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465" windowWidth="20730" windowHeight="11760" tabRatio="472"/>
  </bookViews>
  <sheets>
    <sheet name="CODUCTORES" sheetId="8" r:id="rId1"/>
  </sheets>
  <externalReferences>
    <externalReference r:id="rId2"/>
  </externalReferences>
  <definedNames>
    <definedName name="_xlnm._FilterDatabase" localSheetId="0" hidden="1">CODUCTORES!$A$1:$DS$401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I211" i="8" l="1"/>
  <c r="DA239" i="8"/>
  <c r="DA243" i="8"/>
  <c r="DA247" i="8"/>
  <c r="DA251" i="8"/>
  <c r="DA255" i="8"/>
  <c r="DA259" i="8"/>
  <c r="DA263" i="8"/>
  <c r="DA267" i="8"/>
  <c r="DA271" i="8"/>
  <c r="DA275" i="8"/>
  <c r="DA279" i="8"/>
  <c r="DA283" i="8"/>
  <c r="DA287" i="8"/>
  <c r="DA291" i="8"/>
  <c r="DA295" i="8"/>
  <c r="DA299" i="8"/>
  <c r="DA303" i="8"/>
  <c r="DA307" i="8"/>
  <c r="DA311" i="8"/>
  <c r="DA315" i="8"/>
  <c r="DA319" i="8"/>
  <c r="DA323" i="8"/>
  <c r="DA327" i="8"/>
  <c r="DA331" i="8"/>
  <c r="DA335" i="8"/>
  <c r="DK337" i="8"/>
  <c r="DF339" i="8"/>
  <c r="CX341" i="8"/>
  <c r="DN341" i="8"/>
  <c r="DF343" i="8"/>
  <c r="CX345" i="8"/>
  <c r="DN345" i="8"/>
  <c r="DF347" i="8"/>
  <c r="CX349" i="8"/>
  <c r="DN349" i="8"/>
  <c r="DF351" i="8"/>
  <c r="CX353" i="8"/>
  <c r="DN353" i="8"/>
  <c r="DF355" i="8"/>
  <c r="CX357" i="8"/>
  <c r="DN357" i="8"/>
  <c r="DF359" i="8"/>
  <c r="CX361" i="8"/>
  <c r="DN361" i="8"/>
  <c r="DF363" i="8"/>
  <c r="CX365" i="8"/>
  <c r="DN365" i="8"/>
  <c r="DF367" i="8"/>
  <c r="CX369" i="8"/>
  <c r="DN369" i="8"/>
  <c r="DF371" i="8"/>
  <c r="CX373" i="8"/>
  <c r="DN373" i="8"/>
  <c r="DF375" i="8"/>
  <c r="CX377" i="8"/>
  <c r="DN377" i="8"/>
  <c r="DF379" i="8"/>
  <c r="CX381" i="8"/>
  <c r="DN381" i="8"/>
  <c r="DF383" i="8"/>
  <c r="CX385" i="8"/>
  <c r="DN385" i="8"/>
  <c r="DF387" i="8"/>
  <c r="CX389" i="8"/>
  <c r="DN389" i="8"/>
  <c r="DF391" i="8"/>
  <c r="CX393" i="8"/>
  <c r="DN393" i="8"/>
  <c r="DF395" i="8"/>
  <c r="CX397" i="8"/>
  <c r="DN397" i="8"/>
  <c r="DF399" i="8"/>
  <c r="CX401" i="8"/>
  <c r="DN401" i="8"/>
  <c r="CT3" i="8"/>
  <c r="CU3" i="8"/>
  <c r="CT4" i="8"/>
  <c r="CU4" i="8"/>
  <c r="CT5" i="8"/>
  <c r="CU5" i="8"/>
  <c r="CT6" i="8"/>
  <c r="CU6" i="8"/>
  <c r="CT7" i="8"/>
  <c r="CU7" i="8"/>
  <c r="CT8" i="8"/>
  <c r="CU8" i="8"/>
  <c r="CT9" i="8"/>
  <c r="CU9" i="8"/>
  <c r="CT10" i="8"/>
  <c r="CU10" i="8"/>
  <c r="CT11" i="8"/>
  <c r="CU11" i="8"/>
  <c r="CT12" i="8"/>
  <c r="CU12" i="8"/>
  <c r="CT13" i="8"/>
  <c r="CU13" i="8"/>
  <c r="CT14" i="8"/>
  <c r="CU14" i="8"/>
  <c r="CT15" i="8"/>
  <c r="CU15" i="8"/>
  <c r="CT16" i="8"/>
  <c r="CU16" i="8"/>
  <c r="CT17" i="8"/>
  <c r="CU17" i="8"/>
  <c r="CT18" i="8"/>
  <c r="CU18" i="8"/>
  <c r="CT19" i="8"/>
  <c r="CU19" i="8"/>
  <c r="CT20" i="8"/>
  <c r="CU20" i="8"/>
  <c r="CT21" i="8"/>
  <c r="CU21" i="8"/>
  <c r="CT22" i="8"/>
  <c r="CU22" i="8"/>
  <c r="CT23" i="8"/>
  <c r="CU23" i="8"/>
  <c r="CT24" i="8"/>
  <c r="CU24" i="8"/>
  <c r="CT25" i="8"/>
  <c r="CU25" i="8"/>
  <c r="CT26" i="8"/>
  <c r="CU26" i="8"/>
  <c r="CT27" i="8"/>
  <c r="CU27" i="8"/>
  <c r="CT28" i="8"/>
  <c r="CU28" i="8"/>
  <c r="CT29" i="8"/>
  <c r="CU29" i="8"/>
  <c r="CT30" i="8"/>
  <c r="CU30" i="8"/>
  <c r="CT31" i="8"/>
  <c r="CU31" i="8"/>
  <c r="CT32" i="8"/>
  <c r="CU32" i="8"/>
  <c r="CT33" i="8"/>
  <c r="CU33" i="8"/>
  <c r="CT34" i="8"/>
  <c r="CU34" i="8"/>
  <c r="CT35" i="8"/>
  <c r="CU35" i="8"/>
  <c r="CT36" i="8"/>
  <c r="CU36" i="8"/>
  <c r="CT37" i="8"/>
  <c r="CU37" i="8"/>
  <c r="CT38" i="8"/>
  <c r="CU38" i="8"/>
  <c r="CT39" i="8"/>
  <c r="CU39" i="8"/>
  <c r="CT40" i="8"/>
  <c r="CU40" i="8"/>
  <c r="CT41" i="8"/>
  <c r="CU41" i="8"/>
  <c r="CT42" i="8"/>
  <c r="CU42" i="8"/>
  <c r="CT43" i="8"/>
  <c r="CU43" i="8"/>
  <c r="CT44" i="8"/>
  <c r="CU44" i="8"/>
  <c r="CT45" i="8"/>
  <c r="CU45" i="8"/>
  <c r="CT46" i="8"/>
  <c r="CU46" i="8"/>
  <c r="CT47" i="8"/>
  <c r="CU47" i="8"/>
  <c r="CT48" i="8"/>
  <c r="CU48" i="8"/>
  <c r="CT49" i="8"/>
  <c r="CU49" i="8"/>
  <c r="CT50" i="8"/>
  <c r="CU50" i="8"/>
  <c r="CT51" i="8"/>
  <c r="CU51" i="8"/>
  <c r="CT52" i="8"/>
  <c r="CU52" i="8"/>
  <c r="CT53" i="8"/>
  <c r="CU53" i="8"/>
  <c r="CT54" i="8"/>
  <c r="CU54" i="8"/>
  <c r="CT55" i="8"/>
  <c r="CU55" i="8"/>
  <c r="CT56" i="8"/>
  <c r="CU56" i="8"/>
  <c r="CT57" i="8"/>
  <c r="CU57" i="8"/>
  <c r="CT58" i="8"/>
  <c r="CU58" i="8"/>
  <c r="CT59" i="8"/>
  <c r="CU59" i="8"/>
  <c r="CT60" i="8"/>
  <c r="CU60" i="8"/>
  <c r="CT61" i="8"/>
  <c r="CU61" i="8"/>
  <c r="CT62" i="8"/>
  <c r="CU62" i="8"/>
  <c r="CT63" i="8"/>
  <c r="CU63" i="8"/>
  <c r="CT64" i="8"/>
  <c r="CU64" i="8"/>
  <c r="CT65" i="8"/>
  <c r="CU65" i="8"/>
  <c r="CT66" i="8"/>
  <c r="CU66" i="8"/>
  <c r="CT67" i="8"/>
  <c r="CU67" i="8"/>
  <c r="CT68" i="8"/>
  <c r="CU68" i="8"/>
  <c r="CT69" i="8"/>
  <c r="CU69" i="8"/>
  <c r="CT70" i="8"/>
  <c r="CU70" i="8"/>
  <c r="CT71" i="8"/>
  <c r="CU71" i="8"/>
  <c r="CT72" i="8"/>
  <c r="CU72" i="8"/>
  <c r="CT73" i="8"/>
  <c r="CU73" i="8"/>
  <c r="CT74" i="8"/>
  <c r="CU74" i="8"/>
  <c r="CT75" i="8"/>
  <c r="CU75" i="8"/>
  <c r="CT76" i="8"/>
  <c r="CU76" i="8"/>
  <c r="CT77" i="8"/>
  <c r="CU77" i="8"/>
  <c r="CT78" i="8"/>
  <c r="CU78" i="8"/>
  <c r="CT79" i="8"/>
  <c r="CU79" i="8"/>
  <c r="CT80" i="8"/>
  <c r="CU80" i="8"/>
  <c r="CT81" i="8"/>
  <c r="CU81" i="8"/>
  <c r="CT82" i="8"/>
  <c r="CU82" i="8"/>
  <c r="CT83" i="8"/>
  <c r="CU83" i="8"/>
  <c r="CT84" i="8"/>
  <c r="CU84" i="8"/>
  <c r="CT85" i="8"/>
  <c r="CU85" i="8"/>
  <c r="CT86" i="8"/>
  <c r="CU86" i="8"/>
  <c r="CT87" i="8"/>
  <c r="CU87" i="8"/>
  <c r="CT88" i="8"/>
  <c r="CU88" i="8"/>
  <c r="CT89" i="8"/>
  <c r="CU89" i="8"/>
  <c r="CT90" i="8"/>
  <c r="CU90" i="8"/>
  <c r="CT91" i="8"/>
  <c r="CU91" i="8"/>
  <c r="CT92" i="8"/>
  <c r="CU92" i="8"/>
  <c r="CT93" i="8"/>
  <c r="CU93" i="8"/>
  <c r="CT94" i="8"/>
  <c r="CU94" i="8"/>
  <c r="CT95" i="8"/>
  <c r="CU95" i="8"/>
  <c r="CT96" i="8"/>
  <c r="CU96" i="8"/>
  <c r="CT97" i="8"/>
  <c r="CU97" i="8"/>
  <c r="CT98" i="8"/>
  <c r="CU98" i="8"/>
  <c r="CT99" i="8"/>
  <c r="CU99" i="8"/>
  <c r="CT100" i="8"/>
  <c r="CU100" i="8"/>
  <c r="CT101" i="8"/>
  <c r="CU101" i="8"/>
  <c r="CT102" i="8"/>
  <c r="CU102" i="8"/>
  <c r="CT103" i="8"/>
  <c r="CU103" i="8"/>
  <c r="CT104" i="8"/>
  <c r="CU104" i="8"/>
  <c r="CT105" i="8"/>
  <c r="CU105" i="8"/>
  <c r="CT106" i="8"/>
  <c r="CU106" i="8"/>
  <c r="CT107" i="8"/>
  <c r="CU107" i="8"/>
  <c r="CT108" i="8"/>
  <c r="CU108" i="8"/>
  <c r="CT109" i="8"/>
  <c r="CU109" i="8"/>
  <c r="CT110" i="8"/>
  <c r="CU110" i="8"/>
  <c r="CT111" i="8"/>
  <c r="CU111" i="8"/>
  <c r="CT112" i="8"/>
  <c r="CU112" i="8"/>
  <c r="CT113" i="8"/>
  <c r="CU113" i="8"/>
  <c r="CT114" i="8"/>
  <c r="CU114" i="8"/>
  <c r="CT115" i="8"/>
  <c r="CU115" i="8"/>
  <c r="CT116" i="8"/>
  <c r="CU116" i="8"/>
  <c r="CT117" i="8"/>
  <c r="CU117" i="8"/>
  <c r="CT118" i="8"/>
  <c r="CU118" i="8"/>
  <c r="CT119" i="8"/>
  <c r="CU119" i="8"/>
  <c r="CT120" i="8"/>
  <c r="CU120" i="8"/>
  <c r="CT121" i="8"/>
  <c r="CU121" i="8"/>
  <c r="CT122" i="8"/>
  <c r="CU122" i="8"/>
  <c r="CT123" i="8"/>
  <c r="CU123" i="8"/>
  <c r="CT124" i="8"/>
  <c r="CU124" i="8"/>
  <c r="CT125" i="8"/>
  <c r="CU125" i="8"/>
  <c r="CT126" i="8"/>
  <c r="CU126" i="8"/>
  <c r="CT127" i="8"/>
  <c r="CU127" i="8"/>
  <c r="CT128" i="8"/>
  <c r="CU128" i="8"/>
  <c r="CT129" i="8"/>
  <c r="DQ129" i="8"/>
  <c r="CU129" i="8"/>
  <c r="CT130" i="8"/>
  <c r="CU130" i="8"/>
  <c r="CT131" i="8"/>
  <c r="CU131" i="8"/>
  <c r="CT132" i="8"/>
  <c r="CU132" i="8"/>
  <c r="CT133" i="8"/>
  <c r="CU133" i="8"/>
  <c r="CT134" i="8"/>
  <c r="CU134" i="8"/>
  <c r="CT135" i="8"/>
  <c r="CU135" i="8"/>
  <c r="CT136" i="8"/>
  <c r="CU136" i="8"/>
  <c r="CT137" i="8"/>
  <c r="CU137" i="8"/>
  <c r="CT138" i="8"/>
  <c r="CU138" i="8"/>
  <c r="CT139" i="8"/>
  <c r="CU139" i="8"/>
  <c r="CT140" i="8"/>
  <c r="CU140" i="8"/>
  <c r="CT141" i="8"/>
  <c r="CU141" i="8"/>
  <c r="CT142" i="8"/>
  <c r="CU142" i="8"/>
  <c r="CT143" i="8"/>
  <c r="CU143" i="8"/>
  <c r="CT144" i="8"/>
  <c r="CU144" i="8"/>
  <c r="CT145" i="8"/>
  <c r="CU145" i="8"/>
  <c r="CT146" i="8"/>
  <c r="CU146" i="8"/>
  <c r="CT147" i="8"/>
  <c r="CU147" i="8"/>
  <c r="CT148" i="8"/>
  <c r="CU148" i="8"/>
  <c r="CT149" i="8"/>
  <c r="CU149" i="8"/>
  <c r="CT150" i="8"/>
  <c r="CU150" i="8"/>
  <c r="CT151" i="8"/>
  <c r="CU151" i="8"/>
  <c r="CT152" i="8"/>
  <c r="CU152" i="8"/>
  <c r="CT153" i="8"/>
  <c r="CU153" i="8"/>
  <c r="CT154" i="8"/>
  <c r="CU154" i="8"/>
  <c r="CT155" i="8"/>
  <c r="CU155" i="8"/>
  <c r="CT156" i="8"/>
  <c r="CU156" i="8"/>
  <c r="CT157" i="8"/>
  <c r="CU157" i="8"/>
  <c r="CT158" i="8"/>
  <c r="CU158" i="8"/>
  <c r="CT159" i="8"/>
  <c r="CU159" i="8"/>
  <c r="CT160" i="8"/>
  <c r="CU160" i="8"/>
  <c r="CT161" i="8"/>
  <c r="DI161" i="8"/>
  <c r="CU161" i="8"/>
  <c r="CT162" i="8"/>
  <c r="CU162" i="8"/>
  <c r="CT163" i="8"/>
  <c r="CU163" i="8"/>
  <c r="CT164" i="8"/>
  <c r="CU164" i="8"/>
  <c r="CT165" i="8"/>
  <c r="CU165" i="8"/>
  <c r="CT166" i="8"/>
  <c r="CU166" i="8"/>
  <c r="CT167" i="8"/>
  <c r="CU167" i="8"/>
  <c r="CT168" i="8"/>
  <c r="CU168" i="8"/>
  <c r="CT169" i="8"/>
  <c r="DI169" i="8"/>
  <c r="CU169" i="8"/>
  <c r="CT170" i="8"/>
  <c r="CU170" i="8"/>
  <c r="CT171" i="8"/>
  <c r="CU171" i="8"/>
  <c r="CT172" i="8"/>
  <c r="CU172" i="8"/>
  <c r="CT173" i="8"/>
  <c r="CU173" i="8"/>
  <c r="CT174" i="8"/>
  <c r="CU174" i="8"/>
  <c r="CT175" i="8"/>
  <c r="CU175" i="8"/>
  <c r="CT176" i="8"/>
  <c r="CU176" i="8"/>
  <c r="CT177" i="8"/>
  <c r="CU177" i="8"/>
  <c r="CT178" i="8"/>
  <c r="CU178" i="8"/>
  <c r="CT179" i="8"/>
  <c r="CU179" i="8"/>
  <c r="CT180" i="8"/>
  <c r="CU180" i="8"/>
  <c r="CT181" i="8"/>
  <c r="CU181" i="8"/>
  <c r="CT182" i="8"/>
  <c r="CU182" i="8"/>
  <c r="CT183" i="8"/>
  <c r="CU183" i="8"/>
  <c r="CT184" i="8"/>
  <c r="CU184" i="8"/>
  <c r="CT185" i="8"/>
  <c r="CU185" i="8"/>
  <c r="CT186" i="8"/>
  <c r="CU186" i="8"/>
  <c r="CT187" i="8"/>
  <c r="CU187" i="8"/>
  <c r="CT188" i="8"/>
  <c r="CU188" i="8"/>
  <c r="CT189" i="8"/>
  <c r="CU189" i="8"/>
  <c r="CT190" i="8"/>
  <c r="CU190" i="8"/>
  <c r="CT191" i="8"/>
  <c r="CU191" i="8"/>
  <c r="CT192" i="8"/>
  <c r="CU192" i="8"/>
  <c r="CT193" i="8"/>
  <c r="DI193" i="8"/>
  <c r="CU193" i="8"/>
  <c r="CT194" i="8"/>
  <c r="CU194" i="8"/>
  <c r="CT195" i="8"/>
  <c r="CU195" i="8"/>
  <c r="CT196" i="8"/>
  <c r="CU196" i="8"/>
  <c r="CT197" i="8"/>
  <c r="DI197" i="8"/>
  <c r="CU197" i="8"/>
  <c r="CT198" i="8"/>
  <c r="CU198" i="8"/>
  <c r="CT199" i="8"/>
  <c r="CU199" i="8"/>
  <c r="CT200" i="8"/>
  <c r="CU200" i="8"/>
  <c r="CT201" i="8"/>
  <c r="CU201" i="8"/>
  <c r="CT202" i="8"/>
  <c r="CU202" i="8"/>
  <c r="CT203" i="8"/>
  <c r="DI203" i="8"/>
  <c r="CU203" i="8"/>
  <c r="CT204" i="8"/>
  <c r="CU204" i="8"/>
  <c r="CT205" i="8"/>
  <c r="DI205" i="8"/>
  <c r="CU205" i="8"/>
  <c r="CT206" i="8"/>
  <c r="CU206" i="8"/>
  <c r="CT207" i="8"/>
  <c r="CU207" i="8"/>
  <c r="CT208" i="8"/>
  <c r="CU208" i="8"/>
  <c r="CT209" i="8"/>
  <c r="CU209" i="8"/>
  <c r="CT210" i="8"/>
  <c r="CU210" i="8"/>
  <c r="CT211" i="8"/>
  <c r="CU211" i="8"/>
  <c r="CT212" i="8"/>
  <c r="CU212" i="8"/>
  <c r="CT213" i="8"/>
  <c r="DI213" i="8"/>
  <c r="CU213" i="8"/>
  <c r="CT214" i="8"/>
  <c r="CU214" i="8"/>
  <c r="CT215" i="8"/>
  <c r="CU215" i="8"/>
  <c r="CT216" i="8"/>
  <c r="CU216" i="8"/>
  <c r="CT217" i="8"/>
  <c r="CU217" i="8"/>
  <c r="CT218" i="8"/>
  <c r="CU218" i="8"/>
  <c r="CT219" i="8"/>
  <c r="DI219" i="8"/>
  <c r="CU219" i="8"/>
  <c r="CT220" i="8"/>
  <c r="CU220" i="8"/>
  <c r="CT221" i="8"/>
  <c r="DI221" i="8"/>
  <c r="CU221" i="8"/>
  <c r="CT222" i="8"/>
  <c r="CU222" i="8"/>
  <c r="CT223" i="8"/>
  <c r="CU223" i="8"/>
  <c r="CT224" i="8"/>
  <c r="CU224" i="8"/>
  <c r="CT225" i="8"/>
  <c r="CU225" i="8"/>
  <c r="CT226" i="8"/>
  <c r="CU226" i="8"/>
  <c r="CT227" i="8"/>
  <c r="DI227" i="8"/>
  <c r="CU227" i="8"/>
  <c r="CT228" i="8"/>
  <c r="CU228" i="8"/>
  <c r="CT229" i="8"/>
  <c r="DI229" i="8"/>
  <c r="CU229" i="8"/>
  <c r="CT230" i="8"/>
  <c r="CU230" i="8"/>
  <c r="CT231" i="8"/>
  <c r="CU231" i="8"/>
  <c r="CT232" i="8"/>
  <c r="CU232" i="8"/>
  <c r="CT233" i="8"/>
  <c r="CU233" i="8"/>
  <c r="CT234" i="8"/>
  <c r="CU234" i="8"/>
  <c r="CT235" i="8"/>
  <c r="DI235" i="8"/>
  <c r="CU235" i="8"/>
  <c r="CT236" i="8"/>
  <c r="CU236" i="8"/>
  <c r="CT237" i="8"/>
  <c r="DI237" i="8"/>
  <c r="CU237" i="8"/>
  <c r="CT238" i="8"/>
  <c r="CU238" i="8"/>
  <c r="CT239" i="8"/>
  <c r="CW239" i="8"/>
  <c r="CU239" i="8"/>
  <c r="CT240" i="8"/>
  <c r="CU240" i="8"/>
  <c r="CT241" i="8"/>
  <c r="CW241" i="8"/>
  <c r="CU241" i="8"/>
  <c r="CT242" i="8"/>
  <c r="CU242" i="8"/>
  <c r="CT243" i="8"/>
  <c r="CW243" i="8"/>
  <c r="CU243" i="8"/>
  <c r="CT244" i="8"/>
  <c r="CU244" i="8"/>
  <c r="CT245" i="8"/>
  <c r="CW245" i="8"/>
  <c r="CU245" i="8"/>
  <c r="CT246" i="8"/>
  <c r="CU246" i="8"/>
  <c r="CT247" i="8"/>
  <c r="CW247" i="8"/>
  <c r="CU247" i="8"/>
  <c r="CT248" i="8"/>
  <c r="CU248" i="8"/>
  <c r="CT249" i="8"/>
  <c r="CW249" i="8"/>
  <c r="CU249" i="8"/>
  <c r="CT250" i="8"/>
  <c r="CU250" i="8"/>
  <c r="CT251" i="8"/>
  <c r="CW251" i="8"/>
  <c r="CU251" i="8"/>
  <c r="CT252" i="8"/>
  <c r="CU252" i="8"/>
  <c r="CT253" i="8"/>
  <c r="CW253" i="8"/>
  <c r="CU253" i="8"/>
  <c r="CT254" i="8"/>
  <c r="CU254" i="8"/>
  <c r="CT255" i="8"/>
  <c r="CW255" i="8"/>
  <c r="CU255" i="8"/>
  <c r="CT256" i="8"/>
  <c r="CU256" i="8"/>
  <c r="CT257" i="8"/>
  <c r="CW257" i="8"/>
  <c r="CU257" i="8"/>
  <c r="CT258" i="8"/>
  <c r="CU258" i="8"/>
  <c r="CT259" i="8"/>
  <c r="CW259" i="8"/>
  <c r="CU259" i="8"/>
  <c r="CT260" i="8"/>
  <c r="CU260" i="8"/>
  <c r="CT261" i="8"/>
  <c r="CW261" i="8"/>
  <c r="CU261" i="8"/>
  <c r="CT262" i="8"/>
  <c r="CU262" i="8"/>
  <c r="CT263" i="8"/>
  <c r="CW263" i="8"/>
  <c r="CU263" i="8"/>
  <c r="CT264" i="8"/>
  <c r="CU264" i="8"/>
  <c r="CT265" i="8"/>
  <c r="CW265" i="8"/>
  <c r="CU265" i="8"/>
  <c r="CT266" i="8"/>
  <c r="CU266" i="8"/>
  <c r="CT267" i="8"/>
  <c r="CW267" i="8"/>
  <c r="CU267" i="8"/>
  <c r="CT268" i="8"/>
  <c r="CU268" i="8"/>
  <c r="CT269" i="8"/>
  <c r="CW269" i="8"/>
  <c r="CU269" i="8"/>
  <c r="CT270" i="8"/>
  <c r="CU270" i="8"/>
  <c r="CT271" i="8"/>
  <c r="CW271" i="8"/>
  <c r="CU271" i="8"/>
  <c r="CT272" i="8"/>
  <c r="CU272" i="8"/>
  <c r="CT273" i="8"/>
  <c r="CW273" i="8"/>
  <c r="CU273" i="8"/>
  <c r="CT274" i="8"/>
  <c r="CU274" i="8"/>
  <c r="CT275" i="8"/>
  <c r="CW275" i="8"/>
  <c r="CU275" i="8"/>
  <c r="CT276" i="8"/>
  <c r="CU276" i="8"/>
  <c r="CT277" i="8"/>
  <c r="CW277" i="8"/>
  <c r="CU277" i="8"/>
  <c r="CT278" i="8"/>
  <c r="CU278" i="8"/>
  <c r="CT279" i="8"/>
  <c r="CW279" i="8"/>
  <c r="CU279" i="8"/>
  <c r="CT280" i="8"/>
  <c r="CU280" i="8"/>
  <c r="CT281" i="8"/>
  <c r="CW281" i="8"/>
  <c r="CU281" i="8"/>
  <c r="CT282" i="8"/>
  <c r="CU282" i="8"/>
  <c r="CT283" i="8"/>
  <c r="CW283" i="8"/>
  <c r="CU283" i="8"/>
  <c r="CT284" i="8"/>
  <c r="CU284" i="8"/>
  <c r="CT285" i="8"/>
  <c r="CW285" i="8"/>
  <c r="CU285" i="8"/>
  <c r="CT286" i="8"/>
  <c r="CU286" i="8"/>
  <c r="CT287" i="8"/>
  <c r="CW287" i="8"/>
  <c r="CU287" i="8"/>
  <c r="CT288" i="8"/>
  <c r="CU288" i="8"/>
  <c r="CT289" i="8"/>
  <c r="CW289" i="8"/>
  <c r="CU289" i="8"/>
  <c r="CT290" i="8"/>
  <c r="CU290" i="8"/>
  <c r="CT291" i="8"/>
  <c r="CW291" i="8"/>
  <c r="CU291" i="8"/>
  <c r="CT292" i="8"/>
  <c r="CU292" i="8"/>
  <c r="CT293" i="8"/>
  <c r="CW293" i="8"/>
  <c r="CU293" i="8"/>
  <c r="CT294" i="8"/>
  <c r="CU294" i="8"/>
  <c r="CT295" i="8"/>
  <c r="CW295" i="8"/>
  <c r="CU295" i="8"/>
  <c r="CT296" i="8"/>
  <c r="CU296" i="8"/>
  <c r="CT297" i="8"/>
  <c r="CW297" i="8"/>
  <c r="CU297" i="8"/>
  <c r="CT298" i="8"/>
  <c r="CU298" i="8"/>
  <c r="CT299" i="8"/>
  <c r="CW299" i="8"/>
  <c r="CU299" i="8"/>
  <c r="CT300" i="8"/>
  <c r="CU300" i="8"/>
  <c r="CT301" i="8"/>
  <c r="CW301" i="8"/>
  <c r="CU301" i="8"/>
  <c r="CT302" i="8"/>
  <c r="CU302" i="8"/>
  <c r="CT303" i="8"/>
  <c r="CW303" i="8"/>
  <c r="CU303" i="8"/>
  <c r="CT304" i="8"/>
  <c r="CU304" i="8"/>
  <c r="CT305" i="8"/>
  <c r="CW305" i="8"/>
  <c r="CU305" i="8"/>
  <c r="CT306" i="8"/>
  <c r="CU306" i="8"/>
  <c r="CT307" i="8"/>
  <c r="CW307" i="8"/>
  <c r="CU307" i="8"/>
  <c r="CT308" i="8"/>
  <c r="CU308" i="8"/>
  <c r="CT309" i="8"/>
  <c r="CW309" i="8"/>
  <c r="CU309" i="8"/>
  <c r="CT310" i="8"/>
  <c r="CU310" i="8"/>
  <c r="CT311" i="8"/>
  <c r="CW311" i="8"/>
  <c r="CU311" i="8"/>
  <c r="CT312" i="8"/>
  <c r="CU312" i="8"/>
  <c r="CT313" i="8"/>
  <c r="CW313" i="8"/>
  <c r="CU313" i="8"/>
  <c r="CT314" i="8"/>
  <c r="CU314" i="8"/>
  <c r="CT315" i="8"/>
  <c r="CW315" i="8"/>
  <c r="CU315" i="8"/>
  <c r="CT316" i="8"/>
  <c r="CU316" i="8"/>
  <c r="CT317" i="8"/>
  <c r="CW317" i="8"/>
  <c r="CU317" i="8"/>
  <c r="CT318" i="8"/>
  <c r="CU318" i="8"/>
  <c r="CT319" i="8"/>
  <c r="CW319" i="8"/>
  <c r="CU319" i="8"/>
  <c r="CT320" i="8"/>
  <c r="CU320" i="8"/>
  <c r="CT321" i="8"/>
  <c r="CW321" i="8"/>
  <c r="CU321" i="8"/>
  <c r="CT322" i="8"/>
  <c r="CU322" i="8"/>
  <c r="CT323" i="8"/>
  <c r="CW323" i="8"/>
  <c r="CU323" i="8"/>
  <c r="CT324" i="8"/>
  <c r="CU324" i="8"/>
  <c r="CT325" i="8"/>
  <c r="CW325" i="8"/>
  <c r="CU325" i="8"/>
  <c r="CT326" i="8"/>
  <c r="CU326" i="8"/>
  <c r="CT327" i="8"/>
  <c r="CW327" i="8"/>
  <c r="CU327" i="8"/>
  <c r="CT328" i="8"/>
  <c r="CU328" i="8"/>
  <c r="CT329" i="8"/>
  <c r="CW329" i="8"/>
  <c r="CU329" i="8"/>
  <c r="CT330" i="8"/>
  <c r="CU330" i="8"/>
  <c r="CT331" i="8"/>
  <c r="CW331" i="8"/>
  <c r="CU331" i="8"/>
  <c r="CT332" i="8"/>
  <c r="CU332" i="8"/>
  <c r="CT333" i="8"/>
  <c r="CW333" i="8"/>
  <c r="CU333" i="8"/>
  <c r="CT334" i="8"/>
  <c r="CU334" i="8"/>
  <c r="CT335" i="8"/>
  <c r="CW335" i="8"/>
  <c r="CU335" i="8"/>
  <c r="CT336" i="8"/>
  <c r="CU336" i="8"/>
  <c r="CT337" i="8"/>
  <c r="DA337" i="8"/>
  <c r="CU337" i="8"/>
  <c r="CT338" i="8"/>
  <c r="CU338" i="8"/>
  <c r="CT339" i="8"/>
  <c r="CY339" i="8"/>
  <c r="CU339" i="8"/>
  <c r="CT340" i="8"/>
  <c r="CU340" i="8"/>
  <c r="CT341" i="8"/>
  <c r="CY341" i="8"/>
  <c r="CU341" i="8"/>
  <c r="CT342" i="8"/>
  <c r="CU342" i="8"/>
  <c r="CT343" i="8"/>
  <c r="CY343" i="8"/>
  <c r="CU343" i="8"/>
  <c r="CT344" i="8"/>
  <c r="CU344" i="8"/>
  <c r="CT345" i="8"/>
  <c r="CY345" i="8"/>
  <c r="CU345" i="8"/>
  <c r="CT346" i="8"/>
  <c r="CU346" i="8"/>
  <c r="CT347" i="8"/>
  <c r="CY347" i="8"/>
  <c r="CU347" i="8"/>
  <c r="CT348" i="8"/>
  <c r="CU348" i="8"/>
  <c r="CT349" i="8"/>
  <c r="CY349" i="8"/>
  <c r="CU349" i="8"/>
  <c r="CT350" i="8"/>
  <c r="CU350" i="8"/>
  <c r="CT351" i="8"/>
  <c r="CY351" i="8"/>
  <c r="CU351" i="8"/>
  <c r="CT352" i="8"/>
  <c r="CU352" i="8"/>
  <c r="CT353" i="8"/>
  <c r="CY353" i="8"/>
  <c r="CU353" i="8"/>
  <c r="CT354" i="8"/>
  <c r="CU354" i="8"/>
  <c r="CT355" i="8"/>
  <c r="CY355" i="8"/>
  <c r="CU355" i="8"/>
  <c r="CT356" i="8"/>
  <c r="CU356" i="8"/>
  <c r="CT357" i="8"/>
  <c r="CY357" i="8"/>
  <c r="CU357" i="8"/>
  <c r="CT358" i="8"/>
  <c r="CU358" i="8"/>
  <c r="CT359" i="8"/>
  <c r="CY359" i="8"/>
  <c r="CU359" i="8"/>
  <c r="CT360" i="8"/>
  <c r="CU360" i="8"/>
  <c r="CT361" i="8"/>
  <c r="CY361" i="8"/>
  <c r="CU361" i="8"/>
  <c r="CT362" i="8"/>
  <c r="CU362" i="8"/>
  <c r="CT363" i="8"/>
  <c r="CY363" i="8"/>
  <c r="CU363" i="8"/>
  <c r="CT364" i="8"/>
  <c r="CU364" i="8"/>
  <c r="CT365" i="8"/>
  <c r="CY365" i="8"/>
  <c r="CU365" i="8"/>
  <c r="CT366" i="8"/>
  <c r="CU366" i="8"/>
  <c r="CT367" i="8"/>
  <c r="CY367" i="8"/>
  <c r="CU367" i="8"/>
  <c r="CT368" i="8"/>
  <c r="CU368" i="8"/>
  <c r="CT369" i="8"/>
  <c r="CY369" i="8"/>
  <c r="CU369" i="8"/>
  <c r="CT370" i="8"/>
  <c r="CU370" i="8"/>
  <c r="CT371" i="8"/>
  <c r="CY371" i="8"/>
  <c r="CU371" i="8"/>
  <c r="CT372" i="8"/>
  <c r="CU372" i="8"/>
  <c r="CT373" i="8"/>
  <c r="CY373" i="8"/>
  <c r="CU373" i="8"/>
  <c r="CT374" i="8"/>
  <c r="CU374" i="8"/>
  <c r="CT375" i="8"/>
  <c r="CY375" i="8"/>
  <c r="CU375" i="8"/>
  <c r="CT376" i="8"/>
  <c r="CU376" i="8"/>
  <c r="CT377" i="8"/>
  <c r="CY377" i="8"/>
  <c r="CU377" i="8"/>
  <c r="CT378" i="8"/>
  <c r="CU378" i="8"/>
  <c r="CT379" i="8"/>
  <c r="CY379" i="8"/>
  <c r="CU379" i="8"/>
  <c r="CT380" i="8"/>
  <c r="CU380" i="8"/>
  <c r="CT381" i="8"/>
  <c r="CY381" i="8"/>
  <c r="CU381" i="8"/>
  <c r="CT382" i="8"/>
  <c r="CU382" i="8"/>
  <c r="CT383" i="8"/>
  <c r="CY383" i="8"/>
  <c r="CU383" i="8"/>
  <c r="CT384" i="8"/>
  <c r="CU384" i="8"/>
  <c r="CT385" i="8"/>
  <c r="CY385" i="8"/>
  <c r="CU385" i="8"/>
  <c r="CT386" i="8"/>
  <c r="CU386" i="8"/>
  <c r="CT387" i="8"/>
  <c r="CY387" i="8"/>
  <c r="CU387" i="8"/>
  <c r="CT388" i="8"/>
  <c r="CU388" i="8"/>
  <c r="CT389" i="8"/>
  <c r="CY389" i="8"/>
  <c r="CU389" i="8"/>
  <c r="CT390" i="8"/>
  <c r="CU390" i="8"/>
  <c r="CT391" i="8"/>
  <c r="CY391" i="8"/>
  <c r="CU391" i="8"/>
  <c r="CT392" i="8"/>
  <c r="CU392" i="8"/>
  <c r="CT393" i="8"/>
  <c r="CY393" i="8"/>
  <c r="CU393" i="8"/>
  <c r="CT394" i="8"/>
  <c r="CU394" i="8"/>
  <c r="CT395" i="8"/>
  <c r="CY395" i="8"/>
  <c r="CU395" i="8"/>
  <c r="CT396" i="8"/>
  <c r="CU396" i="8"/>
  <c r="CT397" i="8"/>
  <c r="CY397" i="8"/>
  <c r="CU397" i="8"/>
  <c r="CT398" i="8"/>
  <c r="CU398" i="8"/>
  <c r="CT399" i="8"/>
  <c r="CY399" i="8"/>
  <c r="CU399" i="8"/>
  <c r="CT400" i="8"/>
  <c r="CU400" i="8"/>
  <c r="CT401" i="8"/>
  <c r="CY401" i="8"/>
  <c r="CU401" i="8"/>
  <c r="CU2" i="8"/>
  <c r="CT2" i="8"/>
  <c r="DJ401" i="8"/>
  <c r="DR399" i="8"/>
  <c r="DB399" i="8"/>
  <c r="DJ397" i="8"/>
  <c r="DR395" i="8"/>
  <c r="DB395" i="8"/>
  <c r="DJ393" i="8"/>
  <c r="DR391" i="8"/>
  <c r="DB391" i="8"/>
  <c r="DJ389" i="8"/>
  <c r="DR387" i="8"/>
  <c r="DB387" i="8"/>
  <c r="DJ385" i="8"/>
  <c r="DR383" i="8"/>
  <c r="DB383" i="8"/>
  <c r="DJ381" i="8"/>
  <c r="DR379" i="8"/>
  <c r="DB379" i="8"/>
  <c r="DJ377" i="8"/>
  <c r="DR375" i="8"/>
  <c r="DB375" i="8"/>
  <c r="DJ373" i="8"/>
  <c r="DR371" i="8"/>
  <c r="DB371" i="8"/>
  <c r="DJ369" i="8"/>
  <c r="DR367" i="8"/>
  <c r="DB367" i="8"/>
  <c r="DJ365" i="8"/>
  <c r="DR363" i="8"/>
  <c r="DB363" i="8"/>
  <c r="DJ361" i="8"/>
  <c r="DR359" i="8"/>
  <c r="DB359" i="8"/>
  <c r="DJ357" i="8"/>
  <c r="DR355" i="8"/>
  <c r="DB355" i="8"/>
  <c r="DJ353" i="8"/>
  <c r="DR351" i="8"/>
  <c r="DB351" i="8"/>
  <c r="DJ349" i="8"/>
  <c r="DR347" i="8"/>
  <c r="DB347" i="8"/>
  <c r="DJ345" i="8"/>
  <c r="DR343" i="8"/>
  <c r="DB343" i="8"/>
  <c r="DJ341" i="8"/>
  <c r="DR339" i="8"/>
  <c r="DB339" i="8"/>
  <c r="DC337" i="8"/>
  <c r="DQ333" i="8"/>
  <c r="DQ329" i="8"/>
  <c r="DQ325" i="8"/>
  <c r="DQ321" i="8"/>
  <c r="DQ317" i="8"/>
  <c r="DQ313" i="8"/>
  <c r="DQ309" i="8"/>
  <c r="DQ305" i="8"/>
  <c r="DQ301" i="8"/>
  <c r="DQ297" i="8"/>
  <c r="DQ293" i="8"/>
  <c r="DQ289" i="8"/>
  <c r="DQ285" i="8"/>
  <c r="DQ281" i="8"/>
  <c r="DQ277" i="8"/>
  <c r="DQ273" i="8"/>
  <c r="DQ269" i="8"/>
  <c r="DQ265" i="8"/>
  <c r="DQ261" i="8"/>
  <c r="DQ257" i="8"/>
  <c r="DQ253" i="8"/>
  <c r="DQ249" i="8"/>
  <c r="DQ245" i="8"/>
  <c r="DQ241" i="8"/>
  <c r="DF401" i="8"/>
  <c r="DN399" i="8"/>
  <c r="CX399" i="8"/>
  <c r="DF397" i="8"/>
  <c r="DN395" i="8"/>
  <c r="CX395" i="8"/>
  <c r="DF393" i="8"/>
  <c r="DN391" i="8"/>
  <c r="CX391" i="8"/>
  <c r="DF389" i="8"/>
  <c r="DN387" i="8"/>
  <c r="CX387" i="8"/>
  <c r="DF385" i="8"/>
  <c r="DN383" i="8"/>
  <c r="CX383" i="8"/>
  <c r="DF381" i="8"/>
  <c r="DN379" i="8"/>
  <c r="CX379" i="8"/>
  <c r="DF377" i="8"/>
  <c r="DN375" i="8"/>
  <c r="CX375" i="8"/>
  <c r="DF373" i="8"/>
  <c r="DN371" i="8"/>
  <c r="CX371" i="8"/>
  <c r="DF369" i="8"/>
  <c r="DN367" i="8"/>
  <c r="CX367" i="8"/>
  <c r="DF365" i="8"/>
  <c r="DN363" i="8"/>
  <c r="CX363" i="8"/>
  <c r="DF361" i="8"/>
  <c r="DN359" i="8"/>
  <c r="CX359" i="8"/>
  <c r="DF357" i="8"/>
  <c r="DN355" i="8"/>
  <c r="CX355" i="8"/>
  <c r="DF353" i="8"/>
  <c r="DN351" i="8"/>
  <c r="CX351" i="8"/>
  <c r="DF349" i="8"/>
  <c r="DN347" i="8"/>
  <c r="CX347" i="8"/>
  <c r="DF345" i="8"/>
  <c r="DN343" i="8"/>
  <c r="CX343" i="8"/>
  <c r="DF341" i="8"/>
  <c r="DN339" i="8"/>
  <c r="CX339" i="8"/>
  <c r="DS335" i="8"/>
  <c r="DA333" i="8"/>
  <c r="DA329" i="8"/>
  <c r="DA325" i="8"/>
  <c r="DA321" i="8"/>
  <c r="DA317" i="8"/>
  <c r="DA313" i="8"/>
  <c r="DA309" i="8"/>
  <c r="DA305" i="8"/>
  <c r="DA301" i="8"/>
  <c r="DA297" i="8"/>
  <c r="DA293" i="8"/>
  <c r="DA289" i="8"/>
  <c r="DA285" i="8"/>
  <c r="DA281" i="8"/>
  <c r="DA277" i="8"/>
  <c r="DA273" i="8"/>
  <c r="DA269" i="8"/>
  <c r="DA265" i="8"/>
  <c r="DA261" i="8"/>
  <c r="DA257" i="8"/>
  <c r="DA253" i="8"/>
  <c r="DA249" i="8"/>
  <c r="DA245" i="8"/>
  <c r="DA241" i="8"/>
  <c r="DR401" i="8"/>
  <c r="DB401" i="8"/>
  <c r="DJ399" i="8"/>
  <c r="DR397" i="8"/>
  <c r="DB397" i="8"/>
  <c r="DJ395" i="8"/>
  <c r="DR393" i="8"/>
  <c r="DB393" i="8"/>
  <c r="DJ391" i="8"/>
  <c r="DR389" i="8"/>
  <c r="DB389" i="8"/>
  <c r="DJ387" i="8"/>
  <c r="DR385" i="8"/>
  <c r="DB385" i="8"/>
  <c r="DJ383" i="8"/>
  <c r="DR381" i="8"/>
  <c r="DB381" i="8"/>
  <c r="DJ379" i="8"/>
  <c r="DR377" i="8"/>
  <c r="DB377" i="8"/>
  <c r="DJ375" i="8"/>
  <c r="DR373" i="8"/>
  <c r="DB373" i="8"/>
  <c r="DJ371" i="8"/>
  <c r="DR369" i="8"/>
  <c r="DB369" i="8"/>
  <c r="DJ367" i="8"/>
  <c r="DR365" i="8"/>
  <c r="DB365" i="8"/>
  <c r="DJ363" i="8"/>
  <c r="DR361" i="8"/>
  <c r="DB361" i="8"/>
  <c r="DJ359" i="8"/>
  <c r="DR357" i="8"/>
  <c r="DB357" i="8"/>
  <c r="DJ355" i="8"/>
  <c r="DR353" i="8"/>
  <c r="DB353" i="8"/>
  <c r="DJ351" i="8"/>
  <c r="DR349" i="8"/>
  <c r="DB349" i="8"/>
  <c r="DJ347" i="8"/>
  <c r="DR345" i="8"/>
  <c r="DB345" i="8"/>
  <c r="DJ343" i="8"/>
  <c r="DR341" i="8"/>
  <c r="DB341" i="8"/>
  <c r="DJ339" i="8"/>
  <c r="DS337" i="8"/>
  <c r="DK335" i="8"/>
  <c r="DQ331" i="8"/>
  <c r="DQ327" i="8"/>
  <c r="DQ323" i="8"/>
  <c r="DQ319" i="8"/>
  <c r="DQ315" i="8"/>
  <c r="DQ311" i="8"/>
  <c r="DQ307" i="8"/>
  <c r="DQ303" i="8"/>
  <c r="DQ299" i="8"/>
  <c r="DQ295" i="8"/>
  <c r="DQ291" i="8"/>
  <c r="DQ287" i="8"/>
  <c r="DQ283" i="8"/>
  <c r="DQ279" i="8"/>
  <c r="DQ275" i="8"/>
  <c r="DQ271" i="8"/>
  <c r="DQ267" i="8"/>
  <c r="DQ263" i="8"/>
  <c r="DQ259" i="8"/>
  <c r="DQ255" i="8"/>
  <c r="DQ251" i="8"/>
  <c r="DQ247" i="8"/>
  <c r="DQ243" i="8"/>
  <c r="DQ239" i="8"/>
  <c r="CY2" i="8"/>
  <c r="DK2" i="8"/>
  <c r="DC2" i="8"/>
  <c r="DG2" i="8"/>
  <c r="DO2" i="8"/>
  <c r="CY396" i="8"/>
  <c r="DC396" i="8"/>
  <c r="DG396" i="8"/>
  <c r="DK396" i="8"/>
  <c r="DO396" i="8"/>
  <c r="DS396" i="8"/>
  <c r="CX396" i="8"/>
  <c r="DB396" i="8"/>
  <c r="DN396" i="8"/>
  <c r="CV396" i="8"/>
  <c r="CZ396" i="8"/>
  <c r="DD396" i="8"/>
  <c r="DH396" i="8"/>
  <c r="DL396" i="8"/>
  <c r="DP396" i="8"/>
  <c r="DJ396" i="8"/>
  <c r="CW396" i="8"/>
  <c r="DA396" i="8"/>
  <c r="DE396" i="8"/>
  <c r="DI396" i="8"/>
  <c r="DM396" i="8"/>
  <c r="DQ396" i="8"/>
  <c r="DF396" i="8"/>
  <c r="DR396" i="8"/>
  <c r="CY392" i="8"/>
  <c r="DC392" i="8"/>
  <c r="DG392" i="8"/>
  <c r="DK392" i="8"/>
  <c r="DO392" i="8"/>
  <c r="DS392" i="8"/>
  <c r="CX392" i="8"/>
  <c r="DF392" i="8"/>
  <c r="DR392" i="8"/>
  <c r="CV392" i="8"/>
  <c r="CZ392" i="8"/>
  <c r="DD392" i="8"/>
  <c r="DH392" i="8"/>
  <c r="DL392" i="8"/>
  <c r="DP392" i="8"/>
  <c r="DN392" i="8"/>
  <c r="CW392" i="8"/>
  <c r="DA392" i="8"/>
  <c r="DE392" i="8"/>
  <c r="DI392" i="8"/>
  <c r="DM392" i="8"/>
  <c r="DQ392" i="8"/>
  <c r="DB392" i="8"/>
  <c r="DJ392" i="8"/>
  <c r="CY386" i="8"/>
  <c r="DC386" i="8"/>
  <c r="DG386" i="8"/>
  <c r="DK386" i="8"/>
  <c r="DO386" i="8"/>
  <c r="DS386" i="8"/>
  <c r="DB386" i="8"/>
  <c r="DN386" i="8"/>
  <c r="CV386" i="8"/>
  <c r="CZ386" i="8"/>
  <c r="DD386" i="8"/>
  <c r="DH386" i="8"/>
  <c r="DL386" i="8"/>
  <c r="DP386" i="8"/>
  <c r="CX386" i="8"/>
  <c r="DJ386" i="8"/>
  <c r="CW386" i="8"/>
  <c r="DA386" i="8"/>
  <c r="DE386" i="8"/>
  <c r="DI386" i="8"/>
  <c r="DM386" i="8"/>
  <c r="DQ386" i="8"/>
  <c r="DF386" i="8"/>
  <c r="DR386" i="8"/>
  <c r="CY380" i="8"/>
  <c r="DC380" i="8"/>
  <c r="DG380" i="8"/>
  <c r="DK380" i="8"/>
  <c r="DO380" i="8"/>
  <c r="DS380" i="8"/>
  <c r="CX380" i="8"/>
  <c r="DF380" i="8"/>
  <c r="CV380" i="8"/>
  <c r="CZ380" i="8"/>
  <c r="DD380" i="8"/>
  <c r="DH380" i="8"/>
  <c r="DL380" i="8"/>
  <c r="DP380" i="8"/>
  <c r="DN380" i="8"/>
  <c r="CW380" i="8"/>
  <c r="DA380" i="8"/>
  <c r="DE380" i="8"/>
  <c r="DI380" i="8"/>
  <c r="DM380" i="8"/>
  <c r="DQ380" i="8"/>
  <c r="DB380" i="8"/>
  <c r="DJ380" i="8"/>
  <c r="DR380" i="8"/>
  <c r="CY374" i="8"/>
  <c r="DC374" i="8"/>
  <c r="DG374" i="8"/>
  <c r="DK374" i="8"/>
  <c r="DO374" i="8"/>
  <c r="DS374" i="8"/>
  <c r="DB374" i="8"/>
  <c r="DN374" i="8"/>
  <c r="CV374" i="8"/>
  <c r="CZ374" i="8"/>
  <c r="DD374" i="8"/>
  <c r="DH374" i="8"/>
  <c r="DL374" i="8"/>
  <c r="DP374" i="8"/>
  <c r="DF374" i="8"/>
  <c r="DR374" i="8"/>
  <c r="CW374" i="8"/>
  <c r="DA374" i="8"/>
  <c r="DE374" i="8"/>
  <c r="DI374" i="8"/>
  <c r="DM374" i="8"/>
  <c r="DQ374" i="8"/>
  <c r="CX374" i="8"/>
  <c r="DJ374" i="8"/>
  <c r="CY368" i="8"/>
  <c r="DC368" i="8"/>
  <c r="DG368" i="8"/>
  <c r="DK368" i="8"/>
  <c r="DO368" i="8"/>
  <c r="DS368" i="8"/>
  <c r="CX368" i="8"/>
  <c r="DJ368" i="8"/>
  <c r="CV368" i="8"/>
  <c r="CZ368" i="8"/>
  <c r="DD368" i="8"/>
  <c r="DH368" i="8"/>
  <c r="DL368" i="8"/>
  <c r="DP368" i="8"/>
  <c r="DF368" i="8"/>
  <c r="DR368" i="8"/>
  <c r="CW368" i="8"/>
  <c r="DA368" i="8"/>
  <c r="DE368" i="8"/>
  <c r="DI368" i="8"/>
  <c r="DM368" i="8"/>
  <c r="DQ368" i="8"/>
  <c r="DB368" i="8"/>
  <c r="DN368" i="8"/>
  <c r="CY362" i="8"/>
  <c r="DC362" i="8"/>
  <c r="DG362" i="8"/>
  <c r="DK362" i="8"/>
  <c r="DO362" i="8"/>
  <c r="DS362" i="8"/>
  <c r="DB362" i="8"/>
  <c r="DR362" i="8"/>
  <c r="CV362" i="8"/>
  <c r="CZ362" i="8"/>
  <c r="DD362" i="8"/>
  <c r="DH362" i="8"/>
  <c r="DL362" i="8"/>
  <c r="DP362" i="8"/>
  <c r="DN362" i="8"/>
  <c r="CW362" i="8"/>
  <c r="DA362" i="8"/>
  <c r="DE362" i="8"/>
  <c r="DI362" i="8"/>
  <c r="DM362" i="8"/>
  <c r="DQ362" i="8"/>
  <c r="CX362" i="8"/>
  <c r="DF362" i="8"/>
  <c r="DJ362" i="8"/>
  <c r="CY358" i="8"/>
  <c r="DC358" i="8"/>
  <c r="DG358" i="8"/>
  <c r="DK358" i="8"/>
  <c r="DO358" i="8"/>
  <c r="DS358" i="8"/>
  <c r="DJ358" i="8"/>
  <c r="CV358" i="8"/>
  <c r="CZ358" i="8"/>
  <c r="DD358" i="8"/>
  <c r="DH358" i="8"/>
  <c r="DL358" i="8"/>
  <c r="DP358" i="8"/>
  <c r="DN358" i="8"/>
  <c r="CW358" i="8"/>
  <c r="DA358" i="8"/>
  <c r="DE358" i="8"/>
  <c r="DI358" i="8"/>
  <c r="DM358" i="8"/>
  <c r="DQ358" i="8"/>
  <c r="CX358" i="8"/>
  <c r="DB358" i="8"/>
  <c r="DF358" i="8"/>
  <c r="DR358" i="8"/>
  <c r="CY352" i="8"/>
  <c r="DC352" i="8"/>
  <c r="DG352" i="8"/>
  <c r="DK352" i="8"/>
  <c r="DO352" i="8"/>
  <c r="DS352" i="8"/>
  <c r="CX352" i="8"/>
  <c r="DF352" i="8"/>
  <c r="DR352" i="8"/>
  <c r="CV352" i="8"/>
  <c r="CZ352" i="8"/>
  <c r="DD352" i="8"/>
  <c r="DH352" i="8"/>
  <c r="DL352" i="8"/>
  <c r="DP352" i="8"/>
  <c r="DN352" i="8"/>
  <c r="CW352" i="8"/>
  <c r="DA352" i="8"/>
  <c r="DE352" i="8"/>
  <c r="DI352" i="8"/>
  <c r="DM352" i="8"/>
  <c r="DQ352" i="8"/>
  <c r="DB352" i="8"/>
  <c r="DJ352" i="8"/>
  <c r="CY346" i="8"/>
  <c r="DC346" i="8"/>
  <c r="DG346" i="8"/>
  <c r="DK346" i="8"/>
  <c r="DO346" i="8"/>
  <c r="DS346" i="8"/>
  <c r="DF346" i="8"/>
  <c r="CV346" i="8"/>
  <c r="CZ346" i="8"/>
  <c r="DD346" i="8"/>
  <c r="DH346" i="8"/>
  <c r="DL346" i="8"/>
  <c r="DP346" i="8"/>
  <c r="CX346" i="8"/>
  <c r="DJ346" i="8"/>
  <c r="DR346" i="8"/>
  <c r="CW346" i="8"/>
  <c r="DA346" i="8"/>
  <c r="DE346" i="8"/>
  <c r="DI346" i="8"/>
  <c r="DM346" i="8"/>
  <c r="DQ346" i="8"/>
  <c r="DB346" i="8"/>
  <c r="DN346" i="8"/>
  <c r="CY340" i="8"/>
  <c r="DC340" i="8"/>
  <c r="DG340" i="8"/>
  <c r="DK340" i="8"/>
  <c r="DO340" i="8"/>
  <c r="DS340" i="8"/>
  <c r="DB340" i="8"/>
  <c r="DJ340" i="8"/>
  <c r="DR340" i="8"/>
  <c r="CV340" i="8"/>
  <c r="CZ340" i="8"/>
  <c r="DD340" i="8"/>
  <c r="DH340" i="8"/>
  <c r="DL340" i="8"/>
  <c r="DP340" i="8"/>
  <c r="CW340" i="8"/>
  <c r="DA340" i="8"/>
  <c r="DE340" i="8"/>
  <c r="DI340" i="8"/>
  <c r="DM340" i="8"/>
  <c r="DQ340" i="8"/>
  <c r="CX340" i="8"/>
  <c r="DF340" i="8"/>
  <c r="DN340" i="8"/>
  <c r="CX334" i="8"/>
  <c r="DB334" i="8"/>
  <c r="DF334" i="8"/>
  <c r="DJ334" i="8"/>
  <c r="DN334" i="8"/>
  <c r="DR334" i="8"/>
  <c r="CY334" i="8"/>
  <c r="DC334" i="8"/>
  <c r="DG334" i="8"/>
  <c r="DK334" i="8"/>
  <c r="DO334" i="8"/>
  <c r="DS334" i="8"/>
  <c r="CV334" i="8"/>
  <c r="CZ334" i="8"/>
  <c r="DD334" i="8"/>
  <c r="DH334" i="8"/>
  <c r="DL334" i="8"/>
  <c r="DP334" i="8"/>
  <c r="CW334" i="8"/>
  <c r="DM334" i="8"/>
  <c r="DA334" i="8"/>
  <c r="DQ334" i="8"/>
  <c r="DE334" i="8"/>
  <c r="DI334" i="8"/>
  <c r="CX330" i="8"/>
  <c r="DB330" i="8"/>
  <c r="DF330" i="8"/>
  <c r="DJ330" i="8"/>
  <c r="DN330" i="8"/>
  <c r="DR330" i="8"/>
  <c r="CY330" i="8"/>
  <c r="DC330" i="8"/>
  <c r="DG330" i="8"/>
  <c r="DK330" i="8"/>
  <c r="DO330" i="8"/>
  <c r="DS330" i="8"/>
  <c r="CV330" i="8"/>
  <c r="CZ330" i="8"/>
  <c r="DD330" i="8"/>
  <c r="DH330" i="8"/>
  <c r="DL330" i="8"/>
  <c r="DP330" i="8"/>
  <c r="CW330" i="8"/>
  <c r="DM330" i="8"/>
  <c r="DA330" i="8"/>
  <c r="DQ330" i="8"/>
  <c r="DE330" i="8"/>
  <c r="DI330" i="8"/>
  <c r="CX324" i="8"/>
  <c r="DB324" i="8"/>
  <c r="DF324" i="8"/>
  <c r="DJ324" i="8"/>
  <c r="DN324" i="8"/>
  <c r="DR324" i="8"/>
  <c r="CY324" i="8"/>
  <c r="DC324" i="8"/>
  <c r="DG324" i="8"/>
  <c r="DK324" i="8"/>
  <c r="DO324" i="8"/>
  <c r="DS324" i="8"/>
  <c r="CV324" i="8"/>
  <c r="CZ324" i="8"/>
  <c r="DD324" i="8"/>
  <c r="DH324" i="8"/>
  <c r="DL324" i="8"/>
  <c r="DP324" i="8"/>
  <c r="CW324" i="8"/>
  <c r="DM324" i="8"/>
  <c r="DA324" i="8"/>
  <c r="DQ324" i="8"/>
  <c r="DE324" i="8"/>
  <c r="DI324" i="8"/>
  <c r="CX320" i="8"/>
  <c r="DB320" i="8"/>
  <c r="DF320" i="8"/>
  <c r="DJ320" i="8"/>
  <c r="DN320" i="8"/>
  <c r="DR320" i="8"/>
  <c r="CY320" i="8"/>
  <c r="DC320" i="8"/>
  <c r="DG320" i="8"/>
  <c r="DK320" i="8"/>
  <c r="DO320" i="8"/>
  <c r="DS320" i="8"/>
  <c r="CV320" i="8"/>
  <c r="CZ320" i="8"/>
  <c r="DD320" i="8"/>
  <c r="DH320" i="8"/>
  <c r="DL320" i="8"/>
  <c r="DP320" i="8"/>
  <c r="CW320" i="8"/>
  <c r="DM320" i="8"/>
  <c r="DA320" i="8"/>
  <c r="DQ320" i="8"/>
  <c r="DI320" i="8"/>
  <c r="DE320" i="8"/>
  <c r="CX314" i="8"/>
  <c r="DB314" i="8"/>
  <c r="DF314" i="8"/>
  <c r="DJ314" i="8"/>
  <c r="DN314" i="8"/>
  <c r="DR314" i="8"/>
  <c r="CY314" i="8"/>
  <c r="DC314" i="8"/>
  <c r="DG314" i="8"/>
  <c r="DK314" i="8"/>
  <c r="DO314" i="8"/>
  <c r="DS314" i="8"/>
  <c r="CV314" i="8"/>
  <c r="CZ314" i="8"/>
  <c r="DD314" i="8"/>
  <c r="DH314" i="8"/>
  <c r="DL314" i="8"/>
  <c r="DP314" i="8"/>
  <c r="CW314" i="8"/>
  <c r="DM314" i="8"/>
  <c r="DI314" i="8"/>
  <c r="DA314" i="8"/>
  <c r="DQ314" i="8"/>
  <c r="DE314" i="8"/>
  <c r="CX298" i="8"/>
  <c r="DB298" i="8"/>
  <c r="DF298" i="8"/>
  <c r="DJ298" i="8"/>
  <c r="DN298" i="8"/>
  <c r="DR298" i="8"/>
  <c r="CY298" i="8"/>
  <c r="DC298" i="8"/>
  <c r="DG298" i="8"/>
  <c r="DK298" i="8"/>
  <c r="DO298" i="8"/>
  <c r="DS298" i="8"/>
  <c r="CV298" i="8"/>
  <c r="CZ298" i="8"/>
  <c r="DD298" i="8"/>
  <c r="DH298" i="8"/>
  <c r="DL298" i="8"/>
  <c r="DP298" i="8"/>
  <c r="CW298" i="8"/>
  <c r="DM298" i="8"/>
  <c r="DA298" i="8"/>
  <c r="DQ298" i="8"/>
  <c r="DI298" i="8"/>
  <c r="DE298" i="8"/>
  <c r="CY398" i="8"/>
  <c r="DC398" i="8"/>
  <c r="DG398" i="8"/>
  <c r="DK398" i="8"/>
  <c r="DO398" i="8"/>
  <c r="DS398" i="8"/>
  <c r="DB398" i="8"/>
  <c r="DR398" i="8"/>
  <c r="CV398" i="8"/>
  <c r="CZ398" i="8"/>
  <c r="DD398" i="8"/>
  <c r="DH398" i="8"/>
  <c r="DL398" i="8"/>
  <c r="DP398" i="8"/>
  <c r="CX398" i="8"/>
  <c r="DJ398" i="8"/>
  <c r="CW398" i="8"/>
  <c r="DA398" i="8"/>
  <c r="DE398" i="8"/>
  <c r="DI398" i="8"/>
  <c r="DM398" i="8"/>
  <c r="DQ398" i="8"/>
  <c r="DF398" i="8"/>
  <c r="DN398" i="8"/>
  <c r="CY390" i="8"/>
  <c r="DC390" i="8"/>
  <c r="DG390" i="8"/>
  <c r="DK390" i="8"/>
  <c r="DO390" i="8"/>
  <c r="DS390" i="8"/>
  <c r="DF390" i="8"/>
  <c r="CV390" i="8"/>
  <c r="CZ390" i="8"/>
  <c r="DD390" i="8"/>
  <c r="DH390" i="8"/>
  <c r="DL390" i="8"/>
  <c r="DP390" i="8"/>
  <c r="CX390" i="8"/>
  <c r="DJ390" i="8"/>
  <c r="DR390" i="8"/>
  <c r="CW390" i="8"/>
  <c r="DA390" i="8"/>
  <c r="DE390" i="8"/>
  <c r="DI390" i="8"/>
  <c r="DM390" i="8"/>
  <c r="DQ390" i="8"/>
  <c r="DB390" i="8"/>
  <c r="DN390" i="8"/>
  <c r="CY384" i="8"/>
  <c r="DC384" i="8"/>
  <c r="DG384" i="8"/>
  <c r="DK384" i="8"/>
  <c r="DO384" i="8"/>
  <c r="DS384" i="8"/>
  <c r="DB384" i="8"/>
  <c r="DR384" i="8"/>
  <c r="CV384" i="8"/>
  <c r="CZ384" i="8"/>
  <c r="DD384" i="8"/>
  <c r="DH384" i="8"/>
  <c r="DL384" i="8"/>
  <c r="DP384" i="8"/>
  <c r="CX384" i="8"/>
  <c r="DJ384" i="8"/>
  <c r="CW384" i="8"/>
  <c r="DA384" i="8"/>
  <c r="DE384" i="8"/>
  <c r="DI384" i="8"/>
  <c r="DM384" i="8"/>
  <c r="DQ384" i="8"/>
  <c r="DF384" i="8"/>
  <c r="DN384" i="8"/>
  <c r="CY378" i="8"/>
  <c r="DC378" i="8"/>
  <c r="DG378" i="8"/>
  <c r="DK378" i="8"/>
  <c r="DO378" i="8"/>
  <c r="DS378" i="8"/>
  <c r="DF378" i="8"/>
  <c r="DN378" i="8"/>
  <c r="CV378" i="8"/>
  <c r="CZ378" i="8"/>
  <c r="DD378" i="8"/>
  <c r="DH378" i="8"/>
  <c r="DL378" i="8"/>
  <c r="DP378" i="8"/>
  <c r="DJ378" i="8"/>
  <c r="CW378" i="8"/>
  <c r="DA378" i="8"/>
  <c r="DE378" i="8"/>
  <c r="DI378" i="8"/>
  <c r="DM378" i="8"/>
  <c r="DQ378" i="8"/>
  <c r="CX378" i="8"/>
  <c r="DB378" i="8"/>
  <c r="DR378" i="8"/>
  <c r="CY372" i="8"/>
  <c r="DC372" i="8"/>
  <c r="DG372" i="8"/>
  <c r="DK372" i="8"/>
  <c r="DO372" i="8"/>
  <c r="DS372" i="8"/>
  <c r="DB372" i="8"/>
  <c r="DJ372" i="8"/>
  <c r="DR372" i="8"/>
  <c r="CV372" i="8"/>
  <c r="CZ372" i="8"/>
  <c r="DD372" i="8"/>
  <c r="DH372" i="8"/>
  <c r="DL372" i="8"/>
  <c r="DP372" i="8"/>
  <c r="CW372" i="8"/>
  <c r="DA372" i="8"/>
  <c r="DE372" i="8"/>
  <c r="DI372" i="8"/>
  <c r="DM372" i="8"/>
  <c r="DQ372" i="8"/>
  <c r="CX372" i="8"/>
  <c r="DF372" i="8"/>
  <c r="DN372" i="8"/>
  <c r="CY364" i="8"/>
  <c r="DC364" i="8"/>
  <c r="DG364" i="8"/>
  <c r="DK364" i="8"/>
  <c r="DO364" i="8"/>
  <c r="DS364" i="8"/>
  <c r="DJ364" i="8"/>
  <c r="CV364" i="8"/>
  <c r="CZ364" i="8"/>
  <c r="DD364" i="8"/>
  <c r="DH364" i="8"/>
  <c r="DL364" i="8"/>
  <c r="DP364" i="8"/>
  <c r="DN364" i="8"/>
  <c r="CW364" i="8"/>
  <c r="DA364" i="8"/>
  <c r="DE364" i="8"/>
  <c r="DI364" i="8"/>
  <c r="DM364" i="8"/>
  <c r="DQ364" i="8"/>
  <c r="CX364" i="8"/>
  <c r="DB364" i="8"/>
  <c r="DF364" i="8"/>
  <c r="DR364" i="8"/>
  <c r="CY356" i="8"/>
  <c r="DC356" i="8"/>
  <c r="DG356" i="8"/>
  <c r="DK356" i="8"/>
  <c r="DO356" i="8"/>
  <c r="DS356" i="8"/>
  <c r="CX356" i="8"/>
  <c r="DF356" i="8"/>
  <c r="DR356" i="8"/>
  <c r="CV356" i="8"/>
  <c r="CZ356" i="8"/>
  <c r="DD356" i="8"/>
  <c r="DH356" i="8"/>
  <c r="DL356" i="8"/>
  <c r="DP356" i="8"/>
  <c r="DN356" i="8"/>
  <c r="CW356" i="8"/>
  <c r="DA356" i="8"/>
  <c r="DE356" i="8"/>
  <c r="DI356" i="8"/>
  <c r="DM356" i="8"/>
  <c r="DQ356" i="8"/>
  <c r="DB356" i="8"/>
  <c r="DJ356" i="8"/>
  <c r="CY350" i="8"/>
  <c r="DC350" i="8"/>
  <c r="DG350" i="8"/>
  <c r="DK350" i="8"/>
  <c r="DO350" i="8"/>
  <c r="DS350" i="8"/>
  <c r="CX350" i="8"/>
  <c r="DF350" i="8"/>
  <c r="DR350" i="8"/>
  <c r="CV350" i="8"/>
  <c r="CZ350" i="8"/>
  <c r="DD350" i="8"/>
  <c r="DH350" i="8"/>
  <c r="DL350" i="8"/>
  <c r="DP350" i="8"/>
  <c r="DN350" i="8"/>
  <c r="CW350" i="8"/>
  <c r="DA350" i="8"/>
  <c r="DE350" i="8"/>
  <c r="DI350" i="8"/>
  <c r="DM350" i="8"/>
  <c r="DQ350" i="8"/>
  <c r="DB350" i="8"/>
  <c r="DJ350" i="8"/>
  <c r="CY342" i="8"/>
  <c r="DC342" i="8"/>
  <c r="DG342" i="8"/>
  <c r="DK342" i="8"/>
  <c r="DO342" i="8"/>
  <c r="DS342" i="8"/>
  <c r="DB342" i="8"/>
  <c r="DJ342" i="8"/>
  <c r="CV342" i="8"/>
  <c r="CZ342" i="8"/>
  <c r="DD342" i="8"/>
  <c r="DH342" i="8"/>
  <c r="DL342" i="8"/>
  <c r="DP342" i="8"/>
  <c r="CX342" i="8"/>
  <c r="DN342" i="8"/>
  <c r="CW342" i="8"/>
  <c r="DA342" i="8"/>
  <c r="DE342" i="8"/>
  <c r="DI342" i="8"/>
  <c r="DM342" i="8"/>
  <c r="DQ342" i="8"/>
  <c r="DF342" i="8"/>
  <c r="DR342" i="8"/>
  <c r="CX336" i="8"/>
  <c r="DB336" i="8"/>
  <c r="DF336" i="8"/>
  <c r="DJ336" i="8"/>
  <c r="DN336" i="8"/>
  <c r="DR336" i="8"/>
  <c r="CV336" i="8"/>
  <c r="CZ336" i="8"/>
  <c r="DD336" i="8"/>
  <c r="DH336" i="8"/>
  <c r="DL336" i="8"/>
  <c r="DP336" i="8"/>
  <c r="CW336" i="8"/>
  <c r="DE336" i="8"/>
  <c r="DM336" i="8"/>
  <c r="DS336" i="8"/>
  <c r="CY336" i="8"/>
  <c r="DG336" i="8"/>
  <c r="DO336" i="8"/>
  <c r="DA336" i="8"/>
  <c r="DI336" i="8"/>
  <c r="DQ336" i="8"/>
  <c r="DC336" i="8"/>
  <c r="DK336" i="8"/>
  <c r="CX328" i="8"/>
  <c r="DB328" i="8"/>
  <c r="DF328" i="8"/>
  <c r="DJ328" i="8"/>
  <c r="DN328" i="8"/>
  <c r="DR328" i="8"/>
  <c r="CY328" i="8"/>
  <c r="DC328" i="8"/>
  <c r="DG328" i="8"/>
  <c r="DK328" i="8"/>
  <c r="DO328" i="8"/>
  <c r="DS328" i="8"/>
  <c r="CV328" i="8"/>
  <c r="CZ328" i="8"/>
  <c r="DD328" i="8"/>
  <c r="DH328" i="8"/>
  <c r="DL328" i="8"/>
  <c r="DP328" i="8"/>
  <c r="CW328" i="8"/>
  <c r="DM328" i="8"/>
  <c r="DA328" i="8"/>
  <c r="DQ328" i="8"/>
  <c r="DI328" i="8"/>
  <c r="DE328" i="8"/>
  <c r="CX318" i="8"/>
  <c r="DB318" i="8"/>
  <c r="DF318" i="8"/>
  <c r="DJ318" i="8"/>
  <c r="DN318" i="8"/>
  <c r="DR318" i="8"/>
  <c r="CY318" i="8"/>
  <c r="DC318" i="8"/>
  <c r="DG318" i="8"/>
  <c r="DK318" i="8"/>
  <c r="DO318" i="8"/>
  <c r="DS318" i="8"/>
  <c r="CV318" i="8"/>
  <c r="CZ318" i="8"/>
  <c r="DD318" i="8"/>
  <c r="DH318" i="8"/>
  <c r="DL318" i="8"/>
  <c r="DP318" i="8"/>
  <c r="CW318" i="8"/>
  <c r="DM318" i="8"/>
  <c r="DA318" i="8"/>
  <c r="DQ318" i="8"/>
  <c r="DE318" i="8"/>
  <c r="DI318" i="8"/>
  <c r="CX300" i="8"/>
  <c r="DB300" i="8"/>
  <c r="DF300" i="8"/>
  <c r="DJ300" i="8"/>
  <c r="DN300" i="8"/>
  <c r="DR300" i="8"/>
  <c r="CY300" i="8"/>
  <c r="DC300" i="8"/>
  <c r="DG300" i="8"/>
  <c r="DK300" i="8"/>
  <c r="DO300" i="8"/>
  <c r="DS300" i="8"/>
  <c r="CV300" i="8"/>
  <c r="CZ300" i="8"/>
  <c r="DD300" i="8"/>
  <c r="DH300" i="8"/>
  <c r="DL300" i="8"/>
  <c r="DP300" i="8"/>
  <c r="CW300" i="8"/>
  <c r="DM300" i="8"/>
  <c r="DA300" i="8"/>
  <c r="DQ300" i="8"/>
  <c r="DI300" i="8"/>
  <c r="DE300" i="8"/>
  <c r="CZ2" i="8"/>
  <c r="DS2" i="8"/>
  <c r="CY400" i="8"/>
  <c r="DC400" i="8"/>
  <c r="DG400" i="8"/>
  <c r="DK400" i="8"/>
  <c r="DO400" i="8"/>
  <c r="DS400" i="8"/>
  <c r="DJ400" i="8"/>
  <c r="CV400" i="8"/>
  <c r="CZ400" i="8"/>
  <c r="DD400" i="8"/>
  <c r="DH400" i="8"/>
  <c r="DL400" i="8"/>
  <c r="DP400" i="8"/>
  <c r="CX400" i="8"/>
  <c r="DB400" i="8"/>
  <c r="DN400" i="8"/>
  <c r="CW400" i="8"/>
  <c r="DA400" i="8"/>
  <c r="DE400" i="8"/>
  <c r="DI400" i="8"/>
  <c r="DM400" i="8"/>
  <c r="DQ400" i="8"/>
  <c r="DF400" i="8"/>
  <c r="DR400" i="8"/>
  <c r="CY394" i="8"/>
  <c r="DC394" i="8"/>
  <c r="DG394" i="8"/>
  <c r="DK394" i="8"/>
  <c r="DO394" i="8"/>
  <c r="DS394" i="8"/>
  <c r="DB394" i="8"/>
  <c r="DJ394" i="8"/>
  <c r="CV394" i="8"/>
  <c r="CZ394" i="8"/>
  <c r="DD394" i="8"/>
  <c r="DH394" i="8"/>
  <c r="DL394" i="8"/>
  <c r="DP394" i="8"/>
  <c r="DN394" i="8"/>
  <c r="CW394" i="8"/>
  <c r="DA394" i="8"/>
  <c r="DE394" i="8"/>
  <c r="DI394" i="8"/>
  <c r="DM394" i="8"/>
  <c r="DQ394" i="8"/>
  <c r="CX394" i="8"/>
  <c r="DF394" i="8"/>
  <c r="DR394" i="8"/>
  <c r="CY388" i="8"/>
  <c r="DC388" i="8"/>
  <c r="DG388" i="8"/>
  <c r="DK388" i="8"/>
  <c r="DO388" i="8"/>
  <c r="DS388" i="8"/>
  <c r="DB388" i="8"/>
  <c r="DN388" i="8"/>
  <c r="CV388" i="8"/>
  <c r="CZ388" i="8"/>
  <c r="DD388" i="8"/>
  <c r="DH388" i="8"/>
  <c r="DL388" i="8"/>
  <c r="DP388" i="8"/>
  <c r="CX388" i="8"/>
  <c r="DJ388" i="8"/>
  <c r="CW388" i="8"/>
  <c r="DA388" i="8"/>
  <c r="DE388" i="8"/>
  <c r="DI388" i="8"/>
  <c r="DM388" i="8"/>
  <c r="DQ388" i="8"/>
  <c r="DF388" i="8"/>
  <c r="DR388" i="8"/>
  <c r="CY382" i="8"/>
  <c r="DC382" i="8"/>
  <c r="DG382" i="8"/>
  <c r="DK382" i="8"/>
  <c r="DO382" i="8"/>
  <c r="DS382" i="8"/>
  <c r="CX382" i="8"/>
  <c r="DF382" i="8"/>
  <c r="DR382" i="8"/>
  <c r="CV382" i="8"/>
  <c r="CZ382" i="8"/>
  <c r="DD382" i="8"/>
  <c r="DH382" i="8"/>
  <c r="DL382" i="8"/>
  <c r="DP382" i="8"/>
  <c r="DJ382" i="8"/>
  <c r="CW382" i="8"/>
  <c r="DA382" i="8"/>
  <c r="DE382" i="8"/>
  <c r="DI382" i="8"/>
  <c r="DM382" i="8"/>
  <c r="DQ382" i="8"/>
  <c r="DB382" i="8"/>
  <c r="DN382" i="8"/>
  <c r="CY376" i="8"/>
  <c r="DC376" i="8"/>
  <c r="DG376" i="8"/>
  <c r="DK376" i="8"/>
  <c r="DO376" i="8"/>
  <c r="DS376" i="8"/>
  <c r="CX376" i="8"/>
  <c r="DF376" i="8"/>
  <c r="DR376" i="8"/>
  <c r="CV376" i="8"/>
  <c r="CZ376" i="8"/>
  <c r="DD376" i="8"/>
  <c r="DH376" i="8"/>
  <c r="DL376" i="8"/>
  <c r="DP376" i="8"/>
  <c r="DN376" i="8"/>
  <c r="CW376" i="8"/>
  <c r="DA376" i="8"/>
  <c r="DE376" i="8"/>
  <c r="DI376" i="8"/>
  <c r="DM376" i="8"/>
  <c r="DQ376" i="8"/>
  <c r="DB376" i="8"/>
  <c r="DJ376" i="8"/>
  <c r="CY370" i="8"/>
  <c r="DC370" i="8"/>
  <c r="DG370" i="8"/>
  <c r="DK370" i="8"/>
  <c r="DO370" i="8"/>
  <c r="DS370" i="8"/>
  <c r="CX370" i="8"/>
  <c r="DF370" i="8"/>
  <c r="DN370" i="8"/>
  <c r="CV370" i="8"/>
  <c r="CZ370" i="8"/>
  <c r="DD370" i="8"/>
  <c r="DH370" i="8"/>
  <c r="DL370" i="8"/>
  <c r="DP370" i="8"/>
  <c r="DR370" i="8"/>
  <c r="CW370" i="8"/>
  <c r="DA370" i="8"/>
  <c r="DE370" i="8"/>
  <c r="DI370" i="8"/>
  <c r="DM370" i="8"/>
  <c r="DQ370" i="8"/>
  <c r="DB370" i="8"/>
  <c r="DJ370" i="8"/>
  <c r="CY366" i="8"/>
  <c r="DC366" i="8"/>
  <c r="DG366" i="8"/>
  <c r="DK366" i="8"/>
  <c r="DO366" i="8"/>
  <c r="DS366" i="8"/>
  <c r="CX366" i="8"/>
  <c r="DF366" i="8"/>
  <c r="DN366" i="8"/>
  <c r="CV366" i="8"/>
  <c r="CZ366" i="8"/>
  <c r="DD366" i="8"/>
  <c r="DH366" i="8"/>
  <c r="DL366" i="8"/>
  <c r="DP366" i="8"/>
  <c r="DR366" i="8"/>
  <c r="CW366" i="8"/>
  <c r="DA366" i="8"/>
  <c r="DE366" i="8"/>
  <c r="DI366" i="8"/>
  <c r="DM366" i="8"/>
  <c r="DQ366" i="8"/>
  <c r="DB366" i="8"/>
  <c r="DJ366" i="8"/>
  <c r="CY360" i="8"/>
  <c r="DC360" i="8"/>
  <c r="DG360" i="8"/>
  <c r="DK360" i="8"/>
  <c r="DO360" i="8"/>
  <c r="DS360" i="8"/>
  <c r="CX360" i="8"/>
  <c r="DF360" i="8"/>
  <c r="DR360" i="8"/>
  <c r="CV360" i="8"/>
  <c r="CZ360" i="8"/>
  <c r="DD360" i="8"/>
  <c r="DH360" i="8"/>
  <c r="DL360" i="8"/>
  <c r="DP360" i="8"/>
  <c r="DN360" i="8"/>
  <c r="CW360" i="8"/>
  <c r="DA360" i="8"/>
  <c r="DE360" i="8"/>
  <c r="DI360" i="8"/>
  <c r="DM360" i="8"/>
  <c r="DQ360" i="8"/>
  <c r="DB360" i="8"/>
  <c r="DJ360" i="8"/>
  <c r="CY354" i="8"/>
  <c r="DC354" i="8"/>
  <c r="DG354" i="8"/>
  <c r="DK354" i="8"/>
  <c r="DO354" i="8"/>
  <c r="DS354" i="8"/>
  <c r="DB354" i="8"/>
  <c r="DJ354" i="8"/>
  <c r="CV354" i="8"/>
  <c r="CZ354" i="8"/>
  <c r="DD354" i="8"/>
  <c r="DH354" i="8"/>
  <c r="DL354" i="8"/>
  <c r="DP354" i="8"/>
  <c r="DN354" i="8"/>
  <c r="CW354" i="8"/>
  <c r="DA354" i="8"/>
  <c r="DE354" i="8"/>
  <c r="DI354" i="8"/>
  <c r="DM354" i="8"/>
  <c r="DQ354" i="8"/>
  <c r="CX354" i="8"/>
  <c r="DF354" i="8"/>
  <c r="DR354" i="8"/>
  <c r="CY348" i="8"/>
  <c r="DC348" i="8"/>
  <c r="DG348" i="8"/>
  <c r="DK348" i="8"/>
  <c r="DO348" i="8"/>
  <c r="DS348" i="8"/>
  <c r="CX348" i="8"/>
  <c r="DF348" i="8"/>
  <c r="DN348" i="8"/>
  <c r="CV348" i="8"/>
  <c r="CZ348" i="8"/>
  <c r="DD348" i="8"/>
  <c r="DH348" i="8"/>
  <c r="DL348" i="8"/>
  <c r="DP348" i="8"/>
  <c r="DR348" i="8"/>
  <c r="CW348" i="8"/>
  <c r="DA348" i="8"/>
  <c r="DE348" i="8"/>
  <c r="DI348" i="8"/>
  <c r="DM348" i="8"/>
  <c r="DQ348" i="8"/>
  <c r="DB348" i="8"/>
  <c r="DJ348" i="8"/>
  <c r="CY344" i="8"/>
  <c r="DC344" i="8"/>
  <c r="DG344" i="8"/>
  <c r="DK344" i="8"/>
  <c r="DO344" i="8"/>
  <c r="DS344" i="8"/>
  <c r="CX344" i="8"/>
  <c r="DF344" i="8"/>
  <c r="DR344" i="8"/>
  <c r="CV344" i="8"/>
  <c r="CZ344" i="8"/>
  <c r="DD344" i="8"/>
  <c r="DH344" i="8"/>
  <c r="DL344" i="8"/>
  <c r="DP344" i="8"/>
  <c r="DJ344" i="8"/>
  <c r="CW344" i="8"/>
  <c r="DA344" i="8"/>
  <c r="DE344" i="8"/>
  <c r="DI344" i="8"/>
  <c r="DM344" i="8"/>
  <c r="DQ344" i="8"/>
  <c r="DB344" i="8"/>
  <c r="DN344" i="8"/>
  <c r="CX338" i="8"/>
  <c r="CV338" i="8"/>
  <c r="CZ338" i="8"/>
  <c r="CW338" i="8"/>
  <c r="DC338" i="8"/>
  <c r="DG338" i="8"/>
  <c r="DK338" i="8"/>
  <c r="DO338" i="8"/>
  <c r="DS338" i="8"/>
  <c r="DF338" i="8"/>
  <c r="DN338" i="8"/>
  <c r="CY338" i="8"/>
  <c r="DD338" i="8"/>
  <c r="DH338" i="8"/>
  <c r="DL338" i="8"/>
  <c r="DP338" i="8"/>
  <c r="DR338" i="8"/>
  <c r="DA338" i="8"/>
  <c r="DE338" i="8"/>
  <c r="DI338" i="8"/>
  <c r="DM338" i="8"/>
  <c r="DQ338" i="8"/>
  <c r="DB338" i="8"/>
  <c r="DJ338" i="8"/>
  <c r="CX332" i="8"/>
  <c r="DB332" i="8"/>
  <c r="DF332" i="8"/>
  <c r="DJ332" i="8"/>
  <c r="DN332" i="8"/>
  <c r="DR332" i="8"/>
  <c r="CY332" i="8"/>
  <c r="DC332" i="8"/>
  <c r="DG332" i="8"/>
  <c r="DK332" i="8"/>
  <c r="DO332" i="8"/>
  <c r="DS332" i="8"/>
  <c r="CV332" i="8"/>
  <c r="CZ332" i="8"/>
  <c r="DD332" i="8"/>
  <c r="DH332" i="8"/>
  <c r="DL332" i="8"/>
  <c r="DP332" i="8"/>
  <c r="CW332" i="8"/>
  <c r="DM332" i="8"/>
  <c r="DI332" i="8"/>
  <c r="DA332" i="8"/>
  <c r="DQ332" i="8"/>
  <c r="DE332" i="8"/>
  <c r="CX326" i="8"/>
  <c r="DB326" i="8"/>
  <c r="DF326" i="8"/>
  <c r="DJ326" i="8"/>
  <c r="DN326" i="8"/>
  <c r="DR326" i="8"/>
  <c r="CY326" i="8"/>
  <c r="DC326" i="8"/>
  <c r="DG326" i="8"/>
  <c r="DK326" i="8"/>
  <c r="DO326" i="8"/>
  <c r="DS326" i="8"/>
  <c r="CV326" i="8"/>
  <c r="CZ326" i="8"/>
  <c r="DD326" i="8"/>
  <c r="DH326" i="8"/>
  <c r="DL326" i="8"/>
  <c r="DP326" i="8"/>
  <c r="CW326" i="8"/>
  <c r="DM326" i="8"/>
  <c r="DA326" i="8"/>
  <c r="DQ326" i="8"/>
  <c r="DI326" i="8"/>
  <c r="DE326" i="8"/>
  <c r="CX322" i="8"/>
  <c r="DB322" i="8"/>
  <c r="DF322" i="8"/>
  <c r="DJ322" i="8"/>
  <c r="DN322" i="8"/>
  <c r="DR322" i="8"/>
  <c r="CY322" i="8"/>
  <c r="DC322" i="8"/>
  <c r="DG322" i="8"/>
  <c r="DK322" i="8"/>
  <c r="DO322" i="8"/>
  <c r="DS322" i="8"/>
  <c r="CV322" i="8"/>
  <c r="CZ322" i="8"/>
  <c r="DD322" i="8"/>
  <c r="DH322" i="8"/>
  <c r="DL322" i="8"/>
  <c r="DP322" i="8"/>
  <c r="CW322" i="8"/>
  <c r="DM322" i="8"/>
  <c r="DI322" i="8"/>
  <c r="DA322" i="8"/>
  <c r="DQ322" i="8"/>
  <c r="DE322" i="8"/>
  <c r="CX316" i="8"/>
  <c r="DB316" i="8"/>
  <c r="DF316" i="8"/>
  <c r="DJ316" i="8"/>
  <c r="DN316" i="8"/>
  <c r="DR316" i="8"/>
  <c r="CY316" i="8"/>
  <c r="DC316" i="8"/>
  <c r="DG316" i="8"/>
  <c r="DK316" i="8"/>
  <c r="DO316" i="8"/>
  <c r="DS316" i="8"/>
  <c r="CV316" i="8"/>
  <c r="CZ316" i="8"/>
  <c r="DD316" i="8"/>
  <c r="DH316" i="8"/>
  <c r="DL316" i="8"/>
  <c r="DP316" i="8"/>
  <c r="CW316" i="8"/>
  <c r="DM316" i="8"/>
  <c r="DA316" i="8"/>
  <c r="DQ316" i="8"/>
  <c r="DI316" i="8"/>
  <c r="DE316" i="8"/>
  <c r="CX312" i="8"/>
  <c r="DB312" i="8"/>
  <c r="DF312" i="8"/>
  <c r="DJ312" i="8"/>
  <c r="DN312" i="8"/>
  <c r="DR312" i="8"/>
  <c r="CY312" i="8"/>
  <c r="DC312" i="8"/>
  <c r="DG312" i="8"/>
  <c r="DK312" i="8"/>
  <c r="DO312" i="8"/>
  <c r="DS312" i="8"/>
  <c r="CV312" i="8"/>
  <c r="CZ312" i="8"/>
  <c r="DD312" i="8"/>
  <c r="DH312" i="8"/>
  <c r="DL312" i="8"/>
  <c r="DP312" i="8"/>
  <c r="CW312" i="8"/>
  <c r="DM312" i="8"/>
  <c r="DA312" i="8"/>
  <c r="DQ312" i="8"/>
  <c r="DI312" i="8"/>
  <c r="DE312" i="8"/>
  <c r="CX310" i="8"/>
  <c r="DB310" i="8"/>
  <c r="DF310" i="8"/>
  <c r="DJ310" i="8"/>
  <c r="DN310" i="8"/>
  <c r="DR310" i="8"/>
  <c r="CY310" i="8"/>
  <c r="DC310" i="8"/>
  <c r="DG310" i="8"/>
  <c r="DK310" i="8"/>
  <c r="DO310" i="8"/>
  <c r="DS310" i="8"/>
  <c r="CV310" i="8"/>
  <c r="CZ310" i="8"/>
  <c r="DD310" i="8"/>
  <c r="DH310" i="8"/>
  <c r="DL310" i="8"/>
  <c r="DP310" i="8"/>
  <c r="CW310" i="8"/>
  <c r="DM310" i="8"/>
  <c r="DA310" i="8"/>
  <c r="DQ310" i="8"/>
  <c r="DE310" i="8"/>
  <c r="DI310" i="8"/>
  <c r="CX308" i="8"/>
  <c r="DB308" i="8"/>
  <c r="DF308" i="8"/>
  <c r="DJ308" i="8"/>
  <c r="DN308" i="8"/>
  <c r="DR308" i="8"/>
  <c r="CY308" i="8"/>
  <c r="DC308" i="8"/>
  <c r="DG308" i="8"/>
  <c r="DK308" i="8"/>
  <c r="DO308" i="8"/>
  <c r="DS308" i="8"/>
  <c r="CV308" i="8"/>
  <c r="CZ308" i="8"/>
  <c r="DD308" i="8"/>
  <c r="DH308" i="8"/>
  <c r="DL308" i="8"/>
  <c r="DP308" i="8"/>
  <c r="CW308" i="8"/>
  <c r="DM308" i="8"/>
  <c r="DI308" i="8"/>
  <c r="DA308" i="8"/>
  <c r="DQ308" i="8"/>
  <c r="DE308" i="8"/>
  <c r="CX306" i="8"/>
  <c r="DB306" i="8"/>
  <c r="DF306" i="8"/>
  <c r="DJ306" i="8"/>
  <c r="DN306" i="8"/>
  <c r="DR306" i="8"/>
  <c r="CY306" i="8"/>
  <c r="DC306" i="8"/>
  <c r="DG306" i="8"/>
  <c r="DK306" i="8"/>
  <c r="DO306" i="8"/>
  <c r="DS306" i="8"/>
  <c r="CV306" i="8"/>
  <c r="CZ306" i="8"/>
  <c r="DD306" i="8"/>
  <c r="DH306" i="8"/>
  <c r="DL306" i="8"/>
  <c r="DP306" i="8"/>
  <c r="CW306" i="8"/>
  <c r="DM306" i="8"/>
  <c r="DA306" i="8"/>
  <c r="DQ306" i="8"/>
  <c r="DI306" i="8"/>
  <c r="DE306" i="8"/>
  <c r="CX304" i="8"/>
  <c r="DB304" i="8"/>
  <c r="DF304" i="8"/>
  <c r="DJ304" i="8"/>
  <c r="DN304" i="8"/>
  <c r="DR304" i="8"/>
  <c r="CY304" i="8"/>
  <c r="DC304" i="8"/>
  <c r="DG304" i="8"/>
  <c r="DK304" i="8"/>
  <c r="DO304" i="8"/>
  <c r="DS304" i="8"/>
  <c r="CV304" i="8"/>
  <c r="CZ304" i="8"/>
  <c r="DD304" i="8"/>
  <c r="DH304" i="8"/>
  <c r="DL304" i="8"/>
  <c r="DP304" i="8"/>
  <c r="CW304" i="8"/>
  <c r="DM304" i="8"/>
  <c r="DI304" i="8"/>
  <c r="DA304" i="8"/>
  <c r="DQ304" i="8"/>
  <c r="DE304" i="8"/>
  <c r="CX302" i="8"/>
  <c r="DB302" i="8"/>
  <c r="DF302" i="8"/>
  <c r="DJ302" i="8"/>
  <c r="DN302" i="8"/>
  <c r="DR302" i="8"/>
  <c r="CY302" i="8"/>
  <c r="DC302" i="8"/>
  <c r="DG302" i="8"/>
  <c r="DK302" i="8"/>
  <c r="DO302" i="8"/>
  <c r="DS302" i="8"/>
  <c r="CV302" i="8"/>
  <c r="CZ302" i="8"/>
  <c r="DD302" i="8"/>
  <c r="DH302" i="8"/>
  <c r="DL302" i="8"/>
  <c r="DP302" i="8"/>
  <c r="CW302" i="8"/>
  <c r="DM302" i="8"/>
  <c r="DA302" i="8"/>
  <c r="DQ302" i="8"/>
  <c r="DE302" i="8"/>
  <c r="DI302" i="8"/>
  <c r="CX296" i="8"/>
  <c r="DB296" i="8"/>
  <c r="DF296" i="8"/>
  <c r="DJ296" i="8"/>
  <c r="DN296" i="8"/>
  <c r="DR296" i="8"/>
  <c r="CY296" i="8"/>
  <c r="DC296" i="8"/>
  <c r="DG296" i="8"/>
  <c r="DK296" i="8"/>
  <c r="DO296" i="8"/>
  <c r="DS296" i="8"/>
  <c r="CV296" i="8"/>
  <c r="CZ296" i="8"/>
  <c r="DD296" i="8"/>
  <c r="DH296" i="8"/>
  <c r="DL296" i="8"/>
  <c r="DP296" i="8"/>
  <c r="CW296" i="8"/>
  <c r="DM296" i="8"/>
  <c r="DI296" i="8"/>
  <c r="DA296" i="8"/>
  <c r="DQ296" i="8"/>
  <c r="DE296" i="8"/>
  <c r="CX294" i="8"/>
  <c r="DB294" i="8"/>
  <c r="DF294" i="8"/>
  <c r="DJ294" i="8"/>
  <c r="DN294" i="8"/>
  <c r="DR294" i="8"/>
  <c r="CY294" i="8"/>
  <c r="DC294" i="8"/>
  <c r="DG294" i="8"/>
  <c r="DK294" i="8"/>
  <c r="DO294" i="8"/>
  <c r="DS294" i="8"/>
  <c r="CV294" i="8"/>
  <c r="CZ294" i="8"/>
  <c r="DD294" i="8"/>
  <c r="DH294" i="8"/>
  <c r="DL294" i="8"/>
  <c r="DP294" i="8"/>
  <c r="CW294" i="8"/>
  <c r="DM294" i="8"/>
  <c r="DA294" i="8"/>
  <c r="DQ294" i="8"/>
  <c r="DE294" i="8"/>
  <c r="DI294" i="8"/>
  <c r="CX292" i="8"/>
  <c r="DB292" i="8"/>
  <c r="DF292" i="8"/>
  <c r="DJ292" i="8"/>
  <c r="DN292" i="8"/>
  <c r="DR292" i="8"/>
  <c r="CY292" i="8"/>
  <c r="DC292" i="8"/>
  <c r="DG292" i="8"/>
  <c r="DK292" i="8"/>
  <c r="DO292" i="8"/>
  <c r="DS292" i="8"/>
  <c r="CV292" i="8"/>
  <c r="CZ292" i="8"/>
  <c r="DD292" i="8"/>
  <c r="DH292" i="8"/>
  <c r="DL292" i="8"/>
  <c r="DP292" i="8"/>
  <c r="CW292" i="8"/>
  <c r="DM292" i="8"/>
  <c r="DA292" i="8"/>
  <c r="DQ292" i="8"/>
  <c r="DI292" i="8"/>
  <c r="DE292" i="8"/>
  <c r="CX290" i="8"/>
  <c r="DB290" i="8"/>
  <c r="DF290" i="8"/>
  <c r="DJ290" i="8"/>
  <c r="DN290" i="8"/>
  <c r="DR290" i="8"/>
  <c r="CY290" i="8"/>
  <c r="DC290" i="8"/>
  <c r="DG290" i="8"/>
  <c r="DK290" i="8"/>
  <c r="DO290" i="8"/>
  <c r="DS290" i="8"/>
  <c r="CV290" i="8"/>
  <c r="CZ290" i="8"/>
  <c r="DD290" i="8"/>
  <c r="DH290" i="8"/>
  <c r="DL290" i="8"/>
  <c r="DP290" i="8"/>
  <c r="CW290" i="8"/>
  <c r="DM290" i="8"/>
  <c r="DI290" i="8"/>
  <c r="DA290" i="8"/>
  <c r="DQ290" i="8"/>
  <c r="DE290" i="8"/>
  <c r="CX288" i="8"/>
  <c r="DB288" i="8"/>
  <c r="DF288" i="8"/>
  <c r="DJ288" i="8"/>
  <c r="DN288" i="8"/>
  <c r="DR288" i="8"/>
  <c r="CY288" i="8"/>
  <c r="DC288" i="8"/>
  <c r="DG288" i="8"/>
  <c r="DK288" i="8"/>
  <c r="DO288" i="8"/>
  <c r="DS288" i="8"/>
  <c r="CV288" i="8"/>
  <c r="CZ288" i="8"/>
  <c r="DD288" i="8"/>
  <c r="DH288" i="8"/>
  <c r="DL288" i="8"/>
  <c r="DP288" i="8"/>
  <c r="CW288" i="8"/>
  <c r="DM288" i="8"/>
  <c r="DA288" i="8"/>
  <c r="DQ288" i="8"/>
  <c r="DE288" i="8"/>
  <c r="DI288" i="8"/>
  <c r="CX286" i="8"/>
  <c r="DB286" i="8"/>
  <c r="DF286" i="8"/>
  <c r="DJ286" i="8"/>
  <c r="DN286" i="8"/>
  <c r="DR286" i="8"/>
  <c r="CY286" i="8"/>
  <c r="DC286" i="8"/>
  <c r="DG286" i="8"/>
  <c r="DK286" i="8"/>
  <c r="DO286" i="8"/>
  <c r="DS286" i="8"/>
  <c r="CV286" i="8"/>
  <c r="CZ286" i="8"/>
  <c r="DD286" i="8"/>
  <c r="DH286" i="8"/>
  <c r="DL286" i="8"/>
  <c r="DP286" i="8"/>
  <c r="CW286" i="8"/>
  <c r="DM286" i="8"/>
  <c r="DA286" i="8"/>
  <c r="DQ286" i="8"/>
  <c r="DI286" i="8"/>
  <c r="DE286" i="8"/>
  <c r="CX284" i="8"/>
  <c r="DB284" i="8"/>
  <c r="DF284" i="8"/>
  <c r="DJ284" i="8"/>
  <c r="DN284" i="8"/>
  <c r="DR284" i="8"/>
  <c r="CY284" i="8"/>
  <c r="DC284" i="8"/>
  <c r="DG284" i="8"/>
  <c r="DK284" i="8"/>
  <c r="DO284" i="8"/>
  <c r="DS284" i="8"/>
  <c r="CV284" i="8"/>
  <c r="CZ284" i="8"/>
  <c r="DD284" i="8"/>
  <c r="DH284" i="8"/>
  <c r="DL284" i="8"/>
  <c r="DP284" i="8"/>
  <c r="CW284" i="8"/>
  <c r="DM284" i="8"/>
  <c r="DI284" i="8"/>
  <c r="DA284" i="8"/>
  <c r="DQ284" i="8"/>
  <c r="DE284" i="8"/>
  <c r="CX282" i="8"/>
  <c r="DB282" i="8"/>
  <c r="DF282" i="8"/>
  <c r="DJ282" i="8"/>
  <c r="DN282" i="8"/>
  <c r="DR282" i="8"/>
  <c r="CY282" i="8"/>
  <c r="DC282" i="8"/>
  <c r="DG282" i="8"/>
  <c r="DK282" i="8"/>
  <c r="DO282" i="8"/>
  <c r="DS282" i="8"/>
  <c r="CV282" i="8"/>
  <c r="CZ282" i="8"/>
  <c r="DD282" i="8"/>
  <c r="DH282" i="8"/>
  <c r="DL282" i="8"/>
  <c r="DP282" i="8"/>
  <c r="CW282" i="8"/>
  <c r="DM282" i="8"/>
  <c r="DA282" i="8"/>
  <c r="DQ282" i="8"/>
  <c r="DE282" i="8"/>
  <c r="DI282" i="8"/>
  <c r="CX280" i="8"/>
  <c r="DB280" i="8"/>
  <c r="DF280" i="8"/>
  <c r="DJ280" i="8"/>
  <c r="DN280" i="8"/>
  <c r="DR280" i="8"/>
  <c r="CY280" i="8"/>
  <c r="DC280" i="8"/>
  <c r="DG280" i="8"/>
  <c r="DK280" i="8"/>
  <c r="DO280" i="8"/>
  <c r="DS280" i="8"/>
  <c r="CV280" i="8"/>
  <c r="CZ280" i="8"/>
  <c r="DD280" i="8"/>
  <c r="DH280" i="8"/>
  <c r="DL280" i="8"/>
  <c r="DP280" i="8"/>
  <c r="CW280" i="8"/>
  <c r="DM280" i="8"/>
  <c r="DA280" i="8"/>
  <c r="DQ280" i="8"/>
  <c r="DI280" i="8"/>
  <c r="DE280" i="8"/>
  <c r="CX278" i="8"/>
  <c r="DB278" i="8"/>
  <c r="DF278" i="8"/>
  <c r="DJ278" i="8"/>
  <c r="DN278" i="8"/>
  <c r="DR278" i="8"/>
  <c r="CY278" i="8"/>
  <c r="DC278" i="8"/>
  <c r="DG278" i="8"/>
  <c r="DK278" i="8"/>
  <c r="DO278" i="8"/>
  <c r="DS278" i="8"/>
  <c r="CV278" i="8"/>
  <c r="CZ278" i="8"/>
  <c r="DD278" i="8"/>
  <c r="DH278" i="8"/>
  <c r="DL278" i="8"/>
  <c r="DP278" i="8"/>
  <c r="CW278" i="8"/>
  <c r="DM278" i="8"/>
  <c r="DA278" i="8"/>
  <c r="DQ278" i="8"/>
  <c r="DE278" i="8"/>
  <c r="DI278" i="8"/>
  <c r="CX276" i="8"/>
  <c r="DB276" i="8"/>
  <c r="DF276" i="8"/>
  <c r="DJ276" i="8"/>
  <c r="DN276" i="8"/>
  <c r="DR276" i="8"/>
  <c r="CY276" i="8"/>
  <c r="DC276" i="8"/>
  <c r="DG276" i="8"/>
  <c r="DK276" i="8"/>
  <c r="DO276" i="8"/>
  <c r="DS276" i="8"/>
  <c r="CV276" i="8"/>
  <c r="CZ276" i="8"/>
  <c r="DD276" i="8"/>
  <c r="DH276" i="8"/>
  <c r="DL276" i="8"/>
  <c r="DP276" i="8"/>
  <c r="CW276" i="8"/>
  <c r="DM276" i="8"/>
  <c r="DI276" i="8"/>
  <c r="DA276" i="8"/>
  <c r="DQ276" i="8"/>
  <c r="DE276" i="8"/>
  <c r="CX274" i="8"/>
  <c r="DB274" i="8"/>
  <c r="DF274" i="8"/>
  <c r="DJ274" i="8"/>
  <c r="DN274" i="8"/>
  <c r="DR274" i="8"/>
  <c r="CY274" i="8"/>
  <c r="DC274" i="8"/>
  <c r="DG274" i="8"/>
  <c r="DK274" i="8"/>
  <c r="DO274" i="8"/>
  <c r="DS274" i="8"/>
  <c r="CV274" i="8"/>
  <c r="CZ274" i="8"/>
  <c r="DD274" i="8"/>
  <c r="DH274" i="8"/>
  <c r="DL274" i="8"/>
  <c r="DP274" i="8"/>
  <c r="CW274" i="8"/>
  <c r="DM274" i="8"/>
  <c r="DA274" i="8"/>
  <c r="DQ274" i="8"/>
  <c r="DI274" i="8"/>
  <c r="DE274" i="8"/>
  <c r="CX272" i="8"/>
  <c r="DB272" i="8"/>
  <c r="DF272" i="8"/>
  <c r="DJ272" i="8"/>
  <c r="DN272" i="8"/>
  <c r="DR272" i="8"/>
  <c r="CY272" i="8"/>
  <c r="DC272" i="8"/>
  <c r="DG272" i="8"/>
  <c r="DK272" i="8"/>
  <c r="DO272" i="8"/>
  <c r="DS272" i="8"/>
  <c r="CV272" i="8"/>
  <c r="CZ272" i="8"/>
  <c r="DD272" i="8"/>
  <c r="DH272" i="8"/>
  <c r="DL272" i="8"/>
  <c r="DP272" i="8"/>
  <c r="CW272" i="8"/>
  <c r="DM272" i="8"/>
  <c r="DA272" i="8"/>
  <c r="DQ272" i="8"/>
  <c r="DI272" i="8"/>
  <c r="DE272" i="8"/>
  <c r="CX270" i="8"/>
  <c r="DB270" i="8"/>
  <c r="DF270" i="8"/>
  <c r="DJ270" i="8"/>
  <c r="DN270" i="8"/>
  <c r="DR270" i="8"/>
  <c r="CY270" i="8"/>
  <c r="DC270" i="8"/>
  <c r="DG270" i="8"/>
  <c r="DK270" i="8"/>
  <c r="DO270" i="8"/>
  <c r="DS270" i="8"/>
  <c r="CV270" i="8"/>
  <c r="CZ270" i="8"/>
  <c r="DD270" i="8"/>
  <c r="DH270" i="8"/>
  <c r="DL270" i="8"/>
  <c r="DP270" i="8"/>
  <c r="CW270" i="8"/>
  <c r="DM270" i="8"/>
  <c r="DA270" i="8"/>
  <c r="DQ270" i="8"/>
  <c r="DE270" i="8"/>
  <c r="DI270" i="8"/>
  <c r="CX268" i="8"/>
  <c r="DB268" i="8"/>
  <c r="DF268" i="8"/>
  <c r="DJ268" i="8"/>
  <c r="DN268" i="8"/>
  <c r="DR268" i="8"/>
  <c r="CY268" i="8"/>
  <c r="DC268" i="8"/>
  <c r="DG268" i="8"/>
  <c r="DK268" i="8"/>
  <c r="DO268" i="8"/>
  <c r="DS268" i="8"/>
  <c r="CV268" i="8"/>
  <c r="CZ268" i="8"/>
  <c r="DD268" i="8"/>
  <c r="DH268" i="8"/>
  <c r="DL268" i="8"/>
  <c r="DP268" i="8"/>
  <c r="CW268" i="8"/>
  <c r="DM268" i="8"/>
  <c r="DI268" i="8"/>
  <c r="DA268" i="8"/>
  <c r="DQ268" i="8"/>
  <c r="DE268" i="8"/>
  <c r="CX266" i="8"/>
  <c r="DB266" i="8"/>
  <c r="DF266" i="8"/>
  <c r="DJ266" i="8"/>
  <c r="DN266" i="8"/>
  <c r="DR266" i="8"/>
  <c r="CY266" i="8"/>
  <c r="DC266" i="8"/>
  <c r="DG266" i="8"/>
  <c r="DK266" i="8"/>
  <c r="DO266" i="8"/>
  <c r="DS266" i="8"/>
  <c r="CV266" i="8"/>
  <c r="CZ266" i="8"/>
  <c r="DD266" i="8"/>
  <c r="DH266" i="8"/>
  <c r="DL266" i="8"/>
  <c r="DP266" i="8"/>
  <c r="CW266" i="8"/>
  <c r="DM266" i="8"/>
  <c r="DA266" i="8"/>
  <c r="DQ266" i="8"/>
  <c r="DI266" i="8"/>
  <c r="DE266" i="8"/>
  <c r="CX264" i="8"/>
  <c r="DB264" i="8"/>
  <c r="DF264" i="8"/>
  <c r="DJ264" i="8"/>
  <c r="DN264" i="8"/>
  <c r="DR264" i="8"/>
  <c r="CY264" i="8"/>
  <c r="DC264" i="8"/>
  <c r="DG264" i="8"/>
  <c r="DK264" i="8"/>
  <c r="DO264" i="8"/>
  <c r="DS264" i="8"/>
  <c r="CV264" i="8"/>
  <c r="CZ264" i="8"/>
  <c r="DD264" i="8"/>
  <c r="DH264" i="8"/>
  <c r="DL264" i="8"/>
  <c r="DP264" i="8"/>
  <c r="CW264" i="8"/>
  <c r="DM264" i="8"/>
  <c r="DI264" i="8"/>
  <c r="DA264" i="8"/>
  <c r="DQ264" i="8"/>
  <c r="DE264" i="8"/>
  <c r="CX262" i="8"/>
  <c r="DB262" i="8"/>
  <c r="DF262" i="8"/>
  <c r="DJ262" i="8"/>
  <c r="DN262" i="8"/>
  <c r="DR262" i="8"/>
  <c r="CY262" i="8"/>
  <c r="DC262" i="8"/>
  <c r="DG262" i="8"/>
  <c r="DK262" i="8"/>
  <c r="DO262" i="8"/>
  <c r="DS262" i="8"/>
  <c r="CV262" i="8"/>
  <c r="CZ262" i="8"/>
  <c r="DD262" i="8"/>
  <c r="DH262" i="8"/>
  <c r="DL262" i="8"/>
  <c r="DP262" i="8"/>
  <c r="CW262" i="8"/>
  <c r="DM262" i="8"/>
  <c r="DA262" i="8"/>
  <c r="DQ262" i="8"/>
  <c r="DE262" i="8"/>
  <c r="DI262" i="8"/>
  <c r="CX260" i="8"/>
  <c r="DB260" i="8"/>
  <c r="DF260" i="8"/>
  <c r="DJ260" i="8"/>
  <c r="DN260" i="8"/>
  <c r="DR260" i="8"/>
  <c r="CY260" i="8"/>
  <c r="DC260" i="8"/>
  <c r="DG260" i="8"/>
  <c r="DK260" i="8"/>
  <c r="DO260" i="8"/>
  <c r="DS260" i="8"/>
  <c r="CV260" i="8"/>
  <c r="CZ260" i="8"/>
  <c r="DD260" i="8"/>
  <c r="DH260" i="8"/>
  <c r="DL260" i="8"/>
  <c r="DP260" i="8"/>
  <c r="CW260" i="8"/>
  <c r="DM260" i="8"/>
  <c r="DA260" i="8"/>
  <c r="DQ260" i="8"/>
  <c r="DI260" i="8"/>
  <c r="DE260" i="8"/>
  <c r="CX258" i="8"/>
  <c r="DB258" i="8"/>
  <c r="DF258" i="8"/>
  <c r="DJ258" i="8"/>
  <c r="DN258" i="8"/>
  <c r="DR258" i="8"/>
  <c r="CY258" i="8"/>
  <c r="DC258" i="8"/>
  <c r="DG258" i="8"/>
  <c r="DK258" i="8"/>
  <c r="DO258" i="8"/>
  <c r="DS258" i="8"/>
  <c r="CV258" i="8"/>
  <c r="CZ258" i="8"/>
  <c r="DD258" i="8"/>
  <c r="DH258" i="8"/>
  <c r="DL258" i="8"/>
  <c r="DP258" i="8"/>
  <c r="CW258" i="8"/>
  <c r="DM258" i="8"/>
  <c r="DI258" i="8"/>
  <c r="DA258" i="8"/>
  <c r="DQ258" i="8"/>
  <c r="DE258" i="8"/>
  <c r="CX256" i="8"/>
  <c r="DB256" i="8"/>
  <c r="DF256" i="8"/>
  <c r="DJ256" i="8"/>
  <c r="DN256" i="8"/>
  <c r="DR256" i="8"/>
  <c r="CY256" i="8"/>
  <c r="DC256" i="8"/>
  <c r="DG256" i="8"/>
  <c r="DK256" i="8"/>
  <c r="DO256" i="8"/>
  <c r="DS256" i="8"/>
  <c r="CV256" i="8"/>
  <c r="CZ256" i="8"/>
  <c r="DD256" i="8"/>
  <c r="DH256" i="8"/>
  <c r="DL256" i="8"/>
  <c r="DP256" i="8"/>
  <c r="CW256" i="8"/>
  <c r="DM256" i="8"/>
  <c r="DA256" i="8"/>
  <c r="DQ256" i="8"/>
  <c r="DE256" i="8"/>
  <c r="DI256" i="8"/>
  <c r="CX254" i="8"/>
  <c r="DB254" i="8"/>
  <c r="DF254" i="8"/>
  <c r="DJ254" i="8"/>
  <c r="DN254" i="8"/>
  <c r="DR254" i="8"/>
  <c r="CY254" i="8"/>
  <c r="DC254" i="8"/>
  <c r="DG254" i="8"/>
  <c r="DK254" i="8"/>
  <c r="DO254" i="8"/>
  <c r="DS254" i="8"/>
  <c r="CV254" i="8"/>
  <c r="CZ254" i="8"/>
  <c r="DD254" i="8"/>
  <c r="DH254" i="8"/>
  <c r="DL254" i="8"/>
  <c r="DP254" i="8"/>
  <c r="CW254" i="8"/>
  <c r="DM254" i="8"/>
  <c r="DA254" i="8"/>
  <c r="DQ254" i="8"/>
  <c r="DI254" i="8"/>
  <c r="DE254" i="8"/>
  <c r="CX252" i="8"/>
  <c r="DB252" i="8"/>
  <c r="DF252" i="8"/>
  <c r="DJ252" i="8"/>
  <c r="DN252" i="8"/>
  <c r="DR252" i="8"/>
  <c r="CY252" i="8"/>
  <c r="DC252" i="8"/>
  <c r="DG252" i="8"/>
  <c r="DK252" i="8"/>
  <c r="DO252" i="8"/>
  <c r="DS252" i="8"/>
  <c r="CV252" i="8"/>
  <c r="CZ252" i="8"/>
  <c r="DD252" i="8"/>
  <c r="DH252" i="8"/>
  <c r="DL252" i="8"/>
  <c r="DP252" i="8"/>
  <c r="CW252" i="8"/>
  <c r="DM252" i="8"/>
  <c r="DA252" i="8"/>
  <c r="DQ252" i="8"/>
  <c r="DE252" i="8"/>
  <c r="DI252" i="8"/>
  <c r="CX250" i="8"/>
  <c r="DB250" i="8"/>
  <c r="DF250" i="8"/>
  <c r="DJ250" i="8"/>
  <c r="DN250" i="8"/>
  <c r="DR250" i="8"/>
  <c r="CY250" i="8"/>
  <c r="DC250" i="8"/>
  <c r="DG250" i="8"/>
  <c r="DK250" i="8"/>
  <c r="DO250" i="8"/>
  <c r="DS250" i="8"/>
  <c r="CV250" i="8"/>
  <c r="CZ250" i="8"/>
  <c r="DD250" i="8"/>
  <c r="DH250" i="8"/>
  <c r="DL250" i="8"/>
  <c r="DP250" i="8"/>
  <c r="CW250" i="8"/>
  <c r="DM250" i="8"/>
  <c r="DI250" i="8"/>
  <c r="DA250" i="8"/>
  <c r="DQ250" i="8"/>
  <c r="DE250" i="8"/>
  <c r="CX248" i="8"/>
  <c r="DB248" i="8"/>
  <c r="DF248" i="8"/>
  <c r="DJ248" i="8"/>
  <c r="DN248" i="8"/>
  <c r="DR248" i="8"/>
  <c r="CY248" i="8"/>
  <c r="DC248" i="8"/>
  <c r="DG248" i="8"/>
  <c r="DK248" i="8"/>
  <c r="DO248" i="8"/>
  <c r="DS248" i="8"/>
  <c r="CV248" i="8"/>
  <c r="CZ248" i="8"/>
  <c r="DD248" i="8"/>
  <c r="DH248" i="8"/>
  <c r="DL248" i="8"/>
  <c r="DP248" i="8"/>
  <c r="CW248" i="8"/>
  <c r="DM248" i="8"/>
  <c r="DA248" i="8"/>
  <c r="DQ248" i="8"/>
  <c r="DI248" i="8"/>
  <c r="DE248" i="8"/>
  <c r="CX246" i="8"/>
  <c r="DB246" i="8"/>
  <c r="DF246" i="8"/>
  <c r="DJ246" i="8"/>
  <c r="DN246" i="8"/>
  <c r="DR246" i="8"/>
  <c r="CY246" i="8"/>
  <c r="DC246" i="8"/>
  <c r="DG246" i="8"/>
  <c r="DK246" i="8"/>
  <c r="DO246" i="8"/>
  <c r="DS246" i="8"/>
  <c r="CV246" i="8"/>
  <c r="CZ246" i="8"/>
  <c r="DD246" i="8"/>
  <c r="DH246" i="8"/>
  <c r="DL246" i="8"/>
  <c r="DP246" i="8"/>
  <c r="CW246" i="8"/>
  <c r="DM246" i="8"/>
  <c r="DA246" i="8"/>
  <c r="DQ246" i="8"/>
  <c r="DI246" i="8"/>
  <c r="DE246" i="8"/>
  <c r="CX244" i="8"/>
  <c r="DB244" i="8"/>
  <c r="DF244" i="8"/>
  <c r="DJ244" i="8"/>
  <c r="DN244" i="8"/>
  <c r="DR244" i="8"/>
  <c r="CY244" i="8"/>
  <c r="DC244" i="8"/>
  <c r="DG244" i="8"/>
  <c r="DK244" i="8"/>
  <c r="DO244" i="8"/>
  <c r="DS244" i="8"/>
  <c r="CV244" i="8"/>
  <c r="CZ244" i="8"/>
  <c r="DD244" i="8"/>
  <c r="DH244" i="8"/>
  <c r="DL244" i="8"/>
  <c r="DP244" i="8"/>
  <c r="CW244" i="8"/>
  <c r="DM244" i="8"/>
  <c r="DA244" i="8"/>
  <c r="DQ244" i="8"/>
  <c r="DE244" i="8"/>
  <c r="DI244" i="8"/>
  <c r="CX242" i="8"/>
  <c r="DB242" i="8"/>
  <c r="DF242" i="8"/>
  <c r="DJ242" i="8"/>
  <c r="DN242" i="8"/>
  <c r="DR242" i="8"/>
  <c r="CY242" i="8"/>
  <c r="DC242" i="8"/>
  <c r="DG242" i="8"/>
  <c r="DK242" i="8"/>
  <c r="DO242" i="8"/>
  <c r="DS242" i="8"/>
  <c r="CV242" i="8"/>
  <c r="CZ242" i="8"/>
  <c r="DD242" i="8"/>
  <c r="DH242" i="8"/>
  <c r="DL242" i="8"/>
  <c r="DP242" i="8"/>
  <c r="CW242" i="8"/>
  <c r="DM242" i="8"/>
  <c r="DA242" i="8"/>
  <c r="DQ242" i="8"/>
  <c r="DI242" i="8"/>
  <c r="DE242" i="8"/>
  <c r="CX240" i="8"/>
  <c r="DB240" i="8"/>
  <c r="DF240" i="8"/>
  <c r="DJ240" i="8"/>
  <c r="DN240" i="8"/>
  <c r="DR240" i="8"/>
  <c r="CY240" i="8"/>
  <c r="DC240" i="8"/>
  <c r="DG240" i="8"/>
  <c r="DK240" i="8"/>
  <c r="DO240" i="8"/>
  <c r="DS240" i="8"/>
  <c r="CV240" i="8"/>
  <c r="CZ240" i="8"/>
  <c r="DD240" i="8"/>
  <c r="DH240" i="8"/>
  <c r="DL240" i="8"/>
  <c r="DP240" i="8"/>
  <c r="CW240" i="8"/>
  <c r="DM240" i="8"/>
  <c r="DI240" i="8"/>
  <c r="DA240" i="8"/>
  <c r="DQ240" i="8"/>
  <c r="DE240" i="8"/>
  <c r="CY238" i="8"/>
  <c r="DC238" i="8"/>
  <c r="DG238" i="8"/>
  <c r="DK238" i="8"/>
  <c r="DO238" i="8"/>
  <c r="DS238" i="8"/>
  <c r="CV238" i="8"/>
  <c r="CZ238" i="8"/>
  <c r="DD238" i="8"/>
  <c r="DH238" i="8"/>
  <c r="DL238" i="8"/>
  <c r="DP238" i="8"/>
  <c r="CX238" i="8"/>
  <c r="DF238" i="8"/>
  <c r="DN238" i="8"/>
  <c r="DA238" i="8"/>
  <c r="DI238" i="8"/>
  <c r="DQ238" i="8"/>
  <c r="DB238" i="8"/>
  <c r="DJ238" i="8"/>
  <c r="DR238" i="8"/>
  <c r="DE238" i="8"/>
  <c r="DM238" i="8"/>
  <c r="CW238" i="8"/>
  <c r="CX236" i="8"/>
  <c r="DB236" i="8"/>
  <c r="DF236" i="8"/>
  <c r="DJ236" i="8"/>
  <c r="DN236" i="8"/>
  <c r="DR236" i="8"/>
  <c r="CY236" i="8"/>
  <c r="DC236" i="8"/>
  <c r="DG236" i="8"/>
  <c r="DK236" i="8"/>
  <c r="DO236" i="8"/>
  <c r="DS236" i="8"/>
  <c r="CV236" i="8"/>
  <c r="CZ236" i="8"/>
  <c r="DD236" i="8"/>
  <c r="DH236" i="8"/>
  <c r="DL236" i="8"/>
  <c r="DP236" i="8"/>
  <c r="DE236" i="8"/>
  <c r="DI236" i="8"/>
  <c r="CW236" i="8"/>
  <c r="DM236" i="8"/>
  <c r="DA236" i="8"/>
  <c r="DQ236" i="8"/>
  <c r="CX234" i="8"/>
  <c r="DB234" i="8"/>
  <c r="DF234" i="8"/>
  <c r="DJ234" i="8"/>
  <c r="DN234" i="8"/>
  <c r="DR234" i="8"/>
  <c r="CY234" i="8"/>
  <c r="DC234" i="8"/>
  <c r="DG234" i="8"/>
  <c r="DK234" i="8"/>
  <c r="DO234" i="8"/>
  <c r="DS234" i="8"/>
  <c r="CV234" i="8"/>
  <c r="CZ234" i="8"/>
  <c r="DD234" i="8"/>
  <c r="DH234" i="8"/>
  <c r="DL234" i="8"/>
  <c r="DP234" i="8"/>
  <c r="DE234" i="8"/>
  <c r="DI234" i="8"/>
  <c r="CW234" i="8"/>
  <c r="DM234" i="8"/>
  <c r="DA234" i="8"/>
  <c r="DQ234" i="8"/>
  <c r="CX232" i="8"/>
  <c r="DB232" i="8"/>
  <c r="DF232" i="8"/>
  <c r="DJ232" i="8"/>
  <c r="DN232" i="8"/>
  <c r="DR232" i="8"/>
  <c r="CY232" i="8"/>
  <c r="DC232" i="8"/>
  <c r="DG232" i="8"/>
  <c r="DK232" i="8"/>
  <c r="DO232" i="8"/>
  <c r="DS232" i="8"/>
  <c r="CV232" i="8"/>
  <c r="CZ232" i="8"/>
  <c r="DD232" i="8"/>
  <c r="DH232" i="8"/>
  <c r="DL232" i="8"/>
  <c r="DP232" i="8"/>
  <c r="DE232" i="8"/>
  <c r="DI232" i="8"/>
  <c r="CW232" i="8"/>
  <c r="DM232" i="8"/>
  <c r="DQ232" i="8"/>
  <c r="DA232" i="8"/>
  <c r="CX230" i="8"/>
  <c r="DB230" i="8"/>
  <c r="DF230" i="8"/>
  <c r="DJ230" i="8"/>
  <c r="DN230" i="8"/>
  <c r="DR230" i="8"/>
  <c r="CY230" i="8"/>
  <c r="DC230" i="8"/>
  <c r="DG230" i="8"/>
  <c r="DK230" i="8"/>
  <c r="DO230" i="8"/>
  <c r="DS230" i="8"/>
  <c r="CV230" i="8"/>
  <c r="CZ230" i="8"/>
  <c r="DD230" i="8"/>
  <c r="DH230" i="8"/>
  <c r="DL230" i="8"/>
  <c r="DP230" i="8"/>
  <c r="DE230" i="8"/>
  <c r="DI230" i="8"/>
  <c r="CW230" i="8"/>
  <c r="DM230" i="8"/>
  <c r="DQ230" i="8"/>
  <c r="DA230" i="8"/>
  <c r="CX228" i="8"/>
  <c r="DB228" i="8"/>
  <c r="DF228" i="8"/>
  <c r="DJ228" i="8"/>
  <c r="DN228" i="8"/>
  <c r="DR228" i="8"/>
  <c r="CY228" i="8"/>
  <c r="DC228" i="8"/>
  <c r="DG228" i="8"/>
  <c r="DK228" i="8"/>
  <c r="DO228" i="8"/>
  <c r="DS228" i="8"/>
  <c r="CV228" i="8"/>
  <c r="CZ228" i="8"/>
  <c r="DD228" i="8"/>
  <c r="DH228" i="8"/>
  <c r="DL228" i="8"/>
  <c r="DP228" i="8"/>
  <c r="DE228" i="8"/>
  <c r="DI228" i="8"/>
  <c r="CW228" i="8"/>
  <c r="DM228" i="8"/>
  <c r="DA228" i="8"/>
  <c r="DQ228" i="8"/>
  <c r="CX226" i="8"/>
  <c r="DB226" i="8"/>
  <c r="DF226" i="8"/>
  <c r="DJ226" i="8"/>
  <c r="DN226" i="8"/>
  <c r="DR226" i="8"/>
  <c r="CY226" i="8"/>
  <c r="DC226" i="8"/>
  <c r="DG226" i="8"/>
  <c r="DK226" i="8"/>
  <c r="DO226" i="8"/>
  <c r="DS226" i="8"/>
  <c r="CV226" i="8"/>
  <c r="CZ226" i="8"/>
  <c r="DD226" i="8"/>
  <c r="DH226" i="8"/>
  <c r="DL226" i="8"/>
  <c r="DP226" i="8"/>
  <c r="DE226" i="8"/>
  <c r="DI226" i="8"/>
  <c r="CW226" i="8"/>
  <c r="DM226" i="8"/>
  <c r="DA226" i="8"/>
  <c r="DQ226" i="8"/>
  <c r="CX224" i="8"/>
  <c r="DB224" i="8"/>
  <c r="DF224" i="8"/>
  <c r="DJ224" i="8"/>
  <c r="DN224" i="8"/>
  <c r="DR224" i="8"/>
  <c r="CY224" i="8"/>
  <c r="DC224" i="8"/>
  <c r="DG224" i="8"/>
  <c r="DK224" i="8"/>
  <c r="DO224" i="8"/>
  <c r="DS224" i="8"/>
  <c r="CV224" i="8"/>
  <c r="CZ224" i="8"/>
  <c r="DD224" i="8"/>
  <c r="DH224" i="8"/>
  <c r="DL224" i="8"/>
  <c r="DP224" i="8"/>
  <c r="DE224" i="8"/>
  <c r="DI224" i="8"/>
  <c r="CW224" i="8"/>
  <c r="DM224" i="8"/>
  <c r="DA224" i="8"/>
  <c r="DQ224" i="8"/>
  <c r="CX222" i="8"/>
  <c r="DB222" i="8"/>
  <c r="DF222" i="8"/>
  <c r="DJ222" i="8"/>
  <c r="DN222" i="8"/>
  <c r="DR222" i="8"/>
  <c r="CY222" i="8"/>
  <c r="DC222" i="8"/>
  <c r="DG222" i="8"/>
  <c r="DK222" i="8"/>
  <c r="DO222" i="8"/>
  <c r="DS222" i="8"/>
  <c r="CV222" i="8"/>
  <c r="CZ222" i="8"/>
  <c r="DD222" i="8"/>
  <c r="DH222" i="8"/>
  <c r="DL222" i="8"/>
  <c r="DP222" i="8"/>
  <c r="DE222" i="8"/>
  <c r="DI222" i="8"/>
  <c r="CW222" i="8"/>
  <c r="DM222" i="8"/>
  <c r="DQ222" i="8"/>
  <c r="DA222" i="8"/>
  <c r="CX220" i="8"/>
  <c r="DB220" i="8"/>
  <c r="DF220" i="8"/>
  <c r="DJ220" i="8"/>
  <c r="DN220" i="8"/>
  <c r="DR220" i="8"/>
  <c r="CY220" i="8"/>
  <c r="DC220" i="8"/>
  <c r="DG220" i="8"/>
  <c r="DK220" i="8"/>
  <c r="DO220" i="8"/>
  <c r="DS220" i="8"/>
  <c r="CV220" i="8"/>
  <c r="CZ220" i="8"/>
  <c r="DD220" i="8"/>
  <c r="DH220" i="8"/>
  <c r="DL220" i="8"/>
  <c r="DP220" i="8"/>
  <c r="DE220" i="8"/>
  <c r="DI220" i="8"/>
  <c r="CW220" i="8"/>
  <c r="DM220" i="8"/>
  <c r="DA220" i="8"/>
  <c r="DQ220" i="8"/>
  <c r="CX218" i="8"/>
  <c r="DB218" i="8"/>
  <c r="DF218" i="8"/>
  <c r="DJ218" i="8"/>
  <c r="DN218" i="8"/>
  <c r="DR218" i="8"/>
  <c r="CY218" i="8"/>
  <c r="DC218" i="8"/>
  <c r="DG218" i="8"/>
  <c r="DK218" i="8"/>
  <c r="DO218" i="8"/>
  <c r="DS218" i="8"/>
  <c r="CV218" i="8"/>
  <c r="CZ218" i="8"/>
  <c r="DD218" i="8"/>
  <c r="DH218" i="8"/>
  <c r="DL218" i="8"/>
  <c r="DP218" i="8"/>
  <c r="DE218" i="8"/>
  <c r="DI218" i="8"/>
  <c r="CW218" i="8"/>
  <c r="DM218" i="8"/>
  <c r="DA218" i="8"/>
  <c r="DQ218" i="8"/>
  <c r="CX216" i="8"/>
  <c r="DB216" i="8"/>
  <c r="DF216" i="8"/>
  <c r="DJ216" i="8"/>
  <c r="DN216" i="8"/>
  <c r="DR216" i="8"/>
  <c r="CY216" i="8"/>
  <c r="DC216" i="8"/>
  <c r="DG216" i="8"/>
  <c r="DK216" i="8"/>
  <c r="DO216" i="8"/>
  <c r="DS216" i="8"/>
  <c r="CV216" i="8"/>
  <c r="CZ216" i="8"/>
  <c r="DD216" i="8"/>
  <c r="DH216" i="8"/>
  <c r="DL216" i="8"/>
  <c r="DP216" i="8"/>
  <c r="DE216" i="8"/>
  <c r="DI216" i="8"/>
  <c r="CW216" i="8"/>
  <c r="DM216" i="8"/>
  <c r="DQ216" i="8"/>
  <c r="DA216" i="8"/>
  <c r="CX214" i="8"/>
  <c r="DB214" i="8"/>
  <c r="DF214" i="8"/>
  <c r="DJ214" i="8"/>
  <c r="DN214" i="8"/>
  <c r="DR214" i="8"/>
  <c r="CY214" i="8"/>
  <c r="DC214" i="8"/>
  <c r="DG214" i="8"/>
  <c r="DK214" i="8"/>
  <c r="DO214" i="8"/>
  <c r="DS214" i="8"/>
  <c r="CV214" i="8"/>
  <c r="CZ214" i="8"/>
  <c r="DD214" i="8"/>
  <c r="DH214" i="8"/>
  <c r="DL214" i="8"/>
  <c r="DP214" i="8"/>
  <c r="DE214" i="8"/>
  <c r="DI214" i="8"/>
  <c r="CW214" i="8"/>
  <c r="DM214" i="8"/>
  <c r="DQ214" i="8"/>
  <c r="DA214" i="8"/>
  <c r="CX212" i="8"/>
  <c r="DB212" i="8"/>
  <c r="DF212" i="8"/>
  <c r="DJ212" i="8"/>
  <c r="DN212" i="8"/>
  <c r="DR212" i="8"/>
  <c r="CY212" i="8"/>
  <c r="DC212" i="8"/>
  <c r="DG212" i="8"/>
  <c r="DK212" i="8"/>
  <c r="DO212" i="8"/>
  <c r="DS212" i="8"/>
  <c r="CV212" i="8"/>
  <c r="CZ212" i="8"/>
  <c r="DD212" i="8"/>
  <c r="DH212" i="8"/>
  <c r="DL212" i="8"/>
  <c r="DP212" i="8"/>
  <c r="DE212" i="8"/>
  <c r="DI212" i="8"/>
  <c r="CW212" i="8"/>
  <c r="DM212" i="8"/>
  <c r="DA212" i="8"/>
  <c r="DQ212" i="8"/>
  <c r="CX210" i="8"/>
  <c r="DB210" i="8"/>
  <c r="DF210" i="8"/>
  <c r="DJ210" i="8"/>
  <c r="DN210" i="8"/>
  <c r="DR210" i="8"/>
  <c r="CY210" i="8"/>
  <c r="DC210" i="8"/>
  <c r="DG210" i="8"/>
  <c r="DK210" i="8"/>
  <c r="DO210" i="8"/>
  <c r="DS210" i="8"/>
  <c r="CV210" i="8"/>
  <c r="CZ210" i="8"/>
  <c r="DD210" i="8"/>
  <c r="DH210" i="8"/>
  <c r="DL210" i="8"/>
  <c r="DP210" i="8"/>
  <c r="DE210" i="8"/>
  <c r="DI210" i="8"/>
  <c r="CW210" i="8"/>
  <c r="DM210" i="8"/>
  <c r="DA210" i="8"/>
  <c r="DQ210" i="8"/>
  <c r="CX208" i="8"/>
  <c r="DB208" i="8"/>
  <c r="DF208" i="8"/>
  <c r="DJ208" i="8"/>
  <c r="DN208" i="8"/>
  <c r="DR208" i="8"/>
  <c r="CY208" i="8"/>
  <c r="DC208" i="8"/>
  <c r="DG208" i="8"/>
  <c r="DK208" i="8"/>
  <c r="DO208" i="8"/>
  <c r="DS208" i="8"/>
  <c r="CV208" i="8"/>
  <c r="CZ208" i="8"/>
  <c r="DD208" i="8"/>
  <c r="DH208" i="8"/>
  <c r="DL208" i="8"/>
  <c r="DP208" i="8"/>
  <c r="DE208" i="8"/>
  <c r="DI208" i="8"/>
  <c r="CW208" i="8"/>
  <c r="DM208" i="8"/>
  <c r="DQ208" i="8"/>
  <c r="DA208" i="8"/>
  <c r="CX206" i="8"/>
  <c r="DB206" i="8"/>
  <c r="DF206" i="8"/>
  <c r="DJ206" i="8"/>
  <c r="DN206" i="8"/>
  <c r="DR206" i="8"/>
  <c r="CY206" i="8"/>
  <c r="DC206" i="8"/>
  <c r="DG206" i="8"/>
  <c r="DK206" i="8"/>
  <c r="DO206" i="8"/>
  <c r="DS206" i="8"/>
  <c r="CV206" i="8"/>
  <c r="CZ206" i="8"/>
  <c r="DD206" i="8"/>
  <c r="DH206" i="8"/>
  <c r="DL206" i="8"/>
  <c r="DP206" i="8"/>
  <c r="DE206" i="8"/>
  <c r="DI206" i="8"/>
  <c r="CW206" i="8"/>
  <c r="DM206" i="8"/>
  <c r="DQ206" i="8"/>
  <c r="DA206" i="8"/>
  <c r="CX204" i="8"/>
  <c r="DB204" i="8"/>
  <c r="DF204" i="8"/>
  <c r="DJ204" i="8"/>
  <c r="DN204" i="8"/>
  <c r="DR204" i="8"/>
  <c r="CY204" i="8"/>
  <c r="DC204" i="8"/>
  <c r="DG204" i="8"/>
  <c r="DK204" i="8"/>
  <c r="DO204" i="8"/>
  <c r="DS204" i="8"/>
  <c r="CV204" i="8"/>
  <c r="CZ204" i="8"/>
  <c r="DD204" i="8"/>
  <c r="DH204" i="8"/>
  <c r="DL204" i="8"/>
  <c r="DP204" i="8"/>
  <c r="DE204" i="8"/>
  <c r="DI204" i="8"/>
  <c r="CW204" i="8"/>
  <c r="DM204" i="8"/>
  <c r="DA204" i="8"/>
  <c r="DQ204" i="8"/>
  <c r="CX202" i="8"/>
  <c r="DB202" i="8"/>
  <c r="DF202" i="8"/>
  <c r="DJ202" i="8"/>
  <c r="DN202" i="8"/>
  <c r="DR202" i="8"/>
  <c r="CY202" i="8"/>
  <c r="DC202" i="8"/>
  <c r="DG202" i="8"/>
  <c r="DK202" i="8"/>
  <c r="DO202" i="8"/>
  <c r="DS202" i="8"/>
  <c r="CV202" i="8"/>
  <c r="CZ202" i="8"/>
  <c r="DD202" i="8"/>
  <c r="DH202" i="8"/>
  <c r="DL202" i="8"/>
  <c r="DP202" i="8"/>
  <c r="DE202" i="8"/>
  <c r="DI202" i="8"/>
  <c r="CW202" i="8"/>
  <c r="DM202" i="8"/>
  <c r="DA202" i="8"/>
  <c r="DQ202" i="8"/>
  <c r="CX200" i="8"/>
  <c r="DB200" i="8"/>
  <c r="DF200" i="8"/>
  <c r="DJ200" i="8"/>
  <c r="DN200" i="8"/>
  <c r="DR200" i="8"/>
  <c r="CY200" i="8"/>
  <c r="DC200" i="8"/>
  <c r="DG200" i="8"/>
  <c r="DK200" i="8"/>
  <c r="DO200" i="8"/>
  <c r="DS200" i="8"/>
  <c r="CV200" i="8"/>
  <c r="CZ200" i="8"/>
  <c r="DD200" i="8"/>
  <c r="DH200" i="8"/>
  <c r="DL200" i="8"/>
  <c r="DP200" i="8"/>
  <c r="DE200" i="8"/>
  <c r="DI200" i="8"/>
  <c r="CW200" i="8"/>
  <c r="DM200" i="8"/>
  <c r="DQ200" i="8"/>
  <c r="DA200" i="8"/>
  <c r="CX198" i="8"/>
  <c r="DB198" i="8"/>
  <c r="DF198" i="8"/>
  <c r="DJ198" i="8"/>
  <c r="DN198" i="8"/>
  <c r="DR198" i="8"/>
  <c r="CY198" i="8"/>
  <c r="DC198" i="8"/>
  <c r="DG198" i="8"/>
  <c r="DK198" i="8"/>
  <c r="DO198" i="8"/>
  <c r="DS198" i="8"/>
  <c r="CV198" i="8"/>
  <c r="CZ198" i="8"/>
  <c r="DD198" i="8"/>
  <c r="DH198" i="8"/>
  <c r="DL198" i="8"/>
  <c r="DP198" i="8"/>
  <c r="DE198" i="8"/>
  <c r="DI198" i="8"/>
  <c r="CW198" i="8"/>
  <c r="DM198" i="8"/>
  <c r="DQ198" i="8"/>
  <c r="DA198" i="8"/>
  <c r="CX196" i="8"/>
  <c r="DB196" i="8"/>
  <c r="DF196" i="8"/>
  <c r="DJ196" i="8"/>
  <c r="DN196" i="8"/>
  <c r="DR196" i="8"/>
  <c r="CV196" i="8"/>
  <c r="CZ196" i="8"/>
  <c r="DD196" i="8"/>
  <c r="DH196" i="8"/>
  <c r="DL196" i="8"/>
  <c r="DP196" i="8"/>
  <c r="DC196" i="8"/>
  <c r="DK196" i="8"/>
  <c r="DS196" i="8"/>
  <c r="CW196" i="8"/>
  <c r="DE196" i="8"/>
  <c r="DM196" i="8"/>
  <c r="CY196" i="8"/>
  <c r="DG196" i="8"/>
  <c r="DO196" i="8"/>
  <c r="DQ196" i="8"/>
  <c r="DA196" i="8"/>
  <c r="DI196" i="8"/>
  <c r="CX194" i="8"/>
  <c r="DB194" i="8"/>
  <c r="DF194" i="8"/>
  <c r="DJ194" i="8"/>
  <c r="DN194" i="8"/>
  <c r="DR194" i="8"/>
  <c r="CY194" i="8"/>
  <c r="CV194" i="8"/>
  <c r="CZ194" i="8"/>
  <c r="DD194" i="8"/>
  <c r="DH194" i="8"/>
  <c r="DL194" i="8"/>
  <c r="DP194" i="8"/>
  <c r="DC194" i="8"/>
  <c r="DK194" i="8"/>
  <c r="DS194" i="8"/>
  <c r="DE194" i="8"/>
  <c r="DM194" i="8"/>
  <c r="CW194" i="8"/>
  <c r="DG194" i="8"/>
  <c r="DO194" i="8"/>
  <c r="DA194" i="8"/>
  <c r="DI194" i="8"/>
  <c r="DQ194" i="8"/>
  <c r="CX192" i="8"/>
  <c r="DB192" i="8"/>
  <c r="DF192" i="8"/>
  <c r="DJ192" i="8"/>
  <c r="DN192" i="8"/>
  <c r="DR192" i="8"/>
  <c r="CY192" i="8"/>
  <c r="DC192" i="8"/>
  <c r="DG192" i="8"/>
  <c r="DK192" i="8"/>
  <c r="DO192" i="8"/>
  <c r="DS192" i="8"/>
  <c r="CV192" i="8"/>
  <c r="CZ192" i="8"/>
  <c r="DD192" i="8"/>
  <c r="DH192" i="8"/>
  <c r="DL192" i="8"/>
  <c r="DP192" i="8"/>
  <c r="DE192" i="8"/>
  <c r="DI192" i="8"/>
  <c r="CW192" i="8"/>
  <c r="DM192" i="8"/>
  <c r="DA192" i="8"/>
  <c r="DQ192" i="8"/>
  <c r="CX190" i="8"/>
  <c r="DB190" i="8"/>
  <c r="DF190" i="8"/>
  <c r="DJ190" i="8"/>
  <c r="DN190" i="8"/>
  <c r="DR190" i="8"/>
  <c r="CY190" i="8"/>
  <c r="DC190" i="8"/>
  <c r="DG190" i="8"/>
  <c r="DK190" i="8"/>
  <c r="DO190" i="8"/>
  <c r="DS190" i="8"/>
  <c r="CV190" i="8"/>
  <c r="CZ190" i="8"/>
  <c r="DD190" i="8"/>
  <c r="DH190" i="8"/>
  <c r="DL190" i="8"/>
  <c r="DP190" i="8"/>
  <c r="DE190" i="8"/>
  <c r="DI190" i="8"/>
  <c r="CW190" i="8"/>
  <c r="DM190" i="8"/>
  <c r="DA190" i="8"/>
  <c r="DQ190" i="8"/>
  <c r="CX188" i="8"/>
  <c r="DB188" i="8"/>
  <c r="DF188" i="8"/>
  <c r="DJ188" i="8"/>
  <c r="DN188" i="8"/>
  <c r="DR188" i="8"/>
  <c r="CY188" i="8"/>
  <c r="DC188" i="8"/>
  <c r="DG188" i="8"/>
  <c r="DK188" i="8"/>
  <c r="DO188" i="8"/>
  <c r="DS188" i="8"/>
  <c r="CV188" i="8"/>
  <c r="CZ188" i="8"/>
  <c r="DD188" i="8"/>
  <c r="DH188" i="8"/>
  <c r="DL188" i="8"/>
  <c r="DP188" i="8"/>
  <c r="DE188" i="8"/>
  <c r="DI188" i="8"/>
  <c r="CW188" i="8"/>
  <c r="DM188" i="8"/>
  <c r="DQ188" i="8"/>
  <c r="DA188" i="8"/>
  <c r="CX186" i="8"/>
  <c r="DB186" i="8"/>
  <c r="DF186" i="8"/>
  <c r="DJ186" i="8"/>
  <c r="DN186" i="8"/>
  <c r="DR186" i="8"/>
  <c r="CY186" i="8"/>
  <c r="DC186" i="8"/>
  <c r="DG186" i="8"/>
  <c r="DK186" i="8"/>
  <c r="DO186" i="8"/>
  <c r="DS186" i="8"/>
  <c r="CV186" i="8"/>
  <c r="CZ186" i="8"/>
  <c r="DD186" i="8"/>
  <c r="DH186" i="8"/>
  <c r="DL186" i="8"/>
  <c r="DP186" i="8"/>
  <c r="DE186" i="8"/>
  <c r="DI186" i="8"/>
  <c r="CW186" i="8"/>
  <c r="DM186" i="8"/>
  <c r="DA186" i="8"/>
  <c r="DQ186" i="8"/>
  <c r="CX184" i="8"/>
  <c r="DB184" i="8"/>
  <c r="DF184" i="8"/>
  <c r="DJ184" i="8"/>
  <c r="DN184" i="8"/>
  <c r="DR184" i="8"/>
  <c r="CY184" i="8"/>
  <c r="DC184" i="8"/>
  <c r="DG184" i="8"/>
  <c r="DK184" i="8"/>
  <c r="DO184" i="8"/>
  <c r="DS184" i="8"/>
  <c r="CV184" i="8"/>
  <c r="CZ184" i="8"/>
  <c r="DD184" i="8"/>
  <c r="DH184" i="8"/>
  <c r="DL184" i="8"/>
  <c r="DP184" i="8"/>
  <c r="DE184" i="8"/>
  <c r="DI184" i="8"/>
  <c r="CW184" i="8"/>
  <c r="DM184" i="8"/>
  <c r="DA184" i="8"/>
  <c r="DQ184" i="8"/>
  <c r="CX182" i="8"/>
  <c r="DB182" i="8"/>
  <c r="DF182" i="8"/>
  <c r="DJ182" i="8"/>
  <c r="DN182" i="8"/>
  <c r="DR182" i="8"/>
  <c r="CY182" i="8"/>
  <c r="DC182" i="8"/>
  <c r="DG182" i="8"/>
  <c r="DK182" i="8"/>
  <c r="DO182" i="8"/>
  <c r="DS182" i="8"/>
  <c r="CV182" i="8"/>
  <c r="CZ182" i="8"/>
  <c r="DD182" i="8"/>
  <c r="DH182" i="8"/>
  <c r="DL182" i="8"/>
  <c r="DP182" i="8"/>
  <c r="DE182" i="8"/>
  <c r="DI182" i="8"/>
  <c r="CW182" i="8"/>
  <c r="DM182" i="8"/>
  <c r="DA182" i="8"/>
  <c r="DQ182" i="8"/>
  <c r="CX180" i="8"/>
  <c r="DB180" i="8"/>
  <c r="DF180" i="8"/>
  <c r="DJ180" i="8"/>
  <c r="DN180" i="8"/>
  <c r="DR180" i="8"/>
  <c r="CY180" i="8"/>
  <c r="DC180" i="8"/>
  <c r="DG180" i="8"/>
  <c r="DK180" i="8"/>
  <c r="DO180" i="8"/>
  <c r="DS180" i="8"/>
  <c r="CV180" i="8"/>
  <c r="CZ180" i="8"/>
  <c r="DD180" i="8"/>
  <c r="DH180" i="8"/>
  <c r="DL180" i="8"/>
  <c r="DP180" i="8"/>
  <c r="DE180" i="8"/>
  <c r="DI180" i="8"/>
  <c r="CW180" i="8"/>
  <c r="DM180" i="8"/>
  <c r="DQ180" i="8"/>
  <c r="DA180" i="8"/>
  <c r="CX178" i="8"/>
  <c r="DB178" i="8"/>
  <c r="DF178" i="8"/>
  <c r="DJ178" i="8"/>
  <c r="DN178" i="8"/>
  <c r="DR178" i="8"/>
  <c r="CY178" i="8"/>
  <c r="DC178" i="8"/>
  <c r="DG178" i="8"/>
  <c r="DK178" i="8"/>
  <c r="DO178" i="8"/>
  <c r="DS178" i="8"/>
  <c r="CV178" i="8"/>
  <c r="CZ178" i="8"/>
  <c r="DD178" i="8"/>
  <c r="DH178" i="8"/>
  <c r="DL178" i="8"/>
  <c r="DP178" i="8"/>
  <c r="DE178" i="8"/>
  <c r="DI178" i="8"/>
  <c r="CW178" i="8"/>
  <c r="DM178" i="8"/>
  <c r="DA178" i="8"/>
  <c r="DQ178" i="8"/>
  <c r="CX176" i="8"/>
  <c r="DB176" i="8"/>
  <c r="DF176" i="8"/>
  <c r="DJ176" i="8"/>
  <c r="DN176" i="8"/>
  <c r="DR176" i="8"/>
  <c r="CY176" i="8"/>
  <c r="DC176" i="8"/>
  <c r="DG176" i="8"/>
  <c r="DK176" i="8"/>
  <c r="DO176" i="8"/>
  <c r="DS176" i="8"/>
  <c r="CV176" i="8"/>
  <c r="CZ176" i="8"/>
  <c r="DD176" i="8"/>
  <c r="DH176" i="8"/>
  <c r="DL176" i="8"/>
  <c r="DP176" i="8"/>
  <c r="DE176" i="8"/>
  <c r="DI176" i="8"/>
  <c r="CW176" i="8"/>
  <c r="DM176" i="8"/>
  <c r="DA176" i="8"/>
  <c r="DQ176" i="8"/>
  <c r="CX174" i="8"/>
  <c r="DB174" i="8"/>
  <c r="DF174" i="8"/>
  <c r="DJ174" i="8"/>
  <c r="DN174" i="8"/>
  <c r="DR174" i="8"/>
  <c r="CY174" i="8"/>
  <c r="DC174" i="8"/>
  <c r="DG174" i="8"/>
  <c r="DK174" i="8"/>
  <c r="DO174" i="8"/>
  <c r="DS174" i="8"/>
  <c r="CV174" i="8"/>
  <c r="CZ174" i="8"/>
  <c r="DD174" i="8"/>
  <c r="DH174" i="8"/>
  <c r="DL174" i="8"/>
  <c r="DP174" i="8"/>
  <c r="DE174" i="8"/>
  <c r="DI174" i="8"/>
  <c r="CW174" i="8"/>
  <c r="DM174" i="8"/>
  <c r="DA174" i="8"/>
  <c r="DQ174" i="8"/>
  <c r="CX172" i="8"/>
  <c r="DB172" i="8"/>
  <c r="DF172" i="8"/>
  <c r="DJ172" i="8"/>
  <c r="DN172" i="8"/>
  <c r="DR172" i="8"/>
  <c r="CY172" i="8"/>
  <c r="DC172" i="8"/>
  <c r="DG172" i="8"/>
  <c r="DK172" i="8"/>
  <c r="DO172" i="8"/>
  <c r="DS172" i="8"/>
  <c r="CV172" i="8"/>
  <c r="CZ172" i="8"/>
  <c r="DD172" i="8"/>
  <c r="DH172" i="8"/>
  <c r="DL172" i="8"/>
  <c r="DP172" i="8"/>
  <c r="DE172" i="8"/>
  <c r="DI172" i="8"/>
  <c r="CW172" i="8"/>
  <c r="DM172" i="8"/>
  <c r="DQ172" i="8"/>
  <c r="DA172" i="8"/>
  <c r="CX170" i="8"/>
  <c r="DB170" i="8"/>
  <c r="DF170" i="8"/>
  <c r="DJ170" i="8"/>
  <c r="DN170" i="8"/>
  <c r="DR170" i="8"/>
  <c r="CY170" i="8"/>
  <c r="DC170" i="8"/>
  <c r="DG170" i="8"/>
  <c r="DK170" i="8"/>
  <c r="DO170" i="8"/>
  <c r="DS170" i="8"/>
  <c r="CV170" i="8"/>
  <c r="CZ170" i="8"/>
  <c r="DD170" i="8"/>
  <c r="DH170" i="8"/>
  <c r="DL170" i="8"/>
  <c r="DP170" i="8"/>
  <c r="DE170" i="8"/>
  <c r="DI170" i="8"/>
  <c r="CW170" i="8"/>
  <c r="DM170" i="8"/>
  <c r="DA170" i="8"/>
  <c r="DQ170" i="8"/>
  <c r="CX168" i="8"/>
  <c r="DB168" i="8"/>
  <c r="DF168" i="8"/>
  <c r="DJ168" i="8"/>
  <c r="DN168" i="8"/>
  <c r="DR168" i="8"/>
  <c r="CY168" i="8"/>
  <c r="DC168" i="8"/>
  <c r="DG168" i="8"/>
  <c r="DK168" i="8"/>
  <c r="DO168" i="8"/>
  <c r="DS168" i="8"/>
  <c r="CV168" i="8"/>
  <c r="CZ168" i="8"/>
  <c r="DD168" i="8"/>
  <c r="DH168" i="8"/>
  <c r="DL168" i="8"/>
  <c r="DP168" i="8"/>
  <c r="DE168" i="8"/>
  <c r="DI168" i="8"/>
  <c r="CW168" i="8"/>
  <c r="DM168" i="8"/>
  <c r="DA168" i="8"/>
  <c r="DQ168" i="8"/>
  <c r="CX166" i="8"/>
  <c r="DB166" i="8"/>
  <c r="DF166" i="8"/>
  <c r="DJ166" i="8"/>
  <c r="DN166" i="8"/>
  <c r="DR166" i="8"/>
  <c r="CY166" i="8"/>
  <c r="DC166" i="8"/>
  <c r="DG166" i="8"/>
  <c r="DK166" i="8"/>
  <c r="DO166" i="8"/>
  <c r="DS166" i="8"/>
  <c r="CV166" i="8"/>
  <c r="CZ166" i="8"/>
  <c r="DD166" i="8"/>
  <c r="DH166" i="8"/>
  <c r="DL166" i="8"/>
  <c r="DP166" i="8"/>
  <c r="DE166" i="8"/>
  <c r="DI166" i="8"/>
  <c r="CW166" i="8"/>
  <c r="DM166" i="8"/>
  <c r="DA166" i="8"/>
  <c r="DQ166" i="8"/>
  <c r="CX164" i="8"/>
  <c r="DB164" i="8"/>
  <c r="DF164" i="8"/>
  <c r="DJ164" i="8"/>
  <c r="DN164" i="8"/>
  <c r="DR164" i="8"/>
  <c r="CY164" i="8"/>
  <c r="DC164" i="8"/>
  <c r="DG164" i="8"/>
  <c r="DK164" i="8"/>
  <c r="DO164" i="8"/>
  <c r="DS164" i="8"/>
  <c r="CV164" i="8"/>
  <c r="CZ164" i="8"/>
  <c r="DD164" i="8"/>
  <c r="DH164" i="8"/>
  <c r="DL164" i="8"/>
  <c r="DP164" i="8"/>
  <c r="DE164" i="8"/>
  <c r="DI164" i="8"/>
  <c r="CW164" i="8"/>
  <c r="DM164" i="8"/>
  <c r="DQ164" i="8"/>
  <c r="DA164" i="8"/>
  <c r="CX162" i="8"/>
  <c r="DB162" i="8"/>
  <c r="DF162" i="8"/>
  <c r="DJ162" i="8"/>
  <c r="DN162" i="8"/>
  <c r="DR162" i="8"/>
  <c r="CY162" i="8"/>
  <c r="DC162" i="8"/>
  <c r="DG162" i="8"/>
  <c r="DK162" i="8"/>
  <c r="DO162" i="8"/>
  <c r="DS162" i="8"/>
  <c r="CV162" i="8"/>
  <c r="CZ162" i="8"/>
  <c r="DD162" i="8"/>
  <c r="DH162" i="8"/>
  <c r="DL162" i="8"/>
  <c r="DP162" i="8"/>
  <c r="DE162" i="8"/>
  <c r="DI162" i="8"/>
  <c r="CW162" i="8"/>
  <c r="DM162" i="8"/>
  <c r="DA162" i="8"/>
  <c r="DQ162" i="8"/>
  <c r="CX160" i="8"/>
  <c r="DB160" i="8"/>
  <c r="DF160" i="8"/>
  <c r="DJ160" i="8"/>
  <c r="DN160" i="8"/>
  <c r="DR160" i="8"/>
  <c r="CY160" i="8"/>
  <c r="DC160" i="8"/>
  <c r="DG160" i="8"/>
  <c r="DK160" i="8"/>
  <c r="DO160" i="8"/>
  <c r="DS160" i="8"/>
  <c r="CV160" i="8"/>
  <c r="CZ160" i="8"/>
  <c r="DD160" i="8"/>
  <c r="DH160" i="8"/>
  <c r="DL160" i="8"/>
  <c r="DP160" i="8"/>
  <c r="DE160" i="8"/>
  <c r="DI160" i="8"/>
  <c r="CW160" i="8"/>
  <c r="DM160" i="8"/>
  <c r="DA160" i="8"/>
  <c r="DQ160" i="8"/>
  <c r="CX158" i="8"/>
  <c r="DB158" i="8"/>
  <c r="DF158" i="8"/>
  <c r="DJ158" i="8"/>
  <c r="DN158" i="8"/>
  <c r="DR158" i="8"/>
  <c r="CY158" i="8"/>
  <c r="DC158" i="8"/>
  <c r="DG158" i="8"/>
  <c r="DK158" i="8"/>
  <c r="DO158" i="8"/>
  <c r="DS158" i="8"/>
  <c r="CV158" i="8"/>
  <c r="CZ158" i="8"/>
  <c r="DD158" i="8"/>
  <c r="DH158" i="8"/>
  <c r="DL158" i="8"/>
  <c r="DP158" i="8"/>
  <c r="DE158" i="8"/>
  <c r="DI158" i="8"/>
  <c r="CW158" i="8"/>
  <c r="DM158" i="8"/>
  <c r="DA158" i="8"/>
  <c r="DQ158" i="8"/>
  <c r="CX156" i="8"/>
  <c r="DB156" i="8"/>
  <c r="DF156" i="8"/>
  <c r="DJ156" i="8"/>
  <c r="DN156" i="8"/>
  <c r="DR156" i="8"/>
  <c r="CY156" i="8"/>
  <c r="DC156" i="8"/>
  <c r="DG156" i="8"/>
  <c r="DK156" i="8"/>
  <c r="DO156" i="8"/>
  <c r="DS156" i="8"/>
  <c r="CV156" i="8"/>
  <c r="CZ156" i="8"/>
  <c r="DD156" i="8"/>
  <c r="DH156" i="8"/>
  <c r="DL156" i="8"/>
  <c r="DP156" i="8"/>
  <c r="DE156" i="8"/>
  <c r="DI156" i="8"/>
  <c r="CW156" i="8"/>
  <c r="DM156" i="8"/>
  <c r="DQ156" i="8"/>
  <c r="DA156" i="8"/>
  <c r="CX154" i="8"/>
  <c r="DB154" i="8"/>
  <c r="DF154" i="8"/>
  <c r="DJ154" i="8"/>
  <c r="CV154" i="8"/>
  <c r="CZ154" i="8"/>
  <c r="DD154" i="8"/>
  <c r="DH154" i="8"/>
  <c r="DA154" i="8"/>
  <c r="DI154" i="8"/>
  <c r="DN154" i="8"/>
  <c r="DR154" i="8"/>
  <c r="DC154" i="8"/>
  <c r="DK154" i="8"/>
  <c r="DO154" i="8"/>
  <c r="DS154" i="8"/>
  <c r="CW154" i="8"/>
  <c r="DE154" i="8"/>
  <c r="DL154" i="8"/>
  <c r="DP154" i="8"/>
  <c r="CY154" i="8"/>
  <c r="DG154" i="8"/>
  <c r="DM154" i="8"/>
  <c r="DQ154" i="8"/>
  <c r="CX152" i="8"/>
  <c r="DB152" i="8"/>
  <c r="DF152" i="8"/>
  <c r="DJ152" i="8"/>
  <c r="DN152" i="8"/>
  <c r="DR152" i="8"/>
  <c r="CY152" i="8"/>
  <c r="DC152" i="8"/>
  <c r="DG152" i="8"/>
  <c r="DK152" i="8"/>
  <c r="DO152" i="8"/>
  <c r="DS152" i="8"/>
  <c r="CV152" i="8"/>
  <c r="CZ152" i="8"/>
  <c r="DD152" i="8"/>
  <c r="DH152" i="8"/>
  <c r="DL152" i="8"/>
  <c r="DP152" i="8"/>
  <c r="CW152" i="8"/>
  <c r="DM152" i="8"/>
  <c r="DA152" i="8"/>
  <c r="DQ152" i="8"/>
  <c r="DE152" i="8"/>
  <c r="DI152" i="8"/>
  <c r="CX150" i="8"/>
  <c r="DB150" i="8"/>
  <c r="DF150" i="8"/>
  <c r="DJ150" i="8"/>
  <c r="DN150" i="8"/>
  <c r="DR150" i="8"/>
  <c r="CY150" i="8"/>
  <c r="DC150" i="8"/>
  <c r="DG150" i="8"/>
  <c r="DK150" i="8"/>
  <c r="DO150" i="8"/>
  <c r="DS150" i="8"/>
  <c r="CV150" i="8"/>
  <c r="CZ150" i="8"/>
  <c r="DD150" i="8"/>
  <c r="DH150" i="8"/>
  <c r="DL150" i="8"/>
  <c r="DP150" i="8"/>
  <c r="CW150" i="8"/>
  <c r="DM150" i="8"/>
  <c r="DA150" i="8"/>
  <c r="DQ150" i="8"/>
  <c r="DE150" i="8"/>
  <c r="DI150" i="8"/>
  <c r="CX148" i="8"/>
  <c r="DB148" i="8"/>
  <c r="DF148" i="8"/>
  <c r="DJ148" i="8"/>
  <c r="DN148" i="8"/>
  <c r="DR148" i="8"/>
  <c r="CY148" i="8"/>
  <c r="DC148" i="8"/>
  <c r="DG148" i="8"/>
  <c r="DK148" i="8"/>
  <c r="DO148" i="8"/>
  <c r="DS148" i="8"/>
  <c r="CV148" i="8"/>
  <c r="CZ148" i="8"/>
  <c r="DD148" i="8"/>
  <c r="DH148" i="8"/>
  <c r="DL148" i="8"/>
  <c r="DP148" i="8"/>
  <c r="CW148" i="8"/>
  <c r="DM148" i="8"/>
  <c r="DA148" i="8"/>
  <c r="DQ148" i="8"/>
  <c r="DE148" i="8"/>
  <c r="DI148" i="8"/>
  <c r="CX146" i="8"/>
  <c r="DB146" i="8"/>
  <c r="DF146" i="8"/>
  <c r="DJ146" i="8"/>
  <c r="DN146" i="8"/>
  <c r="DR146" i="8"/>
  <c r="CY146" i="8"/>
  <c r="DC146" i="8"/>
  <c r="DG146" i="8"/>
  <c r="DK146" i="8"/>
  <c r="DO146" i="8"/>
  <c r="DS146" i="8"/>
  <c r="CV146" i="8"/>
  <c r="CZ146" i="8"/>
  <c r="DD146" i="8"/>
  <c r="DH146" i="8"/>
  <c r="DL146" i="8"/>
  <c r="DP146" i="8"/>
  <c r="CW146" i="8"/>
  <c r="DM146" i="8"/>
  <c r="DA146" i="8"/>
  <c r="DQ146" i="8"/>
  <c r="DE146" i="8"/>
  <c r="DI146" i="8"/>
  <c r="CX144" i="8"/>
  <c r="DB144" i="8"/>
  <c r="DF144" i="8"/>
  <c r="DJ144" i="8"/>
  <c r="DN144" i="8"/>
  <c r="DR144" i="8"/>
  <c r="CY144" i="8"/>
  <c r="DC144" i="8"/>
  <c r="DG144" i="8"/>
  <c r="DK144" i="8"/>
  <c r="DO144" i="8"/>
  <c r="DS144" i="8"/>
  <c r="CV144" i="8"/>
  <c r="CZ144" i="8"/>
  <c r="DD144" i="8"/>
  <c r="DH144" i="8"/>
  <c r="DL144" i="8"/>
  <c r="DP144" i="8"/>
  <c r="CW144" i="8"/>
  <c r="DM144" i="8"/>
  <c r="DA144" i="8"/>
  <c r="DQ144" i="8"/>
  <c r="DE144" i="8"/>
  <c r="DI144" i="8"/>
  <c r="CX142" i="8"/>
  <c r="DB142" i="8"/>
  <c r="DF142" i="8"/>
  <c r="DJ142" i="8"/>
  <c r="DN142" i="8"/>
  <c r="DR142" i="8"/>
  <c r="CY142" i="8"/>
  <c r="DC142" i="8"/>
  <c r="DG142" i="8"/>
  <c r="DK142" i="8"/>
  <c r="DO142" i="8"/>
  <c r="DS142" i="8"/>
  <c r="CV142" i="8"/>
  <c r="CZ142" i="8"/>
  <c r="DD142" i="8"/>
  <c r="DH142" i="8"/>
  <c r="DL142" i="8"/>
  <c r="DP142" i="8"/>
  <c r="CW142" i="8"/>
  <c r="DM142" i="8"/>
  <c r="DA142" i="8"/>
  <c r="DQ142" i="8"/>
  <c r="DE142" i="8"/>
  <c r="DI142" i="8"/>
  <c r="CX140" i="8"/>
  <c r="DB140" i="8"/>
  <c r="DF140" i="8"/>
  <c r="DJ140" i="8"/>
  <c r="DN140" i="8"/>
  <c r="DR140" i="8"/>
  <c r="CY140" i="8"/>
  <c r="DC140" i="8"/>
  <c r="DG140" i="8"/>
  <c r="DK140" i="8"/>
  <c r="DO140" i="8"/>
  <c r="DS140" i="8"/>
  <c r="CV140" i="8"/>
  <c r="CZ140" i="8"/>
  <c r="DD140" i="8"/>
  <c r="DH140" i="8"/>
  <c r="DL140" i="8"/>
  <c r="DP140" i="8"/>
  <c r="CW140" i="8"/>
  <c r="DM140" i="8"/>
  <c r="DA140" i="8"/>
  <c r="DQ140" i="8"/>
  <c r="DE140" i="8"/>
  <c r="DI140" i="8"/>
  <c r="CX138" i="8"/>
  <c r="DB138" i="8"/>
  <c r="DF138" i="8"/>
  <c r="DJ138" i="8"/>
  <c r="DN138" i="8"/>
  <c r="DR138" i="8"/>
  <c r="CY138" i="8"/>
  <c r="DC138" i="8"/>
  <c r="DG138" i="8"/>
  <c r="DK138" i="8"/>
  <c r="DO138" i="8"/>
  <c r="DS138" i="8"/>
  <c r="CV138" i="8"/>
  <c r="CZ138" i="8"/>
  <c r="DD138" i="8"/>
  <c r="DH138" i="8"/>
  <c r="DL138" i="8"/>
  <c r="DP138" i="8"/>
  <c r="CW138" i="8"/>
  <c r="DM138" i="8"/>
  <c r="DA138" i="8"/>
  <c r="DQ138" i="8"/>
  <c r="DE138" i="8"/>
  <c r="DI138" i="8"/>
  <c r="CX136" i="8"/>
  <c r="DB136" i="8"/>
  <c r="DF136" i="8"/>
  <c r="DJ136" i="8"/>
  <c r="DN136" i="8"/>
  <c r="DR136" i="8"/>
  <c r="CY136" i="8"/>
  <c r="DC136" i="8"/>
  <c r="DG136" i="8"/>
  <c r="DK136" i="8"/>
  <c r="DO136" i="8"/>
  <c r="DS136" i="8"/>
  <c r="CV136" i="8"/>
  <c r="CZ136" i="8"/>
  <c r="DD136" i="8"/>
  <c r="DH136" i="8"/>
  <c r="DL136" i="8"/>
  <c r="DP136" i="8"/>
  <c r="CW136" i="8"/>
  <c r="DM136" i="8"/>
  <c r="DA136" i="8"/>
  <c r="DQ136" i="8"/>
  <c r="DE136" i="8"/>
  <c r="DI136" i="8"/>
  <c r="CX134" i="8"/>
  <c r="DB134" i="8"/>
  <c r="DF134" i="8"/>
  <c r="DJ134" i="8"/>
  <c r="DN134" i="8"/>
  <c r="DR134" i="8"/>
  <c r="CY134" i="8"/>
  <c r="DC134" i="8"/>
  <c r="DG134" i="8"/>
  <c r="DK134" i="8"/>
  <c r="DO134" i="8"/>
  <c r="DS134" i="8"/>
  <c r="CV134" i="8"/>
  <c r="CZ134" i="8"/>
  <c r="DD134" i="8"/>
  <c r="DH134" i="8"/>
  <c r="DL134" i="8"/>
  <c r="DP134" i="8"/>
  <c r="CW134" i="8"/>
  <c r="DM134" i="8"/>
  <c r="DA134" i="8"/>
  <c r="DQ134" i="8"/>
  <c r="DE134" i="8"/>
  <c r="DI134" i="8"/>
  <c r="CX132" i="8"/>
  <c r="DB132" i="8"/>
  <c r="DF132" i="8"/>
  <c r="DJ132" i="8"/>
  <c r="DN132" i="8"/>
  <c r="DR132" i="8"/>
  <c r="CY132" i="8"/>
  <c r="DC132" i="8"/>
  <c r="DG132" i="8"/>
  <c r="DK132" i="8"/>
  <c r="DO132" i="8"/>
  <c r="DS132" i="8"/>
  <c r="CV132" i="8"/>
  <c r="CZ132" i="8"/>
  <c r="DD132" i="8"/>
  <c r="DH132" i="8"/>
  <c r="DL132" i="8"/>
  <c r="DP132" i="8"/>
  <c r="CW132" i="8"/>
  <c r="DM132" i="8"/>
  <c r="DA132" i="8"/>
  <c r="DQ132" i="8"/>
  <c r="DE132" i="8"/>
  <c r="DI132" i="8"/>
  <c r="CX130" i="8"/>
  <c r="DB130" i="8"/>
  <c r="DF130" i="8"/>
  <c r="DJ130" i="8"/>
  <c r="DN130" i="8"/>
  <c r="DR130" i="8"/>
  <c r="CY130" i="8"/>
  <c r="DC130" i="8"/>
  <c r="DG130" i="8"/>
  <c r="DK130" i="8"/>
  <c r="DO130" i="8"/>
  <c r="DS130" i="8"/>
  <c r="CV130" i="8"/>
  <c r="CZ130" i="8"/>
  <c r="DD130" i="8"/>
  <c r="DH130" i="8"/>
  <c r="DL130" i="8"/>
  <c r="DP130" i="8"/>
  <c r="CW130" i="8"/>
  <c r="DM130" i="8"/>
  <c r="DA130" i="8"/>
  <c r="DQ130" i="8"/>
  <c r="DE130" i="8"/>
  <c r="DI130" i="8"/>
  <c r="CX128" i="8"/>
  <c r="DB128" i="8"/>
  <c r="DF128" i="8"/>
  <c r="DJ128" i="8"/>
  <c r="DN128" i="8"/>
  <c r="DR128" i="8"/>
  <c r="CY128" i="8"/>
  <c r="DC128" i="8"/>
  <c r="DG128" i="8"/>
  <c r="DK128" i="8"/>
  <c r="DO128" i="8"/>
  <c r="DS128" i="8"/>
  <c r="CV128" i="8"/>
  <c r="CZ128" i="8"/>
  <c r="DD128" i="8"/>
  <c r="DH128" i="8"/>
  <c r="DL128" i="8"/>
  <c r="DP128" i="8"/>
  <c r="CW128" i="8"/>
  <c r="DM128" i="8"/>
  <c r="DA128" i="8"/>
  <c r="DQ128" i="8"/>
  <c r="DE128" i="8"/>
  <c r="DI128" i="8"/>
  <c r="CX126" i="8"/>
  <c r="DB126" i="8"/>
  <c r="DF126" i="8"/>
  <c r="DJ126" i="8"/>
  <c r="DN126" i="8"/>
  <c r="DR126" i="8"/>
  <c r="CY126" i="8"/>
  <c r="DC126" i="8"/>
  <c r="DG126" i="8"/>
  <c r="DK126" i="8"/>
  <c r="DO126" i="8"/>
  <c r="DS126" i="8"/>
  <c r="CV126" i="8"/>
  <c r="CZ126" i="8"/>
  <c r="DD126" i="8"/>
  <c r="DH126" i="8"/>
  <c r="DL126" i="8"/>
  <c r="DP126" i="8"/>
  <c r="CW126" i="8"/>
  <c r="DM126" i="8"/>
  <c r="DA126" i="8"/>
  <c r="DQ126" i="8"/>
  <c r="DE126" i="8"/>
  <c r="DI126" i="8"/>
  <c r="CX124" i="8"/>
  <c r="DB124" i="8"/>
  <c r="DF124" i="8"/>
  <c r="DJ124" i="8"/>
  <c r="DN124" i="8"/>
  <c r="DR124" i="8"/>
  <c r="CY124" i="8"/>
  <c r="DC124" i="8"/>
  <c r="DG124" i="8"/>
  <c r="DK124" i="8"/>
  <c r="DO124" i="8"/>
  <c r="DS124" i="8"/>
  <c r="CV124" i="8"/>
  <c r="CZ124" i="8"/>
  <c r="DD124" i="8"/>
  <c r="DH124" i="8"/>
  <c r="DL124" i="8"/>
  <c r="DP124" i="8"/>
  <c r="CW124" i="8"/>
  <c r="DM124" i="8"/>
  <c r="DA124" i="8"/>
  <c r="DQ124" i="8"/>
  <c r="DE124" i="8"/>
  <c r="DI124" i="8"/>
  <c r="CX122" i="8"/>
  <c r="DB122" i="8"/>
  <c r="DF122" i="8"/>
  <c r="DJ122" i="8"/>
  <c r="DN122" i="8"/>
  <c r="DR122" i="8"/>
  <c r="CY122" i="8"/>
  <c r="DC122" i="8"/>
  <c r="DG122" i="8"/>
  <c r="DK122" i="8"/>
  <c r="DO122" i="8"/>
  <c r="DS122" i="8"/>
  <c r="CV122" i="8"/>
  <c r="CZ122" i="8"/>
  <c r="DD122" i="8"/>
  <c r="DH122" i="8"/>
  <c r="DL122" i="8"/>
  <c r="DP122" i="8"/>
  <c r="CW122" i="8"/>
  <c r="DM122" i="8"/>
  <c r="DA122" i="8"/>
  <c r="DQ122" i="8"/>
  <c r="DE122" i="8"/>
  <c r="DI122" i="8"/>
  <c r="CX120" i="8"/>
  <c r="DB120" i="8"/>
  <c r="DF120" i="8"/>
  <c r="DJ120" i="8"/>
  <c r="DN120" i="8"/>
  <c r="DR120" i="8"/>
  <c r="CY120" i="8"/>
  <c r="DC120" i="8"/>
  <c r="DG120" i="8"/>
  <c r="DK120" i="8"/>
  <c r="DO120" i="8"/>
  <c r="DS120" i="8"/>
  <c r="CV120" i="8"/>
  <c r="CZ120" i="8"/>
  <c r="DD120" i="8"/>
  <c r="DH120" i="8"/>
  <c r="DL120" i="8"/>
  <c r="DP120" i="8"/>
  <c r="CW120" i="8"/>
  <c r="DM120" i="8"/>
  <c r="DA120" i="8"/>
  <c r="DQ120" i="8"/>
  <c r="DE120" i="8"/>
  <c r="DI120" i="8"/>
  <c r="CX118" i="8"/>
  <c r="DB118" i="8"/>
  <c r="DF118" i="8"/>
  <c r="DJ118" i="8"/>
  <c r="DN118" i="8"/>
  <c r="DR118" i="8"/>
  <c r="CY118" i="8"/>
  <c r="DC118" i="8"/>
  <c r="DG118" i="8"/>
  <c r="DK118" i="8"/>
  <c r="DO118" i="8"/>
  <c r="DS118" i="8"/>
  <c r="CV118" i="8"/>
  <c r="CZ118" i="8"/>
  <c r="DD118" i="8"/>
  <c r="DH118" i="8"/>
  <c r="DL118" i="8"/>
  <c r="DP118" i="8"/>
  <c r="CW118" i="8"/>
  <c r="DM118" i="8"/>
  <c r="DA118" i="8"/>
  <c r="DQ118" i="8"/>
  <c r="DE118" i="8"/>
  <c r="DI118" i="8"/>
  <c r="CX116" i="8"/>
  <c r="DB116" i="8"/>
  <c r="DF116" i="8"/>
  <c r="DJ116" i="8"/>
  <c r="DN116" i="8"/>
  <c r="DR116" i="8"/>
  <c r="CY116" i="8"/>
  <c r="DC116" i="8"/>
  <c r="DG116" i="8"/>
  <c r="DK116" i="8"/>
  <c r="DO116" i="8"/>
  <c r="DS116" i="8"/>
  <c r="CV116" i="8"/>
  <c r="CZ116" i="8"/>
  <c r="DD116" i="8"/>
  <c r="DH116" i="8"/>
  <c r="DL116" i="8"/>
  <c r="DP116" i="8"/>
  <c r="CW116" i="8"/>
  <c r="DM116" i="8"/>
  <c r="DA116" i="8"/>
  <c r="DQ116" i="8"/>
  <c r="DE116" i="8"/>
  <c r="DI116" i="8"/>
  <c r="CX114" i="8"/>
  <c r="DB114" i="8"/>
  <c r="DF114" i="8"/>
  <c r="DJ114" i="8"/>
  <c r="DN114" i="8"/>
  <c r="DR114" i="8"/>
  <c r="CY114" i="8"/>
  <c r="DC114" i="8"/>
  <c r="DG114" i="8"/>
  <c r="DK114" i="8"/>
  <c r="DO114" i="8"/>
  <c r="DS114" i="8"/>
  <c r="CV114" i="8"/>
  <c r="CZ114" i="8"/>
  <c r="DD114" i="8"/>
  <c r="DH114" i="8"/>
  <c r="DL114" i="8"/>
  <c r="DP114" i="8"/>
  <c r="CW114" i="8"/>
  <c r="DM114" i="8"/>
  <c r="DA114" i="8"/>
  <c r="DQ114" i="8"/>
  <c r="DE114" i="8"/>
  <c r="DI114" i="8"/>
  <c r="CX112" i="8"/>
  <c r="DB112" i="8"/>
  <c r="DF112" i="8"/>
  <c r="DJ112" i="8"/>
  <c r="DN112" i="8"/>
  <c r="DR112" i="8"/>
  <c r="CY112" i="8"/>
  <c r="DC112" i="8"/>
  <c r="DG112" i="8"/>
  <c r="DK112" i="8"/>
  <c r="DO112" i="8"/>
  <c r="DS112" i="8"/>
  <c r="CV112" i="8"/>
  <c r="CZ112" i="8"/>
  <c r="DD112" i="8"/>
  <c r="DH112" i="8"/>
  <c r="DL112" i="8"/>
  <c r="DP112" i="8"/>
  <c r="CW112" i="8"/>
  <c r="DM112" i="8"/>
  <c r="DA112" i="8"/>
  <c r="DQ112" i="8"/>
  <c r="DE112" i="8"/>
  <c r="DI112" i="8"/>
  <c r="CX110" i="8"/>
  <c r="DB110" i="8"/>
  <c r="DF110" i="8"/>
  <c r="DJ110" i="8"/>
  <c r="DN110" i="8"/>
  <c r="DR110" i="8"/>
  <c r="CY110" i="8"/>
  <c r="DC110" i="8"/>
  <c r="DG110" i="8"/>
  <c r="DK110" i="8"/>
  <c r="DO110" i="8"/>
  <c r="DS110" i="8"/>
  <c r="CV110" i="8"/>
  <c r="CZ110" i="8"/>
  <c r="DD110" i="8"/>
  <c r="DH110" i="8"/>
  <c r="DL110" i="8"/>
  <c r="DP110" i="8"/>
  <c r="CW110" i="8"/>
  <c r="DM110" i="8"/>
  <c r="DA110" i="8"/>
  <c r="DQ110" i="8"/>
  <c r="DE110" i="8"/>
  <c r="DI110" i="8"/>
  <c r="CX108" i="8"/>
  <c r="DB108" i="8"/>
  <c r="DF108" i="8"/>
  <c r="DJ108" i="8"/>
  <c r="DN108" i="8"/>
  <c r="DR108" i="8"/>
  <c r="CY108" i="8"/>
  <c r="DC108" i="8"/>
  <c r="DG108" i="8"/>
  <c r="DK108" i="8"/>
  <c r="DO108" i="8"/>
  <c r="DS108" i="8"/>
  <c r="CV108" i="8"/>
  <c r="CZ108" i="8"/>
  <c r="DD108" i="8"/>
  <c r="DH108" i="8"/>
  <c r="DL108" i="8"/>
  <c r="DP108" i="8"/>
  <c r="CW108" i="8"/>
  <c r="DM108" i="8"/>
  <c r="DA108" i="8"/>
  <c r="DQ108" i="8"/>
  <c r="DE108" i="8"/>
  <c r="DI108" i="8"/>
  <c r="CV106" i="8"/>
  <c r="CX106" i="8"/>
  <c r="CW106" i="8"/>
  <c r="DB106" i="8"/>
  <c r="DF106" i="8"/>
  <c r="DJ106" i="8"/>
  <c r="DN106" i="8"/>
  <c r="DR106" i="8"/>
  <c r="CY106" i="8"/>
  <c r="DC106" i="8"/>
  <c r="DG106" i="8"/>
  <c r="DK106" i="8"/>
  <c r="DO106" i="8"/>
  <c r="DS106" i="8"/>
  <c r="CZ106" i="8"/>
  <c r="DD106" i="8"/>
  <c r="DH106" i="8"/>
  <c r="DL106" i="8"/>
  <c r="DP106" i="8"/>
  <c r="DM106" i="8"/>
  <c r="DA106" i="8"/>
  <c r="DQ106" i="8"/>
  <c r="DE106" i="8"/>
  <c r="DI106" i="8"/>
  <c r="CV104" i="8"/>
  <c r="CZ104" i="8"/>
  <c r="DD104" i="8"/>
  <c r="DH104" i="8"/>
  <c r="DL104" i="8"/>
  <c r="DP104" i="8"/>
  <c r="CX104" i="8"/>
  <c r="DB104" i="8"/>
  <c r="DF104" i="8"/>
  <c r="DJ104" i="8"/>
  <c r="DN104" i="8"/>
  <c r="DR104" i="8"/>
  <c r="CW104" i="8"/>
  <c r="DE104" i="8"/>
  <c r="DM104" i="8"/>
  <c r="CY104" i="8"/>
  <c r="DG104" i="8"/>
  <c r="DO104" i="8"/>
  <c r="DA104" i="8"/>
  <c r="DI104" i="8"/>
  <c r="DQ104" i="8"/>
  <c r="DK104" i="8"/>
  <c r="DS104" i="8"/>
  <c r="DC104" i="8"/>
  <c r="CV102" i="8"/>
  <c r="CZ102" i="8"/>
  <c r="DD102" i="8"/>
  <c r="DH102" i="8"/>
  <c r="DL102" i="8"/>
  <c r="DP102" i="8"/>
  <c r="CW102" i="8"/>
  <c r="DA102" i="8"/>
  <c r="DE102" i="8"/>
  <c r="DI102" i="8"/>
  <c r="DM102" i="8"/>
  <c r="DQ102" i="8"/>
  <c r="CX102" i="8"/>
  <c r="DB102" i="8"/>
  <c r="DF102" i="8"/>
  <c r="DJ102" i="8"/>
  <c r="DN102" i="8"/>
  <c r="DR102" i="8"/>
  <c r="DC102" i="8"/>
  <c r="DS102" i="8"/>
  <c r="DG102" i="8"/>
  <c r="DK102" i="8"/>
  <c r="DO102" i="8"/>
  <c r="CY102" i="8"/>
  <c r="CV100" i="8"/>
  <c r="CZ100" i="8"/>
  <c r="DD100" i="8"/>
  <c r="DH100" i="8"/>
  <c r="DL100" i="8"/>
  <c r="DP100" i="8"/>
  <c r="CW100" i="8"/>
  <c r="DA100" i="8"/>
  <c r="DE100" i="8"/>
  <c r="DI100" i="8"/>
  <c r="DM100" i="8"/>
  <c r="DQ100" i="8"/>
  <c r="CX100" i="8"/>
  <c r="DB100" i="8"/>
  <c r="DF100" i="8"/>
  <c r="DJ100" i="8"/>
  <c r="DN100" i="8"/>
  <c r="DR100" i="8"/>
  <c r="DC100" i="8"/>
  <c r="DS100" i="8"/>
  <c r="DG100" i="8"/>
  <c r="DK100" i="8"/>
  <c r="CY100" i="8"/>
  <c r="DO100" i="8"/>
  <c r="CV98" i="8"/>
  <c r="CZ98" i="8"/>
  <c r="DD98" i="8"/>
  <c r="DH98" i="8"/>
  <c r="DL98" i="8"/>
  <c r="DP98" i="8"/>
  <c r="CW98" i="8"/>
  <c r="DA98" i="8"/>
  <c r="DE98" i="8"/>
  <c r="DI98" i="8"/>
  <c r="DM98" i="8"/>
  <c r="DQ98" i="8"/>
  <c r="CX98" i="8"/>
  <c r="DB98" i="8"/>
  <c r="DF98" i="8"/>
  <c r="DJ98" i="8"/>
  <c r="DN98" i="8"/>
  <c r="DR98" i="8"/>
  <c r="DC98" i="8"/>
  <c r="DS98" i="8"/>
  <c r="DG98" i="8"/>
  <c r="DK98" i="8"/>
  <c r="CY98" i="8"/>
  <c r="DO98" i="8"/>
  <c r="CV96" i="8"/>
  <c r="CZ96" i="8"/>
  <c r="DD96" i="8"/>
  <c r="DH96" i="8"/>
  <c r="DL96" i="8"/>
  <c r="DP96" i="8"/>
  <c r="CW96" i="8"/>
  <c r="DA96" i="8"/>
  <c r="DE96" i="8"/>
  <c r="DI96" i="8"/>
  <c r="DM96" i="8"/>
  <c r="DQ96" i="8"/>
  <c r="CX96" i="8"/>
  <c r="DB96" i="8"/>
  <c r="DF96" i="8"/>
  <c r="DJ96" i="8"/>
  <c r="DN96" i="8"/>
  <c r="DR96" i="8"/>
  <c r="DC96" i="8"/>
  <c r="DS96" i="8"/>
  <c r="DG96" i="8"/>
  <c r="DK96" i="8"/>
  <c r="CY96" i="8"/>
  <c r="DO96" i="8"/>
  <c r="CV94" i="8"/>
  <c r="CZ94" i="8"/>
  <c r="DD94" i="8"/>
  <c r="DH94" i="8"/>
  <c r="DL94" i="8"/>
  <c r="DP94" i="8"/>
  <c r="CW94" i="8"/>
  <c r="DA94" i="8"/>
  <c r="DE94" i="8"/>
  <c r="DI94" i="8"/>
  <c r="DM94" i="8"/>
  <c r="DQ94" i="8"/>
  <c r="CX94" i="8"/>
  <c r="DB94" i="8"/>
  <c r="DF94" i="8"/>
  <c r="DJ94" i="8"/>
  <c r="DN94" i="8"/>
  <c r="DR94" i="8"/>
  <c r="DC94" i="8"/>
  <c r="DS94" i="8"/>
  <c r="DG94" i="8"/>
  <c r="DK94" i="8"/>
  <c r="DO94" i="8"/>
  <c r="CY94" i="8"/>
  <c r="CV92" i="8"/>
  <c r="CZ92" i="8"/>
  <c r="DD92" i="8"/>
  <c r="DH92" i="8"/>
  <c r="DL92" i="8"/>
  <c r="DP92" i="8"/>
  <c r="CW92" i="8"/>
  <c r="DA92" i="8"/>
  <c r="DE92" i="8"/>
  <c r="DI92" i="8"/>
  <c r="DM92" i="8"/>
  <c r="DQ92" i="8"/>
  <c r="CX92" i="8"/>
  <c r="DB92" i="8"/>
  <c r="DF92" i="8"/>
  <c r="DJ92" i="8"/>
  <c r="DN92" i="8"/>
  <c r="DR92" i="8"/>
  <c r="DC92" i="8"/>
  <c r="DS92" i="8"/>
  <c r="DG92" i="8"/>
  <c r="DK92" i="8"/>
  <c r="CY92" i="8"/>
  <c r="DO92" i="8"/>
  <c r="CV90" i="8"/>
  <c r="CZ90" i="8"/>
  <c r="DD90" i="8"/>
  <c r="DH90" i="8"/>
  <c r="DL90" i="8"/>
  <c r="DP90" i="8"/>
  <c r="CW90" i="8"/>
  <c r="DA90" i="8"/>
  <c r="DE90" i="8"/>
  <c r="DI90" i="8"/>
  <c r="DM90" i="8"/>
  <c r="DQ90" i="8"/>
  <c r="CX90" i="8"/>
  <c r="DB90" i="8"/>
  <c r="DF90" i="8"/>
  <c r="DJ90" i="8"/>
  <c r="DN90" i="8"/>
  <c r="DR90" i="8"/>
  <c r="DC90" i="8"/>
  <c r="DS90" i="8"/>
  <c r="DG90" i="8"/>
  <c r="DK90" i="8"/>
  <c r="CY90" i="8"/>
  <c r="DO90" i="8"/>
  <c r="CV88" i="8"/>
  <c r="CZ88" i="8"/>
  <c r="DD88" i="8"/>
  <c r="DH88" i="8"/>
  <c r="DL88" i="8"/>
  <c r="DP88" i="8"/>
  <c r="CW88" i="8"/>
  <c r="DA88" i="8"/>
  <c r="DE88" i="8"/>
  <c r="DI88" i="8"/>
  <c r="DM88" i="8"/>
  <c r="DQ88" i="8"/>
  <c r="CX88" i="8"/>
  <c r="DB88" i="8"/>
  <c r="DF88" i="8"/>
  <c r="DJ88" i="8"/>
  <c r="DN88" i="8"/>
  <c r="DR88" i="8"/>
  <c r="DC88" i="8"/>
  <c r="DS88" i="8"/>
  <c r="DG88" i="8"/>
  <c r="DK88" i="8"/>
  <c r="CY88" i="8"/>
  <c r="DO88" i="8"/>
  <c r="CV86" i="8"/>
  <c r="CZ86" i="8"/>
  <c r="DD86" i="8"/>
  <c r="DH86" i="8"/>
  <c r="DL86" i="8"/>
  <c r="DP86" i="8"/>
  <c r="CW86" i="8"/>
  <c r="DA86" i="8"/>
  <c r="DE86" i="8"/>
  <c r="DI86" i="8"/>
  <c r="DM86" i="8"/>
  <c r="DQ86" i="8"/>
  <c r="CX86" i="8"/>
  <c r="DB86" i="8"/>
  <c r="DF86" i="8"/>
  <c r="DJ86" i="8"/>
  <c r="DN86" i="8"/>
  <c r="DR86" i="8"/>
  <c r="DC86" i="8"/>
  <c r="DS86" i="8"/>
  <c r="DG86" i="8"/>
  <c r="DK86" i="8"/>
  <c r="DO86" i="8"/>
  <c r="CY86" i="8"/>
  <c r="CV84" i="8"/>
  <c r="CZ84" i="8"/>
  <c r="DD84" i="8"/>
  <c r="DH84" i="8"/>
  <c r="DL84" i="8"/>
  <c r="DP84" i="8"/>
  <c r="CW84" i="8"/>
  <c r="DA84" i="8"/>
  <c r="DE84" i="8"/>
  <c r="DI84" i="8"/>
  <c r="DM84" i="8"/>
  <c r="DQ84" i="8"/>
  <c r="CX84" i="8"/>
  <c r="DB84" i="8"/>
  <c r="DF84" i="8"/>
  <c r="DJ84" i="8"/>
  <c r="DN84" i="8"/>
  <c r="DR84" i="8"/>
  <c r="DC84" i="8"/>
  <c r="DS84" i="8"/>
  <c r="DG84" i="8"/>
  <c r="DK84" i="8"/>
  <c r="CY84" i="8"/>
  <c r="DO84" i="8"/>
  <c r="CX82" i="8"/>
  <c r="DB82" i="8"/>
  <c r="DF82" i="8"/>
  <c r="DJ82" i="8"/>
  <c r="DN82" i="8"/>
  <c r="DR82" i="8"/>
  <c r="CV82" i="8"/>
  <c r="CZ82" i="8"/>
  <c r="DD82" i="8"/>
  <c r="DH82" i="8"/>
  <c r="DL82" i="8"/>
  <c r="DP82" i="8"/>
  <c r="CY82" i="8"/>
  <c r="DG82" i="8"/>
  <c r="DO82" i="8"/>
  <c r="DA82" i="8"/>
  <c r="DI82" i="8"/>
  <c r="DQ82" i="8"/>
  <c r="DC82" i="8"/>
  <c r="DK82" i="8"/>
  <c r="DS82" i="8"/>
  <c r="DM82" i="8"/>
  <c r="CW82" i="8"/>
  <c r="DE82" i="8"/>
  <c r="CX80" i="8"/>
  <c r="DB80" i="8"/>
  <c r="DF80" i="8"/>
  <c r="DJ80" i="8"/>
  <c r="DN80" i="8"/>
  <c r="DR80" i="8"/>
  <c r="CY80" i="8"/>
  <c r="DC80" i="8"/>
  <c r="DG80" i="8"/>
  <c r="DK80" i="8"/>
  <c r="CV80" i="8"/>
  <c r="CZ80" i="8"/>
  <c r="DD80" i="8"/>
  <c r="DH80" i="8"/>
  <c r="DL80" i="8"/>
  <c r="DP80" i="8"/>
  <c r="DA80" i="8"/>
  <c r="DO80" i="8"/>
  <c r="DE80" i="8"/>
  <c r="DQ80" i="8"/>
  <c r="DI80" i="8"/>
  <c r="DS80" i="8"/>
  <c r="CW80" i="8"/>
  <c r="DM80" i="8"/>
  <c r="CX78" i="8"/>
  <c r="DB78" i="8"/>
  <c r="DF78" i="8"/>
  <c r="DJ78" i="8"/>
  <c r="DN78" i="8"/>
  <c r="DR78" i="8"/>
  <c r="CY78" i="8"/>
  <c r="DC78" i="8"/>
  <c r="DG78" i="8"/>
  <c r="DK78" i="8"/>
  <c r="DO78" i="8"/>
  <c r="DS78" i="8"/>
  <c r="CV78" i="8"/>
  <c r="CZ78" i="8"/>
  <c r="DD78" i="8"/>
  <c r="DH78" i="8"/>
  <c r="DL78" i="8"/>
  <c r="DP78" i="8"/>
  <c r="DA78" i="8"/>
  <c r="DQ78" i="8"/>
  <c r="DE78" i="8"/>
  <c r="DI78" i="8"/>
  <c r="CW78" i="8"/>
  <c r="DM78" i="8"/>
  <c r="CX76" i="8"/>
  <c r="DB76" i="8"/>
  <c r="DF76" i="8"/>
  <c r="DJ76" i="8"/>
  <c r="DN76" i="8"/>
  <c r="DR76" i="8"/>
  <c r="CY76" i="8"/>
  <c r="DC76" i="8"/>
  <c r="DG76" i="8"/>
  <c r="DK76" i="8"/>
  <c r="DO76" i="8"/>
  <c r="DS76" i="8"/>
  <c r="CV76" i="8"/>
  <c r="CZ76" i="8"/>
  <c r="DD76" i="8"/>
  <c r="DH76" i="8"/>
  <c r="DL76" i="8"/>
  <c r="DP76" i="8"/>
  <c r="DA76" i="8"/>
  <c r="DQ76" i="8"/>
  <c r="DE76" i="8"/>
  <c r="DI76" i="8"/>
  <c r="DM76" i="8"/>
  <c r="CW76" i="8"/>
  <c r="CX74" i="8"/>
  <c r="DB74" i="8"/>
  <c r="DF74" i="8"/>
  <c r="DJ74" i="8"/>
  <c r="DN74" i="8"/>
  <c r="DR74" i="8"/>
  <c r="CY74" i="8"/>
  <c r="DC74" i="8"/>
  <c r="DG74" i="8"/>
  <c r="DK74" i="8"/>
  <c r="DO74" i="8"/>
  <c r="DS74" i="8"/>
  <c r="CV74" i="8"/>
  <c r="CZ74" i="8"/>
  <c r="DD74" i="8"/>
  <c r="DH74" i="8"/>
  <c r="DL74" i="8"/>
  <c r="DP74" i="8"/>
  <c r="DA74" i="8"/>
  <c r="DQ74" i="8"/>
  <c r="DE74" i="8"/>
  <c r="DI74" i="8"/>
  <c r="CW74" i="8"/>
  <c r="DM74" i="8"/>
  <c r="CX72" i="8"/>
  <c r="DB72" i="8"/>
  <c r="DF72" i="8"/>
  <c r="DJ72" i="8"/>
  <c r="DN72" i="8"/>
  <c r="DR72" i="8"/>
  <c r="CY72" i="8"/>
  <c r="DC72" i="8"/>
  <c r="DG72" i="8"/>
  <c r="DK72" i="8"/>
  <c r="DO72" i="8"/>
  <c r="DS72" i="8"/>
  <c r="CV72" i="8"/>
  <c r="CZ72" i="8"/>
  <c r="DD72" i="8"/>
  <c r="DH72" i="8"/>
  <c r="DL72" i="8"/>
  <c r="DP72" i="8"/>
  <c r="DA72" i="8"/>
  <c r="DQ72" i="8"/>
  <c r="DE72" i="8"/>
  <c r="DI72" i="8"/>
  <c r="CW72" i="8"/>
  <c r="DM72" i="8"/>
  <c r="CX70" i="8"/>
  <c r="DB70" i="8"/>
  <c r="DF70" i="8"/>
  <c r="DJ70" i="8"/>
  <c r="DN70" i="8"/>
  <c r="DR70" i="8"/>
  <c r="CY70" i="8"/>
  <c r="DC70" i="8"/>
  <c r="DG70" i="8"/>
  <c r="DK70" i="8"/>
  <c r="DO70" i="8"/>
  <c r="DS70" i="8"/>
  <c r="CV70" i="8"/>
  <c r="CZ70" i="8"/>
  <c r="DD70" i="8"/>
  <c r="DH70" i="8"/>
  <c r="DL70" i="8"/>
  <c r="DP70" i="8"/>
  <c r="DA70" i="8"/>
  <c r="DQ70" i="8"/>
  <c r="DE70" i="8"/>
  <c r="DI70" i="8"/>
  <c r="CW70" i="8"/>
  <c r="DM70" i="8"/>
  <c r="CX68" i="8"/>
  <c r="DB68" i="8"/>
  <c r="DF68" i="8"/>
  <c r="DJ68" i="8"/>
  <c r="DN68" i="8"/>
  <c r="DR68" i="8"/>
  <c r="CY68" i="8"/>
  <c r="DC68" i="8"/>
  <c r="DG68" i="8"/>
  <c r="DK68" i="8"/>
  <c r="DO68" i="8"/>
  <c r="DS68" i="8"/>
  <c r="CV68" i="8"/>
  <c r="CZ68" i="8"/>
  <c r="DD68" i="8"/>
  <c r="DH68" i="8"/>
  <c r="DL68" i="8"/>
  <c r="DP68" i="8"/>
  <c r="DA68" i="8"/>
  <c r="DQ68" i="8"/>
  <c r="DE68" i="8"/>
  <c r="DI68" i="8"/>
  <c r="DM68" i="8"/>
  <c r="CW68" i="8"/>
  <c r="CX66" i="8"/>
  <c r="DB66" i="8"/>
  <c r="DF66" i="8"/>
  <c r="DJ66" i="8"/>
  <c r="DN66" i="8"/>
  <c r="DR66" i="8"/>
  <c r="CY66" i="8"/>
  <c r="DC66" i="8"/>
  <c r="DG66" i="8"/>
  <c r="DK66" i="8"/>
  <c r="DO66" i="8"/>
  <c r="DS66" i="8"/>
  <c r="CV66" i="8"/>
  <c r="CZ66" i="8"/>
  <c r="DD66" i="8"/>
  <c r="DH66" i="8"/>
  <c r="DL66" i="8"/>
  <c r="DP66" i="8"/>
  <c r="DA66" i="8"/>
  <c r="DQ66" i="8"/>
  <c r="DE66" i="8"/>
  <c r="DI66" i="8"/>
  <c r="CW66" i="8"/>
  <c r="DM66" i="8"/>
  <c r="CX64" i="8"/>
  <c r="DB64" i="8"/>
  <c r="DF64" i="8"/>
  <c r="DJ64" i="8"/>
  <c r="DN64" i="8"/>
  <c r="DR64" i="8"/>
  <c r="CY64" i="8"/>
  <c r="DC64" i="8"/>
  <c r="DG64" i="8"/>
  <c r="DK64" i="8"/>
  <c r="DO64" i="8"/>
  <c r="DS64" i="8"/>
  <c r="CV64" i="8"/>
  <c r="CZ64" i="8"/>
  <c r="DD64" i="8"/>
  <c r="DH64" i="8"/>
  <c r="DL64" i="8"/>
  <c r="DP64" i="8"/>
  <c r="DA64" i="8"/>
  <c r="DQ64" i="8"/>
  <c r="DE64" i="8"/>
  <c r="DI64" i="8"/>
  <c r="CW64" i="8"/>
  <c r="DM64" i="8"/>
  <c r="CX62" i="8"/>
  <c r="DB62" i="8"/>
  <c r="DF62" i="8"/>
  <c r="DJ62" i="8"/>
  <c r="DN62" i="8"/>
  <c r="DR62" i="8"/>
  <c r="CY62" i="8"/>
  <c r="DC62" i="8"/>
  <c r="DG62" i="8"/>
  <c r="DK62" i="8"/>
  <c r="DO62" i="8"/>
  <c r="DS62" i="8"/>
  <c r="CV62" i="8"/>
  <c r="CZ62" i="8"/>
  <c r="DD62" i="8"/>
  <c r="DH62" i="8"/>
  <c r="DL62" i="8"/>
  <c r="DP62" i="8"/>
  <c r="DA62" i="8"/>
  <c r="DQ62" i="8"/>
  <c r="DE62" i="8"/>
  <c r="DI62" i="8"/>
  <c r="CW62" i="8"/>
  <c r="DM62" i="8"/>
  <c r="CV60" i="8"/>
  <c r="CZ60" i="8"/>
  <c r="DD60" i="8"/>
  <c r="DH60" i="8"/>
  <c r="DL60" i="8"/>
  <c r="DP60" i="8"/>
  <c r="CW60" i="8"/>
  <c r="DA60" i="8"/>
  <c r="DE60" i="8"/>
  <c r="DI60" i="8"/>
  <c r="DM60" i="8"/>
  <c r="DQ60" i="8"/>
  <c r="CX60" i="8"/>
  <c r="DB60" i="8"/>
  <c r="DF60" i="8"/>
  <c r="DJ60" i="8"/>
  <c r="DN60" i="8"/>
  <c r="DR60" i="8"/>
  <c r="DG60" i="8"/>
  <c r="DK60" i="8"/>
  <c r="CY60" i="8"/>
  <c r="DO60" i="8"/>
  <c r="DS60" i="8"/>
  <c r="DC60" i="8"/>
  <c r="CV58" i="8"/>
  <c r="CZ58" i="8"/>
  <c r="DD58" i="8"/>
  <c r="DH58" i="8"/>
  <c r="DL58" i="8"/>
  <c r="DP58" i="8"/>
  <c r="CW58" i="8"/>
  <c r="DA58" i="8"/>
  <c r="DE58" i="8"/>
  <c r="DI58" i="8"/>
  <c r="DM58" i="8"/>
  <c r="DQ58" i="8"/>
  <c r="CX58" i="8"/>
  <c r="DB58" i="8"/>
  <c r="DF58" i="8"/>
  <c r="DJ58" i="8"/>
  <c r="DN58" i="8"/>
  <c r="DR58" i="8"/>
  <c r="DG58" i="8"/>
  <c r="DK58" i="8"/>
  <c r="CY58" i="8"/>
  <c r="DO58" i="8"/>
  <c r="DC58" i="8"/>
  <c r="DS58" i="8"/>
  <c r="CV56" i="8"/>
  <c r="CZ56" i="8"/>
  <c r="DD56" i="8"/>
  <c r="DH56" i="8"/>
  <c r="DL56" i="8"/>
  <c r="DP56" i="8"/>
  <c r="CW56" i="8"/>
  <c r="DA56" i="8"/>
  <c r="DE56" i="8"/>
  <c r="DI56" i="8"/>
  <c r="DM56" i="8"/>
  <c r="DQ56" i="8"/>
  <c r="CX56" i="8"/>
  <c r="DB56" i="8"/>
  <c r="DF56" i="8"/>
  <c r="DJ56" i="8"/>
  <c r="DN56" i="8"/>
  <c r="DR56" i="8"/>
  <c r="DG56" i="8"/>
  <c r="DK56" i="8"/>
  <c r="CY56" i="8"/>
  <c r="DO56" i="8"/>
  <c r="DC56" i="8"/>
  <c r="DS56" i="8"/>
  <c r="CV54" i="8"/>
  <c r="CZ54" i="8"/>
  <c r="DD54" i="8"/>
  <c r="DH54" i="8"/>
  <c r="DL54" i="8"/>
  <c r="DP54" i="8"/>
  <c r="CW54" i="8"/>
  <c r="DA54" i="8"/>
  <c r="DE54" i="8"/>
  <c r="DI54" i="8"/>
  <c r="DM54" i="8"/>
  <c r="DQ54" i="8"/>
  <c r="CX54" i="8"/>
  <c r="DB54" i="8"/>
  <c r="DF54" i="8"/>
  <c r="DJ54" i="8"/>
  <c r="DN54" i="8"/>
  <c r="DR54" i="8"/>
  <c r="DG54" i="8"/>
  <c r="DK54" i="8"/>
  <c r="CY54" i="8"/>
  <c r="DO54" i="8"/>
  <c r="DC54" i="8"/>
  <c r="DS54" i="8"/>
  <c r="CV52" i="8"/>
  <c r="CZ52" i="8"/>
  <c r="DD52" i="8"/>
  <c r="DH52" i="8"/>
  <c r="DL52" i="8"/>
  <c r="DP52" i="8"/>
  <c r="CW52" i="8"/>
  <c r="DA52" i="8"/>
  <c r="DE52" i="8"/>
  <c r="DI52" i="8"/>
  <c r="DM52" i="8"/>
  <c r="DQ52" i="8"/>
  <c r="CX52" i="8"/>
  <c r="DB52" i="8"/>
  <c r="DF52" i="8"/>
  <c r="DJ52" i="8"/>
  <c r="DN52" i="8"/>
  <c r="DR52" i="8"/>
  <c r="DG52" i="8"/>
  <c r="DK52" i="8"/>
  <c r="CY52" i="8"/>
  <c r="DO52" i="8"/>
  <c r="DS52" i="8"/>
  <c r="DC52" i="8"/>
  <c r="CV50" i="8"/>
  <c r="CZ50" i="8"/>
  <c r="DD50" i="8"/>
  <c r="DH50" i="8"/>
  <c r="DL50" i="8"/>
  <c r="DP50" i="8"/>
  <c r="CW50" i="8"/>
  <c r="DA50" i="8"/>
  <c r="DE50" i="8"/>
  <c r="DI50" i="8"/>
  <c r="DM50" i="8"/>
  <c r="DQ50" i="8"/>
  <c r="CX50" i="8"/>
  <c r="DB50" i="8"/>
  <c r="DF50" i="8"/>
  <c r="DJ50" i="8"/>
  <c r="DN50" i="8"/>
  <c r="DR50" i="8"/>
  <c r="DG50" i="8"/>
  <c r="DK50" i="8"/>
  <c r="CY50" i="8"/>
  <c r="DO50" i="8"/>
  <c r="DC50" i="8"/>
  <c r="DS50" i="8"/>
  <c r="CV48" i="8"/>
  <c r="CZ48" i="8"/>
  <c r="DD48" i="8"/>
  <c r="DH48" i="8"/>
  <c r="DL48" i="8"/>
  <c r="DP48" i="8"/>
  <c r="CW48" i="8"/>
  <c r="DA48" i="8"/>
  <c r="DE48" i="8"/>
  <c r="DI48" i="8"/>
  <c r="DM48" i="8"/>
  <c r="DQ48" i="8"/>
  <c r="CX48" i="8"/>
  <c r="DB48" i="8"/>
  <c r="DF48" i="8"/>
  <c r="DJ48" i="8"/>
  <c r="DN48" i="8"/>
  <c r="DR48" i="8"/>
  <c r="DG48" i="8"/>
  <c r="DK48" i="8"/>
  <c r="CY48" i="8"/>
  <c r="DO48" i="8"/>
  <c r="DC48" i="8"/>
  <c r="DS48" i="8"/>
  <c r="CV46" i="8"/>
  <c r="CZ46" i="8"/>
  <c r="DD46" i="8"/>
  <c r="DH46" i="8"/>
  <c r="DL46" i="8"/>
  <c r="DP46" i="8"/>
  <c r="CW46" i="8"/>
  <c r="DA46" i="8"/>
  <c r="DE46" i="8"/>
  <c r="DI46" i="8"/>
  <c r="DM46" i="8"/>
  <c r="DQ46" i="8"/>
  <c r="CX46" i="8"/>
  <c r="DB46" i="8"/>
  <c r="DF46" i="8"/>
  <c r="DJ46" i="8"/>
  <c r="DN46" i="8"/>
  <c r="DR46" i="8"/>
  <c r="DG46" i="8"/>
  <c r="DK46" i="8"/>
  <c r="CY46" i="8"/>
  <c r="DO46" i="8"/>
  <c r="DC46" i="8"/>
  <c r="DS46" i="8"/>
  <c r="CV44" i="8"/>
  <c r="CZ44" i="8"/>
  <c r="DD44" i="8"/>
  <c r="DH44" i="8"/>
  <c r="DL44" i="8"/>
  <c r="DP44" i="8"/>
  <c r="CW44" i="8"/>
  <c r="DA44" i="8"/>
  <c r="DE44" i="8"/>
  <c r="DI44" i="8"/>
  <c r="DM44" i="8"/>
  <c r="DQ44" i="8"/>
  <c r="CX44" i="8"/>
  <c r="DB44" i="8"/>
  <c r="DF44" i="8"/>
  <c r="DJ44" i="8"/>
  <c r="DN44" i="8"/>
  <c r="DR44" i="8"/>
  <c r="DG44" i="8"/>
  <c r="DK44" i="8"/>
  <c r="CY44" i="8"/>
  <c r="DO44" i="8"/>
  <c r="DS44" i="8"/>
  <c r="DC44" i="8"/>
  <c r="CV42" i="8"/>
  <c r="CZ42" i="8"/>
  <c r="DD42" i="8"/>
  <c r="DH42" i="8"/>
  <c r="DL42" i="8"/>
  <c r="DP42" i="8"/>
  <c r="CW42" i="8"/>
  <c r="DA42" i="8"/>
  <c r="DE42" i="8"/>
  <c r="DI42" i="8"/>
  <c r="DM42" i="8"/>
  <c r="DQ42" i="8"/>
  <c r="CX42" i="8"/>
  <c r="DB42" i="8"/>
  <c r="DF42" i="8"/>
  <c r="DJ42" i="8"/>
  <c r="DN42" i="8"/>
  <c r="DR42" i="8"/>
  <c r="DG42" i="8"/>
  <c r="DK42" i="8"/>
  <c r="CY42" i="8"/>
  <c r="DO42" i="8"/>
  <c r="DC42" i="8"/>
  <c r="DS42" i="8"/>
  <c r="CV40" i="8"/>
  <c r="CZ40" i="8"/>
  <c r="DD40" i="8"/>
  <c r="DH40" i="8"/>
  <c r="DL40" i="8"/>
  <c r="DP40" i="8"/>
  <c r="CW40" i="8"/>
  <c r="DA40" i="8"/>
  <c r="DE40" i="8"/>
  <c r="DI40" i="8"/>
  <c r="DM40" i="8"/>
  <c r="DQ40" i="8"/>
  <c r="CX40" i="8"/>
  <c r="DB40" i="8"/>
  <c r="DF40" i="8"/>
  <c r="DJ40" i="8"/>
  <c r="DN40" i="8"/>
  <c r="DR40" i="8"/>
  <c r="DG40" i="8"/>
  <c r="DK40" i="8"/>
  <c r="CY40" i="8"/>
  <c r="DO40" i="8"/>
  <c r="DC40" i="8"/>
  <c r="DS40" i="8"/>
  <c r="CW38" i="8"/>
  <c r="CY38" i="8"/>
  <c r="CZ38" i="8"/>
  <c r="DD38" i="8"/>
  <c r="DH38" i="8"/>
  <c r="DL38" i="8"/>
  <c r="DP38" i="8"/>
  <c r="DA38" i="8"/>
  <c r="DE38" i="8"/>
  <c r="DI38" i="8"/>
  <c r="DM38" i="8"/>
  <c r="DQ38" i="8"/>
  <c r="CV38" i="8"/>
  <c r="DB38" i="8"/>
  <c r="DF38" i="8"/>
  <c r="DJ38" i="8"/>
  <c r="DN38" i="8"/>
  <c r="DR38" i="8"/>
  <c r="DG38" i="8"/>
  <c r="DK38" i="8"/>
  <c r="CX38" i="8"/>
  <c r="DO38" i="8"/>
  <c r="DC38" i="8"/>
  <c r="DS38" i="8"/>
  <c r="CW36" i="8"/>
  <c r="DA36" i="8"/>
  <c r="DE36" i="8"/>
  <c r="DI36" i="8"/>
  <c r="DM36" i="8"/>
  <c r="DQ36" i="8"/>
  <c r="CX36" i="8"/>
  <c r="CY36" i="8"/>
  <c r="DC36" i="8"/>
  <c r="DG36" i="8"/>
  <c r="DK36" i="8"/>
  <c r="DO36" i="8"/>
  <c r="DS36" i="8"/>
  <c r="CZ36" i="8"/>
  <c r="DH36" i="8"/>
  <c r="DP36" i="8"/>
  <c r="DB36" i="8"/>
  <c r="DJ36" i="8"/>
  <c r="DR36" i="8"/>
  <c r="DD36" i="8"/>
  <c r="DL36" i="8"/>
  <c r="CV36" i="8"/>
  <c r="DF36" i="8"/>
  <c r="DN36" i="8"/>
  <c r="CW34" i="8"/>
  <c r="DA34" i="8"/>
  <c r="DE34" i="8"/>
  <c r="DI34" i="8"/>
  <c r="DM34" i="8"/>
  <c r="DQ34" i="8"/>
  <c r="CX34" i="8"/>
  <c r="DB34" i="8"/>
  <c r="DF34" i="8"/>
  <c r="DJ34" i="8"/>
  <c r="DN34" i="8"/>
  <c r="DR34" i="8"/>
  <c r="CY34" i="8"/>
  <c r="DC34" i="8"/>
  <c r="DG34" i="8"/>
  <c r="DK34" i="8"/>
  <c r="DO34" i="8"/>
  <c r="DS34" i="8"/>
  <c r="CZ34" i="8"/>
  <c r="DP34" i="8"/>
  <c r="DD34" i="8"/>
  <c r="DH34" i="8"/>
  <c r="CV34" i="8"/>
  <c r="DL34" i="8"/>
  <c r="CW32" i="8"/>
  <c r="DA32" i="8"/>
  <c r="DE32" i="8"/>
  <c r="DI32" i="8"/>
  <c r="DM32" i="8"/>
  <c r="DQ32" i="8"/>
  <c r="CX32" i="8"/>
  <c r="DB32" i="8"/>
  <c r="DF32" i="8"/>
  <c r="DJ32" i="8"/>
  <c r="DN32" i="8"/>
  <c r="DR32" i="8"/>
  <c r="CY32" i="8"/>
  <c r="DC32" i="8"/>
  <c r="DG32" i="8"/>
  <c r="DK32" i="8"/>
  <c r="DO32" i="8"/>
  <c r="DS32" i="8"/>
  <c r="CZ32" i="8"/>
  <c r="DP32" i="8"/>
  <c r="DD32" i="8"/>
  <c r="DH32" i="8"/>
  <c r="CV32" i="8"/>
  <c r="DL32" i="8"/>
  <c r="CW30" i="8"/>
  <c r="DA30" i="8"/>
  <c r="DE30" i="8"/>
  <c r="DI30" i="8"/>
  <c r="DM30" i="8"/>
  <c r="DQ30" i="8"/>
  <c r="CX30" i="8"/>
  <c r="DB30" i="8"/>
  <c r="DF30" i="8"/>
  <c r="DJ30" i="8"/>
  <c r="DN30" i="8"/>
  <c r="DR30" i="8"/>
  <c r="CY30" i="8"/>
  <c r="DC30" i="8"/>
  <c r="DG30" i="8"/>
  <c r="DK30" i="8"/>
  <c r="DO30" i="8"/>
  <c r="DS30" i="8"/>
  <c r="CZ30" i="8"/>
  <c r="DP30" i="8"/>
  <c r="DD30" i="8"/>
  <c r="DH30" i="8"/>
  <c r="DL30" i="8"/>
  <c r="CV30" i="8"/>
  <c r="CW28" i="8"/>
  <c r="DA28" i="8"/>
  <c r="DE28" i="8"/>
  <c r="DI28" i="8"/>
  <c r="DM28" i="8"/>
  <c r="DQ28" i="8"/>
  <c r="CX28" i="8"/>
  <c r="DB28" i="8"/>
  <c r="DF28" i="8"/>
  <c r="DJ28" i="8"/>
  <c r="DN28" i="8"/>
  <c r="DR28" i="8"/>
  <c r="CY28" i="8"/>
  <c r="DC28" i="8"/>
  <c r="DG28" i="8"/>
  <c r="DK28" i="8"/>
  <c r="DO28" i="8"/>
  <c r="DS28" i="8"/>
  <c r="CZ28" i="8"/>
  <c r="DP28" i="8"/>
  <c r="DD28" i="8"/>
  <c r="DH28" i="8"/>
  <c r="CV28" i="8"/>
  <c r="DL28" i="8"/>
  <c r="CW26" i="8"/>
  <c r="CV26" i="8"/>
  <c r="DA26" i="8"/>
  <c r="DE26" i="8"/>
  <c r="DI26" i="8"/>
  <c r="DM26" i="8"/>
  <c r="DQ26" i="8"/>
  <c r="CX26" i="8"/>
  <c r="DB26" i="8"/>
  <c r="DF26" i="8"/>
  <c r="DJ26" i="8"/>
  <c r="DN26" i="8"/>
  <c r="DR26" i="8"/>
  <c r="CY26" i="8"/>
  <c r="DC26" i="8"/>
  <c r="DG26" i="8"/>
  <c r="DK26" i="8"/>
  <c r="DO26" i="8"/>
  <c r="DS26" i="8"/>
  <c r="CZ26" i="8"/>
  <c r="DP26" i="8"/>
  <c r="DD26" i="8"/>
  <c r="DH26" i="8"/>
  <c r="DL26" i="8"/>
  <c r="CY24" i="8"/>
  <c r="DC24" i="8"/>
  <c r="DG24" i="8"/>
  <c r="DK24" i="8"/>
  <c r="DO24" i="8"/>
  <c r="DS24" i="8"/>
  <c r="CV24" i="8"/>
  <c r="CZ24" i="8"/>
  <c r="CW24" i="8"/>
  <c r="DA24" i="8"/>
  <c r="DE24" i="8"/>
  <c r="DI24" i="8"/>
  <c r="DM24" i="8"/>
  <c r="DQ24" i="8"/>
  <c r="DF24" i="8"/>
  <c r="DN24" i="8"/>
  <c r="CX24" i="8"/>
  <c r="DH24" i="8"/>
  <c r="DP24" i="8"/>
  <c r="DB24" i="8"/>
  <c r="DJ24" i="8"/>
  <c r="DR24" i="8"/>
  <c r="DD24" i="8"/>
  <c r="DL24" i="8"/>
  <c r="CY22" i="8"/>
  <c r="DC22" i="8"/>
  <c r="DG22" i="8"/>
  <c r="DK22" i="8"/>
  <c r="DO22" i="8"/>
  <c r="DS22" i="8"/>
  <c r="CV22" i="8"/>
  <c r="CZ22" i="8"/>
  <c r="DD22" i="8"/>
  <c r="DH22" i="8"/>
  <c r="DL22" i="8"/>
  <c r="DP22" i="8"/>
  <c r="CW22" i="8"/>
  <c r="DA22" i="8"/>
  <c r="DE22" i="8"/>
  <c r="DI22" i="8"/>
  <c r="DM22" i="8"/>
  <c r="DQ22" i="8"/>
  <c r="DJ22" i="8"/>
  <c r="CX22" i="8"/>
  <c r="DN22" i="8"/>
  <c r="DB22" i="8"/>
  <c r="DR22" i="8"/>
  <c r="DF22" i="8"/>
  <c r="CY20" i="8"/>
  <c r="DC20" i="8"/>
  <c r="DG20" i="8"/>
  <c r="DK20" i="8"/>
  <c r="DO20" i="8"/>
  <c r="DS20" i="8"/>
  <c r="CV20" i="8"/>
  <c r="CZ20" i="8"/>
  <c r="DD20" i="8"/>
  <c r="DH20" i="8"/>
  <c r="DL20" i="8"/>
  <c r="DP20" i="8"/>
  <c r="CW20" i="8"/>
  <c r="DA20" i="8"/>
  <c r="DE20" i="8"/>
  <c r="DI20" i="8"/>
  <c r="DM20" i="8"/>
  <c r="DQ20" i="8"/>
  <c r="DJ20" i="8"/>
  <c r="CX20" i="8"/>
  <c r="DN20" i="8"/>
  <c r="DB20" i="8"/>
  <c r="DR20" i="8"/>
  <c r="DF20" i="8"/>
  <c r="CY18" i="8"/>
  <c r="DC18" i="8"/>
  <c r="DG18" i="8"/>
  <c r="DK18" i="8"/>
  <c r="DO18" i="8"/>
  <c r="DS18" i="8"/>
  <c r="CV18" i="8"/>
  <c r="CZ18" i="8"/>
  <c r="DD18" i="8"/>
  <c r="DH18" i="8"/>
  <c r="DL18" i="8"/>
  <c r="DP18" i="8"/>
  <c r="CW18" i="8"/>
  <c r="DA18" i="8"/>
  <c r="DE18" i="8"/>
  <c r="DI18" i="8"/>
  <c r="DM18" i="8"/>
  <c r="DQ18" i="8"/>
  <c r="DJ18" i="8"/>
  <c r="CX18" i="8"/>
  <c r="DN18" i="8"/>
  <c r="DB18" i="8"/>
  <c r="DR18" i="8"/>
  <c r="DF18" i="8"/>
  <c r="CW16" i="8"/>
  <c r="DA16" i="8"/>
  <c r="DE16" i="8"/>
  <c r="DI16" i="8"/>
  <c r="DM16" i="8"/>
  <c r="DQ16" i="8"/>
  <c r="CX16" i="8"/>
  <c r="DB16" i="8"/>
  <c r="DF16" i="8"/>
  <c r="DJ16" i="8"/>
  <c r="DN16" i="8"/>
  <c r="DR16" i="8"/>
  <c r="CY16" i="8"/>
  <c r="DG16" i="8"/>
  <c r="DO16" i="8"/>
  <c r="CZ16" i="8"/>
  <c r="DH16" i="8"/>
  <c r="DP16" i="8"/>
  <c r="DC16" i="8"/>
  <c r="DK16" i="8"/>
  <c r="DS16" i="8"/>
  <c r="CV16" i="8"/>
  <c r="DD16" i="8"/>
  <c r="DL16" i="8"/>
  <c r="CW14" i="8"/>
  <c r="DA14" i="8"/>
  <c r="DE14" i="8"/>
  <c r="DI14" i="8"/>
  <c r="DM14" i="8"/>
  <c r="DQ14" i="8"/>
  <c r="CX14" i="8"/>
  <c r="DB14" i="8"/>
  <c r="DF14" i="8"/>
  <c r="DJ14" i="8"/>
  <c r="DN14" i="8"/>
  <c r="DR14" i="8"/>
  <c r="CY14" i="8"/>
  <c r="DG14" i="8"/>
  <c r="DO14" i="8"/>
  <c r="CZ14" i="8"/>
  <c r="DH14" i="8"/>
  <c r="DP14" i="8"/>
  <c r="DC14" i="8"/>
  <c r="DK14" i="8"/>
  <c r="DS14" i="8"/>
  <c r="DL14" i="8"/>
  <c r="CV14" i="8"/>
  <c r="DD14" i="8"/>
  <c r="CW12" i="8"/>
  <c r="DA12" i="8"/>
  <c r="DE12" i="8"/>
  <c r="DI12" i="8"/>
  <c r="DM12" i="8"/>
  <c r="DQ12" i="8"/>
  <c r="CX12" i="8"/>
  <c r="DB12" i="8"/>
  <c r="DF12" i="8"/>
  <c r="DJ12" i="8"/>
  <c r="DN12" i="8"/>
  <c r="DR12" i="8"/>
  <c r="CY12" i="8"/>
  <c r="DG12" i="8"/>
  <c r="DO12" i="8"/>
  <c r="CZ12" i="8"/>
  <c r="DH12" i="8"/>
  <c r="DP12" i="8"/>
  <c r="DC12" i="8"/>
  <c r="DK12" i="8"/>
  <c r="DS12" i="8"/>
  <c r="CV12" i="8"/>
  <c r="DD12" i="8"/>
  <c r="DL12" i="8"/>
  <c r="CW10" i="8"/>
  <c r="DA10" i="8"/>
  <c r="DE10" i="8"/>
  <c r="DI10" i="8"/>
  <c r="DM10" i="8"/>
  <c r="DQ10" i="8"/>
  <c r="CX10" i="8"/>
  <c r="DB10" i="8"/>
  <c r="DF10" i="8"/>
  <c r="DJ10" i="8"/>
  <c r="DN10" i="8"/>
  <c r="DR10" i="8"/>
  <c r="CY10" i="8"/>
  <c r="DG10" i="8"/>
  <c r="DO10" i="8"/>
  <c r="CZ10" i="8"/>
  <c r="DH10" i="8"/>
  <c r="DP10" i="8"/>
  <c r="DC10" i="8"/>
  <c r="DK10" i="8"/>
  <c r="DS10" i="8"/>
  <c r="DL10" i="8"/>
  <c r="CV10" i="8"/>
  <c r="DD10" i="8"/>
  <c r="CW8" i="8"/>
  <c r="DA8" i="8"/>
  <c r="DE8" i="8"/>
  <c r="DI8" i="8"/>
  <c r="DM8" i="8"/>
  <c r="DQ8" i="8"/>
  <c r="CX8" i="8"/>
  <c r="DB8" i="8"/>
  <c r="DF8" i="8"/>
  <c r="DJ8" i="8"/>
  <c r="DN8" i="8"/>
  <c r="DR8" i="8"/>
  <c r="CY8" i="8"/>
  <c r="DC8" i="8"/>
  <c r="DG8" i="8"/>
  <c r="DK8" i="8"/>
  <c r="DO8" i="8"/>
  <c r="DS8" i="8"/>
  <c r="DD8" i="8"/>
  <c r="DH8" i="8"/>
  <c r="CV8" i="8"/>
  <c r="DL8" i="8"/>
  <c r="DP8" i="8"/>
  <c r="CZ8" i="8"/>
  <c r="CW6" i="8"/>
  <c r="DA6" i="8"/>
  <c r="DE6" i="8"/>
  <c r="DI6" i="8"/>
  <c r="DM6" i="8"/>
  <c r="DQ6" i="8"/>
  <c r="CX6" i="8"/>
  <c r="DB6" i="8"/>
  <c r="DF6" i="8"/>
  <c r="DJ6" i="8"/>
  <c r="DN6" i="8"/>
  <c r="DR6" i="8"/>
  <c r="CY6" i="8"/>
  <c r="DC6" i="8"/>
  <c r="DG6" i="8"/>
  <c r="DK6" i="8"/>
  <c r="DO6" i="8"/>
  <c r="DS6" i="8"/>
  <c r="DD6" i="8"/>
  <c r="DH6" i="8"/>
  <c r="CV6" i="8"/>
  <c r="DL6" i="8"/>
  <c r="CZ6" i="8"/>
  <c r="DP6" i="8"/>
  <c r="CW4" i="8"/>
  <c r="DA4" i="8"/>
  <c r="DE4" i="8"/>
  <c r="DI4" i="8"/>
  <c r="DM4" i="8"/>
  <c r="DQ4" i="8"/>
  <c r="CX4" i="8"/>
  <c r="DB4" i="8"/>
  <c r="DF4" i="8"/>
  <c r="DJ4" i="8"/>
  <c r="DN4" i="8"/>
  <c r="DR4" i="8"/>
  <c r="CY4" i="8"/>
  <c r="DC4" i="8"/>
  <c r="DG4" i="8"/>
  <c r="DK4" i="8"/>
  <c r="DO4" i="8"/>
  <c r="DS4" i="8"/>
  <c r="DD4" i="8"/>
  <c r="DH4" i="8"/>
  <c r="CV4" i="8"/>
  <c r="DL4" i="8"/>
  <c r="CZ4" i="8"/>
  <c r="DP4" i="8"/>
  <c r="DR2" i="8"/>
  <c r="DN2" i="8"/>
  <c r="DJ2" i="8"/>
  <c r="DF2" i="8"/>
  <c r="DB2" i="8"/>
  <c r="CX2" i="8"/>
  <c r="DQ401" i="8"/>
  <c r="DM401" i="8"/>
  <c r="DI401" i="8"/>
  <c r="DE401" i="8"/>
  <c r="DA401" i="8"/>
  <c r="CW401" i="8"/>
  <c r="DQ399" i="8"/>
  <c r="DM399" i="8"/>
  <c r="DI399" i="8"/>
  <c r="DE399" i="8"/>
  <c r="DA399" i="8"/>
  <c r="CW399" i="8"/>
  <c r="DQ397" i="8"/>
  <c r="DM397" i="8"/>
  <c r="DI397" i="8"/>
  <c r="DE397" i="8"/>
  <c r="DA397" i="8"/>
  <c r="CW397" i="8"/>
  <c r="DQ395" i="8"/>
  <c r="DM395" i="8"/>
  <c r="DI395" i="8"/>
  <c r="DE395" i="8"/>
  <c r="DA395" i="8"/>
  <c r="CW395" i="8"/>
  <c r="DQ393" i="8"/>
  <c r="DM393" i="8"/>
  <c r="DI393" i="8"/>
  <c r="DE393" i="8"/>
  <c r="DA393" i="8"/>
  <c r="CW393" i="8"/>
  <c r="DQ391" i="8"/>
  <c r="DM391" i="8"/>
  <c r="DI391" i="8"/>
  <c r="DE391" i="8"/>
  <c r="DA391" i="8"/>
  <c r="CW391" i="8"/>
  <c r="DQ389" i="8"/>
  <c r="DM389" i="8"/>
  <c r="DI389" i="8"/>
  <c r="DE389" i="8"/>
  <c r="DA389" i="8"/>
  <c r="CW389" i="8"/>
  <c r="DQ387" i="8"/>
  <c r="DM387" i="8"/>
  <c r="DI387" i="8"/>
  <c r="DE387" i="8"/>
  <c r="DA387" i="8"/>
  <c r="CW387" i="8"/>
  <c r="DQ385" i="8"/>
  <c r="DM385" i="8"/>
  <c r="DI385" i="8"/>
  <c r="DE385" i="8"/>
  <c r="DA385" i="8"/>
  <c r="CW385" i="8"/>
  <c r="DQ383" i="8"/>
  <c r="DM383" i="8"/>
  <c r="DI383" i="8"/>
  <c r="DE383" i="8"/>
  <c r="DA383" i="8"/>
  <c r="CW383" i="8"/>
  <c r="DQ381" i="8"/>
  <c r="DM381" i="8"/>
  <c r="DI381" i="8"/>
  <c r="DE381" i="8"/>
  <c r="DA381" i="8"/>
  <c r="CW381" i="8"/>
  <c r="DQ379" i="8"/>
  <c r="DM379" i="8"/>
  <c r="DI379" i="8"/>
  <c r="DE379" i="8"/>
  <c r="DA379" i="8"/>
  <c r="CW379" i="8"/>
  <c r="DQ377" i="8"/>
  <c r="DM377" i="8"/>
  <c r="DI377" i="8"/>
  <c r="DE377" i="8"/>
  <c r="DA377" i="8"/>
  <c r="CW377" i="8"/>
  <c r="DQ375" i="8"/>
  <c r="DM375" i="8"/>
  <c r="DI375" i="8"/>
  <c r="DE375" i="8"/>
  <c r="DA375" i="8"/>
  <c r="CW375" i="8"/>
  <c r="DQ373" i="8"/>
  <c r="DM373" i="8"/>
  <c r="DI373" i="8"/>
  <c r="DE373" i="8"/>
  <c r="DA373" i="8"/>
  <c r="CW373" i="8"/>
  <c r="DQ371" i="8"/>
  <c r="DM371" i="8"/>
  <c r="DI371" i="8"/>
  <c r="DE371" i="8"/>
  <c r="DA371" i="8"/>
  <c r="CW371" i="8"/>
  <c r="DQ369" i="8"/>
  <c r="DM369" i="8"/>
  <c r="DI369" i="8"/>
  <c r="DE369" i="8"/>
  <c r="DA369" i="8"/>
  <c r="CW369" i="8"/>
  <c r="DQ367" i="8"/>
  <c r="DM367" i="8"/>
  <c r="DI367" i="8"/>
  <c r="DE367" i="8"/>
  <c r="DA367" i="8"/>
  <c r="CW367" i="8"/>
  <c r="DQ365" i="8"/>
  <c r="DM365" i="8"/>
  <c r="DI365" i="8"/>
  <c r="DE365" i="8"/>
  <c r="DA365" i="8"/>
  <c r="CW365" i="8"/>
  <c r="DQ363" i="8"/>
  <c r="DM363" i="8"/>
  <c r="DI363" i="8"/>
  <c r="DE363" i="8"/>
  <c r="DA363" i="8"/>
  <c r="CW363" i="8"/>
  <c r="DQ361" i="8"/>
  <c r="DM361" i="8"/>
  <c r="DI361" i="8"/>
  <c r="DE361" i="8"/>
  <c r="DA361" i="8"/>
  <c r="CW361" i="8"/>
  <c r="DQ359" i="8"/>
  <c r="DM359" i="8"/>
  <c r="DI359" i="8"/>
  <c r="DE359" i="8"/>
  <c r="DA359" i="8"/>
  <c r="CW359" i="8"/>
  <c r="DQ357" i="8"/>
  <c r="DM357" i="8"/>
  <c r="DI357" i="8"/>
  <c r="DE357" i="8"/>
  <c r="DA357" i="8"/>
  <c r="CW357" i="8"/>
  <c r="DQ355" i="8"/>
  <c r="DM355" i="8"/>
  <c r="DI355" i="8"/>
  <c r="DE355" i="8"/>
  <c r="DA355" i="8"/>
  <c r="CW355" i="8"/>
  <c r="DQ353" i="8"/>
  <c r="DM353" i="8"/>
  <c r="DI353" i="8"/>
  <c r="DE353" i="8"/>
  <c r="DA353" i="8"/>
  <c r="CW353" i="8"/>
  <c r="DQ351" i="8"/>
  <c r="DM351" i="8"/>
  <c r="DI351" i="8"/>
  <c r="DE351" i="8"/>
  <c r="DA351" i="8"/>
  <c r="CW351" i="8"/>
  <c r="DQ349" i="8"/>
  <c r="DM349" i="8"/>
  <c r="DI349" i="8"/>
  <c r="DE349" i="8"/>
  <c r="DA349" i="8"/>
  <c r="CW349" i="8"/>
  <c r="DQ347" i="8"/>
  <c r="DM347" i="8"/>
  <c r="DI347" i="8"/>
  <c r="DE347" i="8"/>
  <c r="DA347" i="8"/>
  <c r="CW347" i="8"/>
  <c r="DQ345" i="8"/>
  <c r="DM345" i="8"/>
  <c r="DI345" i="8"/>
  <c r="DE345" i="8"/>
  <c r="DA345" i="8"/>
  <c r="CW345" i="8"/>
  <c r="DQ343" i="8"/>
  <c r="DM343" i="8"/>
  <c r="DI343" i="8"/>
  <c r="DE343" i="8"/>
  <c r="DA343" i="8"/>
  <c r="CW343" i="8"/>
  <c r="DQ341" i="8"/>
  <c r="DM341" i="8"/>
  <c r="DI341" i="8"/>
  <c r="DE341" i="8"/>
  <c r="DA341" i="8"/>
  <c r="CW341" i="8"/>
  <c r="DQ339" i="8"/>
  <c r="DM339" i="8"/>
  <c r="DI339" i="8"/>
  <c r="DE339" i="8"/>
  <c r="DA339" i="8"/>
  <c r="CW339" i="8"/>
  <c r="DQ337" i="8"/>
  <c r="DI337" i="8"/>
  <c r="DQ335" i="8"/>
  <c r="DI335" i="8"/>
  <c r="DM333" i="8"/>
  <c r="DM331" i="8"/>
  <c r="DM329" i="8"/>
  <c r="DM327" i="8"/>
  <c r="DM325" i="8"/>
  <c r="DM323" i="8"/>
  <c r="DM321" i="8"/>
  <c r="DM319" i="8"/>
  <c r="DM317" i="8"/>
  <c r="DM315" i="8"/>
  <c r="DM313" i="8"/>
  <c r="DM311" i="8"/>
  <c r="DM309" i="8"/>
  <c r="DM307" i="8"/>
  <c r="DM305" i="8"/>
  <c r="DM303" i="8"/>
  <c r="DM301" i="8"/>
  <c r="DM299" i="8"/>
  <c r="DM297" i="8"/>
  <c r="DM295" i="8"/>
  <c r="DM293" i="8"/>
  <c r="DM291" i="8"/>
  <c r="DM289" i="8"/>
  <c r="DM287" i="8"/>
  <c r="DM285" i="8"/>
  <c r="DM283" i="8"/>
  <c r="DM281" i="8"/>
  <c r="DM279" i="8"/>
  <c r="DM277" i="8"/>
  <c r="DM275" i="8"/>
  <c r="DM273" i="8"/>
  <c r="DM271" i="8"/>
  <c r="DM269" i="8"/>
  <c r="DM267" i="8"/>
  <c r="DM265" i="8"/>
  <c r="DM263" i="8"/>
  <c r="DM261" i="8"/>
  <c r="DM259" i="8"/>
  <c r="DM257" i="8"/>
  <c r="DM255" i="8"/>
  <c r="DM253" i="8"/>
  <c r="DM251" i="8"/>
  <c r="DM249" i="8"/>
  <c r="DM247" i="8"/>
  <c r="DM245" i="8"/>
  <c r="DM243" i="8"/>
  <c r="DM241" i="8"/>
  <c r="DM239" i="8"/>
  <c r="CX337" i="8"/>
  <c r="DB337" i="8"/>
  <c r="DF337" i="8"/>
  <c r="DJ337" i="8"/>
  <c r="DN337" i="8"/>
  <c r="DR337" i="8"/>
  <c r="CV337" i="8"/>
  <c r="CZ337" i="8"/>
  <c r="DD337" i="8"/>
  <c r="DH337" i="8"/>
  <c r="DL337" i="8"/>
  <c r="DP337" i="8"/>
  <c r="CX335" i="8"/>
  <c r="DB335" i="8"/>
  <c r="DF335" i="8"/>
  <c r="DJ335" i="8"/>
  <c r="DN335" i="8"/>
  <c r="DR335" i="8"/>
  <c r="CY335" i="8"/>
  <c r="DC335" i="8"/>
  <c r="CV335" i="8"/>
  <c r="CZ335" i="8"/>
  <c r="DD335" i="8"/>
  <c r="DH335" i="8"/>
  <c r="DL335" i="8"/>
  <c r="DP335" i="8"/>
  <c r="CX333" i="8"/>
  <c r="DB333" i="8"/>
  <c r="DF333" i="8"/>
  <c r="DJ333" i="8"/>
  <c r="DN333" i="8"/>
  <c r="DR333" i="8"/>
  <c r="CY333" i="8"/>
  <c r="DC333" i="8"/>
  <c r="DG333" i="8"/>
  <c r="DK333" i="8"/>
  <c r="DO333" i="8"/>
  <c r="DS333" i="8"/>
  <c r="CV333" i="8"/>
  <c r="CZ333" i="8"/>
  <c r="DD333" i="8"/>
  <c r="DH333" i="8"/>
  <c r="DL333" i="8"/>
  <c r="DP333" i="8"/>
  <c r="CX331" i="8"/>
  <c r="DB331" i="8"/>
  <c r="DF331" i="8"/>
  <c r="DJ331" i="8"/>
  <c r="DN331" i="8"/>
  <c r="DR331" i="8"/>
  <c r="CY331" i="8"/>
  <c r="DC331" i="8"/>
  <c r="DG331" i="8"/>
  <c r="DK331" i="8"/>
  <c r="DO331" i="8"/>
  <c r="DS331" i="8"/>
  <c r="CV331" i="8"/>
  <c r="CZ331" i="8"/>
  <c r="DD331" i="8"/>
  <c r="DH331" i="8"/>
  <c r="DL331" i="8"/>
  <c r="DP331" i="8"/>
  <c r="CX329" i="8"/>
  <c r="DB329" i="8"/>
  <c r="DF329" i="8"/>
  <c r="DJ329" i="8"/>
  <c r="DN329" i="8"/>
  <c r="DR329" i="8"/>
  <c r="CY329" i="8"/>
  <c r="DC329" i="8"/>
  <c r="DG329" i="8"/>
  <c r="DK329" i="8"/>
  <c r="DO329" i="8"/>
  <c r="DS329" i="8"/>
  <c r="CV329" i="8"/>
  <c r="CZ329" i="8"/>
  <c r="DD329" i="8"/>
  <c r="DH329" i="8"/>
  <c r="DL329" i="8"/>
  <c r="DP329" i="8"/>
  <c r="CX327" i="8"/>
  <c r="DB327" i="8"/>
  <c r="DF327" i="8"/>
  <c r="DJ327" i="8"/>
  <c r="DN327" i="8"/>
  <c r="DR327" i="8"/>
  <c r="CY327" i="8"/>
  <c r="DC327" i="8"/>
  <c r="DG327" i="8"/>
  <c r="DK327" i="8"/>
  <c r="DO327" i="8"/>
  <c r="DS327" i="8"/>
  <c r="CV327" i="8"/>
  <c r="CZ327" i="8"/>
  <c r="DD327" i="8"/>
  <c r="DH327" i="8"/>
  <c r="DL327" i="8"/>
  <c r="DP327" i="8"/>
  <c r="CX325" i="8"/>
  <c r="DB325" i="8"/>
  <c r="DF325" i="8"/>
  <c r="DJ325" i="8"/>
  <c r="DN325" i="8"/>
  <c r="DR325" i="8"/>
  <c r="CY325" i="8"/>
  <c r="DC325" i="8"/>
  <c r="DG325" i="8"/>
  <c r="DK325" i="8"/>
  <c r="DO325" i="8"/>
  <c r="DS325" i="8"/>
  <c r="CV325" i="8"/>
  <c r="CZ325" i="8"/>
  <c r="DD325" i="8"/>
  <c r="DH325" i="8"/>
  <c r="DL325" i="8"/>
  <c r="DP325" i="8"/>
  <c r="CX323" i="8"/>
  <c r="DB323" i="8"/>
  <c r="DF323" i="8"/>
  <c r="DJ323" i="8"/>
  <c r="DN323" i="8"/>
  <c r="DR323" i="8"/>
  <c r="CY323" i="8"/>
  <c r="DC323" i="8"/>
  <c r="DG323" i="8"/>
  <c r="DK323" i="8"/>
  <c r="DO323" i="8"/>
  <c r="DS323" i="8"/>
  <c r="CV323" i="8"/>
  <c r="CZ323" i="8"/>
  <c r="DD323" i="8"/>
  <c r="DH323" i="8"/>
  <c r="DL323" i="8"/>
  <c r="DP323" i="8"/>
  <c r="CX321" i="8"/>
  <c r="DB321" i="8"/>
  <c r="DF321" i="8"/>
  <c r="DJ321" i="8"/>
  <c r="DN321" i="8"/>
  <c r="DR321" i="8"/>
  <c r="CY321" i="8"/>
  <c r="DC321" i="8"/>
  <c r="DG321" i="8"/>
  <c r="DK321" i="8"/>
  <c r="DO321" i="8"/>
  <c r="DS321" i="8"/>
  <c r="CV321" i="8"/>
  <c r="CZ321" i="8"/>
  <c r="DD321" i="8"/>
  <c r="DH321" i="8"/>
  <c r="DL321" i="8"/>
  <c r="DP321" i="8"/>
  <c r="CX319" i="8"/>
  <c r="DB319" i="8"/>
  <c r="DF319" i="8"/>
  <c r="DJ319" i="8"/>
  <c r="DN319" i="8"/>
  <c r="DR319" i="8"/>
  <c r="CY319" i="8"/>
  <c r="DC319" i="8"/>
  <c r="DG319" i="8"/>
  <c r="DK319" i="8"/>
  <c r="DO319" i="8"/>
  <c r="DS319" i="8"/>
  <c r="CV319" i="8"/>
  <c r="CZ319" i="8"/>
  <c r="DD319" i="8"/>
  <c r="DH319" i="8"/>
  <c r="DL319" i="8"/>
  <c r="DP319" i="8"/>
  <c r="CX317" i="8"/>
  <c r="DB317" i="8"/>
  <c r="DF317" i="8"/>
  <c r="DJ317" i="8"/>
  <c r="DN317" i="8"/>
  <c r="DR317" i="8"/>
  <c r="CY317" i="8"/>
  <c r="DC317" i="8"/>
  <c r="DG317" i="8"/>
  <c r="DK317" i="8"/>
  <c r="DO317" i="8"/>
  <c r="DS317" i="8"/>
  <c r="CV317" i="8"/>
  <c r="CZ317" i="8"/>
  <c r="DD317" i="8"/>
  <c r="DH317" i="8"/>
  <c r="DL317" i="8"/>
  <c r="DP317" i="8"/>
  <c r="CX315" i="8"/>
  <c r="DB315" i="8"/>
  <c r="DF315" i="8"/>
  <c r="DJ315" i="8"/>
  <c r="DN315" i="8"/>
  <c r="DR315" i="8"/>
  <c r="CY315" i="8"/>
  <c r="DC315" i="8"/>
  <c r="DG315" i="8"/>
  <c r="DK315" i="8"/>
  <c r="DO315" i="8"/>
  <c r="DS315" i="8"/>
  <c r="CV315" i="8"/>
  <c r="CZ315" i="8"/>
  <c r="DD315" i="8"/>
  <c r="DH315" i="8"/>
  <c r="DL315" i="8"/>
  <c r="DP315" i="8"/>
  <c r="CX313" i="8"/>
  <c r="DB313" i="8"/>
  <c r="DF313" i="8"/>
  <c r="DJ313" i="8"/>
  <c r="DN313" i="8"/>
  <c r="DR313" i="8"/>
  <c r="CY313" i="8"/>
  <c r="DC313" i="8"/>
  <c r="DG313" i="8"/>
  <c r="DK313" i="8"/>
  <c r="DO313" i="8"/>
  <c r="DS313" i="8"/>
  <c r="CV313" i="8"/>
  <c r="CZ313" i="8"/>
  <c r="DD313" i="8"/>
  <c r="DH313" i="8"/>
  <c r="DL313" i="8"/>
  <c r="DP313" i="8"/>
  <c r="CX311" i="8"/>
  <c r="DB311" i="8"/>
  <c r="DF311" i="8"/>
  <c r="DJ311" i="8"/>
  <c r="DN311" i="8"/>
  <c r="DR311" i="8"/>
  <c r="CY311" i="8"/>
  <c r="DC311" i="8"/>
  <c r="DG311" i="8"/>
  <c r="DK311" i="8"/>
  <c r="DO311" i="8"/>
  <c r="DS311" i="8"/>
  <c r="CV311" i="8"/>
  <c r="CZ311" i="8"/>
  <c r="DD311" i="8"/>
  <c r="DH311" i="8"/>
  <c r="DL311" i="8"/>
  <c r="DP311" i="8"/>
  <c r="CX309" i="8"/>
  <c r="DB309" i="8"/>
  <c r="DF309" i="8"/>
  <c r="DJ309" i="8"/>
  <c r="DN309" i="8"/>
  <c r="DR309" i="8"/>
  <c r="CY309" i="8"/>
  <c r="DC309" i="8"/>
  <c r="DG309" i="8"/>
  <c r="DK309" i="8"/>
  <c r="DO309" i="8"/>
  <c r="DS309" i="8"/>
  <c r="CV309" i="8"/>
  <c r="CZ309" i="8"/>
  <c r="DD309" i="8"/>
  <c r="DH309" i="8"/>
  <c r="DL309" i="8"/>
  <c r="DP309" i="8"/>
  <c r="CX307" i="8"/>
  <c r="DB307" i="8"/>
  <c r="DF307" i="8"/>
  <c r="DJ307" i="8"/>
  <c r="DN307" i="8"/>
  <c r="DR307" i="8"/>
  <c r="CY307" i="8"/>
  <c r="DC307" i="8"/>
  <c r="DG307" i="8"/>
  <c r="DK307" i="8"/>
  <c r="DO307" i="8"/>
  <c r="DS307" i="8"/>
  <c r="CV307" i="8"/>
  <c r="CZ307" i="8"/>
  <c r="DD307" i="8"/>
  <c r="DH307" i="8"/>
  <c r="DL307" i="8"/>
  <c r="DP307" i="8"/>
  <c r="CX305" i="8"/>
  <c r="DB305" i="8"/>
  <c r="DF305" i="8"/>
  <c r="DJ305" i="8"/>
  <c r="DN305" i="8"/>
  <c r="DR305" i="8"/>
  <c r="CY305" i="8"/>
  <c r="DC305" i="8"/>
  <c r="DG305" i="8"/>
  <c r="DK305" i="8"/>
  <c r="DO305" i="8"/>
  <c r="DS305" i="8"/>
  <c r="CV305" i="8"/>
  <c r="CZ305" i="8"/>
  <c r="DD305" i="8"/>
  <c r="DH305" i="8"/>
  <c r="DL305" i="8"/>
  <c r="DP305" i="8"/>
  <c r="CX303" i="8"/>
  <c r="DB303" i="8"/>
  <c r="DF303" i="8"/>
  <c r="DJ303" i="8"/>
  <c r="DN303" i="8"/>
  <c r="DR303" i="8"/>
  <c r="CY303" i="8"/>
  <c r="DC303" i="8"/>
  <c r="DG303" i="8"/>
  <c r="DK303" i="8"/>
  <c r="DO303" i="8"/>
  <c r="DS303" i="8"/>
  <c r="CV303" i="8"/>
  <c r="CZ303" i="8"/>
  <c r="DD303" i="8"/>
  <c r="DH303" i="8"/>
  <c r="DL303" i="8"/>
  <c r="DP303" i="8"/>
  <c r="CX301" i="8"/>
  <c r="DB301" i="8"/>
  <c r="DF301" i="8"/>
  <c r="DJ301" i="8"/>
  <c r="DN301" i="8"/>
  <c r="DR301" i="8"/>
  <c r="CY301" i="8"/>
  <c r="DC301" i="8"/>
  <c r="DG301" i="8"/>
  <c r="DK301" i="8"/>
  <c r="DO301" i="8"/>
  <c r="DS301" i="8"/>
  <c r="CV301" i="8"/>
  <c r="CZ301" i="8"/>
  <c r="DD301" i="8"/>
  <c r="DH301" i="8"/>
  <c r="DL301" i="8"/>
  <c r="DP301" i="8"/>
  <c r="CX299" i="8"/>
  <c r="DB299" i="8"/>
  <c r="DF299" i="8"/>
  <c r="DJ299" i="8"/>
  <c r="DN299" i="8"/>
  <c r="DR299" i="8"/>
  <c r="CY299" i="8"/>
  <c r="DC299" i="8"/>
  <c r="DG299" i="8"/>
  <c r="DK299" i="8"/>
  <c r="DO299" i="8"/>
  <c r="DS299" i="8"/>
  <c r="CV299" i="8"/>
  <c r="CZ299" i="8"/>
  <c r="DD299" i="8"/>
  <c r="DH299" i="8"/>
  <c r="DL299" i="8"/>
  <c r="DP299" i="8"/>
  <c r="CX297" i="8"/>
  <c r="DB297" i="8"/>
  <c r="DF297" i="8"/>
  <c r="DJ297" i="8"/>
  <c r="DN297" i="8"/>
  <c r="DR297" i="8"/>
  <c r="CY297" i="8"/>
  <c r="DC297" i="8"/>
  <c r="DG297" i="8"/>
  <c r="DK297" i="8"/>
  <c r="DO297" i="8"/>
  <c r="DS297" i="8"/>
  <c r="CV297" i="8"/>
  <c r="CZ297" i="8"/>
  <c r="DD297" i="8"/>
  <c r="DH297" i="8"/>
  <c r="DL297" i="8"/>
  <c r="DP297" i="8"/>
  <c r="CX295" i="8"/>
  <c r="DB295" i="8"/>
  <c r="DF295" i="8"/>
  <c r="DJ295" i="8"/>
  <c r="DN295" i="8"/>
  <c r="DR295" i="8"/>
  <c r="CY295" i="8"/>
  <c r="DC295" i="8"/>
  <c r="DG295" i="8"/>
  <c r="DK295" i="8"/>
  <c r="DO295" i="8"/>
  <c r="DS295" i="8"/>
  <c r="CV295" i="8"/>
  <c r="CZ295" i="8"/>
  <c r="DD295" i="8"/>
  <c r="DH295" i="8"/>
  <c r="DL295" i="8"/>
  <c r="DP295" i="8"/>
  <c r="CX293" i="8"/>
  <c r="DB293" i="8"/>
  <c r="DF293" i="8"/>
  <c r="DJ293" i="8"/>
  <c r="DN293" i="8"/>
  <c r="DR293" i="8"/>
  <c r="CY293" i="8"/>
  <c r="DC293" i="8"/>
  <c r="DG293" i="8"/>
  <c r="DK293" i="8"/>
  <c r="DO293" i="8"/>
  <c r="DS293" i="8"/>
  <c r="CV293" i="8"/>
  <c r="CZ293" i="8"/>
  <c r="DD293" i="8"/>
  <c r="DH293" i="8"/>
  <c r="DL293" i="8"/>
  <c r="DP293" i="8"/>
  <c r="CX291" i="8"/>
  <c r="DB291" i="8"/>
  <c r="DF291" i="8"/>
  <c r="DJ291" i="8"/>
  <c r="DN291" i="8"/>
  <c r="DR291" i="8"/>
  <c r="CY291" i="8"/>
  <c r="DC291" i="8"/>
  <c r="DG291" i="8"/>
  <c r="DK291" i="8"/>
  <c r="DO291" i="8"/>
  <c r="DS291" i="8"/>
  <c r="CV291" i="8"/>
  <c r="CZ291" i="8"/>
  <c r="DD291" i="8"/>
  <c r="DH291" i="8"/>
  <c r="DL291" i="8"/>
  <c r="DP291" i="8"/>
  <c r="CX289" i="8"/>
  <c r="DB289" i="8"/>
  <c r="DF289" i="8"/>
  <c r="DJ289" i="8"/>
  <c r="DN289" i="8"/>
  <c r="DR289" i="8"/>
  <c r="CY289" i="8"/>
  <c r="DC289" i="8"/>
  <c r="DG289" i="8"/>
  <c r="DK289" i="8"/>
  <c r="DO289" i="8"/>
  <c r="DS289" i="8"/>
  <c r="CV289" i="8"/>
  <c r="CZ289" i="8"/>
  <c r="DD289" i="8"/>
  <c r="DH289" i="8"/>
  <c r="DL289" i="8"/>
  <c r="DP289" i="8"/>
  <c r="CX287" i="8"/>
  <c r="DB287" i="8"/>
  <c r="DF287" i="8"/>
  <c r="DJ287" i="8"/>
  <c r="DN287" i="8"/>
  <c r="DR287" i="8"/>
  <c r="CY287" i="8"/>
  <c r="DC287" i="8"/>
  <c r="DG287" i="8"/>
  <c r="DK287" i="8"/>
  <c r="DO287" i="8"/>
  <c r="DS287" i="8"/>
  <c r="CV287" i="8"/>
  <c r="CZ287" i="8"/>
  <c r="DD287" i="8"/>
  <c r="DH287" i="8"/>
  <c r="DL287" i="8"/>
  <c r="DP287" i="8"/>
  <c r="CX285" i="8"/>
  <c r="DB285" i="8"/>
  <c r="DF285" i="8"/>
  <c r="DJ285" i="8"/>
  <c r="DN285" i="8"/>
  <c r="DR285" i="8"/>
  <c r="CY285" i="8"/>
  <c r="DC285" i="8"/>
  <c r="DG285" i="8"/>
  <c r="DK285" i="8"/>
  <c r="DO285" i="8"/>
  <c r="DS285" i="8"/>
  <c r="CV285" i="8"/>
  <c r="CZ285" i="8"/>
  <c r="DD285" i="8"/>
  <c r="DH285" i="8"/>
  <c r="DL285" i="8"/>
  <c r="DP285" i="8"/>
  <c r="CX283" i="8"/>
  <c r="DB283" i="8"/>
  <c r="DF283" i="8"/>
  <c r="DJ283" i="8"/>
  <c r="DN283" i="8"/>
  <c r="DR283" i="8"/>
  <c r="CY283" i="8"/>
  <c r="DC283" i="8"/>
  <c r="DG283" i="8"/>
  <c r="DK283" i="8"/>
  <c r="DO283" i="8"/>
  <c r="DS283" i="8"/>
  <c r="CV283" i="8"/>
  <c r="CZ283" i="8"/>
  <c r="DD283" i="8"/>
  <c r="DH283" i="8"/>
  <c r="DL283" i="8"/>
  <c r="DP283" i="8"/>
  <c r="CX281" i="8"/>
  <c r="DB281" i="8"/>
  <c r="DF281" i="8"/>
  <c r="DJ281" i="8"/>
  <c r="DN281" i="8"/>
  <c r="DR281" i="8"/>
  <c r="CY281" i="8"/>
  <c r="DC281" i="8"/>
  <c r="DG281" i="8"/>
  <c r="DK281" i="8"/>
  <c r="DO281" i="8"/>
  <c r="DS281" i="8"/>
  <c r="CV281" i="8"/>
  <c r="CZ281" i="8"/>
  <c r="DD281" i="8"/>
  <c r="DH281" i="8"/>
  <c r="DL281" i="8"/>
  <c r="DP281" i="8"/>
  <c r="CX279" i="8"/>
  <c r="DB279" i="8"/>
  <c r="DF279" i="8"/>
  <c r="DJ279" i="8"/>
  <c r="DN279" i="8"/>
  <c r="DR279" i="8"/>
  <c r="CY279" i="8"/>
  <c r="DC279" i="8"/>
  <c r="DG279" i="8"/>
  <c r="DK279" i="8"/>
  <c r="DO279" i="8"/>
  <c r="DS279" i="8"/>
  <c r="CV279" i="8"/>
  <c r="CZ279" i="8"/>
  <c r="DD279" i="8"/>
  <c r="DH279" i="8"/>
  <c r="DL279" i="8"/>
  <c r="DP279" i="8"/>
  <c r="CX277" i="8"/>
  <c r="DB277" i="8"/>
  <c r="DF277" i="8"/>
  <c r="DJ277" i="8"/>
  <c r="DN277" i="8"/>
  <c r="DR277" i="8"/>
  <c r="CY277" i="8"/>
  <c r="DC277" i="8"/>
  <c r="DG277" i="8"/>
  <c r="DK277" i="8"/>
  <c r="DO277" i="8"/>
  <c r="DS277" i="8"/>
  <c r="CV277" i="8"/>
  <c r="CZ277" i="8"/>
  <c r="DD277" i="8"/>
  <c r="DH277" i="8"/>
  <c r="DL277" i="8"/>
  <c r="DP277" i="8"/>
  <c r="CX275" i="8"/>
  <c r="DB275" i="8"/>
  <c r="DF275" i="8"/>
  <c r="DJ275" i="8"/>
  <c r="DN275" i="8"/>
  <c r="DR275" i="8"/>
  <c r="CY275" i="8"/>
  <c r="DC275" i="8"/>
  <c r="DG275" i="8"/>
  <c r="DK275" i="8"/>
  <c r="DO275" i="8"/>
  <c r="DS275" i="8"/>
  <c r="CV275" i="8"/>
  <c r="CZ275" i="8"/>
  <c r="DD275" i="8"/>
  <c r="DH275" i="8"/>
  <c r="DL275" i="8"/>
  <c r="DP275" i="8"/>
  <c r="CX273" i="8"/>
  <c r="DB273" i="8"/>
  <c r="DF273" i="8"/>
  <c r="DJ273" i="8"/>
  <c r="DN273" i="8"/>
  <c r="DR273" i="8"/>
  <c r="CY273" i="8"/>
  <c r="DC273" i="8"/>
  <c r="DG273" i="8"/>
  <c r="DK273" i="8"/>
  <c r="DO273" i="8"/>
  <c r="DS273" i="8"/>
  <c r="CV273" i="8"/>
  <c r="CZ273" i="8"/>
  <c r="DD273" i="8"/>
  <c r="DH273" i="8"/>
  <c r="DL273" i="8"/>
  <c r="DP273" i="8"/>
  <c r="CX271" i="8"/>
  <c r="DB271" i="8"/>
  <c r="DF271" i="8"/>
  <c r="DJ271" i="8"/>
  <c r="DN271" i="8"/>
  <c r="DR271" i="8"/>
  <c r="CY271" i="8"/>
  <c r="DC271" i="8"/>
  <c r="DG271" i="8"/>
  <c r="DK271" i="8"/>
  <c r="DO271" i="8"/>
  <c r="DS271" i="8"/>
  <c r="CV271" i="8"/>
  <c r="CZ271" i="8"/>
  <c r="DD271" i="8"/>
  <c r="DH271" i="8"/>
  <c r="DL271" i="8"/>
  <c r="DP271" i="8"/>
  <c r="CX269" i="8"/>
  <c r="DB269" i="8"/>
  <c r="DF269" i="8"/>
  <c r="DJ269" i="8"/>
  <c r="DN269" i="8"/>
  <c r="DR269" i="8"/>
  <c r="CY269" i="8"/>
  <c r="DC269" i="8"/>
  <c r="DG269" i="8"/>
  <c r="DK269" i="8"/>
  <c r="DO269" i="8"/>
  <c r="DS269" i="8"/>
  <c r="CV269" i="8"/>
  <c r="CZ269" i="8"/>
  <c r="DD269" i="8"/>
  <c r="DH269" i="8"/>
  <c r="DL269" i="8"/>
  <c r="DP269" i="8"/>
  <c r="CX267" i="8"/>
  <c r="DB267" i="8"/>
  <c r="DF267" i="8"/>
  <c r="DJ267" i="8"/>
  <c r="DN267" i="8"/>
  <c r="DR267" i="8"/>
  <c r="CY267" i="8"/>
  <c r="DC267" i="8"/>
  <c r="DG267" i="8"/>
  <c r="DK267" i="8"/>
  <c r="DO267" i="8"/>
  <c r="DS267" i="8"/>
  <c r="CV267" i="8"/>
  <c r="CZ267" i="8"/>
  <c r="DD267" i="8"/>
  <c r="DH267" i="8"/>
  <c r="DL267" i="8"/>
  <c r="DP267" i="8"/>
  <c r="CX265" i="8"/>
  <c r="DB265" i="8"/>
  <c r="DF265" i="8"/>
  <c r="DJ265" i="8"/>
  <c r="DN265" i="8"/>
  <c r="DR265" i="8"/>
  <c r="CY265" i="8"/>
  <c r="DC265" i="8"/>
  <c r="DG265" i="8"/>
  <c r="DK265" i="8"/>
  <c r="DO265" i="8"/>
  <c r="DS265" i="8"/>
  <c r="CV265" i="8"/>
  <c r="CZ265" i="8"/>
  <c r="DD265" i="8"/>
  <c r="DH265" i="8"/>
  <c r="DL265" i="8"/>
  <c r="DP265" i="8"/>
  <c r="CX263" i="8"/>
  <c r="DB263" i="8"/>
  <c r="DF263" i="8"/>
  <c r="DJ263" i="8"/>
  <c r="DN263" i="8"/>
  <c r="DR263" i="8"/>
  <c r="CY263" i="8"/>
  <c r="DC263" i="8"/>
  <c r="DG263" i="8"/>
  <c r="DK263" i="8"/>
  <c r="DO263" i="8"/>
  <c r="DS263" i="8"/>
  <c r="CV263" i="8"/>
  <c r="CZ263" i="8"/>
  <c r="DD263" i="8"/>
  <c r="DH263" i="8"/>
  <c r="DL263" i="8"/>
  <c r="DP263" i="8"/>
  <c r="CX261" i="8"/>
  <c r="DB261" i="8"/>
  <c r="DF261" i="8"/>
  <c r="DJ261" i="8"/>
  <c r="DN261" i="8"/>
  <c r="DR261" i="8"/>
  <c r="CY261" i="8"/>
  <c r="DC261" i="8"/>
  <c r="DG261" i="8"/>
  <c r="DK261" i="8"/>
  <c r="DO261" i="8"/>
  <c r="DS261" i="8"/>
  <c r="CV261" i="8"/>
  <c r="CZ261" i="8"/>
  <c r="DD261" i="8"/>
  <c r="DH261" i="8"/>
  <c r="DL261" i="8"/>
  <c r="DP261" i="8"/>
  <c r="CX259" i="8"/>
  <c r="DB259" i="8"/>
  <c r="DF259" i="8"/>
  <c r="DJ259" i="8"/>
  <c r="DN259" i="8"/>
  <c r="DR259" i="8"/>
  <c r="CY259" i="8"/>
  <c r="DC259" i="8"/>
  <c r="DG259" i="8"/>
  <c r="DK259" i="8"/>
  <c r="DO259" i="8"/>
  <c r="DS259" i="8"/>
  <c r="CV259" i="8"/>
  <c r="CZ259" i="8"/>
  <c r="DD259" i="8"/>
  <c r="DH259" i="8"/>
  <c r="DL259" i="8"/>
  <c r="DP259" i="8"/>
  <c r="CX257" i="8"/>
  <c r="DB257" i="8"/>
  <c r="DF257" i="8"/>
  <c r="DJ257" i="8"/>
  <c r="DN257" i="8"/>
  <c r="DR257" i="8"/>
  <c r="CY257" i="8"/>
  <c r="DC257" i="8"/>
  <c r="DG257" i="8"/>
  <c r="DK257" i="8"/>
  <c r="DO257" i="8"/>
  <c r="DS257" i="8"/>
  <c r="CV257" i="8"/>
  <c r="CZ257" i="8"/>
  <c r="DD257" i="8"/>
  <c r="DH257" i="8"/>
  <c r="DL257" i="8"/>
  <c r="DP257" i="8"/>
  <c r="CX255" i="8"/>
  <c r="DB255" i="8"/>
  <c r="DF255" i="8"/>
  <c r="DJ255" i="8"/>
  <c r="DN255" i="8"/>
  <c r="DR255" i="8"/>
  <c r="CY255" i="8"/>
  <c r="DC255" i="8"/>
  <c r="DG255" i="8"/>
  <c r="DK255" i="8"/>
  <c r="DO255" i="8"/>
  <c r="DS255" i="8"/>
  <c r="CV255" i="8"/>
  <c r="CZ255" i="8"/>
  <c r="DD255" i="8"/>
  <c r="DH255" i="8"/>
  <c r="DL255" i="8"/>
  <c r="DP255" i="8"/>
  <c r="CX253" i="8"/>
  <c r="DB253" i="8"/>
  <c r="DF253" i="8"/>
  <c r="DJ253" i="8"/>
  <c r="DN253" i="8"/>
  <c r="DR253" i="8"/>
  <c r="CY253" i="8"/>
  <c r="DC253" i="8"/>
  <c r="DG253" i="8"/>
  <c r="DK253" i="8"/>
  <c r="DO253" i="8"/>
  <c r="DS253" i="8"/>
  <c r="CV253" i="8"/>
  <c r="CZ253" i="8"/>
  <c r="DD253" i="8"/>
  <c r="DH253" i="8"/>
  <c r="DL253" i="8"/>
  <c r="DP253" i="8"/>
  <c r="CX251" i="8"/>
  <c r="DB251" i="8"/>
  <c r="DF251" i="8"/>
  <c r="DJ251" i="8"/>
  <c r="DN251" i="8"/>
  <c r="DR251" i="8"/>
  <c r="CY251" i="8"/>
  <c r="DC251" i="8"/>
  <c r="DG251" i="8"/>
  <c r="DK251" i="8"/>
  <c r="DO251" i="8"/>
  <c r="DS251" i="8"/>
  <c r="CV251" i="8"/>
  <c r="CZ251" i="8"/>
  <c r="DD251" i="8"/>
  <c r="DH251" i="8"/>
  <c r="DL251" i="8"/>
  <c r="DP251" i="8"/>
  <c r="CX249" i="8"/>
  <c r="DB249" i="8"/>
  <c r="DF249" i="8"/>
  <c r="DJ249" i="8"/>
  <c r="DN249" i="8"/>
  <c r="DR249" i="8"/>
  <c r="CY249" i="8"/>
  <c r="DC249" i="8"/>
  <c r="DG249" i="8"/>
  <c r="DK249" i="8"/>
  <c r="DO249" i="8"/>
  <c r="DS249" i="8"/>
  <c r="CV249" i="8"/>
  <c r="CZ249" i="8"/>
  <c r="DD249" i="8"/>
  <c r="DH249" i="8"/>
  <c r="DL249" i="8"/>
  <c r="DP249" i="8"/>
  <c r="CX247" i="8"/>
  <c r="DB247" i="8"/>
  <c r="DF247" i="8"/>
  <c r="DJ247" i="8"/>
  <c r="DN247" i="8"/>
  <c r="DR247" i="8"/>
  <c r="CY247" i="8"/>
  <c r="DC247" i="8"/>
  <c r="DG247" i="8"/>
  <c r="DK247" i="8"/>
  <c r="DO247" i="8"/>
  <c r="DS247" i="8"/>
  <c r="CV247" i="8"/>
  <c r="CZ247" i="8"/>
  <c r="DD247" i="8"/>
  <c r="DH247" i="8"/>
  <c r="DL247" i="8"/>
  <c r="DP247" i="8"/>
  <c r="CX245" i="8"/>
  <c r="DB245" i="8"/>
  <c r="DF245" i="8"/>
  <c r="DJ245" i="8"/>
  <c r="DN245" i="8"/>
  <c r="DR245" i="8"/>
  <c r="CY245" i="8"/>
  <c r="DC245" i="8"/>
  <c r="DG245" i="8"/>
  <c r="DK245" i="8"/>
  <c r="DO245" i="8"/>
  <c r="DS245" i="8"/>
  <c r="CV245" i="8"/>
  <c r="CZ245" i="8"/>
  <c r="DD245" i="8"/>
  <c r="DH245" i="8"/>
  <c r="DL245" i="8"/>
  <c r="DP245" i="8"/>
  <c r="CX243" i="8"/>
  <c r="DB243" i="8"/>
  <c r="DF243" i="8"/>
  <c r="DJ243" i="8"/>
  <c r="DN243" i="8"/>
  <c r="DR243" i="8"/>
  <c r="CY243" i="8"/>
  <c r="DC243" i="8"/>
  <c r="DG243" i="8"/>
  <c r="DK243" i="8"/>
  <c r="DO243" i="8"/>
  <c r="DS243" i="8"/>
  <c r="CV243" i="8"/>
  <c r="CZ243" i="8"/>
  <c r="DD243" i="8"/>
  <c r="DH243" i="8"/>
  <c r="DL243" i="8"/>
  <c r="DP243" i="8"/>
  <c r="CX241" i="8"/>
  <c r="DB241" i="8"/>
  <c r="DF241" i="8"/>
  <c r="DJ241" i="8"/>
  <c r="DN241" i="8"/>
  <c r="DR241" i="8"/>
  <c r="CY241" i="8"/>
  <c r="DC241" i="8"/>
  <c r="DG241" i="8"/>
  <c r="DK241" i="8"/>
  <c r="DO241" i="8"/>
  <c r="DS241" i="8"/>
  <c r="CV241" i="8"/>
  <c r="CZ241" i="8"/>
  <c r="DD241" i="8"/>
  <c r="DH241" i="8"/>
  <c r="DL241" i="8"/>
  <c r="DP241" i="8"/>
  <c r="CV239" i="8"/>
  <c r="CX239" i="8"/>
  <c r="DB239" i="8"/>
  <c r="DF239" i="8"/>
  <c r="DJ239" i="8"/>
  <c r="DN239" i="8"/>
  <c r="DR239" i="8"/>
  <c r="CY239" i="8"/>
  <c r="DC239" i="8"/>
  <c r="DG239" i="8"/>
  <c r="DK239" i="8"/>
  <c r="DO239" i="8"/>
  <c r="DS239" i="8"/>
  <c r="CZ239" i="8"/>
  <c r="DD239" i="8"/>
  <c r="DH239" i="8"/>
  <c r="DL239" i="8"/>
  <c r="DP239" i="8"/>
  <c r="CX237" i="8"/>
  <c r="DB237" i="8"/>
  <c r="DF237" i="8"/>
  <c r="DJ237" i="8"/>
  <c r="DN237" i="8"/>
  <c r="CY237" i="8"/>
  <c r="DC237" i="8"/>
  <c r="DG237" i="8"/>
  <c r="DK237" i="8"/>
  <c r="DO237" i="8"/>
  <c r="DS237" i="8"/>
  <c r="CV237" i="8"/>
  <c r="CZ237" i="8"/>
  <c r="DD237" i="8"/>
  <c r="DH237" i="8"/>
  <c r="DL237" i="8"/>
  <c r="DP237" i="8"/>
  <c r="CW237" i="8"/>
  <c r="DM237" i="8"/>
  <c r="DA237" i="8"/>
  <c r="DQ237" i="8"/>
  <c r="DE237" i="8"/>
  <c r="DR237" i="8"/>
  <c r="CX235" i="8"/>
  <c r="DB235" i="8"/>
  <c r="DF235" i="8"/>
  <c r="DJ235" i="8"/>
  <c r="DN235" i="8"/>
  <c r="DR235" i="8"/>
  <c r="CY235" i="8"/>
  <c r="DC235" i="8"/>
  <c r="DG235" i="8"/>
  <c r="DK235" i="8"/>
  <c r="DO235" i="8"/>
  <c r="DS235" i="8"/>
  <c r="CV235" i="8"/>
  <c r="CZ235" i="8"/>
  <c r="DD235" i="8"/>
  <c r="DH235" i="8"/>
  <c r="DL235" i="8"/>
  <c r="DP235" i="8"/>
  <c r="CW235" i="8"/>
  <c r="DM235" i="8"/>
  <c r="DA235" i="8"/>
  <c r="DQ235" i="8"/>
  <c r="DE235" i="8"/>
  <c r="CX233" i="8"/>
  <c r="DB233" i="8"/>
  <c r="DF233" i="8"/>
  <c r="DJ233" i="8"/>
  <c r="DN233" i="8"/>
  <c r="DR233" i="8"/>
  <c r="CY233" i="8"/>
  <c r="DC233" i="8"/>
  <c r="DG233" i="8"/>
  <c r="DK233" i="8"/>
  <c r="DO233" i="8"/>
  <c r="DS233" i="8"/>
  <c r="CV233" i="8"/>
  <c r="CZ233" i="8"/>
  <c r="DD233" i="8"/>
  <c r="DH233" i="8"/>
  <c r="DL233" i="8"/>
  <c r="DP233" i="8"/>
  <c r="CW233" i="8"/>
  <c r="DM233" i="8"/>
  <c r="DA233" i="8"/>
  <c r="DQ233" i="8"/>
  <c r="DE233" i="8"/>
  <c r="CX231" i="8"/>
  <c r="DB231" i="8"/>
  <c r="DF231" i="8"/>
  <c r="DJ231" i="8"/>
  <c r="DN231" i="8"/>
  <c r="DR231" i="8"/>
  <c r="CY231" i="8"/>
  <c r="DC231" i="8"/>
  <c r="DG231" i="8"/>
  <c r="DK231" i="8"/>
  <c r="DO231" i="8"/>
  <c r="DS231" i="8"/>
  <c r="CV231" i="8"/>
  <c r="CZ231" i="8"/>
  <c r="DD231" i="8"/>
  <c r="DH231" i="8"/>
  <c r="DL231" i="8"/>
  <c r="DP231" i="8"/>
  <c r="CW231" i="8"/>
  <c r="DM231" i="8"/>
  <c r="DA231" i="8"/>
  <c r="DQ231" i="8"/>
  <c r="DE231" i="8"/>
  <c r="CX229" i="8"/>
  <c r="DB229" i="8"/>
  <c r="DF229" i="8"/>
  <c r="DJ229" i="8"/>
  <c r="DN229" i="8"/>
  <c r="DR229" i="8"/>
  <c r="CY229" i="8"/>
  <c r="DC229" i="8"/>
  <c r="DG229" i="8"/>
  <c r="DK229" i="8"/>
  <c r="DO229" i="8"/>
  <c r="DS229" i="8"/>
  <c r="CV229" i="8"/>
  <c r="CZ229" i="8"/>
  <c r="DD229" i="8"/>
  <c r="DH229" i="8"/>
  <c r="DL229" i="8"/>
  <c r="DP229" i="8"/>
  <c r="CW229" i="8"/>
  <c r="DM229" i="8"/>
  <c r="DA229" i="8"/>
  <c r="DQ229" i="8"/>
  <c r="DE229" i="8"/>
  <c r="CX227" i="8"/>
  <c r="DB227" i="8"/>
  <c r="DF227" i="8"/>
  <c r="DJ227" i="8"/>
  <c r="DN227" i="8"/>
  <c r="DR227" i="8"/>
  <c r="CY227" i="8"/>
  <c r="DC227" i="8"/>
  <c r="DG227" i="8"/>
  <c r="DK227" i="8"/>
  <c r="DO227" i="8"/>
  <c r="DS227" i="8"/>
  <c r="CV227" i="8"/>
  <c r="CZ227" i="8"/>
  <c r="DD227" i="8"/>
  <c r="DH227" i="8"/>
  <c r="DL227" i="8"/>
  <c r="DP227" i="8"/>
  <c r="CW227" i="8"/>
  <c r="DM227" i="8"/>
  <c r="DA227" i="8"/>
  <c r="DQ227" i="8"/>
  <c r="DE227" i="8"/>
  <c r="CX225" i="8"/>
  <c r="DB225" i="8"/>
  <c r="DF225" i="8"/>
  <c r="DJ225" i="8"/>
  <c r="DN225" i="8"/>
  <c r="DR225" i="8"/>
  <c r="CY225" i="8"/>
  <c r="DC225" i="8"/>
  <c r="DG225" i="8"/>
  <c r="DK225" i="8"/>
  <c r="DO225" i="8"/>
  <c r="DS225" i="8"/>
  <c r="CV225" i="8"/>
  <c r="CZ225" i="8"/>
  <c r="DD225" i="8"/>
  <c r="DH225" i="8"/>
  <c r="DL225" i="8"/>
  <c r="DP225" i="8"/>
  <c r="CW225" i="8"/>
  <c r="DM225" i="8"/>
  <c r="DA225" i="8"/>
  <c r="DQ225" i="8"/>
  <c r="DE225" i="8"/>
  <c r="CX223" i="8"/>
  <c r="DB223" i="8"/>
  <c r="DF223" i="8"/>
  <c r="DJ223" i="8"/>
  <c r="DN223" i="8"/>
  <c r="DR223" i="8"/>
  <c r="CY223" i="8"/>
  <c r="DC223" i="8"/>
  <c r="DG223" i="8"/>
  <c r="DK223" i="8"/>
  <c r="DO223" i="8"/>
  <c r="DS223" i="8"/>
  <c r="CV223" i="8"/>
  <c r="CZ223" i="8"/>
  <c r="DD223" i="8"/>
  <c r="DH223" i="8"/>
  <c r="DL223" i="8"/>
  <c r="DP223" i="8"/>
  <c r="CW223" i="8"/>
  <c r="DM223" i="8"/>
  <c r="DA223" i="8"/>
  <c r="DQ223" i="8"/>
  <c r="DE223" i="8"/>
  <c r="CX221" i="8"/>
  <c r="DB221" i="8"/>
  <c r="DF221" i="8"/>
  <c r="DJ221" i="8"/>
  <c r="DN221" i="8"/>
  <c r="DR221" i="8"/>
  <c r="CY221" i="8"/>
  <c r="DC221" i="8"/>
  <c r="DG221" i="8"/>
  <c r="DK221" i="8"/>
  <c r="DO221" i="8"/>
  <c r="DS221" i="8"/>
  <c r="CV221" i="8"/>
  <c r="CZ221" i="8"/>
  <c r="DD221" i="8"/>
  <c r="DH221" i="8"/>
  <c r="DL221" i="8"/>
  <c r="DP221" i="8"/>
  <c r="CW221" i="8"/>
  <c r="DM221" i="8"/>
  <c r="DA221" i="8"/>
  <c r="DQ221" i="8"/>
  <c r="DE221" i="8"/>
  <c r="CX219" i="8"/>
  <c r="DB219" i="8"/>
  <c r="DF219" i="8"/>
  <c r="DJ219" i="8"/>
  <c r="DN219" i="8"/>
  <c r="DR219" i="8"/>
  <c r="CY219" i="8"/>
  <c r="DC219" i="8"/>
  <c r="DG219" i="8"/>
  <c r="DK219" i="8"/>
  <c r="DO219" i="8"/>
  <c r="DS219" i="8"/>
  <c r="CV219" i="8"/>
  <c r="CZ219" i="8"/>
  <c r="DD219" i="8"/>
  <c r="DH219" i="8"/>
  <c r="DL219" i="8"/>
  <c r="DP219" i="8"/>
  <c r="CW219" i="8"/>
  <c r="DM219" i="8"/>
  <c r="DA219" i="8"/>
  <c r="DQ219" i="8"/>
  <c r="DE219" i="8"/>
  <c r="CX217" i="8"/>
  <c r="DB217" i="8"/>
  <c r="DF217" i="8"/>
  <c r="DJ217" i="8"/>
  <c r="DN217" i="8"/>
  <c r="DR217" i="8"/>
  <c r="CY217" i="8"/>
  <c r="DC217" i="8"/>
  <c r="DG217" i="8"/>
  <c r="DK217" i="8"/>
  <c r="DO217" i="8"/>
  <c r="DS217" i="8"/>
  <c r="CV217" i="8"/>
  <c r="CZ217" i="8"/>
  <c r="DD217" i="8"/>
  <c r="DH217" i="8"/>
  <c r="DL217" i="8"/>
  <c r="DP217" i="8"/>
  <c r="CW217" i="8"/>
  <c r="DM217" i="8"/>
  <c r="DA217" i="8"/>
  <c r="DQ217" i="8"/>
  <c r="DE217" i="8"/>
  <c r="CX215" i="8"/>
  <c r="DB215" i="8"/>
  <c r="DF215" i="8"/>
  <c r="DJ215" i="8"/>
  <c r="DN215" i="8"/>
  <c r="DR215" i="8"/>
  <c r="CY215" i="8"/>
  <c r="DC215" i="8"/>
  <c r="DG215" i="8"/>
  <c r="DK215" i="8"/>
  <c r="DO215" i="8"/>
  <c r="DS215" i="8"/>
  <c r="CV215" i="8"/>
  <c r="CZ215" i="8"/>
  <c r="DD215" i="8"/>
  <c r="DH215" i="8"/>
  <c r="DL215" i="8"/>
  <c r="DP215" i="8"/>
  <c r="CW215" i="8"/>
  <c r="DM215" i="8"/>
  <c r="DA215" i="8"/>
  <c r="DQ215" i="8"/>
  <c r="DE215" i="8"/>
  <c r="CX213" i="8"/>
  <c r="DB213" i="8"/>
  <c r="DF213" i="8"/>
  <c r="DJ213" i="8"/>
  <c r="DN213" i="8"/>
  <c r="DR213" i="8"/>
  <c r="CY213" i="8"/>
  <c r="DC213" i="8"/>
  <c r="DG213" i="8"/>
  <c r="DK213" i="8"/>
  <c r="DO213" i="8"/>
  <c r="DS213" i="8"/>
  <c r="CV213" i="8"/>
  <c r="CZ213" i="8"/>
  <c r="DD213" i="8"/>
  <c r="DH213" i="8"/>
  <c r="DL213" i="8"/>
  <c r="DP213" i="8"/>
  <c r="CW213" i="8"/>
  <c r="DM213" i="8"/>
  <c r="DA213" i="8"/>
  <c r="DQ213" i="8"/>
  <c r="DE213" i="8"/>
  <c r="CX211" i="8"/>
  <c r="DB211" i="8"/>
  <c r="DF211" i="8"/>
  <c r="DJ211" i="8"/>
  <c r="DN211" i="8"/>
  <c r="DR211" i="8"/>
  <c r="CY211" i="8"/>
  <c r="DC211" i="8"/>
  <c r="DG211" i="8"/>
  <c r="DK211" i="8"/>
  <c r="DO211" i="8"/>
  <c r="DS211" i="8"/>
  <c r="CV211" i="8"/>
  <c r="CZ211" i="8"/>
  <c r="DD211" i="8"/>
  <c r="DH211" i="8"/>
  <c r="DL211" i="8"/>
  <c r="DP211" i="8"/>
  <c r="CW211" i="8"/>
  <c r="DM211" i="8"/>
  <c r="DA211" i="8"/>
  <c r="DQ211" i="8"/>
  <c r="DE211" i="8"/>
  <c r="CX209" i="8"/>
  <c r="DB209" i="8"/>
  <c r="DF209" i="8"/>
  <c r="DJ209" i="8"/>
  <c r="DN209" i="8"/>
  <c r="DR209" i="8"/>
  <c r="CY209" i="8"/>
  <c r="DC209" i="8"/>
  <c r="DG209" i="8"/>
  <c r="DK209" i="8"/>
  <c r="DO209" i="8"/>
  <c r="DS209" i="8"/>
  <c r="CV209" i="8"/>
  <c r="CZ209" i="8"/>
  <c r="DD209" i="8"/>
  <c r="DH209" i="8"/>
  <c r="DL209" i="8"/>
  <c r="DP209" i="8"/>
  <c r="CW209" i="8"/>
  <c r="DM209" i="8"/>
  <c r="DA209" i="8"/>
  <c r="DQ209" i="8"/>
  <c r="DE209" i="8"/>
  <c r="CX207" i="8"/>
  <c r="DB207" i="8"/>
  <c r="DF207" i="8"/>
  <c r="DJ207" i="8"/>
  <c r="DN207" i="8"/>
  <c r="DR207" i="8"/>
  <c r="CY207" i="8"/>
  <c r="DC207" i="8"/>
  <c r="DG207" i="8"/>
  <c r="DK207" i="8"/>
  <c r="DO207" i="8"/>
  <c r="DS207" i="8"/>
  <c r="CV207" i="8"/>
  <c r="CZ207" i="8"/>
  <c r="DD207" i="8"/>
  <c r="DH207" i="8"/>
  <c r="DL207" i="8"/>
  <c r="DP207" i="8"/>
  <c r="CW207" i="8"/>
  <c r="DM207" i="8"/>
  <c r="DA207" i="8"/>
  <c r="DQ207" i="8"/>
  <c r="DE207" i="8"/>
  <c r="CX205" i="8"/>
  <c r="DB205" i="8"/>
  <c r="DF205" i="8"/>
  <c r="DJ205" i="8"/>
  <c r="DN205" i="8"/>
  <c r="DR205" i="8"/>
  <c r="CY205" i="8"/>
  <c r="DC205" i="8"/>
  <c r="DG205" i="8"/>
  <c r="DK205" i="8"/>
  <c r="DO205" i="8"/>
  <c r="DS205" i="8"/>
  <c r="CV205" i="8"/>
  <c r="CZ205" i="8"/>
  <c r="DD205" i="8"/>
  <c r="DH205" i="8"/>
  <c r="DL205" i="8"/>
  <c r="DP205" i="8"/>
  <c r="CW205" i="8"/>
  <c r="DM205" i="8"/>
  <c r="DA205" i="8"/>
  <c r="DQ205" i="8"/>
  <c r="DE205" i="8"/>
  <c r="CX203" i="8"/>
  <c r="DB203" i="8"/>
  <c r="DF203" i="8"/>
  <c r="DJ203" i="8"/>
  <c r="DN203" i="8"/>
  <c r="DR203" i="8"/>
  <c r="CY203" i="8"/>
  <c r="DC203" i="8"/>
  <c r="DG203" i="8"/>
  <c r="DK203" i="8"/>
  <c r="DO203" i="8"/>
  <c r="DS203" i="8"/>
  <c r="CV203" i="8"/>
  <c r="CZ203" i="8"/>
  <c r="DD203" i="8"/>
  <c r="DH203" i="8"/>
  <c r="DL203" i="8"/>
  <c r="DP203" i="8"/>
  <c r="CW203" i="8"/>
  <c r="DM203" i="8"/>
  <c r="DA203" i="8"/>
  <c r="DQ203" i="8"/>
  <c r="DE203" i="8"/>
  <c r="CX201" i="8"/>
  <c r="DB201" i="8"/>
  <c r="DF201" i="8"/>
  <c r="DJ201" i="8"/>
  <c r="DN201" i="8"/>
  <c r="DR201" i="8"/>
  <c r="CY201" i="8"/>
  <c r="DC201" i="8"/>
  <c r="DG201" i="8"/>
  <c r="DK201" i="8"/>
  <c r="DO201" i="8"/>
  <c r="DS201" i="8"/>
  <c r="CV201" i="8"/>
  <c r="CZ201" i="8"/>
  <c r="DD201" i="8"/>
  <c r="DH201" i="8"/>
  <c r="DL201" i="8"/>
  <c r="DP201" i="8"/>
  <c r="CW201" i="8"/>
  <c r="DM201" i="8"/>
  <c r="DA201" i="8"/>
  <c r="DQ201" i="8"/>
  <c r="DE201" i="8"/>
  <c r="CX199" i="8"/>
  <c r="DB199" i="8"/>
  <c r="DF199" i="8"/>
  <c r="DJ199" i="8"/>
  <c r="DN199" i="8"/>
  <c r="DR199" i="8"/>
  <c r="CY199" i="8"/>
  <c r="DC199" i="8"/>
  <c r="DG199" i="8"/>
  <c r="DK199" i="8"/>
  <c r="DO199" i="8"/>
  <c r="DS199" i="8"/>
  <c r="CV199" i="8"/>
  <c r="CZ199" i="8"/>
  <c r="DD199" i="8"/>
  <c r="DH199" i="8"/>
  <c r="DL199" i="8"/>
  <c r="DP199" i="8"/>
  <c r="CW199" i="8"/>
  <c r="DM199" i="8"/>
  <c r="DA199" i="8"/>
  <c r="DQ199" i="8"/>
  <c r="DE199" i="8"/>
  <c r="CX197" i="8"/>
  <c r="DB197" i="8"/>
  <c r="CV197" i="8"/>
  <c r="DA197" i="8"/>
  <c r="DF197" i="8"/>
  <c r="DJ197" i="8"/>
  <c r="DN197" i="8"/>
  <c r="DR197" i="8"/>
  <c r="CW197" i="8"/>
  <c r="DC197" i="8"/>
  <c r="DG197" i="8"/>
  <c r="DK197" i="8"/>
  <c r="DO197" i="8"/>
  <c r="DS197" i="8"/>
  <c r="CY197" i="8"/>
  <c r="DD197" i="8"/>
  <c r="DH197" i="8"/>
  <c r="DL197" i="8"/>
  <c r="DP197" i="8"/>
  <c r="DM197" i="8"/>
  <c r="CZ197" i="8"/>
  <c r="DQ197" i="8"/>
  <c r="DE197" i="8"/>
  <c r="CX195" i="8"/>
  <c r="DB195" i="8"/>
  <c r="DF195" i="8"/>
  <c r="DJ195" i="8"/>
  <c r="DN195" i="8"/>
  <c r="DR195" i="8"/>
  <c r="CV195" i="8"/>
  <c r="CZ195" i="8"/>
  <c r="DD195" i="8"/>
  <c r="DH195" i="8"/>
  <c r="DL195" i="8"/>
  <c r="DP195" i="8"/>
  <c r="DC195" i="8"/>
  <c r="DK195" i="8"/>
  <c r="DS195" i="8"/>
  <c r="CW195" i="8"/>
  <c r="DE195" i="8"/>
  <c r="DM195" i="8"/>
  <c r="CY195" i="8"/>
  <c r="DG195" i="8"/>
  <c r="DO195" i="8"/>
  <c r="DI195" i="8"/>
  <c r="DQ195" i="8"/>
  <c r="CX193" i="8"/>
  <c r="DB193" i="8"/>
  <c r="DF193" i="8"/>
  <c r="DJ193" i="8"/>
  <c r="DN193" i="8"/>
  <c r="DR193" i="8"/>
  <c r="CY193" i="8"/>
  <c r="DC193" i="8"/>
  <c r="DG193" i="8"/>
  <c r="DK193" i="8"/>
  <c r="DO193" i="8"/>
  <c r="DS193" i="8"/>
  <c r="CV193" i="8"/>
  <c r="CZ193" i="8"/>
  <c r="DD193" i="8"/>
  <c r="DH193" i="8"/>
  <c r="DL193" i="8"/>
  <c r="DP193" i="8"/>
  <c r="CW193" i="8"/>
  <c r="DM193" i="8"/>
  <c r="DA193" i="8"/>
  <c r="DQ193" i="8"/>
  <c r="DE193" i="8"/>
  <c r="CX191" i="8"/>
  <c r="DB191" i="8"/>
  <c r="DF191" i="8"/>
  <c r="DJ191" i="8"/>
  <c r="DN191" i="8"/>
  <c r="DR191" i="8"/>
  <c r="CY191" i="8"/>
  <c r="DC191" i="8"/>
  <c r="DG191" i="8"/>
  <c r="DK191" i="8"/>
  <c r="DO191" i="8"/>
  <c r="DS191" i="8"/>
  <c r="CV191" i="8"/>
  <c r="CZ191" i="8"/>
  <c r="DD191" i="8"/>
  <c r="DH191" i="8"/>
  <c r="DL191" i="8"/>
  <c r="DP191" i="8"/>
  <c r="CW191" i="8"/>
  <c r="DM191" i="8"/>
  <c r="DA191" i="8"/>
  <c r="DQ191" i="8"/>
  <c r="DE191" i="8"/>
  <c r="DI191" i="8"/>
  <c r="CX189" i="8"/>
  <c r="DB189" i="8"/>
  <c r="DF189" i="8"/>
  <c r="DJ189" i="8"/>
  <c r="DN189" i="8"/>
  <c r="DR189" i="8"/>
  <c r="CY189" i="8"/>
  <c r="DC189" i="8"/>
  <c r="DG189" i="8"/>
  <c r="DK189" i="8"/>
  <c r="DO189" i="8"/>
  <c r="DS189" i="8"/>
  <c r="CV189" i="8"/>
  <c r="CZ189" i="8"/>
  <c r="DD189" i="8"/>
  <c r="DH189" i="8"/>
  <c r="DL189" i="8"/>
  <c r="DP189" i="8"/>
  <c r="CW189" i="8"/>
  <c r="DM189" i="8"/>
  <c r="DA189" i="8"/>
  <c r="DQ189" i="8"/>
  <c r="DE189" i="8"/>
  <c r="DI189" i="8"/>
  <c r="CX187" i="8"/>
  <c r="DB187" i="8"/>
  <c r="DF187" i="8"/>
  <c r="DJ187" i="8"/>
  <c r="DN187" i="8"/>
  <c r="DR187" i="8"/>
  <c r="CY187" i="8"/>
  <c r="DC187" i="8"/>
  <c r="DG187" i="8"/>
  <c r="DK187" i="8"/>
  <c r="DO187" i="8"/>
  <c r="DS187" i="8"/>
  <c r="CV187" i="8"/>
  <c r="CZ187" i="8"/>
  <c r="DD187" i="8"/>
  <c r="DH187" i="8"/>
  <c r="DL187" i="8"/>
  <c r="DP187" i="8"/>
  <c r="CW187" i="8"/>
  <c r="DM187" i="8"/>
  <c r="DA187" i="8"/>
  <c r="DQ187" i="8"/>
  <c r="DE187" i="8"/>
  <c r="DI187" i="8"/>
  <c r="CX185" i="8"/>
  <c r="DB185" i="8"/>
  <c r="DF185" i="8"/>
  <c r="DJ185" i="8"/>
  <c r="DN185" i="8"/>
  <c r="DR185" i="8"/>
  <c r="CY185" i="8"/>
  <c r="DC185" i="8"/>
  <c r="DG185" i="8"/>
  <c r="DK185" i="8"/>
  <c r="DO185" i="8"/>
  <c r="DS185" i="8"/>
  <c r="CV185" i="8"/>
  <c r="CZ185" i="8"/>
  <c r="DD185" i="8"/>
  <c r="DH185" i="8"/>
  <c r="DL185" i="8"/>
  <c r="DP185" i="8"/>
  <c r="CW185" i="8"/>
  <c r="DM185" i="8"/>
  <c r="DA185" i="8"/>
  <c r="DQ185" i="8"/>
  <c r="DE185" i="8"/>
  <c r="CX183" i="8"/>
  <c r="DB183" i="8"/>
  <c r="DF183" i="8"/>
  <c r="DJ183" i="8"/>
  <c r="DN183" i="8"/>
  <c r="DR183" i="8"/>
  <c r="CY183" i="8"/>
  <c r="DC183" i="8"/>
  <c r="DG183" i="8"/>
  <c r="DK183" i="8"/>
  <c r="DO183" i="8"/>
  <c r="DS183" i="8"/>
  <c r="CV183" i="8"/>
  <c r="CZ183" i="8"/>
  <c r="DD183" i="8"/>
  <c r="DH183" i="8"/>
  <c r="DL183" i="8"/>
  <c r="DP183" i="8"/>
  <c r="CW183" i="8"/>
  <c r="DM183" i="8"/>
  <c r="DA183" i="8"/>
  <c r="DQ183" i="8"/>
  <c r="DE183" i="8"/>
  <c r="DI183" i="8"/>
  <c r="CX181" i="8"/>
  <c r="DB181" i="8"/>
  <c r="DF181" i="8"/>
  <c r="DJ181" i="8"/>
  <c r="DN181" i="8"/>
  <c r="DR181" i="8"/>
  <c r="CY181" i="8"/>
  <c r="DC181" i="8"/>
  <c r="DG181" i="8"/>
  <c r="DK181" i="8"/>
  <c r="DO181" i="8"/>
  <c r="DS181" i="8"/>
  <c r="CV181" i="8"/>
  <c r="CZ181" i="8"/>
  <c r="DD181" i="8"/>
  <c r="DH181" i="8"/>
  <c r="DL181" i="8"/>
  <c r="DP181" i="8"/>
  <c r="CW181" i="8"/>
  <c r="DM181" i="8"/>
  <c r="DA181" i="8"/>
  <c r="DQ181" i="8"/>
  <c r="DE181" i="8"/>
  <c r="DI181" i="8"/>
  <c r="CX179" i="8"/>
  <c r="DB179" i="8"/>
  <c r="DF179" i="8"/>
  <c r="DJ179" i="8"/>
  <c r="DN179" i="8"/>
  <c r="DR179" i="8"/>
  <c r="CY179" i="8"/>
  <c r="DC179" i="8"/>
  <c r="DG179" i="8"/>
  <c r="DK179" i="8"/>
  <c r="DO179" i="8"/>
  <c r="DS179" i="8"/>
  <c r="CV179" i="8"/>
  <c r="CZ179" i="8"/>
  <c r="DD179" i="8"/>
  <c r="DH179" i="8"/>
  <c r="DL179" i="8"/>
  <c r="DP179" i="8"/>
  <c r="CW179" i="8"/>
  <c r="DM179" i="8"/>
  <c r="DA179" i="8"/>
  <c r="DQ179" i="8"/>
  <c r="DE179" i="8"/>
  <c r="DI179" i="8"/>
  <c r="CX177" i="8"/>
  <c r="DB177" i="8"/>
  <c r="DF177" i="8"/>
  <c r="DJ177" i="8"/>
  <c r="DN177" i="8"/>
  <c r="DR177" i="8"/>
  <c r="CY177" i="8"/>
  <c r="DC177" i="8"/>
  <c r="DG177" i="8"/>
  <c r="DK177" i="8"/>
  <c r="DO177" i="8"/>
  <c r="DS177" i="8"/>
  <c r="CV177" i="8"/>
  <c r="CZ177" i="8"/>
  <c r="DD177" i="8"/>
  <c r="DH177" i="8"/>
  <c r="DL177" i="8"/>
  <c r="DP177" i="8"/>
  <c r="CW177" i="8"/>
  <c r="DM177" i="8"/>
  <c r="DA177" i="8"/>
  <c r="DQ177" i="8"/>
  <c r="DE177" i="8"/>
  <c r="CX175" i="8"/>
  <c r="DB175" i="8"/>
  <c r="DF175" i="8"/>
  <c r="DJ175" i="8"/>
  <c r="DN175" i="8"/>
  <c r="DR175" i="8"/>
  <c r="CY175" i="8"/>
  <c r="DC175" i="8"/>
  <c r="DG175" i="8"/>
  <c r="DK175" i="8"/>
  <c r="DO175" i="8"/>
  <c r="DS175" i="8"/>
  <c r="CV175" i="8"/>
  <c r="CZ175" i="8"/>
  <c r="DD175" i="8"/>
  <c r="DH175" i="8"/>
  <c r="DL175" i="8"/>
  <c r="DP175" i="8"/>
  <c r="CW175" i="8"/>
  <c r="DM175" i="8"/>
  <c r="DA175" i="8"/>
  <c r="DQ175" i="8"/>
  <c r="DE175" i="8"/>
  <c r="DI175" i="8"/>
  <c r="CX173" i="8"/>
  <c r="DB173" i="8"/>
  <c r="DF173" i="8"/>
  <c r="DJ173" i="8"/>
  <c r="DN173" i="8"/>
  <c r="DR173" i="8"/>
  <c r="CY173" i="8"/>
  <c r="DC173" i="8"/>
  <c r="DG173" i="8"/>
  <c r="DK173" i="8"/>
  <c r="DO173" i="8"/>
  <c r="DS173" i="8"/>
  <c r="CV173" i="8"/>
  <c r="CZ173" i="8"/>
  <c r="DD173" i="8"/>
  <c r="DH173" i="8"/>
  <c r="DL173" i="8"/>
  <c r="DP173" i="8"/>
  <c r="CW173" i="8"/>
  <c r="DM173" i="8"/>
  <c r="DA173" i="8"/>
  <c r="DQ173" i="8"/>
  <c r="DE173" i="8"/>
  <c r="DI173" i="8"/>
  <c r="CX171" i="8"/>
  <c r="DB171" i="8"/>
  <c r="DF171" i="8"/>
  <c r="DJ171" i="8"/>
  <c r="DN171" i="8"/>
  <c r="DR171" i="8"/>
  <c r="CY171" i="8"/>
  <c r="DC171" i="8"/>
  <c r="DG171" i="8"/>
  <c r="DK171" i="8"/>
  <c r="DO171" i="8"/>
  <c r="DS171" i="8"/>
  <c r="CV171" i="8"/>
  <c r="CZ171" i="8"/>
  <c r="DD171" i="8"/>
  <c r="DH171" i="8"/>
  <c r="DL171" i="8"/>
  <c r="DP171" i="8"/>
  <c r="CW171" i="8"/>
  <c r="DM171" i="8"/>
  <c r="DA171" i="8"/>
  <c r="DQ171" i="8"/>
  <c r="DE171" i="8"/>
  <c r="DI171" i="8"/>
  <c r="CX169" i="8"/>
  <c r="DB169" i="8"/>
  <c r="DF169" i="8"/>
  <c r="DJ169" i="8"/>
  <c r="DN169" i="8"/>
  <c r="DR169" i="8"/>
  <c r="CY169" i="8"/>
  <c r="DC169" i="8"/>
  <c r="DG169" i="8"/>
  <c r="DK169" i="8"/>
  <c r="DO169" i="8"/>
  <c r="DS169" i="8"/>
  <c r="CV169" i="8"/>
  <c r="CZ169" i="8"/>
  <c r="DD169" i="8"/>
  <c r="DH169" i="8"/>
  <c r="DL169" i="8"/>
  <c r="DP169" i="8"/>
  <c r="CW169" i="8"/>
  <c r="DM169" i="8"/>
  <c r="DA169" i="8"/>
  <c r="DQ169" i="8"/>
  <c r="DE169" i="8"/>
  <c r="CX167" i="8"/>
  <c r="DB167" i="8"/>
  <c r="DF167" i="8"/>
  <c r="DJ167" i="8"/>
  <c r="DN167" i="8"/>
  <c r="DR167" i="8"/>
  <c r="CY167" i="8"/>
  <c r="DC167" i="8"/>
  <c r="DG167" i="8"/>
  <c r="DK167" i="8"/>
  <c r="DO167" i="8"/>
  <c r="DS167" i="8"/>
  <c r="CV167" i="8"/>
  <c r="CZ167" i="8"/>
  <c r="DD167" i="8"/>
  <c r="DH167" i="8"/>
  <c r="DL167" i="8"/>
  <c r="DP167" i="8"/>
  <c r="CW167" i="8"/>
  <c r="DM167" i="8"/>
  <c r="DA167" i="8"/>
  <c r="DQ167" i="8"/>
  <c r="DE167" i="8"/>
  <c r="DI167" i="8"/>
  <c r="CX165" i="8"/>
  <c r="DB165" i="8"/>
  <c r="DF165" i="8"/>
  <c r="DJ165" i="8"/>
  <c r="DN165" i="8"/>
  <c r="DR165" i="8"/>
  <c r="CY165" i="8"/>
  <c r="DC165" i="8"/>
  <c r="DG165" i="8"/>
  <c r="DK165" i="8"/>
  <c r="DO165" i="8"/>
  <c r="DS165" i="8"/>
  <c r="CV165" i="8"/>
  <c r="CZ165" i="8"/>
  <c r="DD165" i="8"/>
  <c r="DH165" i="8"/>
  <c r="DL165" i="8"/>
  <c r="DP165" i="8"/>
  <c r="CW165" i="8"/>
  <c r="DM165" i="8"/>
  <c r="DA165" i="8"/>
  <c r="DQ165" i="8"/>
  <c r="DE165" i="8"/>
  <c r="DI165" i="8"/>
  <c r="CX163" i="8"/>
  <c r="DB163" i="8"/>
  <c r="DF163" i="8"/>
  <c r="DJ163" i="8"/>
  <c r="DN163" i="8"/>
  <c r="DR163" i="8"/>
  <c r="CY163" i="8"/>
  <c r="DC163" i="8"/>
  <c r="DG163" i="8"/>
  <c r="DK163" i="8"/>
  <c r="DO163" i="8"/>
  <c r="DS163" i="8"/>
  <c r="CV163" i="8"/>
  <c r="CZ163" i="8"/>
  <c r="DD163" i="8"/>
  <c r="DH163" i="8"/>
  <c r="DL163" i="8"/>
  <c r="DP163" i="8"/>
  <c r="CW163" i="8"/>
  <c r="DM163" i="8"/>
  <c r="DA163" i="8"/>
  <c r="DQ163" i="8"/>
  <c r="DE163" i="8"/>
  <c r="DI163" i="8"/>
  <c r="CX161" i="8"/>
  <c r="DB161" i="8"/>
  <c r="DF161" i="8"/>
  <c r="DJ161" i="8"/>
  <c r="DN161" i="8"/>
  <c r="DR161" i="8"/>
  <c r="CY161" i="8"/>
  <c r="DC161" i="8"/>
  <c r="DG161" i="8"/>
  <c r="DK161" i="8"/>
  <c r="DO161" i="8"/>
  <c r="DS161" i="8"/>
  <c r="CV161" i="8"/>
  <c r="CZ161" i="8"/>
  <c r="DD161" i="8"/>
  <c r="DH161" i="8"/>
  <c r="DL161" i="8"/>
  <c r="DP161" i="8"/>
  <c r="CW161" i="8"/>
  <c r="DM161" i="8"/>
  <c r="DA161" i="8"/>
  <c r="DQ161" i="8"/>
  <c r="DE161" i="8"/>
  <c r="CX159" i="8"/>
  <c r="DB159" i="8"/>
  <c r="DF159" i="8"/>
  <c r="DJ159" i="8"/>
  <c r="DN159" i="8"/>
  <c r="DR159" i="8"/>
  <c r="CY159" i="8"/>
  <c r="DC159" i="8"/>
  <c r="DG159" i="8"/>
  <c r="DK159" i="8"/>
  <c r="DO159" i="8"/>
  <c r="DS159" i="8"/>
  <c r="CV159" i="8"/>
  <c r="CZ159" i="8"/>
  <c r="DD159" i="8"/>
  <c r="DH159" i="8"/>
  <c r="DL159" i="8"/>
  <c r="DP159" i="8"/>
  <c r="CW159" i="8"/>
  <c r="DM159" i="8"/>
  <c r="DA159" i="8"/>
  <c r="DQ159" i="8"/>
  <c r="DE159" i="8"/>
  <c r="DI159" i="8"/>
  <c r="CX157" i="8"/>
  <c r="DB157" i="8"/>
  <c r="DF157" i="8"/>
  <c r="DJ157" i="8"/>
  <c r="DN157" i="8"/>
  <c r="DR157" i="8"/>
  <c r="CY157" i="8"/>
  <c r="DC157" i="8"/>
  <c r="DG157" i="8"/>
  <c r="DK157" i="8"/>
  <c r="DO157" i="8"/>
  <c r="DS157" i="8"/>
  <c r="CV157" i="8"/>
  <c r="CZ157" i="8"/>
  <c r="DD157" i="8"/>
  <c r="DH157" i="8"/>
  <c r="DL157" i="8"/>
  <c r="DP157" i="8"/>
  <c r="CW157" i="8"/>
  <c r="DM157" i="8"/>
  <c r="DA157" i="8"/>
  <c r="DQ157" i="8"/>
  <c r="DE157" i="8"/>
  <c r="DI157" i="8"/>
  <c r="CX155" i="8"/>
  <c r="DB155" i="8"/>
  <c r="DF155" i="8"/>
  <c r="DJ155" i="8"/>
  <c r="DN155" i="8"/>
  <c r="DR155" i="8"/>
  <c r="CY155" i="8"/>
  <c r="DC155" i="8"/>
  <c r="DG155" i="8"/>
  <c r="DK155" i="8"/>
  <c r="DO155" i="8"/>
  <c r="DS155" i="8"/>
  <c r="CV155" i="8"/>
  <c r="CZ155" i="8"/>
  <c r="DD155" i="8"/>
  <c r="DH155" i="8"/>
  <c r="DL155" i="8"/>
  <c r="DP155" i="8"/>
  <c r="CW155" i="8"/>
  <c r="DM155" i="8"/>
  <c r="DA155" i="8"/>
  <c r="DQ155" i="8"/>
  <c r="DE155" i="8"/>
  <c r="DI155" i="8"/>
  <c r="CX153" i="8"/>
  <c r="DB153" i="8"/>
  <c r="DF153" i="8"/>
  <c r="DJ153" i="8"/>
  <c r="DN153" i="8"/>
  <c r="DR153" i="8"/>
  <c r="CY153" i="8"/>
  <c r="DC153" i="8"/>
  <c r="DG153" i="8"/>
  <c r="DK153" i="8"/>
  <c r="CV153" i="8"/>
  <c r="CZ153" i="8"/>
  <c r="DD153" i="8"/>
  <c r="DH153" i="8"/>
  <c r="DL153" i="8"/>
  <c r="DP153" i="8"/>
  <c r="DE153" i="8"/>
  <c r="DQ153" i="8"/>
  <c r="DI153" i="8"/>
  <c r="DS153" i="8"/>
  <c r="CW153" i="8"/>
  <c r="DM153" i="8"/>
  <c r="DA153" i="8"/>
  <c r="DO153" i="8"/>
  <c r="CX151" i="8"/>
  <c r="DB151" i="8"/>
  <c r="DF151" i="8"/>
  <c r="DJ151" i="8"/>
  <c r="DN151" i="8"/>
  <c r="DR151" i="8"/>
  <c r="CY151" i="8"/>
  <c r="DC151" i="8"/>
  <c r="DG151" i="8"/>
  <c r="DK151" i="8"/>
  <c r="DO151" i="8"/>
  <c r="DS151" i="8"/>
  <c r="CV151" i="8"/>
  <c r="CZ151" i="8"/>
  <c r="DD151" i="8"/>
  <c r="DH151" i="8"/>
  <c r="DL151" i="8"/>
  <c r="DP151" i="8"/>
  <c r="DE151" i="8"/>
  <c r="DI151" i="8"/>
  <c r="CW151" i="8"/>
  <c r="DM151" i="8"/>
  <c r="DQ151" i="8"/>
  <c r="CX149" i="8"/>
  <c r="DB149" i="8"/>
  <c r="DF149" i="8"/>
  <c r="DJ149" i="8"/>
  <c r="DN149" i="8"/>
  <c r="DR149" i="8"/>
  <c r="CY149" i="8"/>
  <c r="DC149" i="8"/>
  <c r="DG149" i="8"/>
  <c r="DK149" i="8"/>
  <c r="DO149" i="8"/>
  <c r="DS149" i="8"/>
  <c r="CV149" i="8"/>
  <c r="CZ149" i="8"/>
  <c r="DD149" i="8"/>
  <c r="DH149" i="8"/>
  <c r="DL149" i="8"/>
  <c r="DP149" i="8"/>
  <c r="DE149" i="8"/>
  <c r="DI149" i="8"/>
  <c r="CW149" i="8"/>
  <c r="DM149" i="8"/>
  <c r="DA149" i="8"/>
  <c r="DQ149" i="8"/>
  <c r="CX147" i="8"/>
  <c r="DB147" i="8"/>
  <c r="DF147" i="8"/>
  <c r="DJ147" i="8"/>
  <c r="DN147" i="8"/>
  <c r="DR147" i="8"/>
  <c r="CY147" i="8"/>
  <c r="DC147" i="8"/>
  <c r="DG147" i="8"/>
  <c r="DK147" i="8"/>
  <c r="DO147" i="8"/>
  <c r="DS147" i="8"/>
  <c r="CV147" i="8"/>
  <c r="CZ147" i="8"/>
  <c r="DD147" i="8"/>
  <c r="DH147" i="8"/>
  <c r="DL147" i="8"/>
  <c r="DP147" i="8"/>
  <c r="DE147" i="8"/>
  <c r="DI147" i="8"/>
  <c r="CW147" i="8"/>
  <c r="DM147" i="8"/>
  <c r="DA147" i="8"/>
  <c r="DQ147" i="8"/>
  <c r="CX145" i="8"/>
  <c r="DB145" i="8"/>
  <c r="DF145" i="8"/>
  <c r="DJ145" i="8"/>
  <c r="DN145" i="8"/>
  <c r="DR145" i="8"/>
  <c r="CY145" i="8"/>
  <c r="DC145" i="8"/>
  <c r="DG145" i="8"/>
  <c r="DK145" i="8"/>
  <c r="DO145" i="8"/>
  <c r="DS145" i="8"/>
  <c r="CV145" i="8"/>
  <c r="CZ145" i="8"/>
  <c r="DD145" i="8"/>
  <c r="DH145" i="8"/>
  <c r="DL145" i="8"/>
  <c r="DP145" i="8"/>
  <c r="DE145" i="8"/>
  <c r="DI145" i="8"/>
  <c r="CW145" i="8"/>
  <c r="DM145" i="8"/>
  <c r="DA145" i="8"/>
  <c r="DQ145" i="8"/>
  <c r="CX143" i="8"/>
  <c r="DB143" i="8"/>
  <c r="DF143" i="8"/>
  <c r="DJ143" i="8"/>
  <c r="DN143" i="8"/>
  <c r="DR143" i="8"/>
  <c r="CY143" i="8"/>
  <c r="DC143" i="8"/>
  <c r="DG143" i="8"/>
  <c r="DK143" i="8"/>
  <c r="DO143" i="8"/>
  <c r="DS143" i="8"/>
  <c r="CV143" i="8"/>
  <c r="CZ143" i="8"/>
  <c r="DD143" i="8"/>
  <c r="DH143" i="8"/>
  <c r="DL143" i="8"/>
  <c r="DP143" i="8"/>
  <c r="DE143" i="8"/>
  <c r="DI143" i="8"/>
  <c r="CW143" i="8"/>
  <c r="DM143" i="8"/>
  <c r="DQ143" i="8"/>
  <c r="DA143" i="8"/>
  <c r="CX141" i="8"/>
  <c r="DB141" i="8"/>
  <c r="DF141" i="8"/>
  <c r="DJ141" i="8"/>
  <c r="DN141" i="8"/>
  <c r="DR141" i="8"/>
  <c r="CY141" i="8"/>
  <c r="DC141" i="8"/>
  <c r="DG141" i="8"/>
  <c r="DK141" i="8"/>
  <c r="DO141" i="8"/>
  <c r="DS141" i="8"/>
  <c r="CV141" i="8"/>
  <c r="CZ141" i="8"/>
  <c r="DD141" i="8"/>
  <c r="DH141" i="8"/>
  <c r="DL141" i="8"/>
  <c r="DP141" i="8"/>
  <c r="DE141" i="8"/>
  <c r="DI141" i="8"/>
  <c r="CW141" i="8"/>
  <c r="DM141" i="8"/>
  <c r="DA141" i="8"/>
  <c r="DQ141" i="8"/>
  <c r="CX139" i="8"/>
  <c r="DB139" i="8"/>
  <c r="DF139" i="8"/>
  <c r="DJ139" i="8"/>
  <c r="DN139" i="8"/>
  <c r="DR139" i="8"/>
  <c r="CY139" i="8"/>
  <c r="DC139" i="8"/>
  <c r="DG139" i="8"/>
  <c r="DK139" i="8"/>
  <c r="DO139" i="8"/>
  <c r="DS139" i="8"/>
  <c r="CV139" i="8"/>
  <c r="CZ139" i="8"/>
  <c r="DD139" i="8"/>
  <c r="DH139" i="8"/>
  <c r="DL139" i="8"/>
  <c r="DP139" i="8"/>
  <c r="DE139" i="8"/>
  <c r="DI139" i="8"/>
  <c r="CW139" i="8"/>
  <c r="DM139" i="8"/>
  <c r="DA139" i="8"/>
  <c r="DQ139" i="8"/>
  <c r="CX137" i="8"/>
  <c r="DB137" i="8"/>
  <c r="DF137" i="8"/>
  <c r="DJ137" i="8"/>
  <c r="DN137" i="8"/>
  <c r="DR137" i="8"/>
  <c r="CY137" i="8"/>
  <c r="DC137" i="8"/>
  <c r="DG137" i="8"/>
  <c r="DK137" i="8"/>
  <c r="DO137" i="8"/>
  <c r="DS137" i="8"/>
  <c r="CV137" i="8"/>
  <c r="CZ137" i="8"/>
  <c r="DD137" i="8"/>
  <c r="DH137" i="8"/>
  <c r="DL137" i="8"/>
  <c r="DP137" i="8"/>
  <c r="DE137" i="8"/>
  <c r="DI137" i="8"/>
  <c r="CW137" i="8"/>
  <c r="DM137" i="8"/>
  <c r="DA137" i="8"/>
  <c r="DQ137" i="8"/>
  <c r="CX135" i="8"/>
  <c r="DB135" i="8"/>
  <c r="DF135" i="8"/>
  <c r="DJ135" i="8"/>
  <c r="DN135" i="8"/>
  <c r="DR135" i="8"/>
  <c r="CY135" i="8"/>
  <c r="DC135" i="8"/>
  <c r="DG135" i="8"/>
  <c r="DK135" i="8"/>
  <c r="DO135" i="8"/>
  <c r="DS135" i="8"/>
  <c r="CV135" i="8"/>
  <c r="CZ135" i="8"/>
  <c r="DD135" i="8"/>
  <c r="DH135" i="8"/>
  <c r="DL135" i="8"/>
  <c r="DP135" i="8"/>
  <c r="DE135" i="8"/>
  <c r="DI135" i="8"/>
  <c r="CW135" i="8"/>
  <c r="DM135" i="8"/>
  <c r="DQ135" i="8"/>
  <c r="DA135" i="8"/>
  <c r="CX133" i="8"/>
  <c r="DB133" i="8"/>
  <c r="DF133" i="8"/>
  <c r="DJ133" i="8"/>
  <c r="DN133" i="8"/>
  <c r="DR133" i="8"/>
  <c r="CY133" i="8"/>
  <c r="DC133" i="8"/>
  <c r="DG133" i="8"/>
  <c r="DK133" i="8"/>
  <c r="DO133" i="8"/>
  <c r="DS133" i="8"/>
  <c r="CV133" i="8"/>
  <c r="CZ133" i="8"/>
  <c r="DD133" i="8"/>
  <c r="DH133" i="8"/>
  <c r="DL133" i="8"/>
  <c r="DP133" i="8"/>
  <c r="DE133" i="8"/>
  <c r="DI133" i="8"/>
  <c r="CW133" i="8"/>
  <c r="DM133" i="8"/>
  <c r="DA133" i="8"/>
  <c r="DQ133" i="8"/>
  <c r="CX131" i="8"/>
  <c r="DB131" i="8"/>
  <c r="DF131" i="8"/>
  <c r="DJ131" i="8"/>
  <c r="DN131" i="8"/>
  <c r="DR131" i="8"/>
  <c r="CY131" i="8"/>
  <c r="DC131" i="8"/>
  <c r="DG131" i="8"/>
  <c r="DK131" i="8"/>
  <c r="DO131" i="8"/>
  <c r="DS131" i="8"/>
  <c r="CV131" i="8"/>
  <c r="CZ131" i="8"/>
  <c r="DD131" i="8"/>
  <c r="DH131" i="8"/>
  <c r="DL131" i="8"/>
  <c r="DP131" i="8"/>
  <c r="DE131" i="8"/>
  <c r="DI131" i="8"/>
  <c r="CW131" i="8"/>
  <c r="DM131" i="8"/>
  <c r="DA131" i="8"/>
  <c r="DQ131" i="8"/>
  <c r="CX129" i="8"/>
  <c r="DB129" i="8"/>
  <c r="DF129" i="8"/>
  <c r="DJ129" i="8"/>
  <c r="DN129" i="8"/>
  <c r="DR129" i="8"/>
  <c r="CY129" i="8"/>
  <c r="DC129" i="8"/>
  <c r="DG129" i="8"/>
  <c r="DK129" i="8"/>
  <c r="DO129" i="8"/>
  <c r="DS129" i="8"/>
  <c r="CV129" i="8"/>
  <c r="CZ129" i="8"/>
  <c r="DD129" i="8"/>
  <c r="DH129" i="8"/>
  <c r="DL129" i="8"/>
  <c r="DP129" i="8"/>
  <c r="DE129" i="8"/>
  <c r="DI129" i="8"/>
  <c r="CW129" i="8"/>
  <c r="DM129" i="8"/>
  <c r="DA129" i="8"/>
  <c r="CX127" i="8"/>
  <c r="DB127" i="8"/>
  <c r="DF127" i="8"/>
  <c r="DJ127" i="8"/>
  <c r="DN127" i="8"/>
  <c r="DR127" i="8"/>
  <c r="CY127" i="8"/>
  <c r="DC127" i="8"/>
  <c r="DG127" i="8"/>
  <c r="DK127" i="8"/>
  <c r="DO127" i="8"/>
  <c r="DS127" i="8"/>
  <c r="CV127" i="8"/>
  <c r="CZ127" i="8"/>
  <c r="DD127" i="8"/>
  <c r="DH127" i="8"/>
  <c r="DL127" i="8"/>
  <c r="DP127" i="8"/>
  <c r="DE127" i="8"/>
  <c r="DI127" i="8"/>
  <c r="CW127" i="8"/>
  <c r="DM127" i="8"/>
  <c r="DQ127" i="8"/>
  <c r="DA127" i="8"/>
  <c r="CX125" i="8"/>
  <c r="DB125" i="8"/>
  <c r="DF125" i="8"/>
  <c r="DJ125" i="8"/>
  <c r="DN125" i="8"/>
  <c r="DR125" i="8"/>
  <c r="CY125" i="8"/>
  <c r="DC125" i="8"/>
  <c r="DG125" i="8"/>
  <c r="DK125" i="8"/>
  <c r="DO125" i="8"/>
  <c r="DS125" i="8"/>
  <c r="CV125" i="8"/>
  <c r="CZ125" i="8"/>
  <c r="DD125" i="8"/>
  <c r="DH125" i="8"/>
  <c r="DL125" i="8"/>
  <c r="DP125" i="8"/>
  <c r="DE125" i="8"/>
  <c r="DI125" i="8"/>
  <c r="CW125" i="8"/>
  <c r="DM125" i="8"/>
  <c r="DA125" i="8"/>
  <c r="DQ125" i="8"/>
  <c r="CX123" i="8"/>
  <c r="DB123" i="8"/>
  <c r="DF123" i="8"/>
  <c r="DJ123" i="8"/>
  <c r="DN123" i="8"/>
  <c r="DR123" i="8"/>
  <c r="CY123" i="8"/>
  <c r="DC123" i="8"/>
  <c r="DG123" i="8"/>
  <c r="DK123" i="8"/>
  <c r="DO123" i="8"/>
  <c r="DS123" i="8"/>
  <c r="CV123" i="8"/>
  <c r="CZ123" i="8"/>
  <c r="DD123" i="8"/>
  <c r="DH123" i="8"/>
  <c r="DL123" i="8"/>
  <c r="DP123" i="8"/>
  <c r="DE123" i="8"/>
  <c r="DI123" i="8"/>
  <c r="CW123" i="8"/>
  <c r="DM123" i="8"/>
  <c r="DA123" i="8"/>
  <c r="DQ123" i="8"/>
  <c r="CX121" i="8"/>
  <c r="DB121" i="8"/>
  <c r="DF121" i="8"/>
  <c r="DJ121" i="8"/>
  <c r="DN121" i="8"/>
  <c r="DR121" i="8"/>
  <c r="CY121" i="8"/>
  <c r="DC121" i="8"/>
  <c r="DG121" i="8"/>
  <c r="DK121" i="8"/>
  <c r="DO121" i="8"/>
  <c r="DS121" i="8"/>
  <c r="CV121" i="8"/>
  <c r="CZ121" i="8"/>
  <c r="DD121" i="8"/>
  <c r="DH121" i="8"/>
  <c r="DL121" i="8"/>
  <c r="DP121" i="8"/>
  <c r="DE121" i="8"/>
  <c r="DI121" i="8"/>
  <c r="CW121" i="8"/>
  <c r="DM121" i="8"/>
  <c r="DA121" i="8"/>
  <c r="DQ121" i="8"/>
  <c r="CX119" i="8"/>
  <c r="DB119" i="8"/>
  <c r="DF119" i="8"/>
  <c r="DJ119" i="8"/>
  <c r="DN119" i="8"/>
  <c r="DR119" i="8"/>
  <c r="CY119" i="8"/>
  <c r="DC119" i="8"/>
  <c r="DG119" i="8"/>
  <c r="DK119" i="8"/>
  <c r="DO119" i="8"/>
  <c r="DS119" i="8"/>
  <c r="CV119" i="8"/>
  <c r="CZ119" i="8"/>
  <c r="DD119" i="8"/>
  <c r="DH119" i="8"/>
  <c r="DL119" i="8"/>
  <c r="DP119" i="8"/>
  <c r="DE119" i="8"/>
  <c r="DI119" i="8"/>
  <c r="CW119" i="8"/>
  <c r="DM119" i="8"/>
  <c r="DQ119" i="8"/>
  <c r="CX117" i="8"/>
  <c r="DB117" i="8"/>
  <c r="DF117" i="8"/>
  <c r="DJ117" i="8"/>
  <c r="DN117" i="8"/>
  <c r="DR117" i="8"/>
  <c r="CY117" i="8"/>
  <c r="DC117" i="8"/>
  <c r="DG117" i="8"/>
  <c r="DK117" i="8"/>
  <c r="DO117" i="8"/>
  <c r="DS117" i="8"/>
  <c r="CV117" i="8"/>
  <c r="CZ117" i="8"/>
  <c r="DD117" i="8"/>
  <c r="DH117" i="8"/>
  <c r="DL117" i="8"/>
  <c r="DP117" i="8"/>
  <c r="DE117" i="8"/>
  <c r="DI117" i="8"/>
  <c r="CW117" i="8"/>
  <c r="DM117" i="8"/>
  <c r="DA117" i="8"/>
  <c r="DQ117" i="8"/>
  <c r="CX115" i="8"/>
  <c r="DB115" i="8"/>
  <c r="DF115" i="8"/>
  <c r="DJ115" i="8"/>
  <c r="DN115" i="8"/>
  <c r="DR115" i="8"/>
  <c r="CY115" i="8"/>
  <c r="DC115" i="8"/>
  <c r="DG115" i="8"/>
  <c r="DK115" i="8"/>
  <c r="DO115" i="8"/>
  <c r="DS115" i="8"/>
  <c r="CV115" i="8"/>
  <c r="CZ115" i="8"/>
  <c r="DD115" i="8"/>
  <c r="DH115" i="8"/>
  <c r="DL115" i="8"/>
  <c r="DP115" i="8"/>
  <c r="DE115" i="8"/>
  <c r="DI115" i="8"/>
  <c r="CW115" i="8"/>
  <c r="DM115" i="8"/>
  <c r="DA115" i="8"/>
  <c r="DQ115" i="8"/>
  <c r="CX113" i="8"/>
  <c r="DB113" i="8"/>
  <c r="DF113" i="8"/>
  <c r="DJ113" i="8"/>
  <c r="DN113" i="8"/>
  <c r="DR113" i="8"/>
  <c r="CY113" i="8"/>
  <c r="DC113" i="8"/>
  <c r="DG113" i="8"/>
  <c r="DK113" i="8"/>
  <c r="DO113" i="8"/>
  <c r="DS113" i="8"/>
  <c r="CV113" i="8"/>
  <c r="CZ113" i="8"/>
  <c r="DD113" i="8"/>
  <c r="DH113" i="8"/>
  <c r="DL113" i="8"/>
  <c r="DP113" i="8"/>
  <c r="DE113" i="8"/>
  <c r="DI113" i="8"/>
  <c r="CW113" i="8"/>
  <c r="DM113" i="8"/>
  <c r="DA113" i="8"/>
  <c r="DQ113" i="8"/>
  <c r="CX111" i="8"/>
  <c r="DB111" i="8"/>
  <c r="DF111" i="8"/>
  <c r="DJ111" i="8"/>
  <c r="DN111" i="8"/>
  <c r="DR111" i="8"/>
  <c r="CY111" i="8"/>
  <c r="DC111" i="8"/>
  <c r="DG111" i="8"/>
  <c r="DK111" i="8"/>
  <c r="DO111" i="8"/>
  <c r="DS111" i="8"/>
  <c r="CV111" i="8"/>
  <c r="CZ111" i="8"/>
  <c r="DD111" i="8"/>
  <c r="DH111" i="8"/>
  <c r="DL111" i="8"/>
  <c r="DP111" i="8"/>
  <c r="DE111" i="8"/>
  <c r="DI111" i="8"/>
  <c r="CW111" i="8"/>
  <c r="DM111" i="8"/>
  <c r="DQ111" i="8"/>
  <c r="DA111" i="8"/>
  <c r="CX109" i="8"/>
  <c r="DB109" i="8"/>
  <c r="DF109" i="8"/>
  <c r="DJ109" i="8"/>
  <c r="DN109" i="8"/>
  <c r="DR109" i="8"/>
  <c r="CY109" i="8"/>
  <c r="DC109" i="8"/>
  <c r="DG109" i="8"/>
  <c r="DK109" i="8"/>
  <c r="DO109" i="8"/>
  <c r="DS109" i="8"/>
  <c r="CV109" i="8"/>
  <c r="CZ109" i="8"/>
  <c r="DD109" i="8"/>
  <c r="DH109" i="8"/>
  <c r="DL109" i="8"/>
  <c r="DP109" i="8"/>
  <c r="DE109" i="8"/>
  <c r="DI109" i="8"/>
  <c r="CW109" i="8"/>
  <c r="DM109" i="8"/>
  <c r="DA109" i="8"/>
  <c r="DQ109" i="8"/>
  <c r="CX107" i="8"/>
  <c r="DB107" i="8"/>
  <c r="DF107" i="8"/>
  <c r="DJ107" i="8"/>
  <c r="DN107" i="8"/>
  <c r="DR107" i="8"/>
  <c r="CY107" i="8"/>
  <c r="DC107" i="8"/>
  <c r="DG107" i="8"/>
  <c r="DK107" i="8"/>
  <c r="DO107" i="8"/>
  <c r="DS107" i="8"/>
  <c r="CV107" i="8"/>
  <c r="CZ107" i="8"/>
  <c r="DD107" i="8"/>
  <c r="DH107" i="8"/>
  <c r="DL107" i="8"/>
  <c r="DP107" i="8"/>
  <c r="DE107" i="8"/>
  <c r="DI107" i="8"/>
  <c r="CW107" i="8"/>
  <c r="DM107" i="8"/>
  <c r="DA107" i="8"/>
  <c r="DQ107" i="8"/>
  <c r="CV105" i="8"/>
  <c r="CZ105" i="8"/>
  <c r="DD105" i="8"/>
  <c r="DH105" i="8"/>
  <c r="DL105" i="8"/>
  <c r="DP105" i="8"/>
  <c r="CX105" i="8"/>
  <c r="DB105" i="8"/>
  <c r="DF105" i="8"/>
  <c r="DJ105" i="8"/>
  <c r="DN105" i="8"/>
  <c r="DR105" i="8"/>
  <c r="CW105" i="8"/>
  <c r="DE105" i="8"/>
  <c r="DM105" i="8"/>
  <c r="CY105" i="8"/>
  <c r="DG105" i="8"/>
  <c r="DO105" i="8"/>
  <c r="DA105" i="8"/>
  <c r="DI105" i="8"/>
  <c r="DQ105" i="8"/>
  <c r="DS105" i="8"/>
  <c r="DC105" i="8"/>
  <c r="DK105" i="8"/>
  <c r="CV103" i="8"/>
  <c r="CZ103" i="8"/>
  <c r="DD103" i="8"/>
  <c r="DH103" i="8"/>
  <c r="DL103" i="8"/>
  <c r="DP103" i="8"/>
  <c r="CW103" i="8"/>
  <c r="DA103" i="8"/>
  <c r="DE103" i="8"/>
  <c r="DI103" i="8"/>
  <c r="DM103" i="8"/>
  <c r="CX103" i="8"/>
  <c r="DB103" i="8"/>
  <c r="DF103" i="8"/>
  <c r="DJ103" i="8"/>
  <c r="DN103" i="8"/>
  <c r="DR103" i="8"/>
  <c r="DK103" i="8"/>
  <c r="CY103" i="8"/>
  <c r="DO103" i="8"/>
  <c r="DC103" i="8"/>
  <c r="DQ103" i="8"/>
  <c r="DG103" i="8"/>
  <c r="DS103" i="8"/>
  <c r="CV101" i="8"/>
  <c r="CZ101" i="8"/>
  <c r="DD101" i="8"/>
  <c r="DH101" i="8"/>
  <c r="DL101" i="8"/>
  <c r="DP101" i="8"/>
  <c r="CW101" i="8"/>
  <c r="DA101" i="8"/>
  <c r="DE101" i="8"/>
  <c r="DI101" i="8"/>
  <c r="DM101" i="8"/>
  <c r="DQ101" i="8"/>
  <c r="CX101" i="8"/>
  <c r="DB101" i="8"/>
  <c r="DF101" i="8"/>
  <c r="DJ101" i="8"/>
  <c r="DN101" i="8"/>
  <c r="DR101" i="8"/>
  <c r="DK101" i="8"/>
  <c r="CY101" i="8"/>
  <c r="DO101" i="8"/>
  <c r="DC101" i="8"/>
  <c r="DS101" i="8"/>
  <c r="DG101" i="8"/>
  <c r="CV99" i="8"/>
  <c r="CZ99" i="8"/>
  <c r="DD99" i="8"/>
  <c r="DH99" i="8"/>
  <c r="DL99" i="8"/>
  <c r="DP99" i="8"/>
  <c r="CW99" i="8"/>
  <c r="DA99" i="8"/>
  <c r="DE99" i="8"/>
  <c r="DI99" i="8"/>
  <c r="DM99" i="8"/>
  <c r="DQ99" i="8"/>
  <c r="CX99" i="8"/>
  <c r="DB99" i="8"/>
  <c r="DF99" i="8"/>
  <c r="DJ99" i="8"/>
  <c r="DN99" i="8"/>
  <c r="DR99" i="8"/>
  <c r="DK99" i="8"/>
  <c r="CY99" i="8"/>
  <c r="DO99" i="8"/>
  <c r="DC99" i="8"/>
  <c r="DS99" i="8"/>
  <c r="DG99" i="8"/>
  <c r="CV97" i="8"/>
  <c r="CZ97" i="8"/>
  <c r="DD97" i="8"/>
  <c r="DH97" i="8"/>
  <c r="DL97" i="8"/>
  <c r="DP97" i="8"/>
  <c r="CW97" i="8"/>
  <c r="DA97" i="8"/>
  <c r="DE97" i="8"/>
  <c r="DI97" i="8"/>
  <c r="DM97" i="8"/>
  <c r="DQ97" i="8"/>
  <c r="CX97" i="8"/>
  <c r="DB97" i="8"/>
  <c r="DF97" i="8"/>
  <c r="DJ97" i="8"/>
  <c r="DN97" i="8"/>
  <c r="DR97" i="8"/>
  <c r="DK97" i="8"/>
  <c r="CY97" i="8"/>
  <c r="DO97" i="8"/>
  <c r="DC97" i="8"/>
  <c r="DS97" i="8"/>
  <c r="DG97" i="8"/>
  <c r="CV95" i="8"/>
  <c r="CZ95" i="8"/>
  <c r="DD95" i="8"/>
  <c r="DH95" i="8"/>
  <c r="DL95" i="8"/>
  <c r="DP95" i="8"/>
  <c r="CW95" i="8"/>
  <c r="DA95" i="8"/>
  <c r="DE95" i="8"/>
  <c r="DI95" i="8"/>
  <c r="DM95" i="8"/>
  <c r="DQ95" i="8"/>
  <c r="CX95" i="8"/>
  <c r="DB95" i="8"/>
  <c r="DF95" i="8"/>
  <c r="DJ95" i="8"/>
  <c r="DN95" i="8"/>
  <c r="DR95" i="8"/>
  <c r="DK95" i="8"/>
  <c r="CY95" i="8"/>
  <c r="DO95" i="8"/>
  <c r="DC95" i="8"/>
  <c r="DS95" i="8"/>
  <c r="DG95" i="8"/>
  <c r="CV93" i="8"/>
  <c r="CZ93" i="8"/>
  <c r="DD93" i="8"/>
  <c r="DH93" i="8"/>
  <c r="DL93" i="8"/>
  <c r="DP93" i="8"/>
  <c r="CW93" i="8"/>
  <c r="DA93" i="8"/>
  <c r="DE93" i="8"/>
  <c r="DI93" i="8"/>
  <c r="DM93" i="8"/>
  <c r="DQ93" i="8"/>
  <c r="CX93" i="8"/>
  <c r="DB93" i="8"/>
  <c r="DF93" i="8"/>
  <c r="DJ93" i="8"/>
  <c r="DN93" i="8"/>
  <c r="DR93" i="8"/>
  <c r="DK93" i="8"/>
  <c r="CY93" i="8"/>
  <c r="DO93" i="8"/>
  <c r="DC93" i="8"/>
  <c r="DS93" i="8"/>
  <c r="DG93" i="8"/>
  <c r="CV91" i="8"/>
  <c r="CZ91" i="8"/>
  <c r="DD91" i="8"/>
  <c r="DH91" i="8"/>
  <c r="DL91" i="8"/>
  <c r="DP91" i="8"/>
  <c r="CW91" i="8"/>
  <c r="DA91" i="8"/>
  <c r="DE91" i="8"/>
  <c r="DI91" i="8"/>
  <c r="DM91" i="8"/>
  <c r="DQ91" i="8"/>
  <c r="CX91" i="8"/>
  <c r="DB91" i="8"/>
  <c r="DF91" i="8"/>
  <c r="DJ91" i="8"/>
  <c r="DN91" i="8"/>
  <c r="DR91" i="8"/>
  <c r="DK91" i="8"/>
  <c r="CY91" i="8"/>
  <c r="DO91" i="8"/>
  <c r="DC91" i="8"/>
  <c r="DS91" i="8"/>
  <c r="DG91" i="8"/>
  <c r="CV89" i="8"/>
  <c r="CZ89" i="8"/>
  <c r="DD89" i="8"/>
  <c r="DH89" i="8"/>
  <c r="DL89" i="8"/>
  <c r="DP89" i="8"/>
  <c r="CW89" i="8"/>
  <c r="DA89" i="8"/>
  <c r="DE89" i="8"/>
  <c r="DI89" i="8"/>
  <c r="DM89" i="8"/>
  <c r="DQ89" i="8"/>
  <c r="CX89" i="8"/>
  <c r="DB89" i="8"/>
  <c r="DF89" i="8"/>
  <c r="DJ89" i="8"/>
  <c r="DN89" i="8"/>
  <c r="DR89" i="8"/>
  <c r="DK89" i="8"/>
  <c r="CY89" i="8"/>
  <c r="DO89" i="8"/>
  <c r="DC89" i="8"/>
  <c r="DS89" i="8"/>
  <c r="DG89" i="8"/>
  <c r="CV87" i="8"/>
  <c r="CZ87" i="8"/>
  <c r="DD87" i="8"/>
  <c r="DH87" i="8"/>
  <c r="DL87" i="8"/>
  <c r="DP87" i="8"/>
  <c r="CW87" i="8"/>
  <c r="DA87" i="8"/>
  <c r="DE87" i="8"/>
  <c r="DI87" i="8"/>
  <c r="DM87" i="8"/>
  <c r="DQ87" i="8"/>
  <c r="CX87" i="8"/>
  <c r="DB87" i="8"/>
  <c r="DF87" i="8"/>
  <c r="DJ87" i="8"/>
  <c r="DN87" i="8"/>
  <c r="DR87" i="8"/>
  <c r="DK87" i="8"/>
  <c r="CY87" i="8"/>
  <c r="DO87" i="8"/>
  <c r="DC87" i="8"/>
  <c r="DS87" i="8"/>
  <c r="DG87" i="8"/>
  <c r="CV85" i="8"/>
  <c r="CZ85" i="8"/>
  <c r="DD85" i="8"/>
  <c r="DH85" i="8"/>
  <c r="DL85" i="8"/>
  <c r="DP85" i="8"/>
  <c r="CW85" i="8"/>
  <c r="DA85" i="8"/>
  <c r="DE85" i="8"/>
  <c r="DI85" i="8"/>
  <c r="DM85" i="8"/>
  <c r="DQ85" i="8"/>
  <c r="CX85" i="8"/>
  <c r="DB85" i="8"/>
  <c r="DF85" i="8"/>
  <c r="DJ85" i="8"/>
  <c r="DN85" i="8"/>
  <c r="DR85" i="8"/>
  <c r="DK85" i="8"/>
  <c r="CY85" i="8"/>
  <c r="DO85" i="8"/>
  <c r="DC85" i="8"/>
  <c r="DS85" i="8"/>
  <c r="DG85" i="8"/>
  <c r="CX83" i="8"/>
  <c r="DB83" i="8"/>
  <c r="CV83" i="8"/>
  <c r="CY83" i="8"/>
  <c r="DD83" i="8"/>
  <c r="DH83" i="8"/>
  <c r="DL83" i="8"/>
  <c r="DP83" i="8"/>
  <c r="CZ83" i="8"/>
  <c r="DE83" i="8"/>
  <c r="DI83" i="8"/>
  <c r="DM83" i="8"/>
  <c r="DQ83" i="8"/>
  <c r="DA83" i="8"/>
  <c r="DF83" i="8"/>
  <c r="DJ83" i="8"/>
  <c r="DN83" i="8"/>
  <c r="DR83" i="8"/>
  <c r="DK83" i="8"/>
  <c r="CW83" i="8"/>
  <c r="DO83" i="8"/>
  <c r="DC83" i="8"/>
  <c r="DS83" i="8"/>
  <c r="DG83" i="8"/>
  <c r="CX81" i="8"/>
  <c r="DB81" i="8"/>
  <c r="DF81" i="8"/>
  <c r="DJ81" i="8"/>
  <c r="DN81" i="8"/>
  <c r="DR81" i="8"/>
  <c r="CV81" i="8"/>
  <c r="CZ81" i="8"/>
  <c r="DD81" i="8"/>
  <c r="DH81" i="8"/>
  <c r="DL81" i="8"/>
  <c r="DP81" i="8"/>
  <c r="CY81" i="8"/>
  <c r="DG81" i="8"/>
  <c r="DO81" i="8"/>
  <c r="DA81" i="8"/>
  <c r="DI81" i="8"/>
  <c r="DQ81" i="8"/>
  <c r="DC81" i="8"/>
  <c r="DK81" i="8"/>
  <c r="DS81" i="8"/>
  <c r="DE81" i="8"/>
  <c r="DM81" i="8"/>
  <c r="CW81" i="8"/>
  <c r="CX79" i="8"/>
  <c r="DB79" i="8"/>
  <c r="DF79" i="8"/>
  <c r="DJ79" i="8"/>
  <c r="DN79" i="8"/>
  <c r="DR79" i="8"/>
  <c r="CY79" i="8"/>
  <c r="DC79" i="8"/>
  <c r="DG79" i="8"/>
  <c r="DK79" i="8"/>
  <c r="DO79" i="8"/>
  <c r="DS79" i="8"/>
  <c r="CV79" i="8"/>
  <c r="CZ79" i="8"/>
  <c r="DD79" i="8"/>
  <c r="DH79" i="8"/>
  <c r="DL79" i="8"/>
  <c r="DP79" i="8"/>
  <c r="DI79" i="8"/>
  <c r="CW79" i="8"/>
  <c r="DM79" i="8"/>
  <c r="DA79" i="8"/>
  <c r="DQ79" i="8"/>
  <c r="DE79" i="8"/>
  <c r="CX77" i="8"/>
  <c r="DB77" i="8"/>
  <c r="DF77" i="8"/>
  <c r="DJ77" i="8"/>
  <c r="DN77" i="8"/>
  <c r="DR77" i="8"/>
  <c r="CY77" i="8"/>
  <c r="DC77" i="8"/>
  <c r="DG77" i="8"/>
  <c r="DK77" i="8"/>
  <c r="DO77" i="8"/>
  <c r="DS77" i="8"/>
  <c r="CV77" i="8"/>
  <c r="CZ77" i="8"/>
  <c r="DD77" i="8"/>
  <c r="DH77" i="8"/>
  <c r="DL77" i="8"/>
  <c r="DP77" i="8"/>
  <c r="DI77" i="8"/>
  <c r="CW77" i="8"/>
  <c r="DM77" i="8"/>
  <c r="DA77" i="8"/>
  <c r="DQ77" i="8"/>
  <c r="DE77" i="8"/>
  <c r="CX75" i="8"/>
  <c r="DB75" i="8"/>
  <c r="DF75" i="8"/>
  <c r="DJ75" i="8"/>
  <c r="DN75" i="8"/>
  <c r="DR75" i="8"/>
  <c r="CY75" i="8"/>
  <c r="DC75" i="8"/>
  <c r="DG75" i="8"/>
  <c r="DK75" i="8"/>
  <c r="DO75" i="8"/>
  <c r="DS75" i="8"/>
  <c r="CV75" i="8"/>
  <c r="CZ75" i="8"/>
  <c r="DD75" i="8"/>
  <c r="DH75" i="8"/>
  <c r="DL75" i="8"/>
  <c r="DP75" i="8"/>
  <c r="DI75" i="8"/>
  <c r="CW75" i="8"/>
  <c r="DM75" i="8"/>
  <c r="DA75" i="8"/>
  <c r="DQ75" i="8"/>
  <c r="DE75" i="8"/>
  <c r="CX73" i="8"/>
  <c r="DB73" i="8"/>
  <c r="DF73" i="8"/>
  <c r="DJ73" i="8"/>
  <c r="DN73" i="8"/>
  <c r="DR73" i="8"/>
  <c r="CY73" i="8"/>
  <c r="DC73" i="8"/>
  <c r="DG73" i="8"/>
  <c r="DK73" i="8"/>
  <c r="DO73" i="8"/>
  <c r="DS73" i="8"/>
  <c r="CV73" i="8"/>
  <c r="CZ73" i="8"/>
  <c r="DD73" i="8"/>
  <c r="DH73" i="8"/>
  <c r="DL73" i="8"/>
  <c r="DP73" i="8"/>
  <c r="DI73" i="8"/>
  <c r="CW73" i="8"/>
  <c r="DM73" i="8"/>
  <c r="DA73" i="8"/>
  <c r="DQ73" i="8"/>
  <c r="DE73" i="8"/>
  <c r="CX71" i="8"/>
  <c r="DB71" i="8"/>
  <c r="DF71" i="8"/>
  <c r="DJ71" i="8"/>
  <c r="DN71" i="8"/>
  <c r="DR71" i="8"/>
  <c r="CY71" i="8"/>
  <c r="DC71" i="8"/>
  <c r="DG71" i="8"/>
  <c r="DK71" i="8"/>
  <c r="DO71" i="8"/>
  <c r="DS71" i="8"/>
  <c r="CV71" i="8"/>
  <c r="CZ71" i="8"/>
  <c r="DD71" i="8"/>
  <c r="DH71" i="8"/>
  <c r="DL71" i="8"/>
  <c r="DP71" i="8"/>
  <c r="DI71" i="8"/>
  <c r="CW71" i="8"/>
  <c r="DM71" i="8"/>
  <c r="DA71" i="8"/>
  <c r="DQ71" i="8"/>
  <c r="DE71" i="8"/>
  <c r="CX69" i="8"/>
  <c r="DB69" i="8"/>
  <c r="DF69" i="8"/>
  <c r="DJ69" i="8"/>
  <c r="DN69" i="8"/>
  <c r="DR69" i="8"/>
  <c r="CY69" i="8"/>
  <c r="DC69" i="8"/>
  <c r="DG69" i="8"/>
  <c r="DK69" i="8"/>
  <c r="DO69" i="8"/>
  <c r="DS69" i="8"/>
  <c r="CV69" i="8"/>
  <c r="CZ69" i="8"/>
  <c r="DD69" i="8"/>
  <c r="DH69" i="8"/>
  <c r="DL69" i="8"/>
  <c r="DP69" i="8"/>
  <c r="DI69" i="8"/>
  <c r="CW69" i="8"/>
  <c r="DM69" i="8"/>
  <c r="DA69" i="8"/>
  <c r="DQ69" i="8"/>
  <c r="DE69" i="8"/>
  <c r="CX67" i="8"/>
  <c r="DB67" i="8"/>
  <c r="DF67" i="8"/>
  <c r="DJ67" i="8"/>
  <c r="DN67" i="8"/>
  <c r="DR67" i="8"/>
  <c r="CY67" i="8"/>
  <c r="DC67" i="8"/>
  <c r="DG67" i="8"/>
  <c r="DK67" i="8"/>
  <c r="DO67" i="8"/>
  <c r="DS67" i="8"/>
  <c r="CV67" i="8"/>
  <c r="CZ67" i="8"/>
  <c r="DD67" i="8"/>
  <c r="DH67" i="8"/>
  <c r="DL67" i="8"/>
  <c r="DP67" i="8"/>
  <c r="DI67" i="8"/>
  <c r="CW67" i="8"/>
  <c r="DM67" i="8"/>
  <c r="DA67" i="8"/>
  <c r="DQ67" i="8"/>
  <c r="DE67" i="8"/>
  <c r="CX65" i="8"/>
  <c r="DB65" i="8"/>
  <c r="DF65" i="8"/>
  <c r="DJ65" i="8"/>
  <c r="DN65" i="8"/>
  <c r="DR65" i="8"/>
  <c r="CY65" i="8"/>
  <c r="DC65" i="8"/>
  <c r="DG65" i="8"/>
  <c r="DK65" i="8"/>
  <c r="DO65" i="8"/>
  <c r="DS65" i="8"/>
  <c r="CV65" i="8"/>
  <c r="CZ65" i="8"/>
  <c r="DD65" i="8"/>
  <c r="DH65" i="8"/>
  <c r="DL65" i="8"/>
  <c r="DP65" i="8"/>
  <c r="DI65" i="8"/>
  <c r="CW65" i="8"/>
  <c r="DM65" i="8"/>
  <c r="DA65" i="8"/>
  <c r="DQ65" i="8"/>
  <c r="DE65" i="8"/>
  <c r="CX63" i="8"/>
  <c r="DB63" i="8"/>
  <c r="DF63" i="8"/>
  <c r="DJ63" i="8"/>
  <c r="DN63" i="8"/>
  <c r="DR63" i="8"/>
  <c r="CY63" i="8"/>
  <c r="DC63" i="8"/>
  <c r="DG63" i="8"/>
  <c r="DK63" i="8"/>
  <c r="DO63" i="8"/>
  <c r="DS63" i="8"/>
  <c r="CV63" i="8"/>
  <c r="CZ63" i="8"/>
  <c r="DD63" i="8"/>
  <c r="DH63" i="8"/>
  <c r="DL63" i="8"/>
  <c r="DP63" i="8"/>
  <c r="DI63" i="8"/>
  <c r="CW63" i="8"/>
  <c r="DM63" i="8"/>
  <c r="DA63" i="8"/>
  <c r="DQ63" i="8"/>
  <c r="DE63" i="8"/>
  <c r="CV61" i="8"/>
  <c r="CZ61" i="8"/>
  <c r="DD61" i="8"/>
  <c r="DH61" i="8"/>
  <c r="DL61" i="8"/>
  <c r="DP61" i="8"/>
  <c r="CW61" i="8"/>
  <c r="DA61" i="8"/>
  <c r="CX61" i="8"/>
  <c r="DB61" i="8"/>
  <c r="DF61" i="8"/>
  <c r="DJ61" i="8"/>
  <c r="DN61" i="8"/>
  <c r="DR61" i="8"/>
  <c r="CY61" i="8"/>
  <c r="DI61" i="8"/>
  <c r="DQ61" i="8"/>
  <c r="DC61" i="8"/>
  <c r="DK61" i="8"/>
  <c r="DS61" i="8"/>
  <c r="DE61" i="8"/>
  <c r="DM61" i="8"/>
  <c r="DG61" i="8"/>
  <c r="DO61" i="8"/>
  <c r="CV59" i="8"/>
  <c r="CZ59" i="8"/>
  <c r="DD59" i="8"/>
  <c r="DH59" i="8"/>
  <c r="DL59" i="8"/>
  <c r="DP59" i="8"/>
  <c r="CW59" i="8"/>
  <c r="DA59" i="8"/>
  <c r="DE59" i="8"/>
  <c r="DI59" i="8"/>
  <c r="DM59" i="8"/>
  <c r="DQ59" i="8"/>
  <c r="CX59" i="8"/>
  <c r="DB59" i="8"/>
  <c r="DF59" i="8"/>
  <c r="DJ59" i="8"/>
  <c r="DN59" i="8"/>
  <c r="DR59" i="8"/>
  <c r="CY59" i="8"/>
  <c r="DO59" i="8"/>
  <c r="DC59" i="8"/>
  <c r="DS59" i="8"/>
  <c r="DG59" i="8"/>
  <c r="DK59" i="8"/>
  <c r="CV57" i="8"/>
  <c r="CZ57" i="8"/>
  <c r="DD57" i="8"/>
  <c r="DH57" i="8"/>
  <c r="DL57" i="8"/>
  <c r="DP57" i="8"/>
  <c r="CW57" i="8"/>
  <c r="DA57" i="8"/>
  <c r="DE57" i="8"/>
  <c r="DI57" i="8"/>
  <c r="DM57" i="8"/>
  <c r="DQ57" i="8"/>
  <c r="CX57" i="8"/>
  <c r="DB57" i="8"/>
  <c r="DF57" i="8"/>
  <c r="DJ57" i="8"/>
  <c r="DN57" i="8"/>
  <c r="DR57" i="8"/>
  <c r="CY57" i="8"/>
  <c r="DO57" i="8"/>
  <c r="DC57" i="8"/>
  <c r="DS57" i="8"/>
  <c r="DG57" i="8"/>
  <c r="DK57" i="8"/>
  <c r="CV55" i="8"/>
  <c r="CZ55" i="8"/>
  <c r="DD55" i="8"/>
  <c r="DH55" i="8"/>
  <c r="DL55" i="8"/>
  <c r="DP55" i="8"/>
  <c r="CW55" i="8"/>
  <c r="DA55" i="8"/>
  <c r="DE55" i="8"/>
  <c r="DI55" i="8"/>
  <c r="DM55" i="8"/>
  <c r="DQ55" i="8"/>
  <c r="CX55" i="8"/>
  <c r="DB55" i="8"/>
  <c r="DF55" i="8"/>
  <c r="DJ55" i="8"/>
  <c r="DN55" i="8"/>
  <c r="DR55" i="8"/>
  <c r="CY55" i="8"/>
  <c r="DO55" i="8"/>
  <c r="DC55" i="8"/>
  <c r="DS55" i="8"/>
  <c r="DG55" i="8"/>
  <c r="DK55" i="8"/>
  <c r="CV53" i="8"/>
  <c r="CZ53" i="8"/>
  <c r="DD53" i="8"/>
  <c r="DH53" i="8"/>
  <c r="DL53" i="8"/>
  <c r="DP53" i="8"/>
  <c r="CW53" i="8"/>
  <c r="DA53" i="8"/>
  <c r="DE53" i="8"/>
  <c r="DI53" i="8"/>
  <c r="DM53" i="8"/>
  <c r="DQ53" i="8"/>
  <c r="CX53" i="8"/>
  <c r="DB53" i="8"/>
  <c r="DF53" i="8"/>
  <c r="DJ53" i="8"/>
  <c r="DN53" i="8"/>
  <c r="DR53" i="8"/>
  <c r="CY53" i="8"/>
  <c r="DO53" i="8"/>
  <c r="DC53" i="8"/>
  <c r="DS53" i="8"/>
  <c r="DG53" i="8"/>
  <c r="DK53" i="8"/>
  <c r="CV51" i="8"/>
  <c r="CZ51" i="8"/>
  <c r="DD51" i="8"/>
  <c r="DH51" i="8"/>
  <c r="DL51" i="8"/>
  <c r="DP51" i="8"/>
  <c r="CW51" i="8"/>
  <c r="DA51" i="8"/>
  <c r="DE51" i="8"/>
  <c r="DI51" i="8"/>
  <c r="DM51" i="8"/>
  <c r="DQ51" i="8"/>
  <c r="CX51" i="8"/>
  <c r="DB51" i="8"/>
  <c r="DF51" i="8"/>
  <c r="DJ51" i="8"/>
  <c r="DN51" i="8"/>
  <c r="DR51" i="8"/>
  <c r="CY51" i="8"/>
  <c r="DO51" i="8"/>
  <c r="DC51" i="8"/>
  <c r="DS51" i="8"/>
  <c r="DG51" i="8"/>
  <c r="DK51" i="8"/>
  <c r="CV49" i="8"/>
  <c r="CZ49" i="8"/>
  <c r="DD49" i="8"/>
  <c r="DH49" i="8"/>
  <c r="DL49" i="8"/>
  <c r="DP49" i="8"/>
  <c r="CW49" i="8"/>
  <c r="DA49" i="8"/>
  <c r="DE49" i="8"/>
  <c r="DI49" i="8"/>
  <c r="DM49" i="8"/>
  <c r="DQ49" i="8"/>
  <c r="CX49" i="8"/>
  <c r="DB49" i="8"/>
  <c r="DF49" i="8"/>
  <c r="DJ49" i="8"/>
  <c r="DN49" i="8"/>
  <c r="DR49" i="8"/>
  <c r="CY49" i="8"/>
  <c r="DO49" i="8"/>
  <c r="DC49" i="8"/>
  <c r="DS49" i="8"/>
  <c r="DG49" i="8"/>
  <c r="DK49" i="8"/>
  <c r="CV47" i="8"/>
  <c r="CZ47" i="8"/>
  <c r="DD47" i="8"/>
  <c r="DH47" i="8"/>
  <c r="DL47" i="8"/>
  <c r="DP47" i="8"/>
  <c r="CW47" i="8"/>
  <c r="DA47" i="8"/>
  <c r="DE47" i="8"/>
  <c r="DI47" i="8"/>
  <c r="DM47" i="8"/>
  <c r="DQ47" i="8"/>
  <c r="CX47" i="8"/>
  <c r="DB47" i="8"/>
  <c r="DF47" i="8"/>
  <c r="DJ47" i="8"/>
  <c r="DN47" i="8"/>
  <c r="DR47" i="8"/>
  <c r="CY47" i="8"/>
  <c r="DO47" i="8"/>
  <c r="DC47" i="8"/>
  <c r="DS47" i="8"/>
  <c r="DG47" i="8"/>
  <c r="DK47" i="8"/>
  <c r="CV45" i="8"/>
  <c r="CZ45" i="8"/>
  <c r="DD45" i="8"/>
  <c r="DH45" i="8"/>
  <c r="DL45" i="8"/>
  <c r="DP45" i="8"/>
  <c r="CW45" i="8"/>
  <c r="DA45" i="8"/>
  <c r="DE45" i="8"/>
  <c r="DI45" i="8"/>
  <c r="DM45" i="8"/>
  <c r="DQ45" i="8"/>
  <c r="CX45" i="8"/>
  <c r="DB45" i="8"/>
  <c r="DF45" i="8"/>
  <c r="DJ45" i="8"/>
  <c r="DN45" i="8"/>
  <c r="DR45" i="8"/>
  <c r="CY45" i="8"/>
  <c r="DO45" i="8"/>
  <c r="DC45" i="8"/>
  <c r="DS45" i="8"/>
  <c r="DG45" i="8"/>
  <c r="DK45" i="8"/>
  <c r="CV43" i="8"/>
  <c r="CZ43" i="8"/>
  <c r="DD43" i="8"/>
  <c r="DH43" i="8"/>
  <c r="DL43" i="8"/>
  <c r="DP43" i="8"/>
  <c r="CW43" i="8"/>
  <c r="DA43" i="8"/>
  <c r="DE43" i="8"/>
  <c r="DI43" i="8"/>
  <c r="DM43" i="8"/>
  <c r="DQ43" i="8"/>
  <c r="CX43" i="8"/>
  <c r="DB43" i="8"/>
  <c r="DF43" i="8"/>
  <c r="DJ43" i="8"/>
  <c r="DN43" i="8"/>
  <c r="DR43" i="8"/>
  <c r="CY43" i="8"/>
  <c r="DO43" i="8"/>
  <c r="DC43" i="8"/>
  <c r="DS43" i="8"/>
  <c r="DG43" i="8"/>
  <c r="DK43" i="8"/>
  <c r="CV41" i="8"/>
  <c r="CZ41" i="8"/>
  <c r="DD41" i="8"/>
  <c r="DH41" i="8"/>
  <c r="DL41" i="8"/>
  <c r="DP41" i="8"/>
  <c r="CW41" i="8"/>
  <c r="DA41" i="8"/>
  <c r="DE41" i="8"/>
  <c r="DI41" i="8"/>
  <c r="DM41" i="8"/>
  <c r="DQ41" i="8"/>
  <c r="CX41" i="8"/>
  <c r="DB41" i="8"/>
  <c r="DF41" i="8"/>
  <c r="DJ41" i="8"/>
  <c r="DN41" i="8"/>
  <c r="DR41" i="8"/>
  <c r="CY41" i="8"/>
  <c r="DO41" i="8"/>
  <c r="DC41" i="8"/>
  <c r="DS41" i="8"/>
  <c r="DG41" i="8"/>
  <c r="DK41" i="8"/>
  <c r="CV39" i="8"/>
  <c r="CZ39" i="8"/>
  <c r="DD39" i="8"/>
  <c r="DH39" i="8"/>
  <c r="DL39" i="8"/>
  <c r="DP39" i="8"/>
  <c r="CW39" i="8"/>
  <c r="DA39" i="8"/>
  <c r="DE39" i="8"/>
  <c r="DI39" i="8"/>
  <c r="DM39" i="8"/>
  <c r="DQ39" i="8"/>
  <c r="CX39" i="8"/>
  <c r="DB39" i="8"/>
  <c r="DF39" i="8"/>
  <c r="DJ39" i="8"/>
  <c r="DN39" i="8"/>
  <c r="DR39" i="8"/>
  <c r="CY39" i="8"/>
  <c r="DO39" i="8"/>
  <c r="DC39" i="8"/>
  <c r="DS39" i="8"/>
  <c r="DG39" i="8"/>
  <c r="DK39" i="8"/>
  <c r="CW37" i="8"/>
  <c r="DA37" i="8"/>
  <c r="DE37" i="8"/>
  <c r="DI37" i="8"/>
  <c r="DM37" i="8"/>
  <c r="DQ37" i="8"/>
  <c r="CY37" i="8"/>
  <c r="DC37" i="8"/>
  <c r="DG37" i="8"/>
  <c r="DK37" i="8"/>
  <c r="DO37" i="8"/>
  <c r="DS37" i="8"/>
  <c r="CZ37" i="8"/>
  <c r="DH37" i="8"/>
  <c r="DP37" i="8"/>
  <c r="DB37" i="8"/>
  <c r="DJ37" i="8"/>
  <c r="DR37" i="8"/>
  <c r="CV37" i="8"/>
  <c r="DD37" i="8"/>
  <c r="DL37" i="8"/>
  <c r="DF37" i="8"/>
  <c r="DN37" i="8"/>
  <c r="CX37" i="8"/>
  <c r="CW35" i="8"/>
  <c r="DA35" i="8"/>
  <c r="DE35" i="8"/>
  <c r="DI35" i="8"/>
  <c r="DM35" i="8"/>
  <c r="DQ35" i="8"/>
  <c r="CX35" i="8"/>
  <c r="DB35" i="8"/>
  <c r="DF35" i="8"/>
  <c r="DJ35" i="8"/>
  <c r="DN35" i="8"/>
  <c r="DR35" i="8"/>
  <c r="CY35" i="8"/>
  <c r="DC35" i="8"/>
  <c r="DG35" i="8"/>
  <c r="DK35" i="8"/>
  <c r="DO35" i="8"/>
  <c r="DS35" i="8"/>
  <c r="DH35" i="8"/>
  <c r="CV35" i="8"/>
  <c r="DL35" i="8"/>
  <c r="CZ35" i="8"/>
  <c r="DP35" i="8"/>
  <c r="DD35" i="8"/>
  <c r="CW33" i="8"/>
  <c r="DA33" i="8"/>
  <c r="DE33" i="8"/>
  <c r="DI33" i="8"/>
  <c r="DM33" i="8"/>
  <c r="DQ33" i="8"/>
  <c r="CX33" i="8"/>
  <c r="DB33" i="8"/>
  <c r="DF33" i="8"/>
  <c r="DJ33" i="8"/>
  <c r="DN33" i="8"/>
  <c r="DR33" i="8"/>
  <c r="CY33" i="8"/>
  <c r="DC33" i="8"/>
  <c r="DG33" i="8"/>
  <c r="DK33" i="8"/>
  <c r="DO33" i="8"/>
  <c r="DS33" i="8"/>
  <c r="DH33" i="8"/>
  <c r="CV33" i="8"/>
  <c r="DL33" i="8"/>
  <c r="CZ33" i="8"/>
  <c r="DP33" i="8"/>
  <c r="DD33" i="8"/>
  <c r="CW31" i="8"/>
  <c r="DA31" i="8"/>
  <c r="DE31" i="8"/>
  <c r="DI31" i="8"/>
  <c r="DM31" i="8"/>
  <c r="DQ31" i="8"/>
  <c r="CX31" i="8"/>
  <c r="DB31" i="8"/>
  <c r="DF31" i="8"/>
  <c r="DJ31" i="8"/>
  <c r="DN31" i="8"/>
  <c r="DR31" i="8"/>
  <c r="CY31" i="8"/>
  <c r="DC31" i="8"/>
  <c r="DG31" i="8"/>
  <c r="DK31" i="8"/>
  <c r="DO31" i="8"/>
  <c r="DS31" i="8"/>
  <c r="DH31" i="8"/>
  <c r="CV31" i="8"/>
  <c r="DL31" i="8"/>
  <c r="CZ31" i="8"/>
  <c r="DP31" i="8"/>
  <c r="DD31" i="8"/>
  <c r="CW29" i="8"/>
  <c r="DA29" i="8"/>
  <c r="DE29" i="8"/>
  <c r="DI29" i="8"/>
  <c r="DM29" i="8"/>
  <c r="DQ29" i="8"/>
  <c r="CX29" i="8"/>
  <c r="DB29" i="8"/>
  <c r="DF29" i="8"/>
  <c r="DJ29" i="8"/>
  <c r="DN29" i="8"/>
  <c r="DR29" i="8"/>
  <c r="CY29" i="8"/>
  <c r="DC29" i="8"/>
  <c r="DG29" i="8"/>
  <c r="DK29" i="8"/>
  <c r="DO29" i="8"/>
  <c r="DS29" i="8"/>
  <c r="DH29" i="8"/>
  <c r="CV29" i="8"/>
  <c r="DL29" i="8"/>
  <c r="CZ29" i="8"/>
  <c r="DP29" i="8"/>
  <c r="DD29" i="8"/>
  <c r="CW27" i="8"/>
  <c r="DA27" i="8"/>
  <c r="DE27" i="8"/>
  <c r="DI27" i="8"/>
  <c r="DM27" i="8"/>
  <c r="DQ27" i="8"/>
  <c r="CX27" i="8"/>
  <c r="DB27" i="8"/>
  <c r="DF27" i="8"/>
  <c r="DJ27" i="8"/>
  <c r="DN27" i="8"/>
  <c r="DR27" i="8"/>
  <c r="CY27" i="8"/>
  <c r="DC27" i="8"/>
  <c r="DG27" i="8"/>
  <c r="DK27" i="8"/>
  <c r="DO27" i="8"/>
  <c r="DS27" i="8"/>
  <c r="DH27" i="8"/>
  <c r="CV27" i="8"/>
  <c r="DL27" i="8"/>
  <c r="CZ27" i="8"/>
  <c r="DP27" i="8"/>
  <c r="DD27" i="8"/>
  <c r="CY25" i="8"/>
  <c r="DC25" i="8"/>
  <c r="DG25" i="8"/>
  <c r="DK25" i="8"/>
  <c r="DO25" i="8"/>
  <c r="CW25" i="8"/>
  <c r="DA25" i="8"/>
  <c r="DE25" i="8"/>
  <c r="DI25" i="8"/>
  <c r="DM25" i="8"/>
  <c r="DQ25" i="8"/>
  <c r="CX25" i="8"/>
  <c r="DF25" i="8"/>
  <c r="DN25" i="8"/>
  <c r="CZ25" i="8"/>
  <c r="DH25" i="8"/>
  <c r="DP25" i="8"/>
  <c r="DB25" i="8"/>
  <c r="DJ25" i="8"/>
  <c r="DR25" i="8"/>
  <c r="CV25" i="8"/>
  <c r="DD25" i="8"/>
  <c r="DL25" i="8"/>
  <c r="DS25" i="8"/>
  <c r="CY23" i="8"/>
  <c r="DC23" i="8"/>
  <c r="DG23" i="8"/>
  <c r="DK23" i="8"/>
  <c r="DO23" i="8"/>
  <c r="DS23" i="8"/>
  <c r="CV23" i="8"/>
  <c r="CZ23" i="8"/>
  <c r="DD23" i="8"/>
  <c r="DH23" i="8"/>
  <c r="DL23" i="8"/>
  <c r="DP23" i="8"/>
  <c r="CW23" i="8"/>
  <c r="DA23" i="8"/>
  <c r="DE23" i="8"/>
  <c r="DI23" i="8"/>
  <c r="DM23" i="8"/>
  <c r="DQ23" i="8"/>
  <c r="DB23" i="8"/>
  <c r="DR23" i="8"/>
  <c r="DF23" i="8"/>
  <c r="DJ23" i="8"/>
  <c r="CX23" i="8"/>
  <c r="DN23" i="8"/>
  <c r="CY21" i="8"/>
  <c r="DC21" i="8"/>
  <c r="DG21" i="8"/>
  <c r="DK21" i="8"/>
  <c r="DO21" i="8"/>
  <c r="DS21" i="8"/>
  <c r="CV21" i="8"/>
  <c r="CZ21" i="8"/>
  <c r="DD21" i="8"/>
  <c r="DH21" i="8"/>
  <c r="DL21" i="8"/>
  <c r="DP21" i="8"/>
  <c r="CW21" i="8"/>
  <c r="DA21" i="8"/>
  <c r="DE21" i="8"/>
  <c r="DI21" i="8"/>
  <c r="DM21" i="8"/>
  <c r="DQ21" i="8"/>
  <c r="DB21" i="8"/>
  <c r="DR21" i="8"/>
  <c r="DF21" i="8"/>
  <c r="DJ21" i="8"/>
  <c r="CX21" i="8"/>
  <c r="DN21" i="8"/>
  <c r="CY19" i="8"/>
  <c r="DC19" i="8"/>
  <c r="DG19" i="8"/>
  <c r="DK19" i="8"/>
  <c r="DO19" i="8"/>
  <c r="DS19" i="8"/>
  <c r="CV19" i="8"/>
  <c r="CZ19" i="8"/>
  <c r="DD19" i="8"/>
  <c r="DH19" i="8"/>
  <c r="DL19" i="8"/>
  <c r="DP19" i="8"/>
  <c r="CW19" i="8"/>
  <c r="DA19" i="8"/>
  <c r="DE19" i="8"/>
  <c r="DI19" i="8"/>
  <c r="DM19" i="8"/>
  <c r="DQ19" i="8"/>
  <c r="DB19" i="8"/>
  <c r="DR19" i="8"/>
  <c r="DF19" i="8"/>
  <c r="DJ19" i="8"/>
  <c r="CX19" i="8"/>
  <c r="DN19" i="8"/>
  <c r="CW17" i="8"/>
  <c r="CX17" i="8"/>
  <c r="CY17" i="8"/>
  <c r="DC17" i="8"/>
  <c r="DG17" i="8"/>
  <c r="DK17" i="8"/>
  <c r="DO17" i="8"/>
  <c r="DS17" i="8"/>
  <c r="CZ17" i="8"/>
  <c r="DD17" i="8"/>
  <c r="DH17" i="8"/>
  <c r="DL17" i="8"/>
  <c r="DP17" i="8"/>
  <c r="DA17" i="8"/>
  <c r="DE17" i="8"/>
  <c r="DI17" i="8"/>
  <c r="DM17" i="8"/>
  <c r="DQ17" i="8"/>
  <c r="DB17" i="8"/>
  <c r="DR17" i="8"/>
  <c r="DF17" i="8"/>
  <c r="DJ17" i="8"/>
  <c r="DN17" i="8"/>
  <c r="CV17" i="8"/>
  <c r="CW15" i="8"/>
  <c r="DA15" i="8"/>
  <c r="DE15" i="8"/>
  <c r="DI15" i="8"/>
  <c r="DM15" i="8"/>
  <c r="DQ15" i="8"/>
  <c r="CX15" i="8"/>
  <c r="DB15" i="8"/>
  <c r="DF15" i="8"/>
  <c r="DJ15" i="8"/>
  <c r="DN15" i="8"/>
  <c r="DR15" i="8"/>
  <c r="CY15" i="8"/>
  <c r="DG15" i="8"/>
  <c r="DO15" i="8"/>
  <c r="CZ15" i="8"/>
  <c r="DH15" i="8"/>
  <c r="DP15" i="8"/>
  <c r="DC15" i="8"/>
  <c r="DK15" i="8"/>
  <c r="DS15" i="8"/>
  <c r="CV15" i="8"/>
  <c r="DD15" i="8"/>
  <c r="DL15" i="8"/>
  <c r="CW13" i="8"/>
  <c r="DA13" i="8"/>
  <c r="DE13" i="8"/>
  <c r="DI13" i="8"/>
  <c r="DM13" i="8"/>
  <c r="DQ13" i="8"/>
  <c r="CX13" i="8"/>
  <c r="DB13" i="8"/>
  <c r="DF13" i="8"/>
  <c r="DJ13" i="8"/>
  <c r="DN13" i="8"/>
  <c r="DR13" i="8"/>
  <c r="CY13" i="8"/>
  <c r="DG13" i="8"/>
  <c r="DO13" i="8"/>
  <c r="CZ13" i="8"/>
  <c r="DH13" i="8"/>
  <c r="DP13" i="8"/>
  <c r="DC13" i="8"/>
  <c r="DK13" i="8"/>
  <c r="DS13" i="8"/>
  <c r="DD13" i="8"/>
  <c r="DL13" i="8"/>
  <c r="CV13" i="8"/>
  <c r="CW11" i="8"/>
  <c r="DA11" i="8"/>
  <c r="DE11" i="8"/>
  <c r="DI11" i="8"/>
  <c r="DM11" i="8"/>
  <c r="DQ11" i="8"/>
  <c r="CX11" i="8"/>
  <c r="DB11" i="8"/>
  <c r="DF11" i="8"/>
  <c r="DJ11" i="8"/>
  <c r="DN11" i="8"/>
  <c r="DR11" i="8"/>
  <c r="CY11" i="8"/>
  <c r="DG11" i="8"/>
  <c r="DO11" i="8"/>
  <c r="CZ11" i="8"/>
  <c r="DH11" i="8"/>
  <c r="DP11" i="8"/>
  <c r="DC11" i="8"/>
  <c r="DK11" i="8"/>
  <c r="DS11" i="8"/>
  <c r="CV11" i="8"/>
  <c r="DD11" i="8"/>
  <c r="DL11" i="8"/>
  <c r="CW9" i="8"/>
  <c r="DA9" i="8"/>
  <c r="DE9" i="8"/>
  <c r="DI9" i="8"/>
  <c r="DM9" i="8"/>
  <c r="DQ9" i="8"/>
  <c r="CX9" i="8"/>
  <c r="DB9" i="8"/>
  <c r="DF9" i="8"/>
  <c r="DJ9" i="8"/>
  <c r="DN9" i="8"/>
  <c r="DR9" i="8"/>
  <c r="CY9" i="8"/>
  <c r="DC9" i="8"/>
  <c r="DG9" i="8"/>
  <c r="DK9" i="8"/>
  <c r="DO9" i="8"/>
  <c r="CV9" i="8"/>
  <c r="DL9" i="8"/>
  <c r="CZ9" i="8"/>
  <c r="DP9" i="8"/>
  <c r="DD9" i="8"/>
  <c r="DS9" i="8"/>
  <c r="DH9" i="8"/>
  <c r="CW7" i="8"/>
  <c r="DA7" i="8"/>
  <c r="DE7" i="8"/>
  <c r="DI7" i="8"/>
  <c r="DM7" i="8"/>
  <c r="DQ7" i="8"/>
  <c r="CX7" i="8"/>
  <c r="DB7" i="8"/>
  <c r="DF7" i="8"/>
  <c r="DJ7" i="8"/>
  <c r="DN7" i="8"/>
  <c r="DR7" i="8"/>
  <c r="CY7" i="8"/>
  <c r="DC7" i="8"/>
  <c r="DG7" i="8"/>
  <c r="DK7" i="8"/>
  <c r="DO7" i="8"/>
  <c r="DS7" i="8"/>
  <c r="CV7" i="8"/>
  <c r="DL7" i="8"/>
  <c r="CZ7" i="8"/>
  <c r="DP7" i="8"/>
  <c r="DD7" i="8"/>
  <c r="DH7" i="8"/>
  <c r="CW5" i="8"/>
  <c r="DA5" i="8"/>
  <c r="DE5" i="8"/>
  <c r="DI5" i="8"/>
  <c r="DM5" i="8"/>
  <c r="DQ5" i="8"/>
  <c r="CX5" i="8"/>
  <c r="DB5" i="8"/>
  <c r="DF5" i="8"/>
  <c r="DJ5" i="8"/>
  <c r="DN5" i="8"/>
  <c r="DR5" i="8"/>
  <c r="CY5" i="8"/>
  <c r="DC5" i="8"/>
  <c r="DG5" i="8"/>
  <c r="DK5" i="8"/>
  <c r="DO5" i="8"/>
  <c r="DS5" i="8"/>
  <c r="CV5" i="8"/>
  <c r="DL5" i="8"/>
  <c r="CZ5" i="8"/>
  <c r="DP5" i="8"/>
  <c r="DD5" i="8"/>
  <c r="DH5" i="8"/>
  <c r="CW3" i="8"/>
  <c r="DA3" i="8"/>
  <c r="DE3" i="8"/>
  <c r="DI3" i="8"/>
  <c r="DM3" i="8"/>
  <c r="DQ3" i="8"/>
  <c r="CX3" i="8"/>
  <c r="DB3" i="8"/>
  <c r="DF3" i="8"/>
  <c r="DJ3" i="8"/>
  <c r="DN3" i="8"/>
  <c r="DR3" i="8"/>
  <c r="CY3" i="8"/>
  <c r="DC3" i="8"/>
  <c r="DG3" i="8"/>
  <c r="DK3" i="8"/>
  <c r="DO3" i="8"/>
  <c r="DS3" i="8"/>
  <c r="CV3" i="8"/>
  <c r="DL3" i="8"/>
  <c r="CZ3" i="8"/>
  <c r="DP3" i="8"/>
  <c r="DD3" i="8"/>
  <c r="DH3" i="8"/>
  <c r="DQ2" i="8"/>
  <c r="DM2" i="8"/>
  <c r="DI2" i="8"/>
  <c r="DE2" i="8"/>
  <c r="DA2" i="8"/>
  <c r="CW2" i="8"/>
  <c r="DP401" i="8"/>
  <c r="DL401" i="8"/>
  <c r="DH401" i="8"/>
  <c r="DD401" i="8"/>
  <c r="CZ401" i="8"/>
  <c r="CV401" i="8"/>
  <c r="DP399" i="8"/>
  <c r="DL399" i="8"/>
  <c r="DH399" i="8"/>
  <c r="DD399" i="8"/>
  <c r="CZ399" i="8"/>
  <c r="CV399" i="8"/>
  <c r="DP397" i="8"/>
  <c r="DL397" i="8"/>
  <c r="DH397" i="8"/>
  <c r="DD397" i="8"/>
  <c r="CZ397" i="8"/>
  <c r="CV397" i="8"/>
  <c r="DP395" i="8"/>
  <c r="DL395" i="8"/>
  <c r="DH395" i="8"/>
  <c r="DD395" i="8"/>
  <c r="CZ395" i="8"/>
  <c r="CV395" i="8"/>
  <c r="DP393" i="8"/>
  <c r="DL393" i="8"/>
  <c r="DH393" i="8"/>
  <c r="DD393" i="8"/>
  <c r="CZ393" i="8"/>
  <c r="CV393" i="8"/>
  <c r="DP391" i="8"/>
  <c r="DL391" i="8"/>
  <c r="DH391" i="8"/>
  <c r="DD391" i="8"/>
  <c r="CZ391" i="8"/>
  <c r="CV391" i="8"/>
  <c r="DP389" i="8"/>
  <c r="DL389" i="8"/>
  <c r="DH389" i="8"/>
  <c r="DD389" i="8"/>
  <c r="CZ389" i="8"/>
  <c r="CV389" i="8"/>
  <c r="DP387" i="8"/>
  <c r="DL387" i="8"/>
  <c r="DH387" i="8"/>
  <c r="DD387" i="8"/>
  <c r="CZ387" i="8"/>
  <c r="CV387" i="8"/>
  <c r="DP385" i="8"/>
  <c r="DL385" i="8"/>
  <c r="DH385" i="8"/>
  <c r="DD385" i="8"/>
  <c r="CZ385" i="8"/>
  <c r="CV385" i="8"/>
  <c r="DP383" i="8"/>
  <c r="DL383" i="8"/>
  <c r="DH383" i="8"/>
  <c r="DD383" i="8"/>
  <c r="CZ383" i="8"/>
  <c r="CV383" i="8"/>
  <c r="DP381" i="8"/>
  <c r="DL381" i="8"/>
  <c r="DH381" i="8"/>
  <c r="DD381" i="8"/>
  <c r="CZ381" i="8"/>
  <c r="CV381" i="8"/>
  <c r="DP379" i="8"/>
  <c r="DL379" i="8"/>
  <c r="DH379" i="8"/>
  <c r="DD379" i="8"/>
  <c r="CZ379" i="8"/>
  <c r="CV379" i="8"/>
  <c r="DP377" i="8"/>
  <c r="DL377" i="8"/>
  <c r="DH377" i="8"/>
  <c r="DD377" i="8"/>
  <c r="CZ377" i="8"/>
  <c r="CV377" i="8"/>
  <c r="DP375" i="8"/>
  <c r="DL375" i="8"/>
  <c r="DH375" i="8"/>
  <c r="DD375" i="8"/>
  <c r="CZ375" i="8"/>
  <c r="CV375" i="8"/>
  <c r="DP373" i="8"/>
  <c r="DL373" i="8"/>
  <c r="DH373" i="8"/>
  <c r="DD373" i="8"/>
  <c r="CZ373" i="8"/>
  <c r="CV373" i="8"/>
  <c r="DP371" i="8"/>
  <c r="DL371" i="8"/>
  <c r="DH371" i="8"/>
  <c r="DD371" i="8"/>
  <c r="CZ371" i="8"/>
  <c r="CV371" i="8"/>
  <c r="DP369" i="8"/>
  <c r="DL369" i="8"/>
  <c r="DH369" i="8"/>
  <c r="DD369" i="8"/>
  <c r="CZ369" i="8"/>
  <c r="CV369" i="8"/>
  <c r="DP367" i="8"/>
  <c r="DL367" i="8"/>
  <c r="DH367" i="8"/>
  <c r="DD367" i="8"/>
  <c r="CZ367" i="8"/>
  <c r="CV367" i="8"/>
  <c r="DP365" i="8"/>
  <c r="DL365" i="8"/>
  <c r="DH365" i="8"/>
  <c r="DD365" i="8"/>
  <c r="CZ365" i="8"/>
  <c r="CV365" i="8"/>
  <c r="DP363" i="8"/>
  <c r="DL363" i="8"/>
  <c r="DH363" i="8"/>
  <c r="DD363" i="8"/>
  <c r="CZ363" i="8"/>
  <c r="CV363" i="8"/>
  <c r="DP361" i="8"/>
  <c r="DL361" i="8"/>
  <c r="DH361" i="8"/>
  <c r="DD361" i="8"/>
  <c r="CZ361" i="8"/>
  <c r="CV361" i="8"/>
  <c r="DP359" i="8"/>
  <c r="DL359" i="8"/>
  <c r="DH359" i="8"/>
  <c r="DD359" i="8"/>
  <c r="CZ359" i="8"/>
  <c r="CV359" i="8"/>
  <c r="DP357" i="8"/>
  <c r="DL357" i="8"/>
  <c r="DH357" i="8"/>
  <c r="DD357" i="8"/>
  <c r="CZ357" i="8"/>
  <c r="CV357" i="8"/>
  <c r="DP355" i="8"/>
  <c r="DL355" i="8"/>
  <c r="DH355" i="8"/>
  <c r="DD355" i="8"/>
  <c r="CZ355" i="8"/>
  <c r="CV355" i="8"/>
  <c r="DP353" i="8"/>
  <c r="DL353" i="8"/>
  <c r="DH353" i="8"/>
  <c r="DD353" i="8"/>
  <c r="CZ353" i="8"/>
  <c r="CV353" i="8"/>
  <c r="DP351" i="8"/>
  <c r="DL351" i="8"/>
  <c r="DH351" i="8"/>
  <c r="DD351" i="8"/>
  <c r="CZ351" i="8"/>
  <c r="CV351" i="8"/>
  <c r="DP349" i="8"/>
  <c r="DL349" i="8"/>
  <c r="DH349" i="8"/>
  <c r="DD349" i="8"/>
  <c r="CZ349" i="8"/>
  <c r="CV349" i="8"/>
  <c r="DP347" i="8"/>
  <c r="DL347" i="8"/>
  <c r="DH347" i="8"/>
  <c r="DD347" i="8"/>
  <c r="CZ347" i="8"/>
  <c r="CV347" i="8"/>
  <c r="DP345" i="8"/>
  <c r="DL345" i="8"/>
  <c r="DH345" i="8"/>
  <c r="DD345" i="8"/>
  <c r="CZ345" i="8"/>
  <c r="CV345" i="8"/>
  <c r="DP343" i="8"/>
  <c r="DL343" i="8"/>
  <c r="DH343" i="8"/>
  <c r="DD343" i="8"/>
  <c r="CZ343" i="8"/>
  <c r="CV343" i="8"/>
  <c r="DP341" i="8"/>
  <c r="DL341" i="8"/>
  <c r="DH341" i="8"/>
  <c r="DD341" i="8"/>
  <c r="CZ341" i="8"/>
  <c r="CV341" i="8"/>
  <c r="DP339" i="8"/>
  <c r="DL339" i="8"/>
  <c r="DH339" i="8"/>
  <c r="DD339" i="8"/>
  <c r="CZ339" i="8"/>
  <c r="CV339" i="8"/>
  <c r="DO337" i="8"/>
  <c r="DG337" i="8"/>
  <c r="CY337" i="8"/>
  <c r="DO335" i="8"/>
  <c r="DG335" i="8"/>
  <c r="DI333" i="8"/>
  <c r="DI331" i="8"/>
  <c r="DI329" i="8"/>
  <c r="DI327" i="8"/>
  <c r="DI325" i="8"/>
  <c r="DI323" i="8"/>
  <c r="DI321" i="8"/>
  <c r="DI319" i="8"/>
  <c r="DI317" i="8"/>
  <c r="DI315" i="8"/>
  <c r="DI313" i="8"/>
  <c r="DI311" i="8"/>
  <c r="DI309" i="8"/>
  <c r="DI307" i="8"/>
  <c r="DI305" i="8"/>
  <c r="DI303" i="8"/>
  <c r="DI301" i="8"/>
  <c r="DI299" i="8"/>
  <c r="DI297" i="8"/>
  <c r="DI295" i="8"/>
  <c r="DI293" i="8"/>
  <c r="DI291" i="8"/>
  <c r="DI289" i="8"/>
  <c r="DI287" i="8"/>
  <c r="DI285" i="8"/>
  <c r="DI283" i="8"/>
  <c r="DI281" i="8"/>
  <c r="DI279" i="8"/>
  <c r="DI277" i="8"/>
  <c r="DI275" i="8"/>
  <c r="DI273" i="8"/>
  <c r="DI271" i="8"/>
  <c r="DI269" i="8"/>
  <c r="DI267" i="8"/>
  <c r="DI265" i="8"/>
  <c r="DI263" i="8"/>
  <c r="DI261" i="8"/>
  <c r="DI259" i="8"/>
  <c r="DI257" i="8"/>
  <c r="DI255" i="8"/>
  <c r="DI253" i="8"/>
  <c r="DI251" i="8"/>
  <c r="DI249" i="8"/>
  <c r="DI247" i="8"/>
  <c r="DI245" i="8"/>
  <c r="DI243" i="8"/>
  <c r="DI241" i="8"/>
  <c r="DI239" i="8"/>
  <c r="DI231" i="8"/>
  <c r="DI223" i="8"/>
  <c r="DI215" i="8"/>
  <c r="DI207" i="8"/>
  <c r="DI199" i="8"/>
  <c r="DI177" i="8"/>
  <c r="DA119" i="8"/>
  <c r="CV2" i="8"/>
  <c r="DP2" i="8"/>
  <c r="DL2" i="8"/>
  <c r="DH2" i="8"/>
  <c r="DD2" i="8"/>
  <c r="DS401" i="8"/>
  <c r="DO401" i="8"/>
  <c r="DK401" i="8"/>
  <c r="DG401" i="8"/>
  <c r="DC401" i="8"/>
  <c r="DS399" i="8"/>
  <c r="DO399" i="8"/>
  <c r="DK399" i="8"/>
  <c r="DG399" i="8"/>
  <c r="DC399" i="8"/>
  <c r="DS397" i="8"/>
  <c r="DO397" i="8"/>
  <c r="DK397" i="8"/>
  <c r="DG397" i="8"/>
  <c r="DC397" i="8"/>
  <c r="DS395" i="8"/>
  <c r="DO395" i="8"/>
  <c r="DK395" i="8"/>
  <c r="DG395" i="8"/>
  <c r="DC395" i="8"/>
  <c r="DS393" i="8"/>
  <c r="DO393" i="8"/>
  <c r="DK393" i="8"/>
  <c r="DG393" i="8"/>
  <c r="DC393" i="8"/>
  <c r="DS391" i="8"/>
  <c r="DO391" i="8"/>
  <c r="DK391" i="8"/>
  <c r="DG391" i="8"/>
  <c r="DC391" i="8"/>
  <c r="DS389" i="8"/>
  <c r="DO389" i="8"/>
  <c r="DK389" i="8"/>
  <c r="DG389" i="8"/>
  <c r="DC389" i="8"/>
  <c r="DS387" i="8"/>
  <c r="DO387" i="8"/>
  <c r="DK387" i="8"/>
  <c r="DG387" i="8"/>
  <c r="DC387" i="8"/>
  <c r="DS385" i="8"/>
  <c r="DO385" i="8"/>
  <c r="DK385" i="8"/>
  <c r="DG385" i="8"/>
  <c r="DC385" i="8"/>
  <c r="DS383" i="8"/>
  <c r="DO383" i="8"/>
  <c r="DK383" i="8"/>
  <c r="DG383" i="8"/>
  <c r="DC383" i="8"/>
  <c r="DS381" i="8"/>
  <c r="DO381" i="8"/>
  <c r="DK381" i="8"/>
  <c r="DG381" i="8"/>
  <c r="DC381" i="8"/>
  <c r="DS379" i="8"/>
  <c r="DO379" i="8"/>
  <c r="DK379" i="8"/>
  <c r="DG379" i="8"/>
  <c r="DC379" i="8"/>
  <c r="DS377" i="8"/>
  <c r="DO377" i="8"/>
  <c r="DK377" i="8"/>
  <c r="DG377" i="8"/>
  <c r="DC377" i="8"/>
  <c r="DS375" i="8"/>
  <c r="DO375" i="8"/>
  <c r="DK375" i="8"/>
  <c r="DG375" i="8"/>
  <c r="DC375" i="8"/>
  <c r="DS373" i="8"/>
  <c r="DO373" i="8"/>
  <c r="DK373" i="8"/>
  <c r="DG373" i="8"/>
  <c r="DC373" i="8"/>
  <c r="DS371" i="8"/>
  <c r="DO371" i="8"/>
  <c r="DK371" i="8"/>
  <c r="DG371" i="8"/>
  <c r="DC371" i="8"/>
  <c r="DS369" i="8"/>
  <c r="DO369" i="8"/>
  <c r="DK369" i="8"/>
  <c r="DG369" i="8"/>
  <c r="DC369" i="8"/>
  <c r="DS367" i="8"/>
  <c r="DO367" i="8"/>
  <c r="DK367" i="8"/>
  <c r="DG367" i="8"/>
  <c r="DC367" i="8"/>
  <c r="DS365" i="8"/>
  <c r="DO365" i="8"/>
  <c r="DK365" i="8"/>
  <c r="DG365" i="8"/>
  <c r="DC365" i="8"/>
  <c r="DS363" i="8"/>
  <c r="DO363" i="8"/>
  <c r="DK363" i="8"/>
  <c r="DG363" i="8"/>
  <c r="DC363" i="8"/>
  <c r="DS361" i="8"/>
  <c r="DO361" i="8"/>
  <c r="DK361" i="8"/>
  <c r="DG361" i="8"/>
  <c r="DC361" i="8"/>
  <c r="DS359" i="8"/>
  <c r="DO359" i="8"/>
  <c r="DK359" i="8"/>
  <c r="DG359" i="8"/>
  <c r="DC359" i="8"/>
  <c r="DS357" i="8"/>
  <c r="DO357" i="8"/>
  <c r="DK357" i="8"/>
  <c r="DG357" i="8"/>
  <c r="DC357" i="8"/>
  <c r="DS355" i="8"/>
  <c r="DO355" i="8"/>
  <c r="DK355" i="8"/>
  <c r="DG355" i="8"/>
  <c r="DC355" i="8"/>
  <c r="DS353" i="8"/>
  <c r="DO353" i="8"/>
  <c r="DK353" i="8"/>
  <c r="DG353" i="8"/>
  <c r="DC353" i="8"/>
  <c r="DS351" i="8"/>
  <c r="DO351" i="8"/>
  <c r="DK351" i="8"/>
  <c r="DG351" i="8"/>
  <c r="DC351" i="8"/>
  <c r="DS349" i="8"/>
  <c r="DO349" i="8"/>
  <c r="DK349" i="8"/>
  <c r="DG349" i="8"/>
  <c r="DC349" i="8"/>
  <c r="DS347" i="8"/>
  <c r="DO347" i="8"/>
  <c r="DK347" i="8"/>
  <c r="DG347" i="8"/>
  <c r="DC347" i="8"/>
  <c r="DS345" i="8"/>
  <c r="DO345" i="8"/>
  <c r="DK345" i="8"/>
  <c r="DG345" i="8"/>
  <c r="DC345" i="8"/>
  <c r="DS343" i="8"/>
  <c r="DO343" i="8"/>
  <c r="DK343" i="8"/>
  <c r="DG343" i="8"/>
  <c r="DC343" i="8"/>
  <c r="DS341" i="8"/>
  <c r="DO341" i="8"/>
  <c r="DK341" i="8"/>
  <c r="DG341" i="8"/>
  <c r="DC341" i="8"/>
  <c r="DS339" i="8"/>
  <c r="DO339" i="8"/>
  <c r="DK339" i="8"/>
  <c r="DG339" i="8"/>
  <c r="DC339" i="8"/>
  <c r="DM337" i="8"/>
  <c r="DE337" i="8"/>
  <c r="CW337" i="8"/>
  <c r="DM335" i="8"/>
  <c r="DE335" i="8"/>
  <c r="DE333" i="8"/>
  <c r="DE331" i="8"/>
  <c r="DE329" i="8"/>
  <c r="DE327" i="8"/>
  <c r="DE325" i="8"/>
  <c r="DE323" i="8"/>
  <c r="DE321" i="8"/>
  <c r="DE319" i="8"/>
  <c r="DE317" i="8"/>
  <c r="DE315" i="8"/>
  <c r="DE313" i="8"/>
  <c r="DE311" i="8"/>
  <c r="DE309" i="8"/>
  <c r="DE307" i="8"/>
  <c r="DE305" i="8"/>
  <c r="DE303" i="8"/>
  <c r="DE301" i="8"/>
  <c r="DE299" i="8"/>
  <c r="DE297" i="8"/>
  <c r="DE295" i="8"/>
  <c r="DE293" i="8"/>
  <c r="DE291" i="8"/>
  <c r="DE289" i="8"/>
  <c r="DE287" i="8"/>
  <c r="DE285" i="8"/>
  <c r="DE283" i="8"/>
  <c r="DE281" i="8"/>
  <c r="DE279" i="8"/>
  <c r="DE277" i="8"/>
  <c r="DE275" i="8"/>
  <c r="DE273" i="8"/>
  <c r="DE271" i="8"/>
  <c r="DE269" i="8"/>
  <c r="DE267" i="8"/>
  <c r="DE265" i="8"/>
  <c r="DE263" i="8"/>
  <c r="DE261" i="8"/>
  <c r="DE259" i="8"/>
  <c r="DE257" i="8"/>
  <c r="DE255" i="8"/>
  <c r="DE253" i="8"/>
  <c r="DE251" i="8"/>
  <c r="DE249" i="8"/>
  <c r="DE247" i="8"/>
  <c r="DE245" i="8"/>
  <c r="DE243" i="8"/>
  <c r="DE241" i="8"/>
  <c r="DE239" i="8"/>
  <c r="DI233" i="8"/>
  <c r="DI225" i="8"/>
  <c r="DI217" i="8"/>
  <c r="DI209" i="8"/>
  <c r="DI201" i="8"/>
  <c r="DA195" i="8"/>
  <c r="DI185" i="8"/>
  <c r="DA151" i="8"/>
  <c r="BL3" i="8"/>
  <c r="BM3" i="8"/>
  <c r="BL4" i="8"/>
  <c r="BM4" i="8"/>
  <c r="BL5" i="8"/>
  <c r="BM5" i="8"/>
  <c r="BL6" i="8"/>
  <c r="BM6" i="8"/>
  <c r="BL7" i="8"/>
  <c r="BM7" i="8"/>
  <c r="BL8" i="8"/>
  <c r="BM8" i="8"/>
  <c r="BL9" i="8"/>
  <c r="BM9" i="8"/>
  <c r="BL10" i="8"/>
  <c r="BM10" i="8"/>
  <c r="BL11" i="8"/>
  <c r="BM11" i="8"/>
  <c r="BL12" i="8"/>
  <c r="BM12" i="8"/>
  <c r="BL13" i="8"/>
  <c r="BM13" i="8"/>
  <c r="BL14" i="8"/>
  <c r="BM14" i="8"/>
  <c r="BL15" i="8"/>
  <c r="BM15" i="8"/>
  <c r="BL16" i="8"/>
  <c r="BM16" i="8"/>
  <c r="BL17" i="8"/>
  <c r="BM17" i="8"/>
  <c r="BL18" i="8"/>
  <c r="BM18" i="8"/>
  <c r="BL19" i="8"/>
  <c r="BM19" i="8"/>
  <c r="BL20" i="8"/>
  <c r="BM20" i="8"/>
  <c r="BL21" i="8"/>
  <c r="BM21" i="8"/>
  <c r="BL22" i="8"/>
  <c r="BM22" i="8"/>
  <c r="BL23" i="8"/>
  <c r="BM23" i="8"/>
  <c r="BL24" i="8"/>
  <c r="BM24" i="8"/>
  <c r="BL25" i="8"/>
  <c r="BM25" i="8"/>
  <c r="BL26" i="8"/>
  <c r="BM26" i="8"/>
  <c r="BL27" i="8"/>
  <c r="BM27" i="8"/>
  <c r="BL28" i="8"/>
  <c r="BM28" i="8"/>
  <c r="BL29" i="8"/>
  <c r="BM29" i="8"/>
  <c r="BL30" i="8"/>
  <c r="BM30" i="8"/>
  <c r="BL31" i="8"/>
  <c r="BM31" i="8"/>
  <c r="BL32" i="8"/>
  <c r="BM32" i="8"/>
  <c r="BL33" i="8"/>
  <c r="BM33" i="8"/>
  <c r="BL34" i="8"/>
  <c r="BM34" i="8"/>
  <c r="BL35" i="8"/>
  <c r="BM35" i="8"/>
  <c r="BL36" i="8"/>
  <c r="BM36" i="8"/>
  <c r="BL37" i="8"/>
  <c r="BM37" i="8"/>
  <c r="BL38" i="8"/>
  <c r="BM38" i="8"/>
  <c r="BL39" i="8"/>
  <c r="BM39" i="8"/>
  <c r="BL40" i="8"/>
  <c r="BM40" i="8"/>
  <c r="BL41" i="8"/>
  <c r="BM41" i="8"/>
  <c r="BL42" i="8"/>
  <c r="BM42" i="8"/>
  <c r="BL43" i="8"/>
  <c r="BM43" i="8"/>
  <c r="BL44" i="8"/>
  <c r="BM44" i="8"/>
  <c r="BL45" i="8"/>
  <c r="BM45" i="8"/>
  <c r="BL46" i="8"/>
  <c r="BM46" i="8"/>
  <c r="BL47" i="8"/>
  <c r="BM47" i="8"/>
  <c r="BL48" i="8"/>
  <c r="BM48" i="8"/>
  <c r="BL49" i="8"/>
  <c r="BM49" i="8"/>
  <c r="BL50" i="8"/>
  <c r="BM50" i="8"/>
  <c r="BL51" i="8"/>
  <c r="BM51" i="8"/>
  <c r="BL52" i="8"/>
  <c r="BM52" i="8"/>
  <c r="BL53" i="8"/>
  <c r="BM53" i="8"/>
  <c r="BL54" i="8"/>
  <c r="BM54" i="8"/>
  <c r="BL55" i="8"/>
  <c r="BM55" i="8"/>
  <c r="BL56" i="8"/>
  <c r="BM56" i="8"/>
  <c r="BL57" i="8"/>
  <c r="BM57" i="8"/>
  <c r="BL58" i="8"/>
  <c r="BM58" i="8"/>
  <c r="BL59" i="8"/>
  <c r="BM59" i="8"/>
  <c r="BL60" i="8"/>
  <c r="BM60" i="8"/>
  <c r="BL61" i="8"/>
  <c r="BM61" i="8"/>
  <c r="BL62" i="8"/>
  <c r="BM62" i="8"/>
  <c r="BL63" i="8"/>
  <c r="BM63" i="8"/>
  <c r="BL64" i="8"/>
  <c r="BM64" i="8"/>
  <c r="BL65" i="8"/>
  <c r="BM65" i="8"/>
  <c r="BL66" i="8"/>
  <c r="BM66" i="8"/>
  <c r="BL67" i="8"/>
  <c r="BM67" i="8"/>
  <c r="BL68" i="8"/>
  <c r="BM68" i="8"/>
  <c r="BL69" i="8"/>
  <c r="BM69" i="8"/>
  <c r="BL70" i="8"/>
  <c r="BM70" i="8"/>
  <c r="BL71" i="8"/>
  <c r="BM71" i="8"/>
  <c r="BL72" i="8"/>
  <c r="BM72" i="8"/>
  <c r="BL73" i="8"/>
  <c r="BM73" i="8"/>
  <c r="BL74" i="8"/>
  <c r="BM74" i="8"/>
  <c r="BL75" i="8"/>
  <c r="BM75" i="8"/>
  <c r="BL76" i="8"/>
  <c r="BM76" i="8"/>
  <c r="BL77" i="8"/>
  <c r="BM77" i="8"/>
  <c r="BL78" i="8"/>
  <c r="BM78" i="8"/>
  <c r="BL79" i="8"/>
  <c r="BM79" i="8"/>
  <c r="BL80" i="8"/>
  <c r="BM80" i="8"/>
  <c r="BL81" i="8"/>
  <c r="BM81" i="8"/>
  <c r="BL82" i="8"/>
  <c r="BM82" i="8"/>
  <c r="BL83" i="8"/>
  <c r="BM83" i="8"/>
  <c r="BL84" i="8"/>
  <c r="BM84" i="8"/>
  <c r="BL85" i="8"/>
  <c r="BM85" i="8"/>
  <c r="BL86" i="8"/>
  <c r="BM86" i="8"/>
  <c r="BL87" i="8"/>
  <c r="BM87" i="8"/>
  <c r="BL88" i="8"/>
  <c r="BM88" i="8"/>
  <c r="BL89" i="8"/>
  <c r="BM89" i="8"/>
  <c r="BL90" i="8"/>
  <c r="BM90" i="8"/>
  <c r="BL91" i="8"/>
  <c r="BM91" i="8"/>
  <c r="BL92" i="8"/>
  <c r="BM92" i="8"/>
  <c r="BL93" i="8"/>
  <c r="BM93" i="8"/>
  <c r="BL94" i="8"/>
  <c r="BM94" i="8"/>
  <c r="BL95" i="8"/>
  <c r="BM95" i="8"/>
  <c r="BL96" i="8"/>
  <c r="BM96" i="8"/>
  <c r="BL97" i="8"/>
  <c r="BM97" i="8"/>
  <c r="BL98" i="8"/>
  <c r="BM98" i="8"/>
  <c r="BL99" i="8"/>
  <c r="BM99" i="8"/>
  <c r="BL100" i="8"/>
  <c r="BM100" i="8"/>
  <c r="BL101" i="8"/>
  <c r="BM101" i="8"/>
  <c r="BL102" i="8"/>
  <c r="BM102" i="8"/>
  <c r="BL103" i="8"/>
  <c r="BM103" i="8"/>
  <c r="BL104" i="8"/>
  <c r="BM104" i="8"/>
  <c r="BL105" i="8"/>
  <c r="BM105" i="8"/>
  <c r="BL106" i="8"/>
  <c r="BM106" i="8"/>
  <c r="BL107" i="8"/>
  <c r="BM107" i="8"/>
  <c r="BL108" i="8"/>
  <c r="BM108" i="8"/>
  <c r="BL109" i="8"/>
  <c r="BM109" i="8"/>
  <c r="BL110" i="8"/>
  <c r="BM110" i="8"/>
  <c r="BL111" i="8"/>
  <c r="BM111" i="8"/>
  <c r="BL112" i="8"/>
  <c r="BM112" i="8"/>
  <c r="BL113" i="8"/>
  <c r="BM113" i="8"/>
  <c r="BL114" i="8"/>
  <c r="BM114" i="8"/>
  <c r="BL115" i="8"/>
  <c r="BM115" i="8"/>
  <c r="BL116" i="8"/>
  <c r="BM116" i="8"/>
  <c r="BL117" i="8"/>
  <c r="BM117" i="8"/>
  <c r="BL118" i="8"/>
  <c r="BM118" i="8"/>
  <c r="BL119" i="8"/>
  <c r="BM119" i="8"/>
  <c r="BL120" i="8"/>
  <c r="BM120" i="8"/>
  <c r="BL121" i="8"/>
  <c r="BM121" i="8"/>
  <c r="BL122" i="8"/>
  <c r="BM122" i="8"/>
  <c r="BL123" i="8"/>
  <c r="BM123" i="8"/>
  <c r="BL124" i="8"/>
  <c r="BM124" i="8"/>
  <c r="BL125" i="8"/>
  <c r="BM125" i="8"/>
  <c r="BL126" i="8"/>
  <c r="BM126" i="8"/>
  <c r="BL127" i="8"/>
  <c r="BM127" i="8"/>
  <c r="BL128" i="8"/>
  <c r="BM128" i="8"/>
  <c r="BL129" i="8"/>
  <c r="BM129" i="8"/>
  <c r="BL130" i="8"/>
  <c r="BM130" i="8"/>
  <c r="BL131" i="8"/>
  <c r="BM131" i="8"/>
  <c r="BL132" i="8"/>
  <c r="BM132" i="8"/>
  <c r="BL133" i="8"/>
  <c r="BM133" i="8"/>
  <c r="BL134" i="8"/>
  <c r="BM134" i="8"/>
  <c r="BL135" i="8"/>
  <c r="BM135" i="8"/>
  <c r="BL136" i="8"/>
  <c r="BM136" i="8"/>
  <c r="BL137" i="8"/>
  <c r="BM137" i="8"/>
  <c r="BL138" i="8"/>
  <c r="BM138" i="8"/>
  <c r="BL139" i="8"/>
  <c r="BM139" i="8"/>
  <c r="BL140" i="8"/>
  <c r="BM140" i="8"/>
  <c r="BL141" i="8"/>
  <c r="BM141" i="8"/>
  <c r="BL142" i="8"/>
  <c r="BM142" i="8"/>
  <c r="BL143" i="8"/>
  <c r="BM143" i="8"/>
  <c r="BL144" i="8"/>
  <c r="BM144" i="8"/>
  <c r="BL145" i="8"/>
  <c r="BM145" i="8"/>
  <c r="BL146" i="8"/>
  <c r="BM146" i="8"/>
  <c r="BL147" i="8"/>
  <c r="BM147" i="8"/>
  <c r="BL148" i="8"/>
  <c r="BM148" i="8"/>
  <c r="BL149" i="8"/>
  <c r="BM149" i="8"/>
  <c r="BL150" i="8"/>
  <c r="BM150" i="8"/>
  <c r="BL151" i="8"/>
  <c r="BM151" i="8"/>
  <c r="BL152" i="8"/>
  <c r="BM152" i="8"/>
  <c r="BL153" i="8"/>
  <c r="BM153" i="8"/>
  <c r="BL154" i="8"/>
  <c r="BM154" i="8"/>
  <c r="BL155" i="8"/>
  <c r="BM155" i="8"/>
  <c r="BL156" i="8"/>
  <c r="BM156" i="8"/>
  <c r="BL157" i="8"/>
  <c r="BM157" i="8"/>
  <c r="BL158" i="8"/>
  <c r="BM158" i="8"/>
  <c r="BL159" i="8"/>
  <c r="BM159" i="8"/>
  <c r="BL160" i="8"/>
  <c r="BM160" i="8"/>
  <c r="BL161" i="8"/>
  <c r="BM161" i="8"/>
  <c r="BL162" i="8"/>
  <c r="BM162" i="8"/>
  <c r="BL163" i="8"/>
  <c r="BM163" i="8"/>
  <c r="BL164" i="8"/>
  <c r="BM164" i="8"/>
  <c r="BL165" i="8"/>
  <c r="BM165" i="8"/>
  <c r="BL166" i="8"/>
  <c r="BM166" i="8"/>
  <c r="BL167" i="8"/>
  <c r="BM167" i="8"/>
  <c r="BL168" i="8"/>
  <c r="BM168" i="8"/>
  <c r="BL169" i="8"/>
  <c r="BM169" i="8"/>
  <c r="BL170" i="8"/>
  <c r="BM170" i="8"/>
  <c r="BL171" i="8"/>
  <c r="BM171" i="8"/>
  <c r="BL172" i="8"/>
  <c r="BM172" i="8"/>
  <c r="BL173" i="8"/>
  <c r="BM173" i="8"/>
  <c r="BL174" i="8"/>
  <c r="BM174" i="8"/>
  <c r="BL175" i="8"/>
  <c r="BM175" i="8"/>
  <c r="BL176" i="8"/>
  <c r="BM176" i="8"/>
  <c r="BL177" i="8"/>
  <c r="BM177" i="8"/>
  <c r="BL178" i="8"/>
  <c r="BM178" i="8"/>
  <c r="BL179" i="8"/>
  <c r="BM179" i="8"/>
  <c r="BL180" i="8"/>
  <c r="BM180" i="8"/>
  <c r="BL181" i="8"/>
  <c r="BM181" i="8"/>
  <c r="BL182" i="8"/>
  <c r="BM182" i="8"/>
  <c r="BL183" i="8"/>
  <c r="BM183" i="8"/>
  <c r="BL184" i="8"/>
  <c r="BM184" i="8"/>
  <c r="BL185" i="8"/>
  <c r="BM185" i="8"/>
  <c r="BL186" i="8"/>
  <c r="BM186" i="8"/>
  <c r="BL187" i="8"/>
  <c r="BM187" i="8"/>
  <c r="BL188" i="8"/>
  <c r="BM188" i="8"/>
  <c r="BL189" i="8"/>
  <c r="BM189" i="8"/>
  <c r="BL190" i="8"/>
  <c r="BM190" i="8"/>
  <c r="BL191" i="8"/>
  <c r="BM191" i="8"/>
  <c r="BL192" i="8"/>
  <c r="BM192" i="8"/>
  <c r="BL193" i="8"/>
  <c r="BM193" i="8"/>
  <c r="BL194" i="8"/>
  <c r="BM194" i="8"/>
  <c r="BL195" i="8"/>
  <c r="BM195" i="8"/>
  <c r="BL196" i="8"/>
  <c r="BM196" i="8"/>
  <c r="BL197" i="8"/>
  <c r="BM197" i="8"/>
  <c r="BL198" i="8"/>
  <c r="BM198" i="8"/>
  <c r="BL199" i="8"/>
  <c r="BM199" i="8"/>
  <c r="BL200" i="8"/>
  <c r="BM200" i="8"/>
  <c r="BL201" i="8"/>
  <c r="BM201" i="8"/>
  <c r="BL202" i="8"/>
  <c r="BM202" i="8"/>
  <c r="BL203" i="8"/>
  <c r="BM203" i="8"/>
  <c r="BL204" i="8"/>
  <c r="BM204" i="8"/>
  <c r="BL205" i="8"/>
  <c r="BM205" i="8"/>
  <c r="BL206" i="8"/>
  <c r="BM206" i="8"/>
  <c r="BL207" i="8"/>
  <c r="BM207" i="8"/>
  <c r="BL208" i="8"/>
  <c r="BM208" i="8"/>
  <c r="BL209" i="8"/>
  <c r="BM209" i="8"/>
  <c r="BL210" i="8"/>
  <c r="BM210" i="8"/>
  <c r="BL211" i="8"/>
  <c r="BM211" i="8"/>
  <c r="BL212" i="8"/>
  <c r="BM212" i="8"/>
  <c r="BL213" i="8"/>
  <c r="BM213" i="8"/>
  <c r="BL214" i="8"/>
  <c r="BM214" i="8"/>
  <c r="BL215" i="8"/>
  <c r="BM215" i="8"/>
  <c r="BL216" i="8"/>
  <c r="BM216" i="8"/>
  <c r="BL217" i="8"/>
  <c r="BM217" i="8"/>
  <c r="BL218" i="8"/>
  <c r="BM218" i="8"/>
  <c r="BL219" i="8"/>
  <c r="BM219" i="8"/>
  <c r="BL220" i="8"/>
  <c r="BM220" i="8"/>
  <c r="BL221" i="8"/>
  <c r="BM221" i="8"/>
  <c r="BL222" i="8"/>
  <c r="BM222" i="8"/>
  <c r="BL223" i="8"/>
  <c r="BM223" i="8"/>
  <c r="BL224" i="8"/>
  <c r="BM224" i="8"/>
  <c r="BL225" i="8"/>
  <c r="BM225" i="8"/>
  <c r="BL226" i="8"/>
  <c r="BM226" i="8"/>
  <c r="BL227" i="8"/>
  <c r="BM227" i="8"/>
  <c r="BL228" i="8"/>
  <c r="BM228" i="8"/>
  <c r="BL229" i="8"/>
  <c r="BM229" i="8"/>
  <c r="BL230" i="8"/>
  <c r="BM230" i="8"/>
  <c r="BL231" i="8"/>
  <c r="BM231" i="8"/>
  <c r="BL232" i="8"/>
  <c r="BM232" i="8"/>
  <c r="BL233" i="8"/>
  <c r="BM233" i="8"/>
  <c r="BL234" i="8"/>
  <c r="BM234" i="8"/>
  <c r="BL235" i="8"/>
  <c r="BM235" i="8"/>
  <c r="BL236" i="8"/>
  <c r="BM236" i="8"/>
  <c r="BL237" i="8"/>
  <c r="BM237" i="8"/>
  <c r="BL238" i="8"/>
  <c r="BM238" i="8"/>
  <c r="BL239" i="8"/>
  <c r="BM239" i="8"/>
  <c r="BL240" i="8"/>
  <c r="BM240" i="8"/>
  <c r="BL241" i="8"/>
  <c r="BM241" i="8"/>
  <c r="BL242" i="8"/>
  <c r="BM242" i="8"/>
  <c r="BL243" i="8"/>
  <c r="BM243" i="8"/>
  <c r="BL244" i="8"/>
  <c r="BM244" i="8"/>
  <c r="BL245" i="8"/>
  <c r="BM245" i="8"/>
  <c r="BL246" i="8"/>
  <c r="BM246" i="8"/>
  <c r="BL247" i="8"/>
  <c r="BM247" i="8"/>
  <c r="BL248" i="8"/>
  <c r="BM248" i="8"/>
  <c r="BL249" i="8"/>
  <c r="BM249" i="8"/>
  <c r="BL250" i="8"/>
  <c r="BM250" i="8"/>
  <c r="BL251" i="8"/>
  <c r="BM251" i="8"/>
  <c r="BL252" i="8"/>
  <c r="BM252" i="8"/>
  <c r="BL253" i="8"/>
  <c r="BM253" i="8"/>
  <c r="BL254" i="8"/>
  <c r="BM254" i="8"/>
  <c r="BL255" i="8"/>
  <c r="BM255" i="8"/>
  <c r="BL256" i="8"/>
  <c r="BM256" i="8"/>
  <c r="BL257" i="8"/>
  <c r="BM257" i="8"/>
  <c r="BL258" i="8"/>
  <c r="BM258" i="8"/>
  <c r="BL259" i="8"/>
  <c r="BM259" i="8"/>
  <c r="BL260" i="8"/>
  <c r="BM260" i="8"/>
  <c r="BL261" i="8"/>
  <c r="BM261" i="8"/>
  <c r="BL262" i="8"/>
  <c r="BM262" i="8"/>
  <c r="BL263" i="8"/>
  <c r="BM263" i="8"/>
  <c r="BL264" i="8"/>
  <c r="BM264" i="8"/>
  <c r="BL265" i="8"/>
  <c r="BM265" i="8"/>
  <c r="BL266" i="8"/>
  <c r="BM266" i="8"/>
  <c r="BL267" i="8"/>
  <c r="BM267" i="8"/>
  <c r="BL268" i="8"/>
  <c r="BM268" i="8"/>
  <c r="BL269" i="8"/>
  <c r="BM269" i="8"/>
  <c r="BL270" i="8"/>
  <c r="BM270" i="8"/>
  <c r="BL271" i="8"/>
  <c r="BM271" i="8"/>
  <c r="BL272" i="8"/>
  <c r="BM272" i="8"/>
  <c r="BL273" i="8"/>
  <c r="BM273" i="8"/>
  <c r="BL274" i="8"/>
  <c r="BM274" i="8"/>
  <c r="BL275" i="8"/>
  <c r="BM275" i="8"/>
  <c r="BL276" i="8"/>
  <c r="BM276" i="8"/>
  <c r="BL277" i="8"/>
  <c r="BM277" i="8"/>
  <c r="BL278" i="8"/>
  <c r="BM278" i="8"/>
  <c r="BL279" i="8"/>
  <c r="BM279" i="8"/>
  <c r="BL280" i="8"/>
  <c r="BM280" i="8"/>
  <c r="BL281" i="8"/>
  <c r="BM281" i="8"/>
  <c r="BL282" i="8"/>
  <c r="BM282" i="8"/>
  <c r="BL283" i="8"/>
  <c r="BM283" i="8"/>
  <c r="BL284" i="8"/>
  <c r="BM284" i="8"/>
  <c r="BL285" i="8"/>
  <c r="BM285" i="8"/>
  <c r="BL286" i="8"/>
  <c r="BM286" i="8"/>
  <c r="BL287" i="8"/>
  <c r="BM287" i="8"/>
  <c r="BL288" i="8"/>
  <c r="BM288" i="8"/>
  <c r="BL289" i="8"/>
  <c r="BM289" i="8"/>
  <c r="BL290" i="8"/>
  <c r="BM290" i="8"/>
  <c r="BL291" i="8"/>
  <c r="BM291" i="8"/>
  <c r="BL292" i="8"/>
  <c r="BM292" i="8"/>
  <c r="BL293" i="8"/>
  <c r="BM293" i="8"/>
  <c r="BL294" i="8"/>
  <c r="BM294" i="8"/>
  <c r="BL295" i="8"/>
  <c r="BM295" i="8"/>
  <c r="BL296" i="8"/>
  <c r="BM296" i="8"/>
  <c r="BL297" i="8"/>
  <c r="BM297" i="8"/>
  <c r="BL298" i="8"/>
  <c r="BM298" i="8"/>
  <c r="BL299" i="8"/>
  <c r="BM299" i="8"/>
  <c r="BL300" i="8"/>
  <c r="BM300" i="8"/>
  <c r="BL301" i="8"/>
  <c r="BM301" i="8"/>
  <c r="BL302" i="8"/>
  <c r="BM302" i="8"/>
  <c r="BL303" i="8"/>
  <c r="BM303" i="8"/>
  <c r="BL304" i="8"/>
  <c r="BM304" i="8"/>
  <c r="BL305" i="8"/>
  <c r="BM305" i="8"/>
  <c r="BL306" i="8"/>
  <c r="BM306" i="8"/>
  <c r="BL307" i="8"/>
  <c r="BM307" i="8"/>
  <c r="BL308" i="8"/>
  <c r="BM308" i="8"/>
  <c r="BL309" i="8"/>
  <c r="BM309" i="8"/>
  <c r="BL310" i="8"/>
  <c r="BM310" i="8"/>
  <c r="BL311" i="8"/>
  <c r="BM311" i="8"/>
  <c r="BL312" i="8"/>
  <c r="BM312" i="8"/>
  <c r="BL313" i="8"/>
  <c r="BM313" i="8"/>
  <c r="BL314" i="8"/>
  <c r="BM314" i="8"/>
  <c r="BL315" i="8"/>
  <c r="BM315" i="8"/>
  <c r="BL316" i="8"/>
  <c r="BM316" i="8"/>
  <c r="BL317" i="8"/>
  <c r="BM317" i="8"/>
  <c r="BL318" i="8"/>
  <c r="BM318" i="8"/>
  <c r="BL319" i="8"/>
  <c r="BM319" i="8"/>
  <c r="BL320" i="8"/>
  <c r="BM320" i="8"/>
  <c r="BL321" i="8"/>
  <c r="BM321" i="8"/>
  <c r="BL322" i="8"/>
  <c r="BM322" i="8"/>
  <c r="BL323" i="8"/>
  <c r="BM323" i="8"/>
  <c r="BL324" i="8"/>
  <c r="BM324" i="8"/>
  <c r="BL325" i="8"/>
  <c r="BM325" i="8"/>
  <c r="BL326" i="8"/>
  <c r="BM326" i="8"/>
  <c r="BL327" i="8"/>
  <c r="BM327" i="8"/>
  <c r="BL328" i="8"/>
  <c r="BM328" i="8"/>
  <c r="BL329" i="8"/>
  <c r="BM329" i="8"/>
  <c r="BL330" i="8"/>
  <c r="BM330" i="8"/>
  <c r="BL331" i="8"/>
  <c r="BM331" i="8"/>
  <c r="BL332" i="8"/>
  <c r="BM332" i="8"/>
  <c r="BL333" i="8"/>
  <c r="BM333" i="8"/>
  <c r="BL334" i="8"/>
  <c r="BM334" i="8"/>
  <c r="BL335" i="8"/>
  <c r="BM335" i="8"/>
  <c r="BL336" i="8"/>
  <c r="BM336" i="8"/>
  <c r="BL337" i="8"/>
  <c r="BM337" i="8"/>
  <c r="BL338" i="8"/>
  <c r="BM338" i="8"/>
  <c r="BL339" i="8"/>
  <c r="BM339" i="8"/>
  <c r="BL340" i="8"/>
  <c r="BM340" i="8"/>
  <c r="BL341" i="8"/>
  <c r="BM341" i="8"/>
  <c r="BL342" i="8"/>
  <c r="BM342" i="8"/>
  <c r="BL343" i="8"/>
  <c r="BM343" i="8"/>
  <c r="BL344" i="8"/>
  <c r="BM344" i="8"/>
  <c r="BL345" i="8"/>
  <c r="BM345" i="8"/>
  <c r="BL346" i="8"/>
  <c r="BM346" i="8"/>
  <c r="BL347" i="8"/>
  <c r="BM347" i="8"/>
  <c r="BL348" i="8"/>
  <c r="BM348" i="8"/>
  <c r="BL349" i="8"/>
  <c r="BM349" i="8"/>
  <c r="BL350" i="8"/>
  <c r="BM350" i="8"/>
  <c r="BL351" i="8"/>
  <c r="BM351" i="8"/>
  <c r="BL352" i="8"/>
  <c r="BM352" i="8"/>
  <c r="BL353" i="8"/>
  <c r="BM353" i="8"/>
  <c r="BL354" i="8"/>
  <c r="BM354" i="8"/>
  <c r="BL355" i="8"/>
  <c r="BM355" i="8"/>
  <c r="BL356" i="8"/>
  <c r="BM356" i="8"/>
  <c r="BL357" i="8"/>
  <c r="BM357" i="8"/>
  <c r="BL358" i="8"/>
  <c r="BM358" i="8"/>
  <c r="BL359" i="8"/>
  <c r="BM359" i="8"/>
  <c r="BL360" i="8"/>
  <c r="BM360" i="8"/>
  <c r="BL361" i="8"/>
  <c r="BM361" i="8"/>
  <c r="BL362" i="8"/>
  <c r="BM362" i="8"/>
  <c r="BL363" i="8"/>
  <c r="BM363" i="8"/>
  <c r="BL364" i="8"/>
  <c r="BM364" i="8"/>
  <c r="BL365" i="8"/>
  <c r="BM365" i="8"/>
  <c r="BL366" i="8"/>
  <c r="BM366" i="8"/>
  <c r="BL367" i="8"/>
  <c r="BM367" i="8"/>
  <c r="BL368" i="8"/>
  <c r="BM368" i="8"/>
  <c r="BL369" i="8"/>
  <c r="BM369" i="8"/>
  <c r="BL370" i="8"/>
  <c r="BM370" i="8"/>
  <c r="BL371" i="8"/>
  <c r="BM371" i="8"/>
  <c r="BL372" i="8"/>
  <c r="BM372" i="8"/>
  <c r="BL373" i="8"/>
  <c r="BM373" i="8"/>
  <c r="BL374" i="8"/>
  <c r="BM374" i="8"/>
  <c r="BL375" i="8"/>
  <c r="BM375" i="8"/>
  <c r="BL376" i="8"/>
  <c r="BM376" i="8"/>
  <c r="BL377" i="8"/>
  <c r="BM377" i="8"/>
  <c r="BL378" i="8"/>
  <c r="BM378" i="8"/>
  <c r="BL379" i="8"/>
  <c r="BM379" i="8"/>
  <c r="BL380" i="8"/>
  <c r="BM380" i="8"/>
  <c r="BL381" i="8"/>
  <c r="BM381" i="8"/>
  <c r="BL382" i="8"/>
  <c r="BM382" i="8"/>
  <c r="BL383" i="8"/>
  <c r="BM383" i="8"/>
  <c r="BL384" i="8"/>
  <c r="BM384" i="8"/>
  <c r="BL385" i="8"/>
  <c r="BM385" i="8"/>
  <c r="BL386" i="8"/>
  <c r="BM386" i="8"/>
  <c r="BL387" i="8"/>
  <c r="BM387" i="8"/>
  <c r="BL388" i="8"/>
  <c r="BM388" i="8"/>
  <c r="BL389" i="8"/>
  <c r="BM389" i="8"/>
  <c r="BL390" i="8"/>
  <c r="BM390" i="8"/>
  <c r="BL391" i="8"/>
  <c r="BM391" i="8"/>
  <c r="BL392" i="8"/>
  <c r="BM392" i="8"/>
  <c r="BL393" i="8"/>
  <c r="BM393" i="8"/>
  <c r="BL394" i="8"/>
  <c r="BM394" i="8"/>
  <c r="BL395" i="8"/>
  <c r="BM395" i="8"/>
  <c r="BL396" i="8"/>
  <c r="BM396" i="8"/>
  <c r="BL397" i="8"/>
  <c r="BM397" i="8"/>
  <c r="BL398" i="8"/>
  <c r="BM398" i="8"/>
  <c r="BL399" i="8"/>
  <c r="BM399" i="8"/>
  <c r="BL400" i="8"/>
  <c r="BM400" i="8"/>
  <c r="BL401" i="8"/>
  <c r="BM401" i="8"/>
  <c r="BL2" i="8"/>
  <c r="BM2" i="8"/>
  <c r="BG3" i="8"/>
  <c r="BH3" i="8"/>
  <c r="BG4" i="8"/>
  <c r="BH4" i="8"/>
  <c r="BG5" i="8"/>
  <c r="BH5" i="8"/>
  <c r="BG6" i="8"/>
  <c r="BH6" i="8"/>
  <c r="BG7" i="8"/>
  <c r="BH7" i="8"/>
  <c r="BG8" i="8"/>
  <c r="BH8" i="8"/>
  <c r="BG9" i="8"/>
  <c r="BH9" i="8"/>
  <c r="BG10" i="8"/>
  <c r="BH10" i="8"/>
  <c r="BG11" i="8"/>
  <c r="BH11" i="8"/>
  <c r="BG12" i="8"/>
  <c r="BH12" i="8"/>
  <c r="BG13" i="8"/>
  <c r="BH13" i="8"/>
  <c r="BG14" i="8"/>
  <c r="BH14" i="8"/>
  <c r="BG15" i="8"/>
  <c r="BH15" i="8"/>
  <c r="BG16" i="8"/>
  <c r="BH16" i="8"/>
  <c r="BG17" i="8"/>
  <c r="BH17" i="8"/>
  <c r="BG18" i="8"/>
  <c r="BH18" i="8"/>
  <c r="BG19" i="8"/>
  <c r="BH19" i="8"/>
  <c r="BG20" i="8"/>
  <c r="BH20" i="8"/>
  <c r="BG21" i="8"/>
  <c r="BH21" i="8"/>
  <c r="BG22" i="8"/>
  <c r="BH22" i="8"/>
  <c r="BG23" i="8"/>
  <c r="BH23" i="8"/>
  <c r="BG24" i="8"/>
  <c r="BH24" i="8"/>
  <c r="BG25" i="8"/>
  <c r="BH25" i="8"/>
  <c r="BG26" i="8"/>
  <c r="BH26" i="8"/>
  <c r="BG27" i="8"/>
  <c r="BH27" i="8"/>
  <c r="BG28" i="8"/>
  <c r="BH28" i="8"/>
  <c r="BG29" i="8"/>
  <c r="BH29" i="8"/>
  <c r="BG30" i="8"/>
  <c r="BH30" i="8"/>
  <c r="BG31" i="8"/>
  <c r="BH31" i="8"/>
  <c r="BG32" i="8"/>
  <c r="BH32" i="8"/>
  <c r="BG33" i="8"/>
  <c r="BH33" i="8"/>
  <c r="BG34" i="8"/>
  <c r="BH34" i="8"/>
  <c r="BG35" i="8"/>
  <c r="BH35" i="8"/>
  <c r="BG36" i="8"/>
  <c r="BH36" i="8"/>
  <c r="BG37" i="8"/>
  <c r="BH37" i="8"/>
  <c r="BG38" i="8"/>
  <c r="BH38" i="8"/>
  <c r="BG39" i="8"/>
  <c r="BH39" i="8"/>
  <c r="BG40" i="8"/>
  <c r="BH40" i="8"/>
  <c r="BG41" i="8"/>
  <c r="BH41" i="8"/>
  <c r="BG42" i="8"/>
  <c r="BH42" i="8"/>
  <c r="BG43" i="8"/>
  <c r="BH43" i="8"/>
  <c r="BG44" i="8"/>
  <c r="BH44" i="8"/>
  <c r="BG45" i="8"/>
  <c r="BH45" i="8"/>
  <c r="BG46" i="8"/>
  <c r="BH46" i="8"/>
  <c r="BG47" i="8"/>
  <c r="BH47" i="8"/>
  <c r="BG48" i="8"/>
  <c r="BH48" i="8"/>
  <c r="BG49" i="8"/>
  <c r="BH49" i="8"/>
  <c r="BG50" i="8"/>
  <c r="BH50" i="8"/>
  <c r="BG51" i="8"/>
  <c r="BH51" i="8"/>
  <c r="BG52" i="8"/>
  <c r="BH52" i="8"/>
  <c r="BG53" i="8"/>
  <c r="BH53" i="8"/>
  <c r="BG54" i="8"/>
  <c r="BH54" i="8"/>
  <c r="BG55" i="8"/>
  <c r="BH55" i="8"/>
  <c r="BG56" i="8"/>
  <c r="BH56" i="8"/>
  <c r="BG57" i="8"/>
  <c r="BH57" i="8"/>
  <c r="BG58" i="8"/>
  <c r="BH58" i="8"/>
  <c r="BG59" i="8"/>
  <c r="BH59" i="8"/>
  <c r="BG60" i="8"/>
  <c r="BH60" i="8"/>
  <c r="BG61" i="8"/>
  <c r="BH61" i="8"/>
  <c r="BG62" i="8"/>
  <c r="BH62" i="8"/>
  <c r="BG63" i="8"/>
  <c r="BH63" i="8"/>
  <c r="BG64" i="8"/>
  <c r="BH64" i="8"/>
  <c r="BG65" i="8"/>
  <c r="BH65" i="8"/>
  <c r="BG66" i="8"/>
  <c r="BH66" i="8"/>
  <c r="BG67" i="8"/>
  <c r="BH67" i="8"/>
  <c r="BG68" i="8"/>
  <c r="BH68" i="8"/>
  <c r="BG69" i="8"/>
  <c r="BH69" i="8"/>
  <c r="BG70" i="8"/>
  <c r="BH70" i="8"/>
  <c r="BG71" i="8"/>
  <c r="BH71" i="8"/>
  <c r="BG72" i="8"/>
  <c r="BH72" i="8"/>
  <c r="BG73" i="8"/>
  <c r="BH73" i="8"/>
  <c r="BG74" i="8"/>
  <c r="BH74" i="8"/>
  <c r="BG75" i="8"/>
  <c r="BH75" i="8"/>
  <c r="BG76" i="8"/>
  <c r="BH76" i="8"/>
  <c r="BG77" i="8"/>
  <c r="BH77" i="8"/>
  <c r="BG78" i="8"/>
  <c r="BH78" i="8"/>
  <c r="BG79" i="8"/>
  <c r="BH79" i="8"/>
  <c r="BG80" i="8"/>
  <c r="BH80" i="8"/>
  <c r="BG81" i="8"/>
  <c r="BH81" i="8"/>
  <c r="BG82" i="8"/>
  <c r="BH82" i="8"/>
  <c r="BG83" i="8"/>
  <c r="BH83" i="8"/>
  <c r="BG84" i="8"/>
  <c r="BH84" i="8"/>
  <c r="BG85" i="8"/>
  <c r="BH85" i="8"/>
  <c r="BG86" i="8"/>
  <c r="BH86" i="8"/>
  <c r="BG87" i="8"/>
  <c r="BH87" i="8"/>
  <c r="BG88" i="8"/>
  <c r="BH88" i="8"/>
  <c r="BG89" i="8"/>
  <c r="BH89" i="8"/>
  <c r="BG90" i="8"/>
  <c r="BH90" i="8"/>
  <c r="BG91" i="8"/>
  <c r="BH91" i="8"/>
  <c r="BG92" i="8"/>
  <c r="BH92" i="8"/>
  <c r="BG93" i="8"/>
  <c r="BH93" i="8"/>
  <c r="BG94" i="8"/>
  <c r="BH94" i="8"/>
  <c r="BG95" i="8"/>
  <c r="BH95" i="8"/>
  <c r="BG96" i="8"/>
  <c r="BH96" i="8"/>
  <c r="BG97" i="8"/>
  <c r="BH97" i="8"/>
  <c r="BG98" i="8"/>
  <c r="BH98" i="8"/>
  <c r="BG99" i="8"/>
  <c r="BH99" i="8"/>
  <c r="BG100" i="8"/>
  <c r="BH100" i="8"/>
  <c r="BG101" i="8"/>
  <c r="BH101" i="8"/>
  <c r="BG102" i="8"/>
  <c r="BH102" i="8"/>
  <c r="BG103" i="8"/>
  <c r="BH103" i="8"/>
  <c r="BG104" i="8"/>
  <c r="BH104" i="8"/>
  <c r="BG105" i="8"/>
  <c r="BH105" i="8"/>
  <c r="BG106" i="8"/>
  <c r="BH106" i="8"/>
  <c r="BG107" i="8"/>
  <c r="BH107" i="8"/>
  <c r="BG108" i="8"/>
  <c r="BH108" i="8"/>
  <c r="BG109" i="8"/>
  <c r="BH109" i="8"/>
  <c r="BG110" i="8"/>
  <c r="BH110" i="8"/>
  <c r="BG111" i="8"/>
  <c r="BH111" i="8"/>
  <c r="BG112" i="8"/>
  <c r="BH112" i="8"/>
  <c r="BG113" i="8"/>
  <c r="BH113" i="8"/>
  <c r="BG114" i="8"/>
  <c r="BH114" i="8"/>
  <c r="BG115" i="8"/>
  <c r="BH115" i="8"/>
  <c r="BG116" i="8"/>
  <c r="BH116" i="8"/>
  <c r="BG117" i="8"/>
  <c r="BH117" i="8"/>
  <c r="BG118" i="8"/>
  <c r="BH118" i="8"/>
  <c r="BG119" i="8"/>
  <c r="BH119" i="8"/>
  <c r="BG120" i="8"/>
  <c r="BH120" i="8"/>
  <c r="BG121" i="8"/>
  <c r="BH121" i="8"/>
  <c r="BG122" i="8"/>
  <c r="BH122" i="8"/>
  <c r="BG123" i="8"/>
  <c r="BH123" i="8"/>
  <c r="BG124" i="8"/>
  <c r="BH124" i="8"/>
  <c r="BG125" i="8"/>
  <c r="BH125" i="8"/>
  <c r="BG126" i="8"/>
  <c r="BH126" i="8"/>
  <c r="BG127" i="8"/>
  <c r="BH127" i="8"/>
  <c r="BG128" i="8"/>
  <c r="BH128" i="8"/>
  <c r="BG129" i="8"/>
  <c r="BH129" i="8"/>
  <c r="BG130" i="8"/>
  <c r="BH130" i="8"/>
  <c r="BG131" i="8"/>
  <c r="BH131" i="8"/>
  <c r="BG132" i="8"/>
  <c r="BH132" i="8"/>
  <c r="BG133" i="8"/>
  <c r="BH133" i="8"/>
  <c r="BG134" i="8"/>
  <c r="BH134" i="8"/>
  <c r="BG135" i="8"/>
  <c r="BH135" i="8"/>
  <c r="BG136" i="8"/>
  <c r="BH136" i="8"/>
  <c r="BG137" i="8"/>
  <c r="BH137" i="8"/>
  <c r="BG138" i="8"/>
  <c r="BH138" i="8"/>
  <c r="BG139" i="8"/>
  <c r="BH139" i="8"/>
  <c r="BG140" i="8"/>
  <c r="BH140" i="8"/>
  <c r="BG141" i="8"/>
  <c r="BH141" i="8"/>
  <c r="BG142" i="8"/>
  <c r="BH142" i="8"/>
  <c r="BG143" i="8"/>
  <c r="BH143" i="8"/>
  <c r="BG144" i="8"/>
  <c r="BH144" i="8"/>
  <c r="BG145" i="8"/>
  <c r="BH145" i="8"/>
  <c r="BG146" i="8"/>
  <c r="BH146" i="8"/>
  <c r="BG147" i="8"/>
  <c r="BH147" i="8"/>
  <c r="BG148" i="8"/>
  <c r="BH148" i="8"/>
  <c r="BG149" i="8"/>
  <c r="BH149" i="8"/>
  <c r="BG150" i="8"/>
  <c r="BH150" i="8"/>
  <c r="BG151" i="8"/>
  <c r="BH151" i="8"/>
  <c r="BG152" i="8"/>
  <c r="BH152" i="8"/>
  <c r="BG153" i="8"/>
  <c r="BH153" i="8"/>
  <c r="BG154" i="8"/>
  <c r="BH154" i="8"/>
  <c r="BG155" i="8"/>
  <c r="BH155" i="8"/>
  <c r="BG156" i="8"/>
  <c r="BH156" i="8"/>
  <c r="BG157" i="8"/>
  <c r="BH157" i="8"/>
  <c r="BG158" i="8"/>
  <c r="BH158" i="8"/>
  <c r="BG159" i="8"/>
  <c r="BH159" i="8"/>
  <c r="BG160" i="8"/>
  <c r="BH160" i="8"/>
  <c r="BG161" i="8"/>
  <c r="BH161" i="8"/>
  <c r="BG162" i="8"/>
  <c r="BH162" i="8"/>
  <c r="BG163" i="8"/>
  <c r="BH163" i="8"/>
  <c r="BG164" i="8"/>
  <c r="BH164" i="8"/>
  <c r="BG165" i="8"/>
  <c r="BH165" i="8"/>
  <c r="BG166" i="8"/>
  <c r="BH166" i="8"/>
  <c r="BG167" i="8"/>
  <c r="BH167" i="8"/>
  <c r="BG168" i="8"/>
  <c r="BH168" i="8"/>
  <c r="BG169" i="8"/>
  <c r="BH169" i="8"/>
  <c r="BG170" i="8"/>
  <c r="BH170" i="8"/>
  <c r="BG171" i="8"/>
  <c r="BH171" i="8"/>
  <c r="BG172" i="8"/>
  <c r="BH172" i="8"/>
  <c r="BG173" i="8"/>
  <c r="BH173" i="8"/>
  <c r="BG174" i="8"/>
  <c r="BH174" i="8"/>
  <c r="BG175" i="8"/>
  <c r="BH175" i="8"/>
  <c r="BG176" i="8"/>
  <c r="BH176" i="8"/>
  <c r="BG177" i="8"/>
  <c r="BH177" i="8"/>
  <c r="BG178" i="8"/>
  <c r="BH178" i="8"/>
  <c r="BG179" i="8"/>
  <c r="BH179" i="8"/>
  <c r="BG180" i="8"/>
  <c r="BH180" i="8"/>
  <c r="BG181" i="8"/>
  <c r="BH181" i="8"/>
  <c r="BG182" i="8"/>
  <c r="BH182" i="8"/>
  <c r="BG183" i="8"/>
  <c r="BH183" i="8"/>
  <c r="BG184" i="8"/>
  <c r="BH184" i="8"/>
  <c r="BG185" i="8"/>
  <c r="BH185" i="8"/>
  <c r="BG186" i="8"/>
  <c r="BH186" i="8"/>
  <c r="BG187" i="8"/>
  <c r="BH187" i="8"/>
  <c r="BG188" i="8"/>
  <c r="BH188" i="8"/>
  <c r="BG189" i="8"/>
  <c r="BH189" i="8"/>
  <c r="BG190" i="8"/>
  <c r="BH190" i="8"/>
  <c r="BG191" i="8"/>
  <c r="BH191" i="8"/>
  <c r="BG192" i="8"/>
  <c r="BH192" i="8"/>
  <c r="BG193" i="8"/>
  <c r="BH193" i="8"/>
  <c r="BG194" i="8"/>
  <c r="BH194" i="8"/>
  <c r="BG195" i="8"/>
  <c r="BH195" i="8"/>
  <c r="BG196" i="8"/>
  <c r="BH196" i="8"/>
  <c r="BG197" i="8"/>
  <c r="BH197" i="8"/>
  <c r="BG198" i="8"/>
  <c r="BH198" i="8"/>
  <c r="BG199" i="8"/>
  <c r="BH199" i="8"/>
  <c r="BG200" i="8"/>
  <c r="BH200" i="8"/>
  <c r="BG201" i="8"/>
  <c r="BH201" i="8"/>
  <c r="BG202" i="8"/>
  <c r="BH202" i="8"/>
  <c r="BG203" i="8"/>
  <c r="BH203" i="8"/>
  <c r="BG204" i="8"/>
  <c r="BH204" i="8"/>
  <c r="BG205" i="8"/>
  <c r="BH205" i="8"/>
  <c r="BG206" i="8"/>
  <c r="BH206" i="8"/>
  <c r="BG207" i="8"/>
  <c r="BH207" i="8"/>
  <c r="BG208" i="8"/>
  <c r="BH208" i="8"/>
  <c r="BG209" i="8"/>
  <c r="BH209" i="8"/>
  <c r="BG210" i="8"/>
  <c r="BH210" i="8"/>
  <c r="BG211" i="8"/>
  <c r="BH211" i="8"/>
  <c r="BG212" i="8"/>
  <c r="BH212" i="8"/>
  <c r="BG213" i="8"/>
  <c r="BH213" i="8"/>
  <c r="BG214" i="8"/>
  <c r="BH214" i="8"/>
  <c r="BG215" i="8"/>
  <c r="BH215" i="8"/>
  <c r="BG216" i="8"/>
  <c r="BH216" i="8"/>
  <c r="BG217" i="8"/>
  <c r="BH217" i="8"/>
  <c r="BG218" i="8"/>
  <c r="BH218" i="8"/>
  <c r="BG219" i="8"/>
  <c r="BH219" i="8"/>
  <c r="BG220" i="8"/>
  <c r="BH220" i="8"/>
  <c r="BG221" i="8"/>
  <c r="BH221" i="8"/>
  <c r="BG222" i="8"/>
  <c r="BH222" i="8"/>
  <c r="BG223" i="8"/>
  <c r="BH223" i="8"/>
  <c r="BG224" i="8"/>
  <c r="BH224" i="8"/>
  <c r="BG225" i="8"/>
  <c r="BH225" i="8"/>
  <c r="BG226" i="8"/>
  <c r="BH226" i="8"/>
  <c r="BG227" i="8"/>
  <c r="BH227" i="8"/>
  <c r="BG228" i="8"/>
  <c r="BH228" i="8"/>
  <c r="BG229" i="8"/>
  <c r="BH229" i="8"/>
  <c r="BG230" i="8"/>
  <c r="BH230" i="8"/>
  <c r="BG231" i="8"/>
  <c r="BH231" i="8"/>
  <c r="BG232" i="8"/>
  <c r="BH232" i="8"/>
  <c r="BG233" i="8"/>
  <c r="BH233" i="8"/>
  <c r="BG234" i="8"/>
  <c r="BH234" i="8"/>
  <c r="BG235" i="8"/>
  <c r="BH235" i="8"/>
  <c r="BG236" i="8"/>
  <c r="BH236" i="8"/>
  <c r="BG237" i="8"/>
  <c r="BH237" i="8"/>
  <c r="BG238" i="8"/>
  <c r="BH238" i="8"/>
  <c r="BG239" i="8"/>
  <c r="BH239" i="8"/>
  <c r="BG240" i="8"/>
  <c r="BH240" i="8"/>
  <c r="BG241" i="8"/>
  <c r="BH241" i="8"/>
  <c r="BG242" i="8"/>
  <c r="BH242" i="8"/>
  <c r="BG243" i="8"/>
  <c r="BH243" i="8"/>
  <c r="BG244" i="8"/>
  <c r="BH244" i="8"/>
  <c r="BG245" i="8"/>
  <c r="BH245" i="8"/>
  <c r="BG246" i="8"/>
  <c r="BH246" i="8"/>
  <c r="BG247" i="8"/>
  <c r="BH247" i="8"/>
  <c r="BG248" i="8"/>
  <c r="BH248" i="8"/>
  <c r="BG249" i="8"/>
  <c r="BH249" i="8"/>
  <c r="BG250" i="8"/>
  <c r="BH250" i="8"/>
  <c r="BG251" i="8"/>
  <c r="BH251" i="8"/>
  <c r="BG252" i="8"/>
  <c r="BH252" i="8"/>
  <c r="BG253" i="8"/>
  <c r="BH253" i="8"/>
  <c r="BG254" i="8"/>
  <c r="BH254" i="8"/>
  <c r="BG255" i="8"/>
  <c r="BH255" i="8"/>
  <c r="BG256" i="8"/>
  <c r="BH256" i="8"/>
  <c r="BG257" i="8"/>
  <c r="BH257" i="8"/>
  <c r="BG258" i="8"/>
  <c r="BH258" i="8"/>
  <c r="BG259" i="8"/>
  <c r="BH259" i="8"/>
  <c r="BG260" i="8"/>
  <c r="BH260" i="8"/>
  <c r="BG261" i="8"/>
  <c r="BH261" i="8"/>
  <c r="BG262" i="8"/>
  <c r="BH262" i="8"/>
  <c r="BG263" i="8"/>
  <c r="BH263" i="8"/>
  <c r="BG264" i="8"/>
  <c r="BH264" i="8"/>
  <c r="BG265" i="8"/>
  <c r="BH265" i="8"/>
  <c r="BG266" i="8"/>
  <c r="BH266" i="8"/>
  <c r="BG267" i="8"/>
  <c r="BH267" i="8"/>
  <c r="BG268" i="8"/>
  <c r="BH268" i="8"/>
  <c r="BG269" i="8"/>
  <c r="BH269" i="8"/>
  <c r="BG270" i="8"/>
  <c r="BH270" i="8"/>
  <c r="BG271" i="8"/>
  <c r="BH271" i="8"/>
  <c r="BG272" i="8"/>
  <c r="BH272" i="8"/>
  <c r="BG273" i="8"/>
  <c r="BH273" i="8"/>
  <c r="BG274" i="8"/>
  <c r="BH274" i="8"/>
  <c r="BG275" i="8"/>
  <c r="BH275" i="8"/>
  <c r="BG276" i="8"/>
  <c r="BH276" i="8"/>
  <c r="BG277" i="8"/>
  <c r="BH277" i="8"/>
  <c r="BG278" i="8"/>
  <c r="BH278" i="8"/>
  <c r="BG279" i="8"/>
  <c r="BH279" i="8"/>
  <c r="BG280" i="8"/>
  <c r="BH280" i="8"/>
  <c r="BG281" i="8"/>
  <c r="BH281" i="8"/>
  <c r="BG282" i="8"/>
  <c r="BH282" i="8"/>
  <c r="BG283" i="8"/>
  <c r="BH283" i="8"/>
  <c r="BG284" i="8"/>
  <c r="BH284" i="8"/>
  <c r="BG285" i="8"/>
  <c r="BH285" i="8"/>
  <c r="BG286" i="8"/>
  <c r="BH286" i="8"/>
  <c r="BG287" i="8"/>
  <c r="BH287" i="8"/>
  <c r="BG288" i="8"/>
  <c r="BH288" i="8"/>
  <c r="BG289" i="8"/>
  <c r="BH289" i="8"/>
  <c r="BG290" i="8"/>
  <c r="BH290" i="8"/>
  <c r="BG291" i="8"/>
  <c r="BH291" i="8"/>
  <c r="BG292" i="8"/>
  <c r="BH292" i="8"/>
  <c r="BG293" i="8"/>
  <c r="BH293" i="8"/>
  <c r="BG294" i="8"/>
  <c r="BH294" i="8"/>
  <c r="BG295" i="8"/>
  <c r="BH295" i="8"/>
  <c r="BG296" i="8"/>
  <c r="BH296" i="8"/>
  <c r="BG297" i="8"/>
  <c r="BH297" i="8"/>
  <c r="BG298" i="8"/>
  <c r="BH298" i="8"/>
  <c r="BG299" i="8"/>
  <c r="BH299" i="8"/>
  <c r="BG300" i="8"/>
  <c r="BH300" i="8"/>
  <c r="BG301" i="8"/>
  <c r="BH301" i="8"/>
  <c r="BG302" i="8"/>
  <c r="BH302" i="8"/>
  <c r="BG303" i="8"/>
  <c r="BH303" i="8"/>
  <c r="BG304" i="8"/>
  <c r="BH304" i="8"/>
  <c r="BG305" i="8"/>
  <c r="BH305" i="8"/>
  <c r="BG306" i="8"/>
  <c r="BH306" i="8"/>
  <c r="BG307" i="8"/>
  <c r="BH307" i="8"/>
  <c r="BG308" i="8"/>
  <c r="BH308" i="8"/>
  <c r="BG309" i="8"/>
  <c r="BH309" i="8"/>
  <c r="BG310" i="8"/>
  <c r="BH310" i="8"/>
  <c r="BG311" i="8"/>
  <c r="BH311" i="8"/>
  <c r="BG312" i="8"/>
  <c r="BH312" i="8"/>
  <c r="BG313" i="8"/>
  <c r="BH313" i="8"/>
  <c r="BG314" i="8"/>
  <c r="BH314" i="8"/>
  <c r="BG315" i="8"/>
  <c r="BH315" i="8"/>
  <c r="BG316" i="8"/>
  <c r="BH316" i="8"/>
  <c r="BG317" i="8"/>
  <c r="BH317" i="8"/>
  <c r="BG318" i="8"/>
  <c r="BH318" i="8"/>
  <c r="BG319" i="8"/>
  <c r="BH319" i="8"/>
  <c r="BG320" i="8"/>
  <c r="BH320" i="8"/>
  <c r="BG321" i="8"/>
  <c r="BH321" i="8"/>
  <c r="BG322" i="8"/>
  <c r="BH322" i="8"/>
  <c r="BG323" i="8"/>
  <c r="BH323" i="8"/>
  <c r="BG324" i="8"/>
  <c r="BH324" i="8"/>
  <c r="BG325" i="8"/>
  <c r="BH325" i="8"/>
  <c r="BG326" i="8"/>
  <c r="BH326" i="8"/>
  <c r="BG327" i="8"/>
  <c r="BH327" i="8"/>
  <c r="BG328" i="8"/>
  <c r="BH328" i="8"/>
  <c r="BG329" i="8"/>
  <c r="BH329" i="8"/>
  <c r="BG330" i="8"/>
  <c r="BH330" i="8"/>
  <c r="BG331" i="8"/>
  <c r="BH331" i="8"/>
  <c r="BG332" i="8"/>
  <c r="BH332" i="8"/>
  <c r="BG333" i="8"/>
  <c r="BH333" i="8"/>
  <c r="BG334" i="8"/>
  <c r="BH334" i="8"/>
  <c r="BG335" i="8"/>
  <c r="BH335" i="8"/>
  <c r="BG336" i="8"/>
  <c r="BH336" i="8"/>
  <c r="BG337" i="8"/>
  <c r="BH337" i="8"/>
  <c r="BG338" i="8"/>
  <c r="BH338" i="8"/>
  <c r="BG339" i="8"/>
  <c r="BH339" i="8"/>
  <c r="BG340" i="8"/>
  <c r="BH340" i="8"/>
  <c r="BG341" i="8"/>
  <c r="BH341" i="8"/>
  <c r="BG342" i="8"/>
  <c r="BH342" i="8"/>
  <c r="BG343" i="8"/>
  <c r="BH343" i="8"/>
  <c r="BG344" i="8"/>
  <c r="BH344" i="8"/>
  <c r="BG345" i="8"/>
  <c r="BH345" i="8"/>
  <c r="BG346" i="8"/>
  <c r="BH346" i="8"/>
  <c r="BG347" i="8"/>
  <c r="BH347" i="8"/>
  <c r="BG348" i="8"/>
  <c r="BH348" i="8"/>
  <c r="BG349" i="8"/>
  <c r="BH349" i="8"/>
  <c r="BG350" i="8"/>
  <c r="BH350" i="8"/>
  <c r="BG351" i="8"/>
  <c r="BH351" i="8"/>
  <c r="BG352" i="8"/>
  <c r="BH352" i="8"/>
  <c r="BG353" i="8"/>
  <c r="BH353" i="8"/>
  <c r="BG354" i="8"/>
  <c r="BH354" i="8"/>
  <c r="BG355" i="8"/>
  <c r="BH355" i="8"/>
  <c r="BG356" i="8"/>
  <c r="BH356" i="8"/>
  <c r="BG357" i="8"/>
  <c r="BH357" i="8"/>
  <c r="BG358" i="8"/>
  <c r="BH358" i="8"/>
  <c r="BG359" i="8"/>
  <c r="BH359" i="8"/>
  <c r="BG360" i="8"/>
  <c r="BH360" i="8"/>
  <c r="BG361" i="8"/>
  <c r="BH361" i="8"/>
  <c r="BG362" i="8"/>
  <c r="BH362" i="8"/>
  <c r="BG363" i="8"/>
  <c r="BH363" i="8"/>
  <c r="BG364" i="8"/>
  <c r="BH364" i="8"/>
  <c r="BG365" i="8"/>
  <c r="BH365" i="8"/>
  <c r="BG366" i="8"/>
  <c r="BH366" i="8"/>
  <c r="BG367" i="8"/>
  <c r="BH367" i="8"/>
  <c r="BG368" i="8"/>
  <c r="BH368" i="8"/>
  <c r="BG369" i="8"/>
  <c r="BH369" i="8"/>
  <c r="BG370" i="8"/>
  <c r="BH370" i="8"/>
  <c r="BG371" i="8"/>
  <c r="BH371" i="8"/>
  <c r="BG372" i="8"/>
  <c r="BH372" i="8"/>
  <c r="BG373" i="8"/>
  <c r="BH373" i="8"/>
  <c r="BG374" i="8"/>
  <c r="BH374" i="8"/>
  <c r="BG375" i="8"/>
  <c r="BH375" i="8"/>
  <c r="BG376" i="8"/>
  <c r="BH376" i="8"/>
  <c r="BG377" i="8"/>
  <c r="BH377" i="8"/>
  <c r="BG378" i="8"/>
  <c r="BH378" i="8"/>
  <c r="BG379" i="8"/>
  <c r="BH379" i="8"/>
  <c r="BG380" i="8"/>
  <c r="BH380" i="8"/>
  <c r="BG381" i="8"/>
  <c r="BH381" i="8"/>
  <c r="BG382" i="8"/>
  <c r="BH382" i="8"/>
  <c r="BG383" i="8"/>
  <c r="BH383" i="8"/>
  <c r="BG384" i="8"/>
  <c r="BH384" i="8"/>
  <c r="BG385" i="8"/>
  <c r="BH385" i="8"/>
  <c r="BG386" i="8"/>
  <c r="BH386" i="8"/>
  <c r="BG387" i="8"/>
  <c r="BH387" i="8"/>
  <c r="BG388" i="8"/>
  <c r="BH388" i="8"/>
  <c r="BG389" i="8"/>
  <c r="BH389" i="8"/>
  <c r="BG390" i="8"/>
  <c r="BH390" i="8"/>
  <c r="BG391" i="8"/>
  <c r="BH391" i="8"/>
  <c r="BG392" i="8"/>
  <c r="BH392" i="8"/>
  <c r="BG393" i="8"/>
  <c r="BH393" i="8"/>
  <c r="BG394" i="8"/>
  <c r="BH394" i="8"/>
  <c r="BG395" i="8"/>
  <c r="BH395" i="8"/>
  <c r="BG396" i="8"/>
  <c r="BH396" i="8"/>
  <c r="BG397" i="8"/>
  <c r="BH397" i="8"/>
  <c r="BG398" i="8"/>
  <c r="BH398" i="8"/>
  <c r="BG399" i="8"/>
  <c r="BH399" i="8"/>
  <c r="BG400" i="8"/>
  <c r="BH400" i="8"/>
  <c r="BG401" i="8"/>
  <c r="BH401" i="8"/>
  <c r="BG2" i="8"/>
  <c r="BH2" i="8"/>
  <c r="AE3" i="8"/>
  <c r="AE4" i="8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F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F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F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F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143" i="8"/>
  <c r="AE144" i="8"/>
  <c r="AE145" i="8"/>
  <c r="AE146" i="8"/>
  <c r="AE147" i="8"/>
  <c r="AE148" i="8"/>
  <c r="AE149" i="8"/>
  <c r="AE150" i="8"/>
  <c r="AE151" i="8"/>
  <c r="AE152" i="8"/>
  <c r="AE153" i="8"/>
  <c r="AE154" i="8"/>
  <c r="AE155" i="8"/>
  <c r="AE156" i="8"/>
  <c r="AE157" i="8"/>
  <c r="AE158" i="8"/>
  <c r="AE159" i="8"/>
  <c r="AE160" i="8"/>
  <c r="AE161" i="8"/>
  <c r="AE162" i="8"/>
  <c r="AE163" i="8"/>
  <c r="AE164" i="8"/>
  <c r="AE165" i="8"/>
  <c r="AE166" i="8"/>
  <c r="AE167" i="8"/>
  <c r="AE168" i="8"/>
  <c r="AE169" i="8"/>
  <c r="AE170" i="8"/>
  <c r="AE171" i="8"/>
  <c r="AE172" i="8"/>
  <c r="AE173" i="8"/>
  <c r="AE174" i="8"/>
  <c r="AE175" i="8"/>
  <c r="AE176" i="8"/>
  <c r="AE177" i="8"/>
  <c r="AE178" i="8"/>
  <c r="AE179" i="8"/>
  <c r="AE180" i="8"/>
  <c r="AG180" i="8"/>
  <c r="AE181" i="8"/>
  <c r="AE182" i="8"/>
  <c r="AE183" i="8"/>
  <c r="AE184" i="8"/>
  <c r="AE185" i="8"/>
  <c r="AE186" i="8"/>
  <c r="AE187" i="8"/>
  <c r="AE188" i="8"/>
  <c r="AE189" i="8"/>
  <c r="AE190" i="8"/>
  <c r="AE191" i="8"/>
  <c r="AE192" i="8"/>
  <c r="AE193" i="8"/>
  <c r="AE194" i="8"/>
  <c r="AE195" i="8"/>
  <c r="AE196" i="8"/>
  <c r="AE197" i="8"/>
  <c r="AE198" i="8"/>
  <c r="AE199" i="8"/>
  <c r="AE200" i="8"/>
  <c r="AE201" i="8"/>
  <c r="AE202" i="8"/>
  <c r="AE203" i="8"/>
  <c r="AE204" i="8"/>
  <c r="AE205" i="8"/>
  <c r="AE206" i="8"/>
  <c r="AE207" i="8"/>
  <c r="AE208" i="8"/>
  <c r="AE209" i="8"/>
  <c r="AE210" i="8"/>
  <c r="AE211" i="8"/>
  <c r="AE212" i="8"/>
  <c r="AE213" i="8"/>
  <c r="AE214" i="8"/>
  <c r="AE215" i="8"/>
  <c r="AE216" i="8"/>
  <c r="AE217" i="8"/>
  <c r="AE218" i="8"/>
  <c r="AE219" i="8"/>
  <c r="AE220" i="8"/>
  <c r="AE221" i="8"/>
  <c r="AE222" i="8"/>
  <c r="AE223" i="8"/>
  <c r="AE224" i="8"/>
  <c r="AE225" i="8"/>
  <c r="AE226" i="8"/>
  <c r="AE227" i="8"/>
  <c r="AE228" i="8"/>
  <c r="AE229" i="8"/>
  <c r="AE230" i="8"/>
  <c r="AE231" i="8"/>
  <c r="AE232" i="8"/>
  <c r="AE233" i="8"/>
  <c r="AE234" i="8"/>
  <c r="AE235" i="8"/>
  <c r="AE236" i="8"/>
  <c r="AE237" i="8"/>
  <c r="AE238" i="8"/>
  <c r="AE239" i="8"/>
  <c r="AE240" i="8"/>
  <c r="AE241" i="8"/>
  <c r="AE242" i="8"/>
  <c r="AE243" i="8"/>
  <c r="AE244" i="8"/>
  <c r="AE245" i="8"/>
  <c r="AE246" i="8"/>
  <c r="AE247" i="8"/>
  <c r="AE248" i="8"/>
  <c r="AE249" i="8"/>
  <c r="AE250" i="8"/>
  <c r="AE251" i="8"/>
  <c r="AE252" i="8"/>
  <c r="AE253" i="8"/>
  <c r="AE254" i="8"/>
  <c r="AE255" i="8"/>
  <c r="AE256" i="8"/>
  <c r="AE257" i="8"/>
  <c r="AE258" i="8"/>
  <c r="AE259" i="8"/>
  <c r="AE260" i="8"/>
  <c r="AE261" i="8"/>
  <c r="AE262" i="8"/>
  <c r="AE263" i="8"/>
  <c r="AE264" i="8"/>
  <c r="AE265" i="8"/>
  <c r="AE266" i="8"/>
  <c r="AE267" i="8"/>
  <c r="AE268" i="8"/>
  <c r="AE269" i="8"/>
  <c r="AE270" i="8"/>
  <c r="AE271" i="8"/>
  <c r="AE272" i="8"/>
  <c r="AE273" i="8"/>
  <c r="AE274" i="8"/>
  <c r="AE275" i="8"/>
  <c r="AE276" i="8"/>
  <c r="AE277" i="8"/>
  <c r="AE278" i="8"/>
  <c r="AE279" i="8"/>
  <c r="AE280" i="8"/>
  <c r="AE281" i="8"/>
  <c r="AE282" i="8"/>
  <c r="AE283" i="8"/>
  <c r="AE284" i="8"/>
  <c r="AE285" i="8"/>
  <c r="AE286" i="8"/>
  <c r="AE287" i="8"/>
  <c r="AE288" i="8"/>
  <c r="AE289" i="8"/>
  <c r="AE290" i="8"/>
  <c r="AE291" i="8"/>
  <c r="AE292" i="8"/>
  <c r="AE293" i="8"/>
  <c r="AE294" i="8"/>
  <c r="AE295" i="8"/>
  <c r="AE296" i="8"/>
  <c r="AE297" i="8"/>
  <c r="AE298" i="8"/>
  <c r="AE299" i="8"/>
  <c r="AE300" i="8"/>
  <c r="AE301" i="8"/>
  <c r="AE302" i="8"/>
  <c r="AE303" i="8"/>
  <c r="AE304" i="8"/>
  <c r="AE305" i="8"/>
  <c r="AE306" i="8"/>
  <c r="AE307" i="8"/>
  <c r="AE308" i="8"/>
  <c r="AE309" i="8"/>
  <c r="AE310" i="8"/>
  <c r="AE311" i="8"/>
  <c r="AE312" i="8"/>
  <c r="AE313" i="8"/>
  <c r="AE314" i="8"/>
  <c r="AE315" i="8"/>
  <c r="AE316" i="8"/>
  <c r="AE317" i="8"/>
  <c r="AE318" i="8"/>
  <c r="AE319" i="8"/>
  <c r="AE320" i="8"/>
  <c r="AE321" i="8"/>
  <c r="AE322" i="8"/>
  <c r="AE323" i="8"/>
  <c r="AE324" i="8"/>
  <c r="AE325" i="8"/>
  <c r="AE326" i="8"/>
  <c r="AE327" i="8"/>
  <c r="AE328" i="8"/>
  <c r="AE329" i="8"/>
  <c r="AE330" i="8"/>
  <c r="AE331" i="8"/>
  <c r="AE332" i="8"/>
  <c r="AE333" i="8"/>
  <c r="AE334" i="8"/>
  <c r="AE335" i="8"/>
  <c r="AE336" i="8"/>
  <c r="AE337" i="8"/>
  <c r="AE338" i="8"/>
  <c r="AE339" i="8"/>
  <c r="AE340" i="8"/>
  <c r="AE341" i="8"/>
  <c r="AE342" i="8"/>
  <c r="AE343" i="8"/>
  <c r="AE344" i="8"/>
  <c r="AE345" i="8"/>
  <c r="AG345" i="8"/>
  <c r="AE346" i="8"/>
  <c r="AE347" i="8"/>
  <c r="AE348" i="8"/>
  <c r="AE349" i="8"/>
  <c r="AE350" i="8"/>
  <c r="AE351" i="8"/>
  <c r="AE352" i="8"/>
  <c r="AE353" i="8"/>
  <c r="AE354" i="8"/>
  <c r="AE355" i="8"/>
  <c r="AE356" i="8"/>
  <c r="AE357" i="8"/>
  <c r="AE358" i="8"/>
  <c r="AE359" i="8"/>
  <c r="AE360" i="8"/>
  <c r="AE361" i="8"/>
  <c r="AE362" i="8"/>
  <c r="AE363" i="8"/>
  <c r="AE364" i="8"/>
  <c r="AE365" i="8"/>
  <c r="AE366" i="8"/>
  <c r="AE367" i="8"/>
  <c r="AE368" i="8"/>
  <c r="AE369" i="8"/>
  <c r="AE370" i="8"/>
  <c r="AE371" i="8"/>
  <c r="AE372" i="8"/>
  <c r="AE373" i="8"/>
  <c r="AE374" i="8"/>
  <c r="AE375" i="8"/>
  <c r="AE376" i="8"/>
  <c r="AE377" i="8"/>
  <c r="AE378" i="8"/>
  <c r="AE379" i="8"/>
  <c r="AE380" i="8"/>
  <c r="AE381" i="8"/>
  <c r="AE382" i="8"/>
  <c r="AE383" i="8"/>
  <c r="AE384" i="8"/>
  <c r="AE385" i="8"/>
  <c r="AE386" i="8"/>
  <c r="AE387" i="8"/>
  <c r="AE388" i="8"/>
  <c r="AE389" i="8"/>
  <c r="AG389" i="8"/>
  <c r="AE390" i="8"/>
  <c r="AE391" i="8"/>
  <c r="AE392" i="8"/>
  <c r="AE393" i="8"/>
  <c r="AE394" i="8"/>
  <c r="AE395" i="8"/>
  <c r="AE396" i="8"/>
  <c r="AE397" i="8"/>
  <c r="AG397" i="8"/>
  <c r="AE398" i="8"/>
  <c r="AE399" i="8"/>
  <c r="AE400" i="8"/>
  <c r="AE401" i="8"/>
  <c r="AE2" i="8"/>
  <c r="AG2" i="8"/>
  <c r="AF3" i="8"/>
  <c r="AF4" i="8"/>
  <c r="AG4" i="8"/>
  <c r="AF5" i="8"/>
  <c r="AF9" i="8"/>
  <c r="AF2" i="8"/>
  <c r="AF380" i="8"/>
  <c r="AF366" i="8"/>
  <c r="AF334" i="8"/>
  <c r="AF318" i="8"/>
  <c r="AG252" i="8"/>
  <c r="AG401" i="8"/>
  <c r="AG393" i="8"/>
  <c r="AG385" i="8"/>
  <c r="AF374" i="8"/>
  <c r="AF358" i="8"/>
  <c r="AF342" i="8"/>
  <c r="AF326" i="8"/>
  <c r="AF310" i="8"/>
  <c r="AF294" i="8"/>
  <c r="AG268" i="8"/>
  <c r="AG236" i="8"/>
  <c r="AG204" i="8"/>
  <c r="AG168" i="8"/>
  <c r="AG399" i="8"/>
  <c r="AG391" i="8"/>
  <c r="AG382" i="8"/>
  <c r="AF370" i="8"/>
  <c r="AF354" i="8"/>
  <c r="AF338" i="8"/>
  <c r="AF322" i="8"/>
  <c r="AF306" i="8"/>
  <c r="AG288" i="8"/>
  <c r="AG260" i="8"/>
  <c r="AG228" i="8"/>
  <c r="AG196" i="8"/>
  <c r="AG152" i="8"/>
  <c r="AF350" i="8"/>
  <c r="AF302" i="8"/>
  <c r="AF283" i="8"/>
  <c r="AG220" i="8"/>
  <c r="AG188" i="8"/>
  <c r="AG136" i="8"/>
  <c r="AG395" i="8"/>
  <c r="AG387" i="8"/>
  <c r="AG377" i="8"/>
  <c r="AF362" i="8"/>
  <c r="AF346" i="8"/>
  <c r="AF330" i="8"/>
  <c r="AF314" i="8"/>
  <c r="AF298" i="8"/>
  <c r="AG276" i="8"/>
  <c r="AG244" i="8"/>
  <c r="AG212" i="8"/>
  <c r="AG337" i="8"/>
  <c r="AG282" i="8"/>
  <c r="AF268" i="8"/>
  <c r="AF252" i="8"/>
  <c r="AF228" i="8"/>
  <c r="AF212" i="8"/>
  <c r="AF196" i="8"/>
  <c r="AF168" i="8"/>
  <c r="AF152" i="8"/>
  <c r="AF104" i="8"/>
  <c r="AF72" i="8"/>
  <c r="AG6" i="8"/>
  <c r="AG400" i="8"/>
  <c r="AG398" i="8"/>
  <c r="AG396" i="8"/>
  <c r="AG394" i="8"/>
  <c r="AG392" i="8"/>
  <c r="AG390" i="8"/>
  <c r="AG388" i="8"/>
  <c r="AG386" i="8"/>
  <c r="AF384" i="8"/>
  <c r="AG381" i="8"/>
  <c r="AG378" i="8"/>
  <c r="AF376" i="8"/>
  <c r="AF372" i="8"/>
  <c r="AF368" i="8"/>
  <c r="AF364" i="8"/>
  <c r="AF360" i="8"/>
  <c r="AF356" i="8"/>
  <c r="AF352" i="8"/>
  <c r="AF348" i="8"/>
  <c r="AF344" i="8"/>
  <c r="AF340" i="8"/>
  <c r="AF336" i="8"/>
  <c r="AF332" i="8"/>
  <c r="AF328" i="8"/>
  <c r="AF324" i="8"/>
  <c r="AF320" i="8"/>
  <c r="AF316" i="8"/>
  <c r="AF312" i="8"/>
  <c r="AF308" i="8"/>
  <c r="AF304" i="8"/>
  <c r="AF300" i="8"/>
  <c r="AF296" i="8"/>
  <c r="AF291" i="8"/>
  <c r="AF286" i="8"/>
  <c r="AG280" i="8"/>
  <c r="AG272" i="8"/>
  <c r="AG264" i="8"/>
  <c r="AG256" i="8"/>
  <c r="AG248" i="8"/>
  <c r="AG240" i="8"/>
  <c r="AG232" i="8"/>
  <c r="AG224" i="8"/>
  <c r="AG216" i="8"/>
  <c r="AG208" i="8"/>
  <c r="AG200" i="8"/>
  <c r="AG192" i="8"/>
  <c r="AG184" i="8"/>
  <c r="AG176" i="8"/>
  <c r="AG160" i="8"/>
  <c r="AG144" i="8"/>
  <c r="AF122" i="8"/>
  <c r="AF90" i="8"/>
  <c r="AF58" i="8"/>
  <c r="AF7" i="8"/>
  <c r="AF10" i="8"/>
  <c r="AG12" i="8"/>
  <c r="AG14" i="8"/>
  <c r="AG16" i="8"/>
  <c r="AG18" i="8"/>
  <c r="AG20" i="8"/>
  <c r="AG22" i="8"/>
  <c r="AG24" i="8"/>
  <c r="AG26" i="8"/>
  <c r="AG28" i="8"/>
  <c r="AG30" i="8"/>
  <c r="AG32" i="8"/>
  <c r="AG34" i="8"/>
  <c r="AG36" i="8"/>
  <c r="AG38" i="8"/>
  <c r="AG40" i="8"/>
  <c r="AG42" i="8"/>
  <c r="AG44" i="8"/>
  <c r="AG46" i="8"/>
  <c r="AG48" i="8"/>
  <c r="AG50" i="8"/>
  <c r="AG52" i="8"/>
  <c r="AG54" i="8"/>
  <c r="AG56" i="8"/>
  <c r="AG58" i="8"/>
  <c r="AG60" i="8"/>
  <c r="AG62" i="8"/>
  <c r="AG64" i="8"/>
  <c r="AG66" i="8"/>
  <c r="AG68" i="8"/>
  <c r="AG70" i="8"/>
  <c r="AG72" i="8"/>
  <c r="AG74" i="8"/>
  <c r="AG76" i="8"/>
  <c r="AG78" i="8"/>
  <c r="AG80" i="8"/>
  <c r="AG82" i="8"/>
  <c r="AG84" i="8"/>
  <c r="AG86" i="8"/>
  <c r="AG88" i="8"/>
  <c r="AG90" i="8"/>
  <c r="AG92" i="8"/>
  <c r="AG94" i="8"/>
  <c r="AG96" i="8"/>
  <c r="AG98" i="8"/>
  <c r="AG100" i="8"/>
  <c r="AG102" i="8"/>
  <c r="AG104" i="8"/>
  <c r="AG106" i="8"/>
  <c r="AG108" i="8"/>
  <c r="AG110" i="8"/>
  <c r="AG112" i="8"/>
  <c r="AG114" i="8"/>
  <c r="AG116" i="8"/>
  <c r="AG118" i="8"/>
  <c r="AG120" i="8"/>
  <c r="AG122" i="8"/>
  <c r="AG124" i="8"/>
  <c r="AG126" i="8"/>
  <c r="AG128" i="8"/>
  <c r="AG130" i="8"/>
  <c r="AG132" i="8"/>
  <c r="AG134" i="8"/>
  <c r="AF8" i="8"/>
  <c r="AG10" i="8"/>
  <c r="AF13" i="8"/>
  <c r="AF15" i="8"/>
  <c r="AF17" i="8"/>
  <c r="AF19" i="8"/>
  <c r="AF21" i="8"/>
  <c r="AF23" i="8"/>
  <c r="AF25" i="8"/>
  <c r="AF27" i="8"/>
  <c r="AF29" i="8"/>
  <c r="AF31" i="8"/>
  <c r="AF33" i="8"/>
  <c r="AF35" i="8"/>
  <c r="AF37" i="8"/>
  <c r="AF39" i="8"/>
  <c r="AF41" i="8"/>
  <c r="AF43" i="8"/>
  <c r="AF45" i="8"/>
  <c r="AF47" i="8"/>
  <c r="AF49" i="8"/>
  <c r="AF51" i="8"/>
  <c r="AF53" i="8"/>
  <c r="AF55" i="8"/>
  <c r="AF57" i="8"/>
  <c r="AF59" i="8"/>
  <c r="AF61" i="8"/>
  <c r="AF63" i="8"/>
  <c r="AF65" i="8"/>
  <c r="AF67" i="8"/>
  <c r="AF69" i="8"/>
  <c r="AF71" i="8"/>
  <c r="AF73" i="8"/>
  <c r="AF75" i="8"/>
  <c r="AF77" i="8"/>
  <c r="AF79" i="8"/>
  <c r="AF81" i="8"/>
  <c r="AF83" i="8"/>
  <c r="AF85" i="8"/>
  <c r="AF87" i="8"/>
  <c r="AF89" i="8"/>
  <c r="AF91" i="8"/>
  <c r="AF93" i="8"/>
  <c r="AF95" i="8"/>
  <c r="AF97" i="8"/>
  <c r="AF99" i="8"/>
  <c r="AF101" i="8"/>
  <c r="AF103" i="8"/>
  <c r="AF105" i="8"/>
  <c r="AF107" i="8"/>
  <c r="AF109" i="8"/>
  <c r="AF111" i="8"/>
  <c r="AF113" i="8"/>
  <c r="AF115" i="8"/>
  <c r="AF117" i="8"/>
  <c r="AF119" i="8"/>
  <c r="AF121" i="8"/>
  <c r="AF123" i="8"/>
  <c r="AF125" i="8"/>
  <c r="AF127" i="8"/>
  <c r="AF129" i="8"/>
  <c r="AF131" i="8"/>
  <c r="AF133" i="8"/>
  <c r="AF135" i="8"/>
  <c r="AF137" i="8"/>
  <c r="AF139" i="8"/>
  <c r="AF141" i="8"/>
  <c r="AF143" i="8"/>
  <c r="AF145" i="8"/>
  <c r="AF147" i="8"/>
  <c r="AF149" i="8"/>
  <c r="AF151" i="8"/>
  <c r="AF153" i="8"/>
  <c r="AF155" i="8"/>
  <c r="AF157" i="8"/>
  <c r="AF159" i="8"/>
  <c r="AF161" i="8"/>
  <c r="AF163" i="8"/>
  <c r="AF165" i="8"/>
  <c r="AF167" i="8"/>
  <c r="AF169" i="8"/>
  <c r="AF171" i="8"/>
  <c r="AF173" i="8"/>
  <c r="AF175" i="8"/>
  <c r="AF6" i="8"/>
  <c r="AG8" i="8"/>
  <c r="AF11" i="8"/>
  <c r="AG13" i="8"/>
  <c r="AG15" i="8"/>
  <c r="AG17" i="8"/>
  <c r="AG19" i="8"/>
  <c r="AG21" i="8"/>
  <c r="AG23" i="8"/>
  <c r="AG25" i="8"/>
  <c r="AG27" i="8"/>
  <c r="AG29" i="8"/>
  <c r="AG31" i="8"/>
  <c r="AG33" i="8"/>
  <c r="AG35" i="8"/>
  <c r="AG37" i="8"/>
  <c r="AG39" i="8"/>
  <c r="AG41" i="8"/>
  <c r="AG43" i="8"/>
  <c r="AG45" i="8"/>
  <c r="AG47" i="8"/>
  <c r="AG49" i="8"/>
  <c r="AG51" i="8"/>
  <c r="AG53" i="8"/>
  <c r="AG55" i="8"/>
  <c r="AG57" i="8"/>
  <c r="AG59" i="8"/>
  <c r="AG61" i="8"/>
  <c r="AG63" i="8"/>
  <c r="AG65" i="8"/>
  <c r="AG67" i="8"/>
  <c r="AG69" i="8"/>
  <c r="AG71" i="8"/>
  <c r="AG73" i="8"/>
  <c r="AG75" i="8"/>
  <c r="AG77" i="8"/>
  <c r="AG79" i="8"/>
  <c r="AG81" i="8"/>
  <c r="AG83" i="8"/>
  <c r="AG85" i="8"/>
  <c r="AG87" i="8"/>
  <c r="AG89" i="8"/>
  <c r="AG91" i="8"/>
  <c r="AG93" i="8"/>
  <c r="AG95" i="8"/>
  <c r="AG97" i="8"/>
  <c r="AG99" i="8"/>
  <c r="AG101" i="8"/>
  <c r="AG103" i="8"/>
  <c r="AG105" i="8"/>
  <c r="AG107" i="8"/>
  <c r="AG109" i="8"/>
  <c r="AG111" i="8"/>
  <c r="AG113" i="8"/>
  <c r="AG115" i="8"/>
  <c r="AG117" i="8"/>
  <c r="AG119" i="8"/>
  <c r="AG121" i="8"/>
  <c r="AG123" i="8"/>
  <c r="AG125" i="8"/>
  <c r="AG127" i="8"/>
  <c r="AG129" i="8"/>
  <c r="AG131" i="8"/>
  <c r="AG133" i="8"/>
  <c r="AG135" i="8"/>
  <c r="AG137" i="8"/>
  <c r="AG139" i="8"/>
  <c r="AG141" i="8"/>
  <c r="AG143" i="8"/>
  <c r="AG145" i="8"/>
  <c r="AG147" i="8"/>
  <c r="AG149" i="8"/>
  <c r="AG151" i="8"/>
  <c r="AG153" i="8"/>
  <c r="AG155" i="8"/>
  <c r="AG157" i="8"/>
  <c r="AG159" i="8"/>
  <c r="AG161" i="8"/>
  <c r="AG163" i="8"/>
  <c r="AG165" i="8"/>
  <c r="AG167" i="8"/>
  <c r="AG169" i="8"/>
  <c r="AG171" i="8"/>
  <c r="AG173" i="8"/>
  <c r="AG175" i="8"/>
  <c r="AF12" i="8"/>
  <c r="AF20" i="8"/>
  <c r="AF28" i="8"/>
  <c r="AF36" i="8"/>
  <c r="AF44" i="8"/>
  <c r="AF52" i="8"/>
  <c r="AF60" i="8"/>
  <c r="AF68" i="8"/>
  <c r="AF76" i="8"/>
  <c r="AF84" i="8"/>
  <c r="AF92" i="8"/>
  <c r="AF100" i="8"/>
  <c r="AF108" i="8"/>
  <c r="AF116" i="8"/>
  <c r="AF124" i="8"/>
  <c r="AF132" i="8"/>
  <c r="AF138" i="8"/>
  <c r="AF142" i="8"/>
  <c r="AF146" i="8"/>
  <c r="AF150" i="8"/>
  <c r="AF154" i="8"/>
  <c r="AF158" i="8"/>
  <c r="AF162" i="8"/>
  <c r="AF166" i="8"/>
  <c r="AF170" i="8"/>
  <c r="AF174" i="8"/>
  <c r="AF177" i="8"/>
  <c r="AF179" i="8"/>
  <c r="AF181" i="8"/>
  <c r="AF183" i="8"/>
  <c r="AF185" i="8"/>
  <c r="AF187" i="8"/>
  <c r="AF189" i="8"/>
  <c r="AF191" i="8"/>
  <c r="AF193" i="8"/>
  <c r="AF195" i="8"/>
  <c r="AF197" i="8"/>
  <c r="AF199" i="8"/>
  <c r="AF201" i="8"/>
  <c r="AF203" i="8"/>
  <c r="AF205" i="8"/>
  <c r="AF207" i="8"/>
  <c r="AF209" i="8"/>
  <c r="AF211" i="8"/>
  <c r="AF213" i="8"/>
  <c r="AF215" i="8"/>
  <c r="AF217" i="8"/>
  <c r="AF219" i="8"/>
  <c r="AF221" i="8"/>
  <c r="AF223" i="8"/>
  <c r="AF225" i="8"/>
  <c r="AF227" i="8"/>
  <c r="AF229" i="8"/>
  <c r="AF231" i="8"/>
  <c r="AF233" i="8"/>
  <c r="AF235" i="8"/>
  <c r="AF237" i="8"/>
  <c r="AF239" i="8"/>
  <c r="AF241" i="8"/>
  <c r="AF243" i="8"/>
  <c r="AF245" i="8"/>
  <c r="AF247" i="8"/>
  <c r="AF249" i="8"/>
  <c r="AF251" i="8"/>
  <c r="AF253" i="8"/>
  <c r="AF255" i="8"/>
  <c r="AF257" i="8"/>
  <c r="AF259" i="8"/>
  <c r="AF261" i="8"/>
  <c r="AF263" i="8"/>
  <c r="AF265" i="8"/>
  <c r="AF267" i="8"/>
  <c r="AF269" i="8"/>
  <c r="AF271" i="8"/>
  <c r="AF273" i="8"/>
  <c r="AF275" i="8"/>
  <c r="AF277" i="8"/>
  <c r="AF279" i="8"/>
  <c r="AF14" i="8"/>
  <c r="AF22" i="8"/>
  <c r="AF30" i="8"/>
  <c r="AF38" i="8"/>
  <c r="AF46" i="8"/>
  <c r="AF54" i="8"/>
  <c r="AF62" i="8"/>
  <c r="AF70" i="8"/>
  <c r="AF78" i="8"/>
  <c r="AF86" i="8"/>
  <c r="AF94" i="8"/>
  <c r="AF102" i="8"/>
  <c r="AF110" i="8"/>
  <c r="AF118" i="8"/>
  <c r="AF126" i="8"/>
  <c r="AF134" i="8"/>
  <c r="AG138" i="8"/>
  <c r="AG142" i="8"/>
  <c r="AG146" i="8"/>
  <c r="AG150" i="8"/>
  <c r="AG154" i="8"/>
  <c r="AG158" i="8"/>
  <c r="AG162" i="8"/>
  <c r="AG166" i="8"/>
  <c r="AG170" i="8"/>
  <c r="AG174" i="8"/>
  <c r="AG177" i="8"/>
  <c r="AG179" i="8"/>
  <c r="AG181" i="8"/>
  <c r="AG183" i="8"/>
  <c r="AG185" i="8"/>
  <c r="AG187" i="8"/>
  <c r="AG189" i="8"/>
  <c r="AG191" i="8"/>
  <c r="AG193" i="8"/>
  <c r="AG195" i="8"/>
  <c r="AG197" i="8"/>
  <c r="AG199" i="8"/>
  <c r="AG201" i="8"/>
  <c r="AG203" i="8"/>
  <c r="AG205" i="8"/>
  <c r="AG207" i="8"/>
  <c r="AG209" i="8"/>
  <c r="AG211" i="8"/>
  <c r="AG213" i="8"/>
  <c r="AG215" i="8"/>
  <c r="AG217" i="8"/>
  <c r="AG219" i="8"/>
  <c r="AG221" i="8"/>
  <c r="AG223" i="8"/>
  <c r="AG225" i="8"/>
  <c r="AG227" i="8"/>
  <c r="AG229" i="8"/>
  <c r="AG231" i="8"/>
  <c r="AG233" i="8"/>
  <c r="AG235" i="8"/>
  <c r="AG237" i="8"/>
  <c r="AG239" i="8"/>
  <c r="AG241" i="8"/>
  <c r="AG243" i="8"/>
  <c r="AG245" i="8"/>
  <c r="AG247" i="8"/>
  <c r="AG249" i="8"/>
  <c r="AG251" i="8"/>
  <c r="AG253" i="8"/>
  <c r="AG255" i="8"/>
  <c r="AG257" i="8"/>
  <c r="AG259" i="8"/>
  <c r="AG261" i="8"/>
  <c r="AG263" i="8"/>
  <c r="AG265" i="8"/>
  <c r="AG267" i="8"/>
  <c r="AG269" i="8"/>
  <c r="AG271" i="8"/>
  <c r="AG273" i="8"/>
  <c r="AG275" i="8"/>
  <c r="AG277" i="8"/>
  <c r="AG279" i="8"/>
  <c r="AG281" i="8"/>
  <c r="AG283" i="8"/>
  <c r="AG285" i="8"/>
  <c r="AG287" i="8"/>
  <c r="AG289" i="8"/>
  <c r="AG291" i="8"/>
  <c r="AG293" i="8"/>
  <c r="AF16" i="8"/>
  <c r="AF32" i="8"/>
  <c r="AF48" i="8"/>
  <c r="AF64" i="8"/>
  <c r="AF80" i="8"/>
  <c r="AF96" i="8"/>
  <c r="AF112" i="8"/>
  <c r="AF128" i="8"/>
  <c r="AF140" i="8"/>
  <c r="AF148" i="8"/>
  <c r="AF156" i="8"/>
  <c r="AF164" i="8"/>
  <c r="AF172" i="8"/>
  <c r="AF178" i="8"/>
  <c r="AF182" i="8"/>
  <c r="AF186" i="8"/>
  <c r="AF190" i="8"/>
  <c r="AF194" i="8"/>
  <c r="AF198" i="8"/>
  <c r="AF202" i="8"/>
  <c r="AF206" i="8"/>
  <c r="AF210" i="8"/>
  <c r="AF214" i="8"/>
  <c r="AF218" i="8"/>
  <c r="AF222" i="8"/>
  <c r="AF226" i="8"/>
  <c r="AF230" i="8"/>
  <c r="AF234" i="8"/>
  <c r="AF238" i="8"/>
  <c r="AF242" i="8"/>
  <c r="AF246" i="8"/>
  <c r="AF250" i="8"/>
  <c r="AF254" i="8"/>
  <c r="AF258" i="8"/>
  <c r="AF262" i="8"/>
  <c r="AF266" i="8"/>
  <c r="AF270" i="8"/>
  <c r="AF274" i="8"/>
  <c r="AF278" i="8"/>
  <c r="AF281" i="8"/>
  <c r="AF284" i="8"/>
  <c r="AG286" i="8"/>
  <c r="AF289" i="8"/>
  <c r="AF292" i="8"/>
  <c r="AG294" i="8"/>
  <c r="AG296" i="8"/>
  <c r="AG298" i="8"/>
  <c r="AG300" i="8"/>
  <c r="AG302" i="8"/>
  <c r="AG304" i="8"/>
  <c r="AG306" i="8"/>
  <c r="AG308" i="8"/>
  <c r="AG310" i="8"/>
  <c r="AG312" i="8"/>
  <c r="AG314" i="8"/>
  <c r="AG316" i="8"/>
  <c r="AG318" i="8"/>
  <c r="AG320" i="8"/>
  <c r="AG322" i="8"/>
  <c r="AG324" i="8"/>
  <c r="AG326" i="8"/>
  <c r="AG328" i="8"/>
  <c r="AG330" i="8"/>
  <c r="AG332" i="8"/>
  <c r="AG334" i="8"/>
  <c r="AG336" i="8"/>
  <c r="AG338" i="8"/>
  <c r="AG340" i="8"/>
  <c r="AG342" i="8"/>
  <c r="AG344" i="8"/>
  <c r="AG346" i="8"/>
  <c r="AG348" i="8"/>
  <c r="AG350" i="8"/>
  <c r="AG352" i="8"/>
  <c r="AG354" i="8"/>
  <c r="AG356" i="8"/>
  <c r="AG358" i="8"/>
  <c r="AG360" i="8"/>
  <c r="AG362" i="8"/>
  <c r="AG364" i="8"/>
  <c r="AG366" i="8"/>
  <c r="AG368" i="8"/>
  <c r="AG370" i="8"/>
  <c r="AG372" i="8"/>
  <c r="AG374" i="8"/>
  <c r="AF18" i="8"/>
  <c r="AF34" i="8"/>
  <c r="AF50" i="8"/>
  <c r="AF66" i="8"/>
  <c r="AF82" i="8"/>
  <c r="AF98" i="8"/>
  <c r="AF114" i="8"/>
  <c r="AF130" i="8"/>
  <c r="AG140" i="8"/>
  <c r="AG148" i="8"/>
  <c r="AG156" i="8"/>
  <c r="AG164" i="8"/>
  <c r="AG172" i="8"/>
  <c r="AG178" i="8"/>
  <c r="AG182" i="8"/>
  <c r="AG186" i="8"/>
  <c r="AG190" i="8"/>
  <c r="AG194" i="8"/>
  <c r="AG198" i="8"/>
  <c r="AG202" i="8"/>
  <c r="AG206" i="8"/>
  <c r="AG210" i="8"/>
  <c r="AG214" i="8"/>
  <c r="AG218" i="8"/>
  <c r="AG222" i="8"/>
  <c r="AG226" i="8"/>
  <c r="AG230" i="8"/>
  <c r="AG234" i="8"/>
  <c r="AG238" i="8"/>
  <c r="AG242" i="8"/>
  <c r="AG246" i="8"/>
  <c r="AG250" i="8"/>
  <c r="AG254" i="8"/>
  <c r="AG258" i="8"/>
  <c r="AG262" i="8"/>
  <c r="AG266" i="8"/>
  <c r="AG270" i="8"/>
  <c r="AG274" i="8"/>
  <c r="AG278" i="8"/>
  <c r="AF282" i="8"/>
  <c r="AG284" i="8"/>
  <c r="AF287" i="8"/>
  <c r="AF290" i="8"/>
  <c r="AG292" i="8"/>
  <c r="AF295" i="8"/>
  <c r="AF297" i="8"/>
  <c r="AF299" i="8"/>
  <c r="AF301" i="8"/>
  <c r="AF303" i="8"/>
  <c r="AF305" i="8"/>
  <c r="AF307" i="8"/>
  <c r="AF309" i="8"/>
  <c r="AF311" i="8"/>
  <c r="AF313" i="8"/>
  <c r="AF315" i="8"/>
  <c r="AF317" i="8"/>
  <c r="AF319" i="8"/>
  <c r="AF321" i="8"/>
  <c r="AF323" i="8"/>
  <c r="AF325" i="8"/>
  <c r="AF327" i="8"/>
  <c r="AF329" i="8"/>
  <c r="AF331" i="8"/>
  <c r="AF333" i="8"/>
  <c r="AF335" i="8"/>
  <c r="AF337" i="8"/>
  <c r="AF339" i="8"/>
  <c r="AF341" i="8"/>
  <c r="AF343" i="8"/>
  <c r="AF345" i="8"/>
  <c r="AF347" i="8"/>
  <c r="AF349" i="8"/>
  <c r="AF351" i="8"/>
  <c r="AF353" i="8"/>
  <c r="AF355" i="8"/>
  <c r="AF357" i="8"/>
  <c r="AF359" i="8"/>
  <c r="AF361" i="8"/>
  <c r="AF363" i="8"/>
  <c r="AF365" i="8"/>
  <c r="AF367" i="8"/>
  <c r="AF369" i="8"/>
  <c r="AF371" i="8"/>
  <c r="AF373" i="8"/>
  <c r="AF375" i="8"/>
  <c r="AF377" i="8"/>
  <c r="AF379" i="8"/>
  <c r="AF381" i="8"/>
  <c r="AF383" i="8"/>
  <c r="AF385" i="8"/>
  <c r="AF401" i="8"/>
  <c r="AF399" i="8"/>
  <c r="AF397" i="8"/>
  <c r="AF395" i="8"/>
  <c r="AF393" i="8"/>
  <c r="AF391" i="8"/>
  <c r="AF389" i="8"/>
  <c r="AF387" i="8"/>
  <c r="AG384" i="8"/>
  <c r="AF382" i="8"/>
  <c r="AG379" i="8"/>
  <c r="AG376" i="8"/>
  <c r="AG373" i="8"/>
  <c r="AG369" i="8"/>
  <c r="AG365" i="8"/>
  <c r="AG361" i="8"/>
  <c r="AG357" i="8"/>
  <c r="AG353" i="8"/>
  <c r="AG349" i="8"/>
  <c r="AG341" i="8"/>
  <c r="AG333" i="8"/>
  <c r="AG329" i="8"/>
  <c r="AG325" i="8"/>
  <c r="AG321" i="8"/>
  <c r="AG317" i="8"/>
  <c r="AG313" i="8"/>
  <c r="AG309" i="8"/>
  <c r="AG305" i="8"/>
  <c r="AG301" i="8"/>
  <c r="AG297" i="8"/>
  <c r="AF293" i="8"/>
  <c r="AF288" i="8"/>
  <c r="AF276" i="8"/>
  <c r="AF260" i="8"/>
  <c r="AF244" i="8"/>
  <c r="AF236" i="8"/>
  <c r="AF220" i="8"/>
  <c r="AF204" i="8"/>
  <c r="AF188" i="8"/>
  <c r="AF180" i="8"/>
  <c r="AF136" i="8"/>
  <c r="AF40" i="8"/>
  <c r="AF400" i="8"/>
  <c r="AF398" i="8"/>
  <c r="AF396" i="8"/>
  <c r="AF394" i="8"/>
  <c r="AF392" i="8"/>
  <c r="AF390" i="8"/>
  <c r="AF388" i="8"/>
  <c r="AF386" i="8"/>
  <c r="AG383" i="8"/>
  <c r="AG380" i="8"/>
  <c r="AF378" i="8"/>
  <c r="AG375" i="8"/>
  <c r="AG371" i="8"/>
  <c r="AG367" i="8"/>
  <c r="AG363" i="8"/>
  <c r="AG359" i="8"/>
  <c r="AG355" i="8"/>
  <c r="AG351" i="8"/>
  <c r="AG347" i="8"/>
  <c r="AG343" i="8"/>
  <c r="AG339" i="8"/>
  <c r="AG335" i="8"/>
  <c r="AG331" i="8"/>
  <c r="AG327" i="8"/>
  <c r="AG323" i="8"/>
  <c r="AG319" i="8"/>
  <c r="AG315" i="8"/>
  <c r="AG311" i="8"/>
  <c r="AG307" i="8"/>
  <c r="AG303" i="8"/>
  <c r="AG299" i="8"/>
  <c r="AG295" i="8"/>
  <c r="AG290" i="8"/>
  <c r="AF285" i="8"/>
  <c r="AF280" i="8"/>
  <c r="AF272" i="8"/>
  <c r="AF264" i="8"/>
  <c r="AF256" i="8"/>
  <c r="AF248" i="8"/>
  <c r="AF240" i="8"/>
  <c r="AF232" i="8"/>
  <c r="AF224" i="8"/>
  <c r="AF216" i="8"/>
  <c r="AF208" i="8"/>
  <c r="AF200" i="8"/>
  <c r="AF192" i="8"/>
  <c r="AF184" i="8"/>
  <c r="AF176" i="8"/>
  <c r="AF160" i="8"/>
  <c r="AF144" i="8"/>
  <c r="AF120" i="8"/>
  <c r="AF88" i="8"/>
  <c r="AF56" i="8"/>
  <c r="AF24" i="8"/>
  <c r="AG11" i="8"/>
  <c r="AG9" i="8"/>
  <c r="AG7" i="8"/>
  <c r="AG5" i="8"/>
  <c r="AG3" i="8"/>
</calcChain>
</file>

<file path=xl/sharedStrings.xml><?xml version="1.0" encoding="utf-8"?>
<sst xmlns="http://schemas.openxmlformats.org/spreadsheetml/2006/main" count="22613" uniqueCount="745">
  <si>
    <t>No</t>
  </si>
  <si>
    <t>Terminal Carcelen</t>
  </si>
  <si>
    <t>Si</t>
  </si>
  <si>
    <t>1</t>
  </si>
  <si>
    <t>Entre 5 y 6 días</t>
  </si>
  <si>
    <t>Convencional urbano</t>
  </si>
  <si>
    <t>Nada/Ninguno</t>
  </si>
  <si>
    <t>No respetan puestos</t>
  </si>
  <si>
    <t>2001 a 2011</t>
  </si>
  <si>
    <t>Hyundai Axel</t>
  </si>
  <si>
    <t>Entre 3 y 6 años</t>
  </si>
  <si>
    <t>Dijitaq</t>
  </si>
  <si>
    <t>Ns/Nc</t>
  </si>
  <si>
    <t>Carcelén</t>
  </si>
  <si>
    <t>Intercambiador</t>
  </si>
  <si>
    <t>Nada/Ninguna</t>
  </si>
  <si>
    <t>Carapungo</t>
  </si>
  <si>
    <t>Roldos</t>
  </si>
  <si>
    <t>Atacucho</t>
  </si>
  <si>
    <t>Grando Para</t>
  </si>
  <si>
    <t>De 5 a 10 años</t>
  </si>
  <si>
    <t>4</t>
  </si>
  <si>
    <t>3</t>
  </si>
  <si>
    <t xml:space="preserve"> No</t>
  </si>
  <si>
    <t>Entre 45 y 59 años</t>
  </si>
  <si>
    <t>Masculino</t>
  </si>
  <si>
    <t>Universitario</t>
  </si>
  <si>
    <t>La Ferroviaria</t>
  </si>
  <si>
    <t>Eloy Alfaro</t>
  </si>
  <si>
    <t>Formal</t>
  </si>
  <si>
    <t>Convenc urbano Amarillo</t>
  </si>
  <si>
    <t>Otra persona</t>
  </si>
  <si>
    <t>Directamente con el propietario</t>
  </si>
  <si>
    <t>Nissan Centra</t>
  </si>
  <si>
    <t>Entre 1 año y 3 años</t>
  </si>
  <si>
    <t>Sumi Transi</t>
  </si>
  <si>
    <t>2</t>
  </si>
  <si>
    <t>Quicentro Norte</t>
  </si>
  <si>
    <t>Cumanda</t>
  </si>
  <si>
    <t>De 1 a 3 años</t>
  </si>
  <si>
    <t>Primaria</t>
  </si>
  <si>
    <t>Llano Chico</t>
  </si>
  <si>
    <t>Calderón</t>
  </si>
  <si>
    <t>Terminal Rio Coca</t>
  </si>
  <si>
    <t>Aveo Family</t>
  </si>
  <si>
    <t>Hace 6 meses</t>
  </si>
  <si>
    <t>Outronic</t>
  </si>
  <si>
    <t>Económico</t>
  </si>
  <si>
    <t>6 meses o menos</t>
  </si>
  <si>
    <t>Entre 25 y  44 años</t>
  </si>
  <si>
    <t>Bachillerato</t>
  </si>
  <si>
    <t>Chillogallo</t>
  </si>
  <si>
    <t>Quitumbe</t>
  </si>
  <si>
    <t>Permisos legales</t>
  </si>
  <si>
    <t>Entre 6 y 10 años</t>
  </si>
  <si>
    <t>City Trans</t>
  </si>
  <si>
    <t>Desempleo</t>
  </si>
  <si>
    <t>La Ecuatoriana</t>
  </si>
  <si>
    <t>La Marín</t>
  </si>
  <si>
    <t>De 11 a 15 años</t>
  </si>
  <si>
    <t>Más de 5</t>
  </si>
  <si>
    <t>5</t>
  </si>
  <si>
    <t>Más de 60 años</t>
  </si>
  <si>
    <t>Calderón (Carapungo)</t>
  </si>
  <si>
    <t>Centro</t>
  </si>
  <si>
    <t>Todos los días</t>
  </si>
  <si>
    <t>Más de 10 años</t>
  </si>
  <si>
    <t>Stalin Taxi</t>
  </si>
  <si>
    <t>Pizza Grande</t>
  </si>
  <si>
    <t>San Francisco</t>
  </si>
  <si>
    <t>Plaza del teatro</t>
  </si>
  <si>
    <t>Naciones Unidas</t>
  </si>
  <si>
    <t>Villa flora</t>
  </si>
  <si>
    <t>Maldonado</t>
  </si>
  <si>
    <t>Plaza La independencia</t>
  </si>
  <si>
    <t>Más de 20 años</t>
  </si>
  <si>
    <t>Terminal La Marín</t>
  </si>
  <si>
    <t>Paradas</t>
  </si>
  <si>
    <t>Aveo 1-6 Active</t>
  </si>
  <si>
    <t>Centro Norte</t>
  </si>
  <si>
    <t>Kennedy</t>
  </si>
  <si>
    <t>Simón Bolívar</t>
  </si>
  <si>
    <t>La Basilica</t>
  </si>
  <si>
    <t>La marin</t>
  </si>
  <si>
    <t>De 3 a 5 años</t>
  </si>
  <si>
    <t>De 6 meses a un año</t>
  </si>
  <si>
    <t>El Condado</t>
  </si>
  <si>
    <t>La Delicia</t>
  </si>
  <si>
    <t>Terminal la Ofelia</t>
  </si>
  <si>
    <t>Ejecutivo</t>
  </si>
  <si>
    <t>Peugeot Family</t>
  </si>
  <si>
    <t>Inteligent Taximeter</t>
  </si>
  <si>
    <t>La Colon</t>
  </si>
  <si>
    <t>El condado</t>
  </si>
  <si>
    <t>Quicentro Sur</t>
  </si>
  <si>
    <t>El Camal</t>
  </si>
  <si>
    <t>Terminal</t>
  </si>
  <si>
    <t>Terminal Norte</t>
  </si>
  <si>
    <t>Ejecutivo Negro</t>
  </si>
  <si>
    <t>Chevrolet sail</t>
  </si>
  <si>
    <t>Kacrae</t>
  </si>
  <si>
    <t>La Lergarda</t>
  </si>
  <si>
    <t>Ofelia</t>
  </si>
  <si>
    <t>6 de Diciembre</t>
  </si>
  <si>
    <t>Cotocollao</t>
  </si>
  <si>
    <t>La prensa</t>
  </si>
  <si>
    <t>Ruta Trans</t>
  </si>
  <si>
    <t>CCI Iñaquito</t>
  </si>
  <si>
    <t>San Roque</t>
  </si>
  <si>
    <t>La bola</t>
  </si>
  <si>
    <t>La Planada</t>
  </si>
  <si>
    <t>Guamani</t>
  </si>
  <si>
    <t>La Aurora</t>
  </si>
  <si>
    <t>Express Legal</t>
  </si>
  <si>
    <t>Entre 18 y 24 años</t>
  </si>
  <si>
    <t>Centro Histórico</t>
  </si>
  <si>
    <t>Jipijapa</t>
  </si>
  <si>
    <t>2011 en adelante</t>
  </si>
  <si>
    <t>Easi Taxis</t>
  </si>
  <si>
    <t>El Inec</t>
  </si>
  <si>
    <t>Frenatn Freire</t>
  </si>
  <si>
    <t>Redai</t>
  </si>
  <si>
    <t>Decisión de negocio Propio</t>
  </si>
  <si>
    <t>San Carlo</t>
  </si>
  <si>
    <t>Toctuipo</t>
  </si>
  <si>
    <t>San Juan</t>
  </si>
  <si>
    <t>Hyunday Accent</t>
  </si>
  <si>
    <t>Guajalo</t>
  </si>
  <si>
    <t>Iñaquito</t>
  </si>
  <si>
    <t>Seguridad</t>
  </si>
  <si>
    <t>Av Occidental</t>
  </si>
  <si>
    <t>América</t>
  </si>
  <si>
    <t>Quito Moderno</t>
  </si>
  <si>
    <t>Comité del pueblo</t>
  </si>
  <si>
    <t>Rutas Carapungo</t>
  </si>
  <si>
    <t>El Calderón</t>
  </si>
  <si>
    <t>Ponce Bosque</t>
  </si>
  <si>
    <t>De 16 a 20 años</t>
  </si>
  <si>
    <t>Empresa de transporte</t>
  </si>
  <si>
    <t>Kia Rio</t>
  </si>
  <si>
    <t>Treiver</t>
  </si>
  <si>
    <t>Viloxi</t>
  </si>
  <si>
    <t>Solanda</t>
  </si>
  <si>
    <t>Rumiñahui</t>
  </si>
  <si>
    <t>Paraíso del sur</t>
  </si>
  <si>
    <t>Guapulo</t>
  </si>
  <si>
    <t>Taxi Informal</t>
  </si>
  <si>
    <t>No aplica</t>
  </si>
  <si>
    <t>La tola</t>
  </si>
  <si>
    <t>Tola Belisario</t>
  </si>
  <si>
    <t>Itchimbia</t>
  </si>
  <si>
    <t>Manuela Saenz</t>
  </si>
  <si>
    <t>Informal</t>
  </si>
  <si>
    <t>Chevrolet Corza</t>
  </si>
  <si>
    <t>Palacio Cristal</t>
  </si>
  <si>
    <t>Eugenio Espejo</t>
  </si>
  <si>
    <t>San Bartolo</t>
  </si>
  <si>
    <t>Bald Paraíso taxi</t>
  </si>
  <si>
    <t>No tengo contrato soy arrendatario</t>
  </si>
  <si>
    <t>Amazonas</t>
  </si>
  <si>
    <t>Bosa Bogen</t>
  </si>
  <si>
    <t>2 puentes</t>
  </si>
  <si>
    <t>1991 o 2000</t>
  </si>
  <si>
    <t>Ponciano</t>
  </si>
  <si>
    <t>Rancho Bello</t>
  </si>
  <si>
    <t>Pisuli</t>
  </si>
  <si>
    <t>Ponceano</t>
  </si>
  <si>
    <t>Congestión</t>
  </si>
  <si>
    <t>Carolina</t>
  </si>
  <si>
    <t>Republica del Salvador</t>
  </si>
  <si>
    <t>José Martínez</t>
  </si>
  <si>
    <t>Censa Plenitud</t>
  </si>
  <si>
    <t>Llano chico</t>
  </si>
  <si>
    <t>Otros</t>
  </si>
  <si>
    <t>Igualdad</t>
  </si>
  <si>
    <t>Citroen</t>
  </si>
  <si>
    <t>Zabala</t>
  </si>
  <si>
    <t>Nissan Dias</t>
  </si>
  <si>
    <t>Santo Domingo</t>
  </si>
  <si>
    <t>Shiris</t>
  </si>
  <si>
    <t>Mall el Jardin</t>
  </si>
  <si>
    <t>Colmena</t>
  </si>
  <si>
    <t>Taxin</t>
  </si>
  <si>
    <t>Los valles</t>
  </si>
  <si>
    <t>Fede amigo S.A</t>
  </si>
  <si>
    <t>Conocoto</t>
  </si>
  <si>
    <t>Puyaqui</t>
  </si>
  <si>
    <t>Parroquia Calderon</t>
  </si>
  <si>
    <t>Entre 2 y 4 días</t>
  </si>
  <si>
    <t>Convencional periférico</t>
  </si>
  <si>
    <t>Itali</t>
  </si>
  <si>
    <t>La Josefina</t>
  </si>
  <si>
    <t>Comité del Pueblo</t>
  </si>
  <si>
    <t>Convenc periférico Rojo</t>
  </si>
  <si>
    <t>Nizzan Centuri</t>
  </si>
  <si>
    <t>Radio Caracol</t>
  </si>
  <si>
    <t>Llano grande</t>
  </si>
  <si>
    <t>La Luz</t>
  </si>
  <si>
    <t>Mariscal</t>
  </si>
  <si>
    <t>Quito Sur</t>
  </si>
  <si>
    <t>Yaguachi</t>
  </si>
  <si>
    <t>Machala</t>
  </si>
  <si>
    <t>Santa María</t>
  </si>
  <si>
    <t>Coruña</t>
  </si>
  <si>
    <t>El Rosario</t>
  </si>
  <si>
    <t>Entre 6 meses y 1 año</t>
  </si>
  <si>
    <t>Iraqueriver</t>
  </si>
  <si>
    <t>Patria</t>
  </si>
  <si>
    <t>El Recreo</t>
  </si>
  <si>
    <t>Plaza Fosh</t>
  </si>
  <si>
    <t>La empresa de transporte</t>
  </si>
  <si>
    <t>La mena</t>
  </si>
  <si>
    <t>Mena del Hierro</t>
  </si>
  <si>
    <t>Cochapamba</t>
  </si>
  <si>
    <t>No respetan leyes</t>
  </si>
  <si>
    <t>Santa Anita</t>
  </si>
  <si>
    <t>Trans Legardo</t>
  </si>
  <si>
    <t>La Argelia</t>
  </si>
  <si>
    <t>Colines</t>
  </si>
  <si>
    <t>Sunec</t>
  </si>
  <si>
    <t>Consejo Provincial</t>
  </si>
  <si>
    <t>Occidental</t>
  </si>
  <si>
    <t>San Antonio</t>
  </si>
  <si>
    <t>Cotocoflores</t>
  </si>
  <si>
    <t>Estadio Olímpico</t>
  </si>
  <si>
    <t>9 de Octubre</t>
  </si>
  <si>
    <t>Orellana</t>
  </si>
  <si>
    <t>Galo Niño</t>
  </si>
  <si>
    <t>Gaspar Villarroel</t>
  </si>
  <si>
    <t>Chimbacalle</t>
  </si>
  <si>
    <t>La Concepción</t>
  </si>
  <si>
    <t>Josefina</t>
  </si>
  <si>
    <t>Pulida</t>
  </si>
  <si>
    <t>Einstein</t>
  </si>
  <si>
    <t>La Mariscal</t>
  </si>
  <si>
    <t>Mitad del mundo</t>
  </si>
  <si>
    <t>Guamaní</t>
  </si>
  <si>
    <t>Ferroviaria</t>
  </si>
  <si>
    <t>La Magdalena</t>
  </si>
  <si>
    <t>Taxi Informal normal</t>
  </si>
  <si>
    <t>Feria Libre</t>
  </si>
  <si>
    <t>Daywood</t>
  </si>
  <si>
    <t>Hospital</t>
  </si>
  <si>
    <t>Fede Norte</t>
  </si>
  <si>
    <t>Femenino</t>
  </si>
  <si>
    <t>Floresta</t>
  </si>
  <si>
    <t>Chevrolet spark</t>
  </si>
  <si>
    <t>Ford Fiesta</t>
  </si>
  <si>
    <t>Fulmar</t>
  </si>
  <si>
    <t>Ns/Nr</t>
  </si>
  <si>
    <t>La Loma</t>
  </si>
  <si>
    <t>Ford School</t>
  </si>
  <si>
    <t>las Palmeras</t>
  </si>
  <si>
    <t>Puertas del sol</t>
  </si>
  <si>
    <t>Caracol</t>
  </si>
  <si>
    <t>Terminal Aeropuerto</t>
  </si>
  <si>
    <t>Convencional rural</t>
  </si>
  <si>
    <t>Hyundai Get</t>
  </si>
  <si>
    <t>Aeropuerto</t>
  </si>
  <si>
    <t>Uni Visp</t>
  </si>
  <si>
    <t>Puembo</t>
  </si>
  <si>
    <t>Tumbaco</t>
  </si>
  <si>
    <t>Convenc rural Aerop Verde</t>
  </si>
  <si>
    <t>Río Coca</t>
  </si>
  <si>
    <t>Tejar</t>
  </si>
  <si>
    <t>Radio taxi Pacifico</t>
  </si>
  <si>
    <t>La Unión</t>
  </si>
  <si>
    <t>Núñez ale</t>
  </si>
  <si>
    <t>Terminal Quitumbe</t>
  </si>
  <si>
    <t>Martha Bucarán</t>
  </si>
  <si>
    <t>Napa</t>
  </si>
  <si>
    <t>Pomasqui</t>
  </si>
  <si>
    <t>Kia xy</t>
  </si>
  <si>
    <t>Stylus</t>
  </si>
  <si>
    <t>Quito Norte</t>
  </si>
  <si>
    <t>No hay unidades en las paradas</t>
  </si>
  <si>
    <t>Amaruña</t>
  </si>
  <si>
    <t>Kendriven</t>
  </si>
  <si>
    <t>12 de octubre</t>
  </si>
  <si>
    <t>Mayorista</t>
  </si>
  <si>
    <t>Quito taxi</t>
  </si>
  <si>
    <t>Plaza fosh</t>
  </si>
  <si>
    <t>Estadio Atahualpa</t>
  </si>
  <si>
    <t>Chaguarquingo</t>
  </si>
  <si>
    <t>Chevrolet Suit</t>
  </si>
  <si>
    <t>Aeropuerto Sucre</t>
  </si>
  <si>
    <t>La Y</t>
  </si>
  <si>
    <t>Padre Luis Vacario</t>
  </si>
  <si>
    <t>Aveo Emotion</t>
  </si>
  <si>
    <t>Japón</t>
  </si>
  <si>
    <t>Carapungo Expres</t>
  </si>
  <si>
    <t>Supermaxi</t>
  </si>
  <si>
    <t>Luis Lacare</t>
  </si>
  <si>
    <t>Tron</t>
  </si>
  <si>
    <t>El Ejido</t>
  </si>
  <si>
    <t>Alameda</t>
  </si>
  <si>
    <t>Toyota Yaris</t>
  </si>
  <si>
    <t>Coop 10</t>
  </si>
  <si>
    <t>Real audiencia</t>
  </si>
  <si>
    <t>Las Marianas</t>
  </si>
  <si>
    <t>Fosh Rueda</t>
  </si>
  <si>
    <t>Guayllabamba</t>
  </si>
  <si>
    <t>Taxi sin</t>
  </si>
  <si>
    <t>Texeira</t>
  </si>
  <si>
    <t>Itox</t>
  </si>
  <si>
    <t>27 de octubre</t>
  </si>
  <si>
    <t>Moran Valverde</t>
  </si>
  <si>
    <t>Senasca</t>
  </si>
  <si>
    <t>González Suarez</t>
  </si>
  <si>
    <t>Técnico</t>
  </si>
  <si>
    <t>El Arenal</t>
  </si>
  <si>
    <t>Aeropuerto viejo</t>
  </si>
  <si>
    <t>20 de agosto</t>
  </si>
  <si>
    <t>Giovanni Calle</t>
  </si>
  <si>
    <t>Pintado</t>
  </si>
  <si>
    <t>Taxi Sur</t>
  </si>
  <si>
    <t>No respetan rutas</t>
  </si>
  <si>
    <t>Liber Taxi</t>
  </si>
  <si>
    <t>Peaje</t>
  </si>
  <si>
    <t>San José</t>
  </si>
  <si>
    <t>Barrio chiche</t>
  </si>
  <si>
    <t>Florida</t>
  </si>
  <si>
    <t>Escuelas</t>
  </si>
  <si>
    <t>Master Com</t>
  </si>
  <si>
    <t>Pinos</t>
  </si>
  <si>
    <t>Venezuela</t>
  </si>
  <si>
    <t>La Merced</t>
  </si>
  <si>
    <t>Electronic</t>
  </si>
  <si>
    <t>San Isidro del Inca</t>
  </si>
  <si>
    <t>Hotel Quito</t>
  </si>
  <si>
    <t>Club la Hacienda</t>
  </si>
  <si>
    <t>Estadio del Aucas</t>
  </si>
  <si>
    <t>Parroquia chillogallo</t>
  </si>
  <si>
    <t>Ejecutivo Taxi</t>
  </si>
  <si>
    <t>Pinar alto</t>
  </si>
  <si>
    <t>Parque Ingles</t>
  </si>
  <si>
    <t>Las Cazas</t>
  </si>
  <si>
    <t>KFC</t>
  </si>
  <si>
    <t>Parque Arbolito</t>
  </si>
  <si>
    <t>Paramos</t>
  </si>
  <si>
    <t>Velazco</t>
  </si>
  <si>
    <t>Papayacta</t>
  </si>
  <si>
    <t>Remidriver SA</t>
  </si>
  <si>
    <t>Mazda CX3</t>
  </si>
  <si>
    <t>Swissotel</t>
  </si>
  <si>
    <t>Inen Pimo 84</t>
  </si>
  <si>
    <t>Santa Clara</t>
  </si>
  <si>
    <t>Texino</t>
  </si>
  <si>
    <t>Ns/nc</t>
  </si>
  <si>
    <t>1981 a 1990</t>
  </si>
  <si>
    <t>Chevrolet Sting</t>
  </si>
  <si>
    <t>Chilibulo</t>
  </si>
  <si>
    <t>La Dolorosa</t>
  </si>
  <si>
    <t>Turubamba</t>
  </si>
  <si>
    <t>Belisario Quevedo</t>
  </si>
  <si>
    <t>1980 o menos</t>
  </si>
  <si>
    <t>Santa Mónica</t>
  </si>
  <si>
    <t>Talken Drive</t>
  </si>
  <si>
    <t>Magdalena</t>
  </si>
  <si>
    <t>Almeda</t>
  </si>
  <si>
    <t>Hotel Colon</t>
  </si>
  <si>
    <t>Pifo</t>
  </si>
  <si>
    <t>Cumbaya</t>
  </si>
  <si>
    <t>Corazón de Jesús</t>
  </si>
  <si>
    <t>Ferroruta</t>
  </si>
  <si>
    <t>Nariz del Diablo</t>
  </si>
  <si>
    <t>Taxi Movil</t>
  </si>
  <si>
    <t>Yaruki</t>
  </si>
  <si>
    <t>Uni Rutas</t>
  </si>
  <si>
    <t>Hyundai Jet</t>
  </si>
  <si>
    <t>San Blas</t>
  </si>
  <si>
    <t>Independiente</t>
  </si>
  <si>
    <t>Bosque</t>
  </si>
  <si>
    <t>Suntax</t>
  </si>
  <si>
    <t>Flavio Alfaro</t>
  </si>
  <si>
    <t>Universidad</t>
  </si>
  <si>
    <t>Ajabi</t>
  </si>
  <si>
    <t>Teniente Ortiz</t>
  </si>
  <si>
    <t>Cdla Ibarra</t>
  </si>
  <si>
    <t>Condoriñan</t>
  </si>
  <si>
    <t>Una sóla vez a la semana</t>
  </si>
  <si>
    <t>Girón</t>
  </si>
  <si>
    <t>Lada 110</t>
  </si>
  <si>
    <t>Chevrolet Century</t>
  </si>
  <si>
    <t>Puengasi</t>
  </si>
  <si>
    <t>Turibamba</t>
  </si>
  <si>
    <t>Rodrigo Chávez</t>
  </si>
  <si>
    <t>Equinoxial</t>
  </si>
  <si>
    <t>Calacalí</t>
  </si>
  <si>
    <t>Ecuador Libre</t>
  </si>
  <si>
    <t>Mazda 3.23</t>
  </si>
  <si>
    <t>Plaza de la independencia</t>
  </si>
  <si>
    <t>30 de octubre</t>
  </si>
  <si>
    <t>La Mena</t>
  </si>
  <si>
    <t>Italu</t>
  </si>
  <si>
    <t>Francisco Cruz Miranda</t>
  </si>
  <si>
    <t>Nissan almera</t>
  </si>
  <si>
    <t>Luis Cordero</t>
  </si>
  <si>
    <t>Haiwa</t>
  </si>
  <si>
    <t>Coop 31</t>
  </si>
  <si>
    <t>Barrio Nuevo</t>
  </si>
  <si>
    <t>Agencia de transito</t>
  </si>
  <si>
    <t>Republica Argentina</t>
  </si>
  <si>
    <t>El Edén</t>
  </si>
  <si>
    <t>Dj Tor</t>
  </si>
  <si>
    <t>Silien</t>
  </si>
  <si>
    <t>Periférico</t>
  </si>
  <si>
    <t>Cumbayá</t>
  </si>
  <si>
    <t>Multi Familiares</t>
  </si>
  <si>
    <t>Cardenal Torres</t>
  </si>
  <si>
    <t>Argelia</t>
  </si>
  <si>
    <t>Mercado Mayorista</t>
  </si>
  <si>
    <t>La Arcadia</t>
  </si>
  <si>
    <t>La Ronaz</t>
  </si>
  <si>
    <t>Servi Flash</t>
  </si>
  <si>
    <t>Busagiri</t>
  </si>
  <si>
    <t>Kia Cerato</t>
  </si>
  <si>
    <t>La Lucha de los pobres</t>
  </si>
  <si>
    <t>Monjas</t>
  </si>
  <si>
    <t>La Comuna</t>
  </si>
  <si>
    <t>Ciudad Universitaria</t>
  </si>
  <si>
    <t>Los Chillos</t>
  </si>
  <si>
    <t>Coop Coliseo 23</t>
  </si>
  <si>
    <t>Plaza López</t>
  </si>
  <si>
    <t>Dilaxi</t>
  </si>
  <si>
    <t>Mitsubishi Lancer</t>
  </si>
  <si>
    <t>Santiago</t>
  </si>
  <si>
    <t>Mundo Nexo</t>
  </si>
  <si>
    <t>Seriotza</t>
  </si>
  <si>
    <t>Virtuad Norte</t>
  </si>
  <si>
    <t>Pinok</t>
  </si>
  <si>
    <t>Oriente Quiteño</t>
  </si>
  <si>
    <t>Bonanza</t>
  </si>
  <si>
    <t>6 de Febrero</t>
  </si>
  <si>
    <t>Servi Trans</t>
  </si>
  <si>
    <t>Trans Beu</t>
  </si>
  <si>
    <t>Limpac</t>
  </si>
  <si>
    <t>Taxi Urbe</t>
  </si>
  <si>
    <t>Gualagoza Trans</t>
  </si>
  <si>
    <t>El Cedral</t>
  </si>
  <si>
    <t>Renault logan</t>
  </si>
  <si>
    <t>Ecua taxi</t>
  </si>
  <si>
    <t>Convenc rural NO Aerop Verde</t>
  </si>
  <si>
    <t>20 de enero</t>
  </si>
  <si>
    <t>Perucho</t>
  </si>
  <si>
    <t>Yaruqui</t>
  </si>
  <si>
    <t>Cotagrupo</t>
  </si>
  <si>
    <t>Yaruquí</t>
  </si>
  <si>
    <t>Galo Plaza</t>
  </si>
  <si>
    <t>Migrantes Retornados</t>
  </si>
  <si>
    <t>Volkswagen Golf</t>
  </si>
  <si>
    <t>Rutas Excel</t>
  </si>
  <si>
    <t>Trans Zoquiuz</t>
  </si>
  <si>
    <t>Microtaximetro</t>
  </si>
  <si>
    <t>Tulmos Tango</t>
  </si>
  <si>
    <t>Servi Puembo</t>
  </si>
  <si>
    <t>Obelisco</t>
  </si>
  <si>
    <t>Los Bancos</t>
  </si>
  <si>
    <t>La Libertad</t>
  </si>
  <si>
    <t>Av Maestro</t>
  </si>
  <si>
    <t>Guapulo SA</t>
  </si>
  <si>
    <t>Labrador</t>
  </si>
  <si>
    <t>Puengasí</t>
  </si>
  <si>
    <t>La Pradera</t>
  </si>
  <si>
    <t>Rayón</t>
  </si>
  <si>
    <t>Trébol</t>
  </si>
  <si>
    <t>Turis Taxi</t>
  </si>
  <si>
    <t>Suma Trans</t>
  </si>
  <si>
    <t>Conrry</t>
  </si>
  <si>
    <t>Compañía Quito</t>
  </si>
  <si>
    <t>Mañoca</t>
  </si>
  <si>
    <t>Vicentina</t>
  </si>
  <si>
    <t>Dorado</t>
  </si>
  <si>
    <t>Kia Pregio</t>
  </si>
  <si>
    <t>Norbe SA</t>
  </si>
  <si>
    <t>Michelena</t>
  </si>
  <si>
    <t>24 de mayo</t>
  </si>
  <si>
    <t>Wrid Wold</t>
  </si>
  <si>
    <t>García Moreno</t>
  </si>
  <si>
    <t>Trans Galápagos</t>
  </si>
  <si>
    <t>José Piñas</t>
  </si>
  <si>
    <t>Chevrolet Wan</t>
  </si>
  <si>
    <t>Codificador</t>
  </si>
  <si>
    <t>Av. Gral Eloy Alfaro  Galo Plaza</t>
  </si>
  <si>
    <t>Chile y Venezuela</t>
  </si>
  <si>
    <t>Montufar y Pichincha</t>
  </si>
  <si>
    <t>Diego De Vasquez</t>
  </si>
  <si>
    <t>Inicio Panamericana Norte</t>
  </si>
  <si>
    <t>Av. Pichincha y Don Bosco</t>
  </si>
  <si>
    <t>Av. Diego Vasquez y los Tulipanes</t>
  </si>
  <si>
    <t>Manuel Larrea 18 de septiembre puente del guambra</t>
  </si>
  <si>
    <t>Canada Hiati San Juan Alto</t>
  </si>
  <si>
    <t>Geovany Calles y Cacha</t>
  </si>
  <si>
    <t>Prensa y Sabanilla</t>
  </si>
  <si>
    <t>N76 Oe15c Cuatro Esquinas</t>
  </si>
  <si>
    <t>Calvas y Nono</t>
  </si>
  <si>
    <t>Av. Diego Vasquez y Av. Chiriboga</t>
  </si>
  <si>
    <t>Miguel Carrion y Rafael Garcia</t>
  </si>
  <si>
    <t>Japon y Naciones Unidas</t>
  </si>
  <si>
    <t>Iñaquito y Naciones Unidas</t>
  </si>
  <si>
    <t>Rio Coca y Rosales</t>
  </si>
  <si>
    <t>Av. Diego Vasquez</t>
  </si>
  <si>
    <t>Versalles y Fray Antonio de Marchena</t>
  </si>
  <si>
    <t>Naciones Unidas y Shiris</t>
  </si>
  <si>
    <t>Naciones Unidas y 10 de Agosto</t>
  </si>
  <si>
    <t>Juan Murillo y  San Gregorio</t>
  </si>
  <si>
    <t>Juan Pablo Sanz y  Juan Gonzales</t>
  </si>
  <si>
    <t>Panamericana Norte y  Av.Carapungo</t>
  </si>
  <si>
    <t>Geovanny Calles- Panamericana Norte- Carapungo</t>
  </si>
  <si>
    <t>America y Buenos Aires</t>
  </si>
  <si>
    <t>Av. Panamericana y Alfonso Moncayo</t>
  </si>
  <si>
    <t>Av. Simon Bolivar y Panamericana Norte</t>
  </si>
  <si>
    <t>Mariscal Sucre y Moran Valverde</t>
  </si>
  <si>
    <t>Isidro Ayora y Galo Plaza Lasso</t>
  </si>
  <si>
    <t>Rio Coca y  Laureles</t>
  </si>
  <si>
    <t>Rio Capelo y Rio Quijos</t>
  </si>
  <si>
    <t>Rio Coca y Laureles</t>
  </si>
  <si>
    <t>Eloy Alfaro y Capri</t>
  </si>
  <si>
    <t>12 de Octubre N4500 y Luis Cordero N24H</t>
  </si>
  <si>
    <t>Puruhanta y Machala</t>
  </si>
  <si>
    <t>Patria y Juan Leon Mera</t>
  </si>
  <si>
    <t>Versalles y G.Darquea</t>
  </si>
  <si>
    <t>Diego Vasquez y Juana Terraza</t>
  </si>
  <si>
    <t>Salcedo y Pucara</t>
  </si>
  <si>
    <t>Oe15 y Sabanilla</t>
  </si>
  <si>
    <t>Napo y Rodrigo de Chavez</t>
  </si>
  <si>
    <t>Amazonas y Corea</t>
  </si>
  <si>
    <t>Av. 6 de Diciembre y Naciones Unidas</t>
  </si>
  <si>
    <t>Av. 6 de Diciembre y Jose Correa</t>
  </si>
  <si>
    <t>Juan Rodriguez y Diego de Almagro</t>
  </si>
  <si>
    <t>Ignacio de Veintimilla y Av. Rio Amazonas</t>
  </si>
  <si>
    <t>Antonio Marchena y Antonio Ulloa</t>
  </si>
  <si>
    <t xml:space="preserve">Ignacio de Veintimilla y Av. Reina Victoria </t>
  </si>
  <si>
    <t>Av. Teniente Hugo Ortiz y Av. Ajavi</t>
  </si>
  <si>
    <t>Francisco de Caldas y Luis Vargas Torres</t>
  </si>
  <si>
    <t>Av. Teniente Hugo Ortiz</t>
  </si>
  <si>
    <t>Gral. Eloy Alfaro y Chimborazo</t>
  </si>
  <si>
    <t>Galo Plaza Lasso Y Rio Cayambe N15</t>
  </si>
  <si>
    <t xml:space="preserve">Av. Padre Luis Vacari y Rio Cayambe </t>
  </si>
  <si>
    <t>Amazonas Y Corea</t>
  </si>
  <si>
    <t>Av. Amazonas y Juan Pablo Saenz</t>
  </si>
  <si>
    <t>Amazonas y Villalengua</t>
  </si>
  <si>
    <t>Villalengua y 10 de Agosto</t>
  </si>
  <si>
    <t>Av. 6 de Diciembre y Jose Corea</t>
  </si>
  <si>
    <t>Patria y Amazonas</t>
  </si>
  <si>
    <t>¿Le hicieron anteriormente una encuesta relacionada con la percepción de su trabajo?</t>
  </si>
  <si>
    <t>Encuesta recopilada en</t>
  </si>
  <si>
    <t>Q1 ¿Usted es propietario del auto que conduce?</t>
  </si>
  <si>
    <t>Q2 Si respondió NO ¿Quién es el propietario del auto que usted conduce?</t>
  </si>
  <si>
    <t>Q3 ¿Cuántos conductores trabajan con este vehículo? en la modalidad taxi</t>
  </si>
  <si>
    <t>Q4A ¿Con quién tiene usted contrato para la conducción del taxi?</t>
  </si>
  <si>
    <t>Q4B ¿Con quién tiene usted contrato para la conducción del taxi?</t>
  </si>
  <si>
    <t>Q5 ¿El vehículo que usted conduce está vinculado a una empresa habilitada para prestar el servicio de taxi?</t>
  </si>
  <si>
    <t>Q6 ¿Cuántos días a la semana trabaja conduciendo taxi?</t>
  </si>
  <si>
    <t>Q7A ¿Cuál es su horario de trabajo como taxista? INICIO</t>
  </si>
  <si>
    <t>Q7B ¿Cuál es su horario de trabajo como taxista? FINALIZACIÓN</t>
  </si>
  <si>
    <t>Q7C ¿Cuál es su horario de trabajo como taxista? DURACIÓN TOTAL HORAS</t>
  </si>
  <si>
    <t>Q8A ¿Cuántas carreras realiza en un día normal? PROMEDIO</t>
  </si>
  <si>
    <t>Q8B ¿Cuántas carreras realiza en un día normal? MÍNIMO</t>
  </si>
  <si>
    <t>Q8C ¿Cuántas carreras realiza en un día normal? MÁXIMO</t>
  </si>
  <si>
    <t>Q9A ¿Cuántos kilómetros estima que recorre en un día normal?</t>
  </si>
  <si>
    <t>Q9B ¿Cuántos kilómetros estima que recorre en un día normal?</t>
  </si>
  <si>
    <t>Q9C ¿Cuántos kilómetros estima que recorre en un día normal?</t>
  </si>
  <si>
    <t>Q10A ¿Cuánto dinero recibe de los pasajeros en un día normal? PROMEDIO</t>
  </si>
  <si>
    <t>Q10B ¿Cuánto dinero recibe de los pasajeros en un día normal? MÍNIMO</t>
  </si>
  <si>
    <t>Q10C ¿Cuánto dinero recibe de los pasajeros en un día normal? MÁXIMO</t>
  </si>
  <si>
    <t>Q11A ¿Cuánto dinero le queda a usted de lo recibido en un día normal? AQUILER DEL VEHÍCULO</t>
  </si>
  <si>
    <t>Q11B ¿Cuánto dinero le queda a usted de lo recibido en un día normal? COMBUSTIBLE</t>
  </si>
  <si>
    <t>Q11C ¿Cuánto dinero le queda a usted de lo recibido en un día normal? MANTENIMIENTO</t>
  </si>
  <si>
    <t>Q11D ¿Cuánto dinero le queda a usted de lo recibido en un día normal? TOTAL</t>
  </si>
  <si>
    <t>Q12A ¿Cuánto dinero le queda a usted de lo recibido en un día normal? PROMEDIO</t>
  </si>
  <si>
    <t>Q12B ¿Cuánto dinero le queda a usted de lo recibido en un día normal? MÍNIMO</t>
  </si>
  <si>
    <t>Q12C ¿Cuánto dinero le queda a usted de lo recibido en un día normal? MÁXIMO</t>
  </si>
  <si>
    <t>Q13 ¿A qué clase de servicio pertenece?</t>
  </si>
  <si>
    <t>Q13B ¿A qué clase de servicio pertenece?</t>
  </si>
  <si>
    <t>Q14 SOLO FORMALES ¿Considera que la clasificación de los taxis en Convencional urbano / rural / periférico y Ejecutivo funciona?</t>
  </si>
  <si>
    <t>Q15 ¿Por qué?</t>
  </si>
  <si>
    <t>Q16 ¿Cuál es el año del vehículo que usted conduce?</t>
  </si>
  <si>
    <t>Q16 ¿De qué marca / modelo  es este vehículo?</t>
  </si>
  <si>
    <t>Q18 ¿Desde hace cuánto tiempo tiene el taxi con el que trabaja actualmente?</t>
  </si>
  <si>
    <t>Eléctrico</t>
  </si>
  <si>
    <t>Híbrido</t>
  </si>
  <si>
    <t>Diesel</t>
  </si>
  <si>
    <t>Gasolina</t>
  </si>
  <si>
    <t>Automático</t>
  </si>
  <si>
    <t>Manual</t>
  </si>
  <si>
    <t>Q20 ¿Su taxi tiene instalado taxímetro?</t>
  </si>
  <si>
    <t>Q21 Indíqueme la marca del taxímetro del taxi que conduce</t>
  </si>
  <si>
    <t>Radio Frecuencia</t>
  </si>
  <si>
    <t>Easy Taxi</t>
  </si>
  <si>
    <t>Cabify</t>
  </si>
  <si>
    <t>Unitaxi</t>
  </si>
  <si>
    <t>Ubber</t>
  </si>
  <si>
    <t>Centro de llamadas sistema de despacho de flota</t>
  </si>
  <si>
    <t>En la calle</t>
  </si>
  <si>
    <t>Q23 ¿Por qué motivo decidió dedicarse a esta actividad?</t>
  </si>
  <si>
    <t>Calle</t>
  </si>
  <si>
    <t>Rad Taxi</t>
  </si>
  <si>
    <t>Aplicaciones</t>
  </si>
  <si>
    <t>Q25A ¿En qué zonas de la ciudad labora con mayor frecuencia? mencionar 3 PEDIR QUE SEA DETALLADA LA ZONA ES DECIR NO DECIR CENTRO NORTE SUR SINO MÁS BIEN ALGO COMO SECTOR DEL QUICENTRO SECTOR DE LA PLAZA FOCH CUMBAYÁ ETC</t>
  </si>
  <si>
    <t>Q25B ¿En qué zonas de la ciudad labora con mayor frecuencia? mencionar 3 PEDIR QUE SEA DETALLADA LA ZONA ES DECIR NO DECIR CENTRO NORTE SUR SINO MÁS BIEN ALGO COMO SECTOR DEL QUICENTRO SECTOR DE LA PLAZA FOCH CUMBAYÁ ETC</t>
  </si>
  <si>
    <t>Q25C ¿En qué zonas de la ciudad labora con mayor frecuencia? mencionar 3 PEDIR QUE SEA DETALLADA LA ZONA ES DECIR NO DECIR CENTRO NORTE SUR SINO MÁS BIEN ALGO COMO SECTOR DEL QUICENTRO SECTOR DE LA PLAZA FOCH CUMBAYÁ ETC</t>
  </si>
  <si>
    <t>Q26A ¿En qué zonas de la ciudad es más difícil conseguir carreras?</t>
  </si>
  <si>
    <t>Q26B ¿En qué zonas de la ciudad es más difícil conseguir carreras?</t>
  </si>
  <si>
    <t>Q26D ¿En qué zonas de la ciudad es más difícil conseguir carreras?</t>
  </si>
  <si>
    <t>Q27 ¿Pertenece a alguna cooperativa compañia?</t>
  </si>
  <si>
    <t>Q28 ¿A qué cooperativa compañía pertenece?</t>
  </si>
  <si>
    <t>Q29 Desde hace cuánto tiempo es miembro de esta cooperativa compañía?</t>
  </si>
  <si>
    <t>Q30 ¿Desde hace cuánto tiempo trabaja en este tipo de actividad?</t>
  </si>
  <si>
    <t>Q31 ¿Es este su principal medio de ingresos?</t>
  </si>
  <si>
    <t>Q32 ¿Es usted jefe de hogar?</t>
  </si>
  <si>
    <t>Q33 ¿Cuántas personas mantiene en su hogar con el trabajo realizado en el taxi?</t>
  </si>
  <si>
    <t>Q34 ¿Cuántos hijos tiene?</t>
  </si>
  <si>
    <t>Menos 2 años</t>
  </si>
  <si>
    <t>Entre 2 y 5 años</t>
  </si>
  <si>
    <t>Entre 6 y 9 años</t>
  </si>
  <si>
    <t>Entre 10 y 13 años</t>
  </si>
  <si>
    <t>Entre 14 y 17 años</t>
  </si>
  <si>
    <t>Entre 18 y 21 años</t>
  </si>
  <si>
    <t>Más de 21 años</t>
  </si>
  <si>
    <t>Q36 ¿Hay alguien más en su hogar que aporte al ingreso familiar?</t>
  </si>
  <si>
    <t>Q37 ¿Hay otros miembros de su hogar que utilicen este taxi para trabajar?</t>
  </si>
  <si>
    <t>Q38 Edad del encuestado</t>
  </si>
  <si>
    <t>Q39 Género del encuestado</t>
  </si>
  <si>
    <t>Q40 Nivel educativo</t>
  </si>
  <si>
    <t>Q42 Parroquia donde vive</t>
  </si>
  <si>
    <t>Q43 Administración zonal</t>
  </si>
  <si>
    <t>Q44 Tipo de Taxista</t>
  </si>
  <si>
    <t>Q45A Clase de servicio OBSERVACION</t>
  </si>
  <si>
    <t>Q45B Clase de servicio OBSERVACION</t>
  </si>
  <si>
    <t>Dirección</t>
  </si>
  <si>
    <t>puntos de levantamiento</t>
  </si>
  <si>
    <t>pl001</t>
  </si>
  <si>
    <t>pl002</t>
  </si>
  <si>
    <t>pl003</t>
  </si>
  <si>
    <t>pl004</t>
  </si>
  <si>
    <t>pl005</t>
  </si>
  <si>
    <t>pl006</t>
  </si>
  <si>
    <t>pl007</t>
  </si>
  <si>
    <t>pl008</t>
  </si>
  <si>
    <t>pl009</t>
  </si>
  <si>
    <t>pl010</t>
  </si>
  <si>
    <t>pl011</t>
  </si>
  <si>
    <t>pl012</t>
  </si>
  <si>
    <t>pl013</t>
  </si>
  <si>
    <t>Rio Coca y De los Colimes</t>
  </si>
  <si>
    <t>pl014</t>
  </si>
  <si>
    <t>pl015</t>
  </si>
  <si>
    <t>pl016</t>
  </si>
  <si>
    <t>pl023</t>
  </si>
  <si>
    <t>pl017</t>
  </si>
  <si>
    <t>pl018</t>
  </si>
  <si>
    <t>pl019</t>
  </si>
  <si>
    <t>pl020</t>
  </si>
  <si>
    <t xml:space="preserve">Puruhuanta Machala </t>
  </si>
  <si>
    <t>Oe15 y Bernardo de legarda</t>
  </si>
  <si>
    <t>pl028</t>
  </si>
  <si>
    <t xml:space="preserve">Machala y Angel Ludeña </t>
  </si>
  <si>
    <t>pl021</t>
  </si>
  <si>
    <t>pl025</t>
  </si>
  <si>
    <t>pl032</t>
  </si>
  <si>
    <t>pl045</t>
  </si>
  <si>
    <t>pl035</t>
  </si>
  <si>
    <t>pl024</t>
  </si>
  <si>
    <t>pl022</t>
  </si>
  <si>
    <t>pl044</t>
  </si>
  <si>
    <t>pl033</t>
  </si>
  <si>
    <t>pl051</t>
  </si>
  <si>
    <t>pl026</t>
  </si>
  <si>
    <t>pl027</t>
  </si>
  <si>
    <t>pl029</t>
  </si>
  <si>
    <t>pl030</t>
  </si>
  <si>
    <t>pl031</t>
  </si>
  <si>
    <t>pl054</t>
  </si>
  <si>
    <t>Av. Gil Ramirez Davalos y Versalles</t>
  </si>
  <si>
    <t>pl034</t>
  </si>
  <si>
    <t>pl036</t>
  </si>
  <si>
    <t>pl037</t>
  </si>
  <si>
    <t>pl038</t>
  </si>
  <si>
    <t>Av.Gil Ramirez Davalos y Gral. Ulpiano Paez</t>
  </si>
  <si>
    <t>pl039</t>
  </si>
  <si>
    <t>pl040</t>
  </si>
  <si>
    <t>pl041</t>
  </si>
  <si>
    <t>pl042</t>
  </si>
  <si>
    <t>Nuñez de Vela y Naciones Unidas</t>
  </si>
  <si>
    <t>pl043</t>
  </si>
  <si>
    <t>pl048</t>
  </si>
  <si>
    <t>pl049</t>
  </si>
  <si>
    <t>pl046</t>
  </si>
  <si>
    <t>pl047</t>
  </si>
  <si>
    <t>pl063</t>
  </si>
  <si>
    <t>pl050</t>
  </si>
  <si>
    <t>pl053</t>
  </si>
  <si>
    <t>pl055</t>
  </si>
  <si>
    <t>pl056</t>
  </si>
  <si>
    <t>pl057</t>
  </si>
  <si>
    <t>pl058</t>
  </si>
  <si>
    <t>pl059</t>
  </si>
  <si>
    <t>pl060</t>
  </si>
  <si>
    <t>pl061</t>
  </si>
  <si>
    <t>pl062</t>
  </si>
  <si>
    <t>pl064</t>
  </si>
  <si>
    <t>pl066</t>
  </si>
  <si>
    <t>pl065</t>
  </si>
  <si>
    <t>Diego de Vazquez y Jaime Roldos</t>
  </si>
  <si>
    <t>Atucucho, Oe15, N61A (Condado, Cotocollao)</t>
  </si>
  <si>
    <t>Sabanilla y 8va Transversal</t>
  </si>
  <si>
    <t>Condor Ñam y Avenida Quitumbe</t>
  </si>
  <si>
    <t>pl067</t>
  </si>
  <si>
    <t>pl069</t>
  </si>
  <si>
    <t>Parque Central de Pifo, Calle Gonzalo Pizarro</t>
  </si>
  <si>
    <t>Francisco Chiriboga y Mariscal Sucre</t>
  </si>
  <si>
    <t>pl068</t>
  </si>
  <si>
    <t>Parque Central de Yaruquí</t>
  </si>
  <si>
    <t>Calle N78</t>
  </si>
  <si>
    <t>pl070</t>
  </si>
  <si>
    <t>pl071</t>
  </si>
  <si>
    <t xml:space="preserve">Calle oe16 </t>
  </si>
  <si>
    <t>pl072</t>
  </si>
  <si>
    <t>pl073</t>
  </si>
  <si>
    <t>Mariscal sucre y Rumichaca</t>
  </si>
  <si>
    <t>Mariscal Sucre y Catón Cardenas</t>
  </si>
  <si>
    <t>pl075</t>
  </si>
  <si>
    <t>pl074</t>
  </si>
  <si>
    <t>Arenal y Panamericana Norte</t>
  </si>
  <si>
    <t>Gran Colombia (Hospital Eugenio Espejo)</t>
  </si>
  <si>
    <t>pl076</t>
  </si>
  <si>
    <t>Juan Montal (parque Central Cumbayá)</t>
  </si>
  <si>
    <t>pl077</t>
  </si>
  <si>
    <t>La Y de Puembo</t>
  </si>
  <si>
    <t>pl079</t>
  </si>
  <si>
    <t>pl078</t>
  </si>
  <si>
    <t>pl052</t>
  </si>
  <si>
    <t>pl080</t>
  </si>
  <si>
    <t>ID raro</t>
  </si>
  <si>
    <t>Q14 ajustada</t>
  </si>
  <si>
    <t>Q15 ¿Por qué? Ajustada</t>
  </si>
  <si>
    <t>Operación en circuito</t>
  </si>
  <si>
    <t>Q25 Parroquia homologada</t>
  </si>
  <si>
    <t>Q25 zona de hecho</t>
  </si>
  <si>
    <t>Q26 Parroquia homologada</t>
  </si>
  <si>
    <t>Q26 zona de hecho</t>
  </si>
  <si>
    <t>FEXP</t>
  </si>
  <si>
    <t>hora min</t>
  </si>
  <si>
    <t>hora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</si>
</sst>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5">
    <xf numFmtId="0" fontId="0" fillId="0" borderId="0" xfId="0"/>
    <xf numFmtId="3" fontId="1" fillId="0" borderId="0" xfId="0" applyNumberFormat="1" applyFont="1"/>
    <xf numFmtId="0" fontId="0" fillId="0" borderId="0" xfId="0" applyFill="1"/>
    <xf numFmtId="0" fontId="3" fillId="0" borderId="0" xfId="0" applyFont="1" applyFill="1"/>
    <xf numFmtId="3" fontId="0" fillId="0" borderId="0" xfId="0" applyNumberFormat="1" applyFont="1"/>
    <xf numFmtId="3" fontId="0" fillId="0" borderId="0" xfId="0" applyNumberFormat="1" applyFont="1" applyFill="1"/>
    <xf numFmtId="3" fontId="0" fillId="2" borderId="0" xfId="0" applyNumberFormat="1" applyFont="1" applyFill="1"/>
    <xf numFmtId="3" fontId="1" fillId="2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/>
    <xf numFmtId="0" fontId="4" fillId="0" borderId="0" xfId="0" applyFont="1" applyFill="1"/>
    <xf numFmtId="3" fontId="1" fillId="0" borderId="0" xfId="0" applyNumberFormat="1" applyFont="1" applyFill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/Dropbox/Quito%2520(1)%2520Proyecto%25205%2520-%2520Taxis/2%2520Informaci&#243;n%2520Base/GIS/Bases%2520de%2520datos/Base%2520conductores%25201704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ducto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S401"/>
  <sheetViews>
    <sheetView tabSelected="1" topLeftCell="DA365" workbookViewId="0">
      <selection activeCell="DI378" sqref="DI378"/>
    </sheetView>
  </sheetViews>
  <sheetFormatPr baseColWidth="10" defaultRowHeight="12.75" x14ac:dyDescent="0.2"/>
  <cols>
    <col min="31" max="31" width="45" bestFit="1" customWidth="1"/>
    <col min="32" max="33" width="45" customWidth="1"/>
  </cols>
  <sheetData>
    <row r="1" spans="1:123" x14ac:dyDescent="0.2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J1" t="s">
        <v>554</v>
      </c>
      <c r="K1" t="s">
        <v>555</v>
      </c>
      <c r="L1" t="s">
        <v>556</v>
      </c>
      <c r="M1" t="s">
        <v>557</v>
      </c>
      <c r="N1" t="s">
        <v>558</v>
      </c>
      <c r="O1" t="s">
        <v>559</v>
      </c>
      <c r="P1" t="s">
        <v>560</v>
      </c>
      <c r="Q1" t="s">
        <v>561</v>
      </c>
      <c r="R1" t="s">
        <v>562</v>
      </c>
      <c r="S1" t="s">
        <v>563</v>
      </c>
      <c r="T1" t="s">
        <v>564</v>
      </c>
      <c r="U1" t="s">
        <v>565</v>
      </c>
      <c r="V1" t="s">
        <v>566</v>
      </c>
      <c r="W1" t="s">
        <v>567</v>
      </c>
      <c r="X1" t="s">
        <v>568</v>
      </c>
      <c r="Y1" t="s">
        <v>569</v>
      </c>
      <c r="Z1" t="s">
        <v>570</v>
      </c>
      <c r="AA1" t="s">
        <v>571</v>
      </c>
      <c r="AB1" t="s">
        <v>572</v>
      </c>
      <c r="AC1" t="s">
        <v>573</v>
      </c>
      <c r="AD1" t="s">
        <v>574</v>
      </c>
      <c r="AE1" t="s">
        <v>734</v>
      </c>
      <c r="AF1" t="s">
        <v>735</v>
      </c>
      <c r="AG1" t="s">
        <v>736</v>
      </c>
      <c r="AH1" t="s">
        <v>575</v>
      </c>
      <c r="AI1" t="s">
        <v>576</v>
      </c>
      <c r="AJ1" t="s">
        <v>577</v>
      </c>
      <c r="AK1" t="s">
        <v>578</v>
      </c>
      <c r="AL1" t="s">
        <v>579</v>
      </c>
      <c r="AM1" t="s">
        <v>580</v>
      </c>
      <c r="AN1" t="s">
        <v>581</v>
      </c>
      <c r="AO1" t="s">
        <v>582</v>
      </c>
      <c r="AP1" t="s">
        <v>583</v>
      </c>
      <c r="AQ1" t="s">
        <v>584</v>
      </c>
      <c r="AR1" t="s">
        <v>585</v>
      </c>
      <c r="AS1" t="s">
        <v>586</v>
      </c>
      <c r="AT1" t="s">
        <v>587</v>
      </c>
      <c r="AU1" t="s">
        <v>588</v>
      </c>
      <c r="AV1" t="s">
        <v>589</v>
      </c>
      <c r="AW1" t="s">
        <v>590</v>
      </c>
      <c r="AX1" t="s">
        <v>591</v>
      </c>
      <c r="AY1" t="s">
        <v>592</v>
      </c>
      <c r="AZ1" t="s">
        <v>593</v>
      </c>
      <c r="BA1" t="s">
        <v>594</v>
      </c>
      <c r="BB1" t="s">
        <v>595</v>
      </c>
      <c r="BC1" t="s">
        <v>596</v>
      </c>
      <c r="BD1" t="s">
        <v>597</v>
      </c>
      <c r="BE1" t="s">
        <v>598</v>
      </c>
      <c r="BF1" t="s">
        <v>599</v>
      </c>
      <c r="BG1" s="13" t="s">
        <v>738</v>
      </c>
      <c r="BH1" s="13" t="s">
        <v>739</v>
      </c>
      <c r="BI1" t="s">
        <v>600</v>
      </c>
      <c r="BJ1" t="s">
        <v>601</v>
      </c>
      <c r="BK1" t="s">
        <v>602</v>
      </c>
      <c r="BL1" s="13" t="s">
        <v>740</v>
      </c>
      <c r="BM1" s="13" t="s">
        <v>741</v>
      </c>
      <c r="BN1" t="s">
        <v>603</v>
      </c>
      <c r="BO1" t="s">
        <v>604</v>
      </c>
      <c r="BP1" t="s">
        <v>605</v>
      </c>
      <c r="BQ1" t="s">
        <v>606</v>
      </c>
      <c r="BR1" t="s">
        <v>607</v>
      </c>
      <c r="BS1" t="s">
        <v>608</v>
      </c>
      <c r="BT1" t="s">
        <v>609</v>
      </c>
      <c r="BU1" t="s">
        <v>610</v>
      </c>
      <c r="BV1" t="s">
        <v>611</v>
      </c>
      <c r="BW1" t="s">
        <v>612</v>
      </c>
      <c r="BX1" t="s">
        <v>613</v>
      </c>
      <c r="BY1" t="s">
        <v>614</v>
      </c>
      <c r="BZ1" t="s">
        <v>615</v>
      </c>
      <c r="CA1" t="s">
        <v>616</v>
      </c>
      <c r="CB1" t="s">
        <v>617</v>
      </c>
      <c r="CC1" t="s">
        <v>618</v>
      </c>
      <c r="CD1" t="s">
        <v>619</v>
      </c>
      <c r="CE1" t="s">
        <v>620</v>
      </c>
      <c r="CF1" t="s">
        <v>621</v>
      </c>
      <c r="CG1" t="s">
        <v>622</v>
      </c>
      <c r="CH1" t="s">
        <v>623</v>
      </c>
      <c r="CI1" t="s">
        <v>624</v>
      </c>
      <c r="CJ1" t="s">
        <v>625</v>
      </c>
      <c r="CK1" t="s">
        <v>626</v>
      </c>
      <c r="CL1" t="s">
        <v>627</v>
      </c>
      <c r="CM1" t="s">
        <v>628</v>
      </c>
      <c r="CN1" t="s">
        <v>629</v>
      </c>
      <c r="CO1" s="2" t="s">
        <v>630</v>
      </c>
      <c r="CP1" s="2" t="s">
        <v>631</v>
      </c>
      <c r="CQ1" s="2" t="s">
        <v>482</v>
      </c>
      <c r="CR1" t="s">
        <v>546</v>
      </c>
      <c r="CS1" s="13" t="s">
        <v>742</v>
      </c>
      <c r="CT1" s="13" t="s">
        <v>743</v>
      </c>
      <c r="CU1" s="13" t="s">
        <v>744</v>
      </c>
      <c r="CV1">
        <v>0</v>
      </c>
      <c r="CW1">
        <v>1</v>
      </c>
      <c r="CX1">
        <v>2</v>
      </c>
      <c r="CY1">
        <v>3</v>
      </c>
      <c r="CZ1">
        <v>4</v>
      </c>
      <c r="DA1">
        <v>5</v>
      </c>
      <c r="DB1">
        <v>6</v>
      </c>
      <c r="DC1">
        <v>7</v>
      </c>
      <c r="DD1">
        <v>8</v>
      </c>
      <c r="DE1">
        <v>9</v>
      </c>
      <c r="DF1">
        <v>10</v>
      </c>
      <c r="DG1">
        <v>11</v>
      </c>
      <c r="DH1">
        <v>12</v>
      </c>
      <c r="DI1">
        <v>13</v>
      </c>
      <c r="DJ1">
        <v>14</v>
      </c>
      <c r="DK1">
        <v>15</v>
      </c>
      <c r="DL1">
        <v>16</v>
      </c>
      <c r="DM1">
        <v>17</v>
      </c>
      <c r="DN1">
        <v>18</v>
      </c>
      <c r="DO1">
        <v>19</v>
      </c>
      <c r="DP1">
        <v>20</v>
      </c>
      <c r="DQ1">
        <v>21</v>
      </c>
      <c r="DR1">
        <v>22</v>
      </c>
      <c r="DS1">
        <v>23</v>
      </c>
    </row>
    <row r="2" spans="1:123" x14ac:dyDescent="0.2">
      <c r="A2" s="1" t="s">
        <v>0</v>
      </c>
      <c r="B2" s="1" t="s">
        <v>1</v>
      </c>
      <c r="C2" s="1" t="s">
        <v>2</v>
      </c>
      <c r="D2" s="1">
        <v>-1</v>
      </c>
      <c r="E2" s="1" t="s">
        <v>3</v>
      </c>
      <c r="F2" s="1">
        <v>-1</v>
      </c>
      <c r="G2" s="1">
        <v>98</v>
      </c>
      <c r="H2" s="1" t="s">
        <v>2</v>
      </c>
      <c r="I2" s="1" t="s">
        <v>4</v>
      </c>
      <c r="J2" s="1">
        <v>500</v>
      </c>
      <c r="K2" s="1">
        <v>1700</v>
      </c>
      <c r="L2" s="1">
        <v>12</v>
      </c>
      <c r="M2" s="1">
        <v>8</v>
      </c>
      <c r="N2" s="1">
        <v>10</v>
      </c>
      <c r="O2" s="1">
        <v>15</v>
      </c>
      <c r="P2" s="1">
        <v>200</v>
      </c>
      <c r="Q2" s="1">
        <v>180</v>
      </c>
      <c r="R2" s="1">
        <v>250</v>
      </c>
      <c r="S2" s="1">
        <v>45</v>
      </c>
      <c r="T2" s="1">
        <v>40</v>
      </c>
      <c r="U2" s="1">
        <v>60</v>
      </c>
      <c r="V2" s="1">
        <v>0</v>
      </c>
      <c r="W2" s="1">
        <v>2000</v>
      </c>
      <c r="X2" s="1">
        <v>500</v>
      </c>
      <c r="Y2" s="1">
        <v>2500</v>
      </c>
      <c r="Z2" s="1">
        <v>3000</v>
      </c>
      <c r="AA2" s="1">
        <v>2000</v>
      </c>
      <c r="AB2" s="1">
        <v>4000</v>
      </c>
      <c r="AC2" s="1" t="s">
        <v>5</v>
      </c>
      <c r="AD2" s="1" t="s">
        <v>6</v>
      </c>
      <c r="AE2" t="str">
        <f>CONCATENATE(B2,CG2,CH2,CJ2,L2,M2,CI2,J2,K2)</f>
        <v>Terminal CarcelenEntre 45 y 59 añosMasculinoLa Ferroviaria128Universitario5001700</v>
      </c>
      <c r="AF2" t="str">
        <f>VLOOKUP(AE2,'[1]Base conductores'!$AE$1:$AG$65536,2,FALSE)</f>
        <v>No</v>
      </c>
      <c r="AG2" t="str">
        <f>VLOOKUP(AE2,'[1]Base conductores'!$AE$1:$AG$65536,3,FALSE)</f>
        <v>No respetan rutas</v>
      </c>
      <c r="AH2" s="1" t="s">
        <v>0</v>
      </c>
      <c r="AI2" s="1" t="s">
        <v>7</v>
      </c>
      <c r="AJ2" s="1" t="s">
        <v>8</v>
      </c>
      <c r="AK2" s="1" t="s">
        <v>9</v>
      </c>
      <c r="AL2" s="1" t="s">
        <v>10</v>
      </c>
      <c r="AM2" s="1" t="s">
        <v>2</v>
      </c>
      <c r="AN2" s="1" t="s">
        <v>0</v>
      </c>
      <c r="AO2" s="1" t="s">
        <v>0</v>
      </c>
      <c r="AP2" s="1" t="s">
        <v>2</v>
      </c>
      <c r="AQ2" s="1" t="s">
        <v>2</v>
      </c>
      <c r="AR2" s="1" t="s">
        <v>0</v>
      </c>
      <c r="AS2" s="1" t="s">
        <v>2</v>
      </c>
      <c r="AT2" s="1" t="s">
        <v>11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2</v>
      </c>
      <c r="BA2" s="1" t="s">
        <v>2</v>
      </c>
      <c r="BB2" s="1" t="s">
        <v>12</v>
      </c>
      <c r="BC2" s="14">
        <v>10</v>
      </c>
      <c r="BD2" s="1">
        <v>-1</v>
      </c>
      <c r="BE2" s="1">
        <v>-1</v>
      </c>
      <c r="BF2" s="1" t="s">
        <v>13</v>
      </c>
      <c r="BG2" s="1" t="e">
        <f>VLOOKUP(BF2,#REF!,2,FALSE)</f>
        <v>#REF!</v>
      </c>
      <c r="BH2" s="1" t="e">
        <f>VLOOKUP(BG2,#REF!,4,FALSE)</f>
        <v>#REF!</v>
      </c>
      <c r="BI2" s="1" t="s">
        <v>14</v>
      </c>
      <c r="BJ2" s="1" t="s">
        <v>15</v>
      </c>
      <c r="BK2" s="1" t="s">
        <v>16</v>
      </c>
      <c r="BL2" s="1" t="e">
        <f>VLOOKUP(BK2,#REF!,2,FALSE)</f>
        <v>#REF!</v>
      </c>
      <c r="BM2" s="1" t="e">
        <f>VLOOKUP(BL2,#REF!,4,FALSE)</f>
        <v>#REF!</v>
      </c>
      <c r="BN2" s="1" t="s">
        <v>17</v>
      </c>
      <c r="BO2" s="1" t="s">
        <v>18</v>
      </c>
      <c r="BP2" s="1" t="s">
        <v>2</v>
      </c>
      <c r="BQ2" s="1" t="s">
        <v>19</v>
      </c>
      <c r="BR2" s="1" t="s">
        <v>20</v>
      </c>
      <c r="BS2" s="1" t="s">
        <v>20</v>
      </c>
      <c r="BT2" s="1" t="s">
        <v>2</v>
      </c>
      <c r="BU2" s="1" t="s">
        <v>2</v>
      </c>
      <c r="BV2" s="1" t="s">
        <v>21</v>
      </c>
      <c r="BW2" s="1" t="s">
        <v>21</v>
      </c>
      <c r="BX2" s="1">
        <v>-1</v>
      </c>
      <c r="BY2" s="1">
        <v>-1</v>
      </c>
      <c r="BZ2" s="1">
        <v>-1</v>
      </c>
      <c r="CA2" s="1">
        <v>-1</v>
      </c>
      <c r="CB2" s="1">
        <v>-1</v>
      </c>
      <c r="CC2" s="1" t="s">
        <v>3</v>
      </c>
      <c r="CD2" s="1" t="s">
        <v>22</v>
      </c>
      <c r="CE2" s="1" t="s">
        <v>23</v>
      </c>
      <c r="CF2" s="1" t="s">
        <v>23</v>
      </c>
      <c r="CG2" s="1" t="s">
        <v>24</v>
      </c>
      <c r="CH2" s="1" t="s">
        <v>25</v>
      </c>
      <c r="CI2" s="1" t="s">
        <v>26</v>
      </c>
      <c r="CJ2" s="1" t="s">
        <v>27</v>
      </c>
      <c r="CK2" s="1" t="s">
        <v>28</v>
      </c>
      <c r="CL2" s="1" t="s">
        <v>29</v>
      </c>
      <c r="CM2" s="1" t="s">
        <v>30</v>
      </c>
      <c r="CN2" s="1">
        <v>96</v>
      </c>
      <c r="CO2" t="s">
        <v>483</v>
      </c>
      <c r="CP2" s="4" t="s">
        <v>632</v>
      </c>
      <c r="CQ2" s="1">
        <v>8</v>
      </c>
      <c r="CR2" s="1" t="s">
        <v>1</v>
      </c>
      <c r="CS2">
        <v>59.295857988165679</v>
      </c>
      <c r="CT2">
        <f>TRUNC(J2/100,0)</f>
        <v>5</v>
      </c>
      <c r="CU2">
        <f>TRUNC(K2/100,0)</f>
        <v>17</v>
      </c>
      <c r="CV2">
        <f>IF(AND($CT2&lt;=CV$1,CV$1&lt;=$CU2),$CS2,0)</f>
        <v>0</v>
      </c>
      <c r="CW2">
        <f t="shared" ref="CW2:DS13" si="0">IF(AND($CT2&lt;=CW$1,CW$1&lt;=$CU2),$CS2,0)</f>
        <v>0</v>
      </c>
      <c r="CX2">
        <f t="shared" si="0"/>
        <v>0</v>
      </c>
      <c r="CY2">
        <f t="shared" si="0"/>
        <v>0</v>
      </c>
      <c r="CZ2">
        <f t="shared" si="0"/>
        <v>0</v>
      </c>
      <c r="DA2">
        <f t="shared" si="0"/>
        <v>59.295857988165679</v>
      </c>
      <c r="DB2">
        <f t="shared" si="0"/>
        <v>59.295857988165679</v>
      </c>
      <c r="DC2">
        <f t="shared" si="0"/>
        <v>59.295857988165679</v>
      </c>
      <c r="DD2">
        <f t="shared" si="0"/>
        <v>59.295857988165679</v>
      </c>
      <c r="DE2">
        <f t="shared" si="0"/>
        <v>59.295857988165679</v>
      </c>
      <c r="DF2">
        <f t="shared" si="0"/>
        <v>59.295857988165679</v>
      </c>
      <c r="DG2">
        <f t="shared" si="0"/>
        <v>59.295857988165679</v>
      </c>
      <c r="DH2">
        <f t="shared" si="0"/>
        <v>59.295857988165679</v>
      </c>
      <c r="DI2">
        <f t="shared" si="0"/>
        <v>59.295857988165679</v>
      </c>
      <c r="DJ2">
        <f t="shared" si="0"/>
        <v>59.295857988165679</v>
      </c>
      <c r="DK2">
        <f t="shared" si="0"/>
        <v>59.295857988165679</v>
      </c>
      <c r="DL2">
        <f t="shared" si="0"/>
        <v>59.295857988165679</v>
      </c>
      <c r="DM2">
        <f t="shared" si="0"/>
        <v>59.295857988165679</v>
      </c>
      <c r="DN2">
        <f t="shared" si="0"/>
        <v>0</v>
      </c>
      <c r="DO2">
        <f t="shared" si="0"/>
        <v>0</v>
      </c>
      <c r="DP2">
        <f t="shared" si="0"/>
        <v>0</v>
      </c>
      <c r="DQ2">
        <f t="shared" si="0"/>
        <v>0</v>
      </c>
      <c r="DR2">
        <f t="shared" si="0"/>
        <v>0</v>
      </c>
      <c r="DS2">
        <f t="shared" si="0"/>
        <v>0</v>
      </c>
    </row>
    <row r="3" spans="1:123" x14ac:dyDescent="0.2">
      <c r="A3" s="1" t="s">
        <v>0</v>
      </c>
      <c r="B3" s="1" t="s">
        <v>1</v>
      </c>
      <c r="C3" s="1" t="s">
        <v>0</v>
      </c>
      <c r="D3" s="1" t="s">
        <v>31</v>
      </c>
      <c r="E3" s="1" t="s">
        <v>3</v>
      </c>
      <c r="F3" s="1" t="s">
        <v>32</v>
      </c>
      <c r="G3" s="1">
        <v>98</v>
      </c>
      <c r="H3" s="1" t="s">
        <v>2</v>
      </c>
      <c r="I3" s="1" t="s">
        <v>4</v>
      </c>
      <c r="J3" s="1">
        <v>500</v>
      </c>
      <c r="K3" s="1">
        <v>2000</v>
      </c>
      <c r="L3" s="1">
        <v>15</v>
      </c>
      <c r="M3" s="1">
        <v>14</v>
      </c>
      <c r="N3" s="1">
        <v>8</v>
      </c>
      <c r="O3" s="1">
        <v>15</v>
      </c>
      <c r="P3" s="1">
        <v>300</v>
      </c>
      <c r="Q3" s="1">
        <v>260</v>
      </c>
      <c r="R3" s="1">
        <v>330</v>
      </c>
      <c r="S3" s="1">
        <v>60</v>
      </c>
      <c r="T3" s="1">
        <v>45</v>
      </c>
      <c r="U3" s="1">
        <v>60</v>
      </c>
      <c r="V3" s="1">
        <v>3500</v>
      </c>
      <c r="W3" s="1">
        <v>1000</v>
      </c>
      <c r="X3" s="1">
        <v>0</v>
      </c>
      <c r="Y3" s="1">
        <v>4500</v>
      </c>
      <c r="Z3" s="1">
        <v>1500</v>
      </c>
      <c r="AA3" s="1">
        <v>800</v>
      </c>
      <c r="AB3" s="1">
        <v>2000</v>
      </c>
      <c r="AC3" s="1" t="s">
        <v>5</v>
      </c>
      <c r="AD3" s="1" t="s">
        <v>6</v>
      </c>
      <c r="AE3" t="str">
        <f t="shared" ref="AE3:AE66" si="1">CONCATENATE(B3,CG3,CH3,CJ3,L3,M3,CI3,J3,K3)</f>
        <v>Terminal CarcelenEntre 45 y 59 añosMasculinoLlano Chico1514Primaria5002000</v>
      </c>
      <c r="AF3" t="str">
        <f>VLOOKUP(AE3,'[1]Base conductores'!$AE$1:$AG$65536,2,FALSE)</f>
        <v>No</v>
      </c>
      <c r="AG3" t="str">
        <f>VLOOKUP(AE3,'[1]Base conductores'!$AE$1:$AG$65536,3,FALSE)</f>
        <v>No respetan rutas</v>
      </c>
      <c r="AH3" s="1" t="s">
        <v>0</v>
      </c>
      <c r="AI3" s="1" t="s">
        <v>7</v>
      </c>
      <c r="AJ3" s="1" t="s">
        <v>8</v>
      </c>
      <c r="AK3" s="1" t="s">
        <v>33</v>
      </c>
      <c r="AL3" s="1" t="s">
        <v>34</v>
      </c>
      <c r="AM3" s="1" t="s">
        <v>0</v>
      </c>
      <c r="AN3" s="1" t="s">
        <v>0</v>
      </c>
      <c r="AO3" s="1" t="s">
        <v>0</v>
      </c>
      <c r="AP3" s="1" t="s">
        <v>2</v>
      </c>
      <c r="AQ3" s="1" t="s">
        <v>0</v>
      </c>
      <c r="AR3" s="1" t="s">
        <v>2</v>
      </c>
      <c r="AS3" s="1" t="s">
        <v>2</v>
      </c>
      <c r="AT3" s="1" t="s">
        <v>35</v>
      </c>
      <c r="AU3" s="1" t="s">
        <v>2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2</v>
      </c>
      <c r="BA3" s="1" t="s">
        <v>0</v>
      </c>
      <c r="BB3" s="1" t="s">
        <v>12</v>
      </c>
      <c r="BC3" s="14">
        <v>2</v>
      </c>
      <c r="BD3" s="14">
        <v>8</v>
      </c>
      <c r="BE3" s="1">
        <v>-1</v>
      </c>
      <c r="BF3" s="1" t="s">
        <v>13</v>
      </c>
      <c r="BG3" s="1" t="e">
        <f>VLOOKUP(BF3,#REF!,2,FALSE)</f>
        <v>#REF!</v>
      </c>
      <c r="BH3" s="1" t="e">
        <f>VLOOKUP(BG3,#REF!,4,FALSE)</f>
        <v>#REF!</v>
      </c>
      <c r="BI3" s="1" t="s">
        <v>15</v>
      </c>
      <c r="BJ3" s="1" t="s">
        <v>15</v>
      </c>
      <c r="BK3" s="1" t="s">
        <v>37</v>
      </c>
      <c r="BL3" s="1" t="e">
        <f>VLOOKUP(BK3,#REF!,2,FALSE)</f>
        <v>#REF!</v>
      </c>
      <c r="BM3" s="1" t="e">
        <f>VLOOKUP(BL3,#REF!,4,FALSE)</f>
        <v>#REF!</v>
      </c>
      <c r="BN3" s="1" t="s">
        <v>15</v>
      </c>
      <c r="BO3" s="1" t="s">
        <v>15</v>
      </c>
      <c r="BP3" s="1" t="s">
        <v>2</v>
      </c>
      <c r="BQ3" s="1" t="s">
        <v>38</v>
      </c>
      <c r="BR3" s="1" t="s">
        <v>39</v>
      </c>
      <c r="BS3" s="1" t="s">
        <v>39</v>
      </c>
      <c r="BT3" s="1" t="s">
        <v>2</v>
      </c>
      <c r="BU3" s="1" t="s">
        <v>2</v>
      </c>
      <c r="BV3" s="1" t="s">
        <v>36</v>
      </c>
      <c r="BW3" s="1" t="s">
        <v>3</v>
      </c>
      <c r="BX3" s="1">
        <v>-1</v>
      </c>
      <c r="BY3" s="1">
        <v>-1</v>
      </c>
      <c r="BZ3" s="1">
        <v>-1</v>
      </c>
      <c r="CA3" s="1">
        <v>-1</v>
      </c>
      <c r="CB3" s="1" t="s">
        <v>3</v>
      </c>
      <c r="CC3" s="1">
        <v>-1</v>
      </c>
      <c r="CD3" s="1">
        <v>-1</v>
      </c>
      <c r="CE3" s="1" t="s">
        <v>23</v>
      </c>
      <c r="CF3" s="1" t="s">
        <v>23</v>
      </c>
      <c r="CG3" s="1" t="s">
        <v>24</v>
      </c>
      <c r="CH3" s="1" t="s">
        <v>25</v>
      </c>
      <c r="CI3" s="1" t="s">
        <v>40</v>
      </c>
      <c r="CJ3" s="1" t="s">
        <v>41</v>
      </c>
      <c r="CK3" s="1" t="s">
        <v>42</v>
      </c>
      <c r="CL3" s="1" t="s">
        <v>29</v>
      </c>
      <c r="CM3" s="1" t="s">
        <v>30</v>
      </c>
      <c r="CN3" s="1">
        <v>96</v>
      </c>
      <c r="CO3" t="s">
        <v>483</v>
      </c>
      <c r="CP3" s="4" t="s">
        <v>632</v>
      </c>
      <c r="CQ3" s="1">
        <v>8</v>
      </c>
      <c r="CR3" s="1" t="s">
        <v>1</v>
      </c>
      <c r="CS3">
        <v>59.295857988165679</v>
      </c>
      <c r="CT3">
        <f t="shared" ref="CT3:CT66" si="2">TRUNC(J3/100,0)</f>
        <v>5</v>
      </c>
      <c r="CU3">
        <f t="shared" ref="CU3:CU66" si="3">TRUNC(K3/100,0)</f>
        <v>20</v>
      </c>
      <c r="CV3">
        <f t="shared" ref="CV3:DK29" si="4">IF(AND($CT3&lt;=CV$1,CV$1&lt;=$CU3),$CS3,0)</f>
        <v>0</v>
      </c>
      <c r="CW3">
        <f t="shared" si="0"/>
        <v>0</v>
      </c>
      <c r="CX3">
        <f t="shared" si="0"/>
        <v>0</v>
      </c>
      <c r="CY3">
        <f t="shared" si="0"/>
        <v>0</v>
      </c>
      <c r="CZ3">
        <f t="shared" si="0"/>
        <v>0</v>
      </c>
      <c r="DA3">
        <f t="shared" si="0"/>
        <v>59.295857988165679</v>
      </c>
      <c r="DB3">
        <f t="shared" si="0"/>
        <v>59.295857988165679</v>
      </c>
      <c r="DC3">
        <f t="shared" si="0"/>
        <v>59.295857988165679</v>
      </c>
      <c r="DD3">
        <f t="shared" si="0"/>
        <v>59.295857988165679</v>
      </c>
      <c r="DE3">
        <f t="shared" si="0"/>
        <v>59.295857988165679</v>
      </c>
      <c r="DF3">
        <f t="shared" si="0"/>
        <v>59.295857988165679</v>
      </c>
      <c r="DG3">
        <f t="shared" si="0"/>
        <v>59.295857988165679</v>
      </c>
      <c r="DH3">
        <f t="shared" si="0"/>
        <v>59.295857988165679</v>
      </c>
      <c r="DI3">
        <f t="shared" si="0"/>
        <v>59.295857988165679</v>
      </c>
      <c r="DJ3">
        <f t="shared" si="0"/>
        <v>59.295857988165679</v>
      </c>
      <c r="DK3">
        <f t="shared" si="0"/>
        <v>59.295857988165679</v>
      </c>
      <c r="DL3">
        <f t="shared" si="0"/>
        <v>59.295857988165679</v>
      </c>
      <c r="DM3">
        <f t="shared" si="0"/>
        <v>59.295857988165679</v>
      </c>
      <c r="DN3">
        <f t="shared" si="0"/>
        <v>59.295857988165679</v>
      </c>
      <c r="DO3">
        <f t="shared" si="0"/>
        <v>59.295857988165679</v>
      </c>
      <c r="DP3">
        <f t="shared" si="0"/>
        <v>59.295857988165679</v>
      </c>
      <c r="DQ3">
        <f t="shared" si="0"/>
        <v>0</v>
      </c>
      <c r="DR3">
        <f t="shared" si="0"/>
        <v>0</v>
      </c>
      <c r="DS3">
        <f t="shared" si="0"/>
        <v>0</v>
      </c>
    </row>
    <row r="4" spans="1:123" x14ac:dyDescent="0.2">
      <c r="A4" s="1" t="s">
        <v>0</v>
      </c>
      <c r="B4" s="1" t="s">
        <v>43</v>
      </c>
      <c r="C4" s="1" t="s">
        <v>0</v>
      </c>
      <c r="D4" s="1" t="s">
        <v>31</v>
      </c>
      <c r="E4" s="1" t="s">
        <v>3</v>
      </c>
      <c r="F4" s="1" t="s">
        <v>32</v>
      </c>
      <c r="G4" s="1">
        <v>98</v>
      </c>
      <c r="H4" s="1" t="s">
        <v>2</v>
      </c>
      <c r="I4" s="1" t="s">
        <v>4</v>
      </c>
      <c r="J4" s="1">
        <v>700</v>
      </c>
      <c r="K4" s="1">
        <v>1400</v>
      </c>
      <c r="L4" s="1">
        <v>12</v>
      </c>
      <c r="M4" s="1">
        <v>20</v>
      </c>
      <c r="N4" s="1">
        <v>15</v>
      </c>
      <c r="O4" s="1">
        <v>30</v>
      </c>
      <c r="P4" s="1">
        <v>200</v>
      </c>
      <c r="Q4" s="1">
        <v>150</v>
      </c>
      <c r="R4" s="1">
        <v>230</v>
      </c>
      <c r="S4" s="1">
        <v>60</v>
      </c>
      <c r="T4" s="1">
        <v>50</v>
      </c>
      <c r="U4" s="1">
        <v>70</v>
      </c>
      <c r="V4" s="1">
        <v>2500</v>
      </c>
      <c r="W4" s="1">
        <v>1000</v>
      </c>
      <c r="X4" s="1">
        <v>300</v>
      </c>
      <c r="Y4" s="1">
        <v>3800</v>
      </c>
      <c r="Z4" s="1">
        <v>2500</v>
      </c>
      <c r="AA4" s="1">
        <v>2000</v>
      </c>
      <c r="AB4" s="1">
        <v>2500</v>
      </c>
      <c r="AC4" s="1" t="s">
        <v>5</v>
      </c>
      <c r="AD4" s="1" t="s">
        <v>6</v>
      </c>
      <c r="AE4" t="str">
        <f t="shared" si="1"/>
        <v>Terminal Rio CocaEntre 25 y  44 añosMasculinoChillogallo1220Bachillerato7001400</v>
      </c>
      <c r="AF4" t="str">
        <f>VLOOKUP(AE4,'[1]Base conductores'!$AE$1:$AG$65536,2,FALSE)</f>
        <v>No</v>
      </c>
      <c r="AG4" t="str">
        <f>VLOOKUP(AE4,'[1]Base conductores'!$AE$1:$AG$65536,3,FALSE)</f>
        <v>No respetan rutas</v>
      </c>
      <c r="AH4" s="1" t="s">
        <v>0</v>
      </c>
      <c r="AI4" s="1" t="s">
        <v>7</v>
      </c>
      <c r="AJ4" s="1" t="s">
        <v>8</v>
      </c>
      <c r="AK4" s="1" t="s">
        <v>44</v>
      </c>
      <c r="AL4" s="1" t="s">
        <v>45</v>
      </c>
      <c r="AM4" s="1" t="s">
        <v>0</v>
      </c>
      <c r="AN4" s="1" t="s">
        <v>0</v>
      </c>
      <c r="AO4" s="1" t="s">
        <v>0</v>
      </c>
      <c r="AP4" s="1" t="s">
        <v>2</v>
      </c>
      <c r="AQ4" s="1" t="s">
        <v>0</v>
      </c>
      <c r="AR4" s="1" t="s">
        <v>2</v>
      </c>
      <c r="AS4" s="1" t="s">
        <v>2</v>
      </c>
      <c r="AT4" s="1" t="s">
        <v>46</v>
      </c>
      <c r="AU4" s="1" t="s">
        <v>2</v>
      </c>
      <c r="AV4" s="1" t="s">
        <v>0</v>
      </c>
      <c r="AW4" s="1" t="s">
        <v>0</v>
      </c>
      <c r="AX4" s="1" t="s">
        <v>2</v>
      </c>
      <c r="AY4" s="1" t="s">
        <v>0</v>
      </c>
      <c r="AZ4" s="1" t="s">
        <v>0</v>
      </c>
      <c r="BA4" s="1" t="s">
        <v>0</v>
      </c>
      <c r="BB4" s="1" t="s">
        <v>47</v>
      </c>
      <c r="BC4" s="14">
        <v>10</v>
      </c>
      <c r="BD4" s="1">
        <v>-1</v>
      </c>
      <c r="BE4" s="1">
        <v>-1</v>
      </c>
      <c r="BF4" s="1" t="s">
        <v>13</v>
      </c>
      <c r="BG4" s="1" t="e">
        <f>VLOOKUP(BF4,#REF!,2,FALSE)</f>
        <v>#REF!</v>
      </c>
      <c r="BH4" s="1" t="e">
        <f>VLOOKUP(BG4,#REF!,4,FALSE)</f>
        <v>#REF!</v>
      </c>
      <c r="BI4" s="1" t="s">
        <v>15</v>
      </c>
      <c r="BJ4" s="1" t="s">
        <v>15</v>
      </c>
      <c r="BK4" s="1" t="s">
        <v>16</v>
      </c>
      <c r="BL4" s="1" t="e">
        <f>VLOOKUP(BK4,#REF!,2,FALSE)</f>
        <v>#REF!</v>
      </c>
      <c r="BM4" s="1" t="e">
        <f>VLOOKUP(BL4,#REF!,4,FALSE)</f>
        <v>#REF!</v>
      </c>
      <c r="BN4" s="1" t="s">
        <v>15</v>
      </c>
      <c r="BO4" s="1" t="s">
        <v>15</v>
      </c>
      <c r="BP4" s="1" t="s">
        <v>2</v>
      </c>
      <c r="BQ4" s="1" t="s">
        <v>19</v>
      </c>
      <c r="BR4" s="1" t="s">
        <v>48</v>
      </c>
      <c r="BS4" s="1" t="s">
        <v>39</v>
      </c>
      <c r="BT4" s="1" t="s">
        <v>2</v>
      </c>
      <c r="BU4" s="1" t="s">
        <v>2</v>
      </c>
      <c r="BV4" s="1" t="s">
        <v>36</v>
      </c>
      <c r="BW4" s="1" t="s">
        <v>3</v>
      </c>
      <c r="BX4" s="1">
        <v>-1</v>
      </c>
      <c r="BY4" s="1">
        <v>-1</v>
      </c>
      <c r="BZ4" s="1" t="s">
        <v>3</v>
      </c>
      <c r="CA4" s="1">
        <v>-1</v>
      </c>
      <c r="CB4" s="1">
        <v>-1</v>
      </c>
      <c r="CC4" s="1">
        <v>-1</v>
      </c>
      <c r="CD4" s="1">
        <v>-1</v>
      </c>
      <c r="CE4" s="1" t="s">
        <v>23</v>
      </c>
      <c r="CF4" s="1" t="s">
        <v>23</v>
      </c>
      <c r="CG4" s="1" t="s">
        <v>49</v>
      </c>
      <c r="CH4" s="1" t="s">
        <v>25</v>
      </c>
      <c r="CI4" s="1" t="s">
        <v>50</v>
      </c>
      <c r="CJ4" s="1" t="s">
        <v>51</v>
      </c>
      <c r="CK4" s="1" t="s">
        <v>52</v>
      </c>
      <c r="CL4" s="1" t="s">
        <v>29</v>
      </c>
      <c r="CM4" s="1" t="s">
        <v>30</v>
      </c>
      <c r="CN4" s="1">
        <v>96</v>
      </c>
      <c r="CO4" t="s">
        <v>483</v>
      </c>
      <c r="CP4" s="4" t="s">
        <v>632</v>
      </c>
      <c r="CQ4" s="1">
        <v>8</v>
      </c>
      <c r="CR4" s="1" t="s">
        <v>43</v>
      </c>
      <c r="CS4">
        <v>59.295857988165679</v>
      </c>
      <c r="CT4">
        <f t="shared" si="2"/>
        <v>7</v>
      </c>
      <c r="CU4">
        <f t="shared" si="3"/>
        <v>14</v>
      </c>
      <c r="CV4">
        <f t="shared" si="4"/>
        <v>0</v>
      </c>
      <c r="CW4">
        <f t="shared" si="0"/>
        <v>0</v>
      </c>
      <c r="CX4">
        <f t="shared" si="0"/>
        <v>0</v>
      </c>
      <c r="CY4">
        <f t="shared" si="0"/>
        <v>0</v>
      </c>
      <c r="CZ4">
        <f t="shared" si="0"/>
        <v>0</v>
      </c>
      <c r="DA4">
        <f t="shared" si="0"/>
        <v>0</v>
      </c>
      <c r="DB4">
        <f t="shared" si="0"/>
        <v>0</v>
      </c>
      <c r="DC4">
        <f t="shared" si="0"/>
        <v>59.295857988165679</v>
      </c>
      <c r="DD4">
        <f t="shared" si="0"/>
        <v>59.295857988165679</v>
      </c>
      <c r="DE4">
        <f t="shared" si="0"/>
        <v>59.295857988165679</v>
      </c>
      <c r="DF4">
        <f t="shared" si="0"/>
        <v>59.295857988165679</v>
      </c>
      <c r="DG4">
        <f t="shared" si="0"/>
        <v>59.295857988165679</v>
      </c>
      <c r="DH4">
        <f t="shared" si="0"/>
        <v>59.295857988165679</v>
      </c>
      <c r="DI4">
        <f t="shared" si="0"/>
        <v>59.295857988165679</v>
      </c>
      <c r="DJ4">
        <f t="shared" si="0"/>
        <v>59.295857988165679</v>
      </c>
      <c r="DK4">
        <f t="shared" si="0"/>
        <v>0</v>
      </c>
      <c r="DL4">
        <f t="shared" si="0"/>
        <v>0</v>
      </c>
      <c r="DM4">
        <f t="shared" si="0"/>
        <v>0</v>
      </c>
      <c r="DN4">
        <f t="shared" si="0"/>
        <v>0</v>
      </c>
      <c r="DO4">
        <f t="shared" si="0"/>
        <v>0</v>
      </c>
      <c r="DP4">
        <f t="shared" si="0"/>
        <v>0</v>
      </c>
      <c r="DQ4">
        <f t="shared" si="0"/>
        <v>0</v>
      </c>
      <c r="DR4">
        <f t="shared" si="0"/>
        <v>0</v>
      </c>
      <c r="DS4">
        <f t="shared" si="0"/>
        <v>0</v>
      </c>
    </row>
    <row r="5" spans="1:123" x14ac:dyDescent="0.2">
      <c r="A5" s="1" t="s">
        <v>0</v>
      </c>
      <c r="B5" s="1" t="s">
        <v>1</v>
      </c>
      <c r="C5" s="1" t="s">
        <v>2</v>
      </c>
      <c r="D5" s="1">
        <v>-1</v>
      </c>
      <c r="E5" s="1" t="s">
        <v>3</v>
      </c>
      <c r="F5" s="1">
        <v>-1</v>
      </c>
      <c r="G5" s="1">
        <v>98</v>
      </c>
      <c r="H5" s="1" t="s">
        <v>2</v>
      </c>
      <c r="I5" s="1" t="s">
        <v>4</v>
      </c>
      <c r="J5" s="1">
        <v>500</v>
      </c>
      <c r="K5" s="1">
        <v>1900</v>
      </c>
      <c r="L5" s="1">
        <v>13</v>
      </c>
      <c r="M5" s="1">
        <v>12</v>
      </c>
      <c r="N5" s="1">
        <v>8</v>
      </c>
      <c r="O5" s="1">
        <v>15</v>
      </c>
      <c r="P5" s="1">
        <v>250</v>
      </c>
      <c r="Q5" s="1">
        <v>200</v>
      </c>
      <c r="R5" s="1">
        <v>250</v>
      </c>
      <c r="S5" s="1">
        <v>60</v>
      </c>
      <c r="T5" s="1">
        <v>60</v>
      </c>
      <c r="U5" s="1">
        <v>60</v>
      </c>
      <c r="V5" s="1">
        <v>0</v>
      </c>
      <c r="W5" s="1">
        <v>1400</v>
      </c>
      <c r="X5" s="1">
        <v>0</v>
      </c>
      <c r="Y5" s="1">
        <v>1400</v>
      </c>
      <c r="Z5" s="1">
        <v>4600</v>
      </c>
      <c r="AA5" s="1">
        <v>4000</v>
      </c>
      <c r="AB5" s="1">
        <v>6000</v>
      </c>
      <c r="AC5" s="1" t="s">
        <v>5</v>
      </c>
      <c r="AD5" s="1" t="s">
        <v>6</v>
      </c>
      <c r="AE5" t="str">
        <f t="shared" si="1"/>
        <v>Terminal CarcelenMás de 60 añosMasculinoCalderón (Carapungo)1312Primaria5001900</v>
      </c>
      <c r="AF5" t="str">
        <f>VLOOKUP(AE5,'[1]Base conductores'!$AE$1:$AG$65536,2,FALSE)</f>
        <v>No</v>
      </c>
      <c r="AG5" t="str">
        <f>VLOOKUP(AE5,'[1]Base conductores'!$AE$1:$AG$65536,3,FALSE)</f>
        <v>Mucha competencia/evitar competencia</v>
      </c>
      <c r="AH5" s="1" t="s">
        <v>0</v>
      </c>
      <c r="AI5" s="1" t="s">
        <v>53</v>
      </c>
      <c r="AJ5" s="1" t="s">
        <v>8</v>
      </c>
      <c r="AK5" s="1" t="s">
        <v>33</v>
      </c>
      <c r="AL5" s="1" t="s">
        <v>54</v>
      </c>
      <c r="AM5" s="1" t="s">
        <v>2</v>
      </c>
      <c r="AN5" s="1" t="s">
        <v>0</v>
      </c>
      <c r="AO5" s="1" t="s">
        <v>0</v>
      </c>
      <c r="AP5" s="1" t="s">
        <v>2</v>
      </c>
      <c r="AQ5" s="1" t="s">
        <v>0</v>
      </c>
      <c r="AR5" s="1" t="s">
        <v>2</v>
      </c>
      <c r="AS5" s="1" t="s">
        <v>2</v>
      </c>
      <c r="AT5" s="1" t="s">
        <v>55</v>
      </c>
      <c r="AU5" s="1" t="s">
        <v>2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2</v>
      </c>
      <c r="BA5" s="1" t="s">
        <v>2</v>
      </c>
      <c r="BB5" s="1" t="s">
        <v>56</v>
      </c>
      <c r="BC5" s="14">
        <v>4</v>
      </c>
      <c r="BD5" s="14">
        <v>6</v>
      </c>
      <c r="BE5" s="1">
        <v>-1</v>
      </c>
      <c r="BF5" s="1" t="s">
        <v>13</v>
      </c>
      <c r="BG5" s="1" t="e">
        <f>VLOOKUP(BF5,#REF!,2,FALSE)</f>
        <v>#REF!</v>
      </c>
      <c r="BH5" s="1" t="e">
        <f>VLOOKUP(BG5,#REF!,4,FALSE)</f>
        <v>#REF!</v>
      </c>
      <c r="BI5" s="1" t="s">
        <v>52</v>
      </c>
      <c r="BJ5" s="1" t="s">
        <v>15</v>
      </c>
      <c r="BK5" s="1" t="s">
        <v>57</v>
      </c>
      <c r="BL5" s="1" t="e">
        <f>VLOOKUP(BK5,#REF!,2,FALSE)</f>
        <v>#REF!</v>
      </c>
      <c r="BM5" s="1" t="e">
        <f>VLOOKUP(BL5,#REF!,4,FALSE)</f>
        <v>#REF!</v>
      </c>
      <c r="BN5" s="1" t="s">
        <v>51</v>
      </c>
      <c r="BO5" s="1" t="s">
        <v>58</v>
      </c>
      <c r="BP5" s="1" t="s">
        <v>2</v>
      </c>
      <c r="BQ5" s="1" t="s">
        <v>38</v>
      </c>
      <c r="BR5" s="1" t="s">
        <v>59</v>
      </c>
      <c r="BS5" s="1" t="s">
        <v>59</v>
      </c>
      <c r="BT5" s="1" t="s">
        <v>2</v>
      </c>
      <c r="BU5" s="1" t="s">
        <v>2</v>
      </c>
      <c r="BV5" s="1" t="s">
        <v>36</v>
      </c>
      <c r="BW5" s="1" t="s">
        <v>60</v>
      </c>
      <c r="BX5" s="1">
        <v>-1</v>
      </c>
      <c r="BY5" s="1">
        <v>-1</v>
      </c>
      <c r="BZ5" s="1">
        <v>-1</v>
      </c>
      <c r="CA5" s="1">
        <v>-1</v>
      </c>
      <c r="CB5" s="1">
        <v>-1</v>
      </c>
      <c r="CC5" s="1">
        <v>-1</v>
      </c>
      <c r="CD5" s="1" t="s">
        <v>61</v>
      </c>
      <c r="CE5" s="1" t="s">
        <v>23</v>
      </c>
      <c r="CF5" s="1" t="s">
        <v>23</v>
      </c>
      <c r="CG5" s="1" t="s">
        <v>62</v>
      </c>
      <c r="CH5" s="1" t="s">
        <v>25</v>
      </c>
      <c r="CI5" s="1" t="s">
        <v>40</v>
      </c>
      <c r="CJ5" s="1" t="s">
        <v>63</v>
      </c>
      <c r="CK5" s="1" t="s">
        <v>42</v>
      </c>
      <c r="CL5" s="1" t="s">
        <v>29</v>
      </c>
      <c r="CM5" s="1" t="s">
        <v>30</v>
      </c>
      <c r="CN5" s="1">
        <v>96</v>
      </c>
      <c r="CO5" t="s">
        <v>483</v>
      </c>
      <c r="CP5" s="4" t="s">
        <v>632</v>
      </c>
      <c r="CQ5" s="1">
        <v>8</v>
      </c>
      <c r="CR5" s="1" t="s">
        <v>1</v>
      </c>
      <c r="CS5">
        <v>59.295857988165679</v>
      </c>
      <c r="CT5">
        <f t="shared" si="2"/>
        <v>5</v>
      </c>
      <c r="CU5">
        <f t="shared" si="3"/>
        <v>19</v>
      </c>
      <c r="CV5">
        <f t="shared" si="4"/>
        <v>0</v>
      </c>
      <c r="CW5">
        <f t="shared" si="0"/>
        <v>0</v>
      </c>
      <c r="CX5">
        <f t="shared" si="0"/>
        <v>0</v>
      </c>
      <c r="CY5">
        <f t="shared" si="0"/>
        <v>0</v>
      </c>
      <c r="CZ5">
        <f t="shared" si="0"/>
        <v>0</v>
      </c>
      <c r="DA5">
        <f t="shared" si="0"/>
        <v>59.295857988165679</v>
      </c>
      <c r="DB5">
        <f t="shared" si="0"/>
        <v>59.295857988165679</v>
      </c>
      <c r="DC5">
        <f t="shared" si="0"/>
        <v>59.295857988165679</v>
      </c>
      <c r="DD5">
        <f t="shared" si="0"/>
        <v>59.295857988165679</v>
      </c>
      <c r="DE5">
        <f t="shared" si="0"/>
        <v>59.295857988165679</v>
      </c>
      <c r="DF5">
        <f t="shared" si="0"/>
        <v>59.295857988165679</v>
      </c>
      <c r="DG5">
        <f t="shared" si="0"/>
        <v>59.295857988165679</v>
      </c>
      <c r="DH5">
        <f t="shared" si="0"/>
        <v>59.295857988165679</v>
      </c>
      <c r="DI5">
        <f t="shared" si="0"/>
        <v>59.295857988165679</v>
      </c>
      <c r="DJ5">
        <f t="shared" si="0"/>
        <v>59.295857988165679</v>
      </c>
      <c r="DK5">
        <f t="shared" si="0"/>
        <v>59.295857988165679</v>
      </c>
      <c r="DL5">
        <f t="shared" si="0"/>
        <v>59.295857988165679</v>
      </c>
      <c r="DM5">
        <f t="shared" si="0"/>
        <v>59.295857988165679</v>
      </c>
      <c r="DN5">
        <f t="shared" si="0"/>
        <v>59.295857988165679</v>
      </c>
      <c r="DO5">
        <f t="shared" si="0"/>
        <v>59.295857988165679</v>
      </c>
      <c r="DP5">
        <f t="shared" si="0"/>
        <v>0</v>
      </c>
      <c r="DQ5">
        <f t="shared" si="0"/>
        <v>0</v>
      </c>
      <c r="DR5">
        <f t="shared" si="0"/>
        <v>0</v>
      </c>
      <c r="DS5">
        <f t="shared" si="0"/>
        <v>0</v>
      </c>
    </row>
    <row r="6" spans="1:123" x14ac:dyDescent="0.2">
      <c r="A6" s="1" t="s">
        <v>0</v>
      </c>
      <c r="B6" s="1" t="s">
        <v>64</v>
      </c>
      <c r="C6" s="1" t="s">
        <v>2</v>
      </c>
      <c r="D6" s="1">
        <v>-1</v>
      </c>
      <c r="E6" s="1" t="s">
        <v>3</v>
      </c>
      <c r="F6" s="1">
        <v>-1</v>
      </c>
      <c r="G6" s="1">
        <v>98</v>
      </c>
      <c r="H6" s="1" t="s">
        <v>2</v>
      </c>
      <c r="I6" s="1" t="s">
        <v>65</v>
      </c>
      <c r="J6" s="1">
        <v>800</v>
      </c>
      <c r="K6" s="1">
        <v>1600</v>
      </c>
      <c r="L6" s="1">
        <v>8</v>
      </c>
      <c r="M6" s="1">
        <v>10</v>
      </c>
      <c r="N6" s="1">
        <v>8</v>
      </c>
      <c r="O6" s="1">
        <v>12</v>
      </c>
      <c r="P6" s="1">
        <v>150</v>
      </c>
      <c r="Q6" s="1">
        <v>100</v>
      </c>
      <c r="R6" s="1">
        <v>190</v>
      </c>
      <c r="S6" s="1">
        <v>25</v>
      </c>
      <c r="T6" s="1">
        <v>20</v>
      </c>
      <c r="U6" s="1">
        <v>35</v>
      </c>
      <c r="V6" s="1">
        <v>0</v>
      </c>
      <c r="W6" s="1">
        <v>1000</v>
      </c>
      <c r="X6" s="1">
        <v>0</v>
      </c>
      <c r="Y6" s="1">
        <v>1000</v>
      </c>
      <c r="Z6" s="1">
        <v>2500</v>
      </c>
      <c r="AA6" s="1">
        <v>130</v>
      </c>
      <c r="AB6" s="1">
        <v>4000</v>
      </c>
      <c r="AC6" s="1" t="s">
        <v>5</v>
      </c>
      <c r="AD6" s="1" t="s">
        <v>6</v>
      </c>
      <c r="AE6" t="str">
        <f t="shared" si="1"/>
        <v>CentroMás de 60 añosMasculinoChillogallo810Primaria8001600</v>
      </c>
      <c r="AF6" t="str">
        <f>VLOOKUP(AE6,'[1]Base conductores'!$AE$1:$AG$65536,2,FALSE)</f>
        <v>No</v>
      </c>
      <c r="AG6" t="str">
        <f>VLOOKUP(AE6,'[1]Base conductores'!$AE$1:$AG$65536,3,FALSE)</f>
        <v>Otros</v>
      </c>
      <c r="AH6" s="1" t="s">
        <v>0</v>
      </c>
      <c r="AI6" s="1" t="s">
        <v>7</v>
      </c>
      <c r="AJ6" s="1" t="s">
        <v>8</v>
      </c>
      <c r="AK6" s="1" t="s">
        <v>33</v>
      </c>
      <c r="AL6" s="1" t="s">
        <v>66</v>
      </c>
      <c r="AM6" s="1" t="s">
        <v>0</v>
      </c>
      <c r="AN6" s="1" t="s">
        <v>0</v>
      </c>
      <c r="AO6" s="1" t="s">
        <v>0</v>
      </c>
      <c r="AP6" s="1" t="s">
        <v>2</v>
      </c>
      <c r="AQ6" s="1" t="s">
        <v>0</v>
      </c>
      <c r="AR6" s="1" t="s">
        <v>2</v>
      </c>
      <c r="AS6" s="1" t="s">
        <v>2</v>
      </c>
      <c r="AT6" s="1" t="s">
        <v>67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2</v>
      </c>
      <c r="BB6" s="1" t="s">
        <v>56</v>
      </c>
      <c r="BC6" s="14">
        <v>10</v>
      </c>
      <c r="BD6" s="1">
        <v>-1</v>
      </c>
      <c r="BE6" s="1">
        <v>-1</v>
      </c>
      <c r="BF6" s="1" t="s">
        <v>68</v>
      </c>
      <c r="BG6" s="1" t="e">
        <f>VLOOKUP(BF6,#REF!,2,FALSE)</f>
        <v>#REF!</v>
      </c>
      <c r="BH6" s="1" t="e">
        <f>VLOOKUP(BG6,#REF!,4,FALSE)</f>
        <v>#REF!</v>
      </c>
      <c r="BI6" s="1" t="s">
        <v>69</v>
      </c>
      <c r="BJ6" s="1" t="s">
        <v>70</v>
      </c>
      <c r="BK6" s="1" t="s">
        <v>71</v>
      </c>
      <c r="BL6" s="1" t="e">
        <f>VLOOKUP(BK6,#REF!,2,FALSE)</f>
        <v>#REF!</v>
      </c>
      <c r="BM6" s="1" t="e">
        <f>VLOOKUP(BL6,#REF!,4,FALSE)</f>
        <v>#REF!</v>
      </c>
      <c r="BN6" s="1" t="s">
        <v>72</v>
      </c>
      <c r="BO6" s="1" t="s">
        <v>73</v>
      </c>
      <c r="BP6" s="1" t="s">
        <v>2</v>
      </c>
      <c r="BQ6" s="1" t="s">
        <v>74</v>
      </c>
      <c r="BR6" s="1" t="s">
        <v>75</v>
      </c>
      <c r="BS6" s="1" t="s">
        <v>75</v>
      </c>
      <c r="BT6" s="1" t="s">
        <v>2</v>
      </c>
      <c r="BU6" s="1" t="s">
        <v>2</v>
      </c>
      <c r="BV6" s="1" t="s">
        <v>36</v>
      </c>
      <c r="BW6" s="1" t="s">
        <v>21</v>
      </c>
      <c r="BX6" s="1">
        <v>-1</v>
      </c>
      <c r="BY6" s="1">
        <v>-1</v>
      </c>
      <c r="BZ6" s="1">
        <v>-1</v>
      </c>
      <c r="CA6" s="1">
        <v>-1</v>
      </c>
      <c r="CB6" s="1">
        <v>-1</v>
      </c>
      <c r="CC6" s="1">
        <v>-1</v>
      </c>
      <c r="CD6" s="1" t="s">
        <v>21</v>
      </c>
      <c r="CE6" s="1" t="s">
        <v>23</v>
      </c>
      <c r="CF6" s="1" t="s">
        <v>23</v>
      </c>
      <c r="CG6" s="1" t="s">
        <v>62</v>
      </c>
      <c r="CH6" s="1" t="s">
        <v>25</v>
      </c>
      <c r="CI6" s="1" t="s">
        <v>40</v>
      </c>
      <c r="CJ6" s="1" t="s">
        <v>51</v>
      </c>
      <c r="CK6" s="1" t="s">
        <v>52</v>
      </c>
      <c r="CL6" s="1" t="s">
        <v>29</v>
      </c>
      <c r="CM6" s="1" t="s">
        <v>30</v>
      </c>
      <c r="CN6" s="1">
        <v>96</v>
      </c>
      <c r="CO6" t="s">
        <v>484</v>
      </c>
      <c r="CP6" s="4" t="s">
        <v>637</v>
      </c>
      <c r="CQ6" s="1">
        <v>8</v>
      </c>
      <c r="CR6" s="4" t="s">
        <v>64</v>
      </c>
      <c r="CS6">
        <v>59.295857988165679</v>
      </c>
      <c r="CT6">
        <f t="shared" si="2"/>
        <v>8</v>
      </c>
      <c r="CU6">
        <f t="shared" si="3"/>
        <v>16</v>
      </c>
      <c r="CV6">
        <f t="shared" si="4"/>
        <v>0</v>
      </c>
      <c r="CW6">
        <f t="shared" si="0"/>
        <v>0</v>
      </c>
      <c r="CX6">
        <f t="shared" si="0"/>
        <v>0</v>
      </c>
      <c r="CY6">
        <f t="shared" si="0"/>
        <v>0</v>
      </c>
      <c r="CZ6">
        <f t="shared" si="0"/>
        <v>0</v>
      </c>
      <c r="DA6">
        <f t="shared" si="0"/>
        <v>0</v>
      </c>
      <c r="DB6">
        <f t="shared" si="0"/>
        <v>0</v>
      </c>
      <c r="DC6">
        <f t="shared" si="0"/>
        <v>0</v>
      </c>
      <c r="DD6">
        <f t="shared" si="0"/>
        <v>59.295857988165679</v>
      </c>
      <c r="DE6">
        <f t="shared" si="0"/>
        <v>59.295857988165679</v>
      </c>
      <c r="DF6">
        <f t="shared" si="0"/>
        <v>59.295857988165679</v>
      </c>
      <c r="DG6">
        <f t="shared" si="0"/>
        <v>59.295857988165679</v>
      </c>
      <c r="DH6">
        <f t="shared" si="0"/>
        <v>59.295857988165679</v>
      </c>
      <c r="DI6">
        <f t="shared" si="0"/>
        <v>59.295857988165679</v>
      </c>
      <c r="DJ6">
        <f t="shared" si="0"/>
        <v>59.295857988165679</v>
      </c>
      <c r="DK6">
        <f t="shared" si="0"/>
        <v>59.295857988165679</v>
      </c>
      <c r="DL6">
        <f t="shared" si="0"/>
        <v>59.295857988165679</v>
      </c>
      <c r="DM6">
        <f t="shared" si="0"/>
        <v>0</v>
      </c>
      <c r="DN6">
        <f t="shared" si="0"/>
        <v>0</v>
      </c>
      <c r="DO6">
        <f t="shared" si="0"/>
        <v>0</v>
      </c>
      <c r="DP6">
        <f t="shared" si="0"/>
        <v>0</v>
      </c>
      <c r="DQ6">
        <f t="shared" si="0"/>
        <v>0</v>
      </c>
      <c r="DR6">
        <f t="shared" si="0"/>
        <v>0</v>
      </c>
      <c r="DS6">
        <f t="shared" si="0"/>
        <v>0</v>
      </c>
    </row>
    <row r="7" spans="1:123" ht="15.75" x14ac:dyDescent="0.25">
      <c r="A7" s="1" t="s">
        <v>0</v>
      </c>
      <c r="B7" s="1" t="s">
        <v>76</v>
      </c>
      <c r="C7" s="1" t="s">
        <v>0</v>
      </c>
      <c r="D7" s="1" t="s">
        <v>31</v>
      </c>
      <c r="E7" s="1" t="s">
        <v>3</v>
      </c>
      <c r="F7" s="1" t="s">
        <v>32</v>
      </c>
      <c r="G7" s="1">
        <v>98</v>
      </c>
      <c r="H7" s="1" t="s">
        <v>2</v>
      </c>
      <c r="I7" s="1" t="s">
        <v>65</v>
      </c>
      <c r="J7" s="1">
        <v>530</v>
      </c>
      <c r="K7" s="1">
        <v>2200</v>
      </c>
      <c r="L7" s="1">
        <v>13</v>
      </c>
      <c r="M7" s="1">
        <v>19</v>
      </c>
      <c r="N7" s="1">
        <v>15</v>
      </c>
      <c r="O7" s="1">
        <v>20</v>
      </c>
      <c r="P7" s="1">
        <v>200</v>
      </c>
      <c r="Q7" s="1">
        <v>180</v>
      </c>
      <c r="R7" s="1">
        <v>210</v>
      </c>
      <c r="S7" s="1">
        <v>40</v>
      </c>
      <c r="T7" s="1">
        <v>25</v>
      </c>
      <c r="U7" s="1">
        <v>45</v>
      </c>
      <c r="V7" s="1">
        <v>1500</v>
      </c>
      <c r="W7" s="1">
        <v>1000</v>
      </c>
      <c r="X7" s="1">
        <v>0</v>
      </c>
      <c r="Y7" s="1">
        <v>1000</v>
      </c>
      <c r="Z7" s="1">
        <v>1500</v>
      </c>
      <c r="AA7" s="1">
        <v>2000</v>
      </c>
      <c r="AB7" s="1">
        <v>1500</v>
      </c>
      <c r="AC7" s="1" t="s">
        <v>5</v>
      </c>
      <c r="AD7" s="1" t="s">
        <v>6</v>
      </c>
      <c r="AE7" t="str">
        <f t="shared" si="1"/>
        <v>Terminal La MarínEntre 25 y  44 añosMasculinoEl Condado1319Primaria5302200</v>
      </c>
      <c r="AF7" t="str">
        <f>VLOOKUP(AE7,'[1]Base conductores'!$AE$1:$AG$65536,2,FALSE)</f>
        <v>Si</v>
      </c>
      <c r="AG7" t="str">
        <f>VLOOKUP(AE7,'[1]Base conductores'!$AE$1:$AG$65536,3,FALSE)</f>
        <v>Tiene paradas/hay trabajo</v>
      </c>
      <c r="AH7" s="1" t="s">
        <v>2</v>
      </c>
      <c r="AI7" s="1" t="s">
        <v>77</v>
      </c>
      <c r="AJ7" s="1" t="s">
        <v>8</v>
      </c>
      <c r="AK7" s="1" t="s">
        <v>78</v>
      </c>
      <c r="AL7" s="1" t="s">
        <v>10</v>
      </c>
      <c r="AM7" s="1" t="s">
        <v>0</v>
      </c>
      <c r="AN7" s="1" t="s">
        <v>0</v>
      </c>
      <c r="AO7" s="1" t="s">
        <v>0</v>
      </c>
      <c r="AP7" s="1" t="s">
        <v>2</v>
      </c>
      <c r="AQ7" s="1" t="s">
        <v>2</v>
      </c>
      <c r="AR7" s="1" t="s">
        <v>0</v>
      </c>
      <c r="AS7" s="1" t="s">
        <v>2</v>
      </c>
      <c r="AT7" s="1" t="s">
        <v>67</v>
      </c>
      <c r="AU7" s="1" t="s">
        <v>0</v>
      </c>
      <c r="AV7" s="1" t="s">
        <v>0</v>
      </c>
      <c r="AW7" s="1" t="s">
        <v>0</v>
      </c>
      <c r="AX7" s="1" t="s">
        <v>0</v>
      </c>
      <c r="AY7" s="1" t="s">
        <v>0</v>
      </c>
      <c r="AZ7" s="1" t="s">
        <v>0</v>
      </c>
      <c r="BA7" s="1" t="s">
        <v>2</v>
      </c>
      <c r="BB7" s="1" t="s">
        <v>56</v>
      </c>
      <c r="BC7" s="14">
        <v>7</v>
      </c>
      <c r="BD7" s="14">
        <v>3</v>
      </c>
      <c r="BE7" s="1">
        <v>-1</v>
      </c>
      <c r="BF7" s="1" t="s">
        <v>58</v>
      </c>
      <c r="BG7" s="1" t="e">
        <f>VLOOKUP(BF7,#REF!,2,FALSE)</f>
        <v>#REF!</v>
      </c>
      <c r="BH7" s="1" t="e">
        <f>VLOOKUP(BG7,#REF!,4,FALSE)</f>
        <v>#REF!</v>
      </c>
      <c r="BI7" s="1" t="s">
        <v>79</v>
      </c>
      <c r="BJ7" s="1" t="s">
        <v>80</v>
      </c>
      <c r="BK7" s="1" t="s">
        <v>81</v>
      </c>
      <c r="BL7" s="1" t="e">
        <f>VLOOKUP(BK7,#REF!,2,FALSE)</f>
        <v>#REF!</v>
      </c>
      <c r="BM7" s="1" t="e">
        <f>VLOOKUP(BL7,#REF!,4,FALSE)</f>
        <v>#REF!</v>
      </c>
      <c r="BN7" s="1" t="s">
        <v>58</v>
      </c>
      <c r="BO7" s="1" t="s">
        <v>82</v>
      </c>
      <c r="BP7" s="1" t="s">
        <v>2</v>
      </c>
      <c r="BQ7" s="1" t="s">
        <v>83</v>
      </c>
      <c r="BR7" s="1" t="s">
        <v>84</v>
      </c>
      <c r="BS7" s="1" t="s">
        <v>85</v>
      </c>
      <c r="BT7" s="1" t="s">
        <v>2</v>
      </c>
      <c r="BU7" s="1" t="s">
        <v>2</v>
      </c>
      <c r="BV7" s="1" t="s">
        <v>22</v>
      </c>
      <c r="BW7" s="1" t="s">
        <v>3</v>
      </c>
      <c r="BX7" s="1">
        <v>-1</v>
      </c>
      <c r="BY7" s="1">
        <v>-1</v>
      </c>
      <c r="BZ7" s="1">
        <v>-1</v>
      </c>
      <c r="CA7" s="1" t="s">
        <v>3</v>
      </c>
      <c r="CB7" s="1">
        <v>-1</v>
      </c>
      <c r="CC7" s="1">
        <v>-1</v>
      </c>
      <c r="CD7" s="1">
        <v>-1</v>
      </c>
      <c r="CE7" s="1" t="s">
        <v>23</v>
      </c>
      <c r="CF7" s="1" t="s">
        <v>23</v>
      </c>
      <c r="CG7" s="1" t="s">
        <v>49</v>
      </c>
      <c r="CH7" s="1" t="s">
        <v>25</v>
      </c>
      <c r="CI7" s="1" t="s">
        <v>40</v>
      </c>
      <c r="CJ7" s="1" t="s">
        <v>86</v>
      </c>
      <c r="CK7" s="1" t="s">
        <v>87</v>
      </c>
      <c r="CL7" s="1" t="s">
        <v>29</v>
      </c>
      <c r="CM7" s="1" t="s">
        <v>30</v>
      </c>
      <c r="CN7" s="1">
        <v>96</v>
      </c>
      <c r="CO7" s="3" t="s">
        <v>485</v>
      </c>
      <c r="CP7" s="5" t="s">
        <v>638</v>
      </c>
      <c r="CQ7" s="1">
        <v>8</v>
      </c>
      <c r="CR7" s="4" t="s">
        <v>76</v>
      </c>
      <c r="CS7">
        <v>59.295857988165679</v>
      </c>
      <c r="CT7">
        <f t="shared" si="2"/>
        <v>5</v>
      </c>
      <c r="CU7">
        <f t="shared" si="3"/>
        <v>22</v>
      </c>
      <c r="CV7">
        <f t="shared" si="4"/>
        <v>0</v>
      </c>
      <c r="CW7">
        <f t="shared" si="0"/>
        <v>0</v>
      </c>
      <c r="CX7">
        <f t="shared" si="0"/>
        <v>0</v>
      </c>
      <c r="CY7">
        <f t="shared" si="0"/>
        <v>0</v>
      </c>
      <c r="CZ7">
        <f t="shared" si="0"/>
        <v>0</v>
      </c>
      <c r="DA7">
        <f t="shared" si="0"/>
        <v>59.295857988165679</v>
      </c>
      <c r="DB7">
        <f t="shared" si="0"/>
        <v>59.295857988165679</v>
      </c>
      <c r="DC7">
        <f t="shared" si="0"/>
        <v>59.295857988165679</v>
      </c>
      <c r="DD7">
        <f t="shared" si="0"/>
        <v>59.295857988165679</v>
      </c>
      <c r="DE7">
        <f t="shared" si="0"/>
        <v>59.295857988165679</v>
      </c>
      <c r="DF7">
        <f t="shared" si="0"/>
        <v>59.295857988165679</v>
      </c>
      <c r="DG7">
        <f t="shared" si="0"/>
        <v>59.295857988165679</v>
      </c>
      <c r="DH7">
        <f t="shared" si="0"/>
        <v>59.295857988165679</v>
      </c>
      <c r="DI7">
        <f t="shared" si="0"/>
        <v>59.295857988165679</v>
      </c>
      <c r="DJ7">
        <f t="shared" si="0"/>
        <v>59.295857988165679</v>
      </c>
      <c r="DK7">
        <f t="shared" si="0"/>
        <v>59.295857988165679</v>
      </c>
      <c r="DL7">
        <f t="shared" si="0"/>
        <v>59.295857988165679</v>
      </c>
      <c r="DM7">
        <f t="shared" si="0"/>
        <v>59.295857988165679</v>
      </c>
      <c r="DN7">
        <f t="shared" si="0"/>
        <v>59.295857988165679</v>
      </c>
      <c r="DO7">
        <f t="shared" si="0"/>
        <v>59.295857988165679</v>
      </c>
      <c r="DP7">
        <f t="shared" si="0"/>
        <v>59.295857988165679</v>
      </c>
      <c r="DQ7">
        <f t="shared" si="0"/>
        <v>59.295857988165679</v>
      </c>
      <c r="DR7">
        <f t="shared" si="0"/>
        <v>59.295857988165679</v>
      </c>
      <c r="DS7">
        <f t="shared" si="0"/>
        <v>0</v>
      </c>
    </row>
    <row r="8" spans="1:123" x14ac:dyDescent="0.2">
      <c r="A8" s="1" t="s">
        <v>0</v>
      </c>
      <c r="B8" s="1" t="s">
        <v>88</v>
      </c>
      <c r="C8" s="1" t="s">
        <v>2</v>
      </c>
      <c r="D8" s="1">
        <v>-1</v>
      </c>
      <c r="E8" s="1" t="s">
        <v>3</v>
      </c>
      <c r="F8" s="1">
        <v>-1</v>
      </c>
      <c r="G8" s="1">
        <v>98</v>
      </c>
      <c r="H8" s="1" t="s">
        <v>2</v>
      </c>
      <c r="I8" s="1" t="s">
        <v>65</v>
      </c>
      <c r="J8" s="1">
        <v>730</v>
      </c>
      <c r="K8" s="1">
        <v>1300</v>
      </c>
      <c r="L8" s="1">
        <v>15</v>
      </c>
      <c r="M8" s="1">
        <v>25</v>
      </c>
      <c r="N8" s="1">
        <v>20</v>
      </c>
      <c r="O8" s="1">
        <v>28</v>
      </c>
      <c r="P8" s="1">
        <v>100</v>
      </c>
      <c r="Q8" s="1">
        <v>80</v>
      </c>
      <c r="R8" s="1">
        <v>120</v>
      </c>
      <c r="S8" s="1">
        <v>40</v>
      </c>
      <c r="T8" s="1">
        <v>40</v>
      </c>
      <c r="U8" s="1">
        <v>50</v>
      </c>
      <c r="V8" s="1">
        <v>0</v>
      </c>
      <c r="W8" s="1">
        <v>1000</v>
      </c>
      <c r="X8" s="1">
        <v>0</v>
      </c>
      <c r="Y8" s="1">
        <v>1000</v>
      </c>
      <c r="Z8" s="1">
        <v>3000</v>
      </c>
      <c r="AA8" s="1">
        <v>3000</v>
      </c>
      <c r="AB8" s="1">
        <v>4000</v>
      </c>
      <c r="AC8" s="1" t="s">
        <v>89</v>
      </c>
      <c r="AD8" s="1" t="s">
        <v>6</v>
      </c>
      <c r="AE8" t="str">
        <f t="shared" si="1"/>
        <v>Terminal la OfeliaMás de 60 añosMasculinoKennedy1525Bachillerato7301300</v>
      </c>
      <c r="AF8" t="str">
        <f>VLOOKUP(AE8,'[1]Base conductores'!$AE$1:$AG$65536,2,FALSE)</f>
        <v>No</v>
      </c>
      <c r="AG8" t="str">
        <f>VLOOKUP(AE8,'[1]Base conductores'!$AE$1:$AG$65536,3,FALSE)</f>
        <v>No respetan leyes/no hay control</v>
      </c>
      <c r="AH8" s="1" t="s">
        <v>0</v>
      </c>
      <c r="AI8" s="1" t="s">
        <v>7</v>
      </c>
      <c r="AJ8" s="1" t="s">
        <v>8</v>
      </c>
      <c r="AK8" s="1" t="s">
        <v>90</v>
      </c>
      <c r="AL8" s="1" t="s">
        <v>66</v>
      </c>
      <c r="AM8" s="1" t="s">
        <v>2</v>
      </c>
      <c r="AN8" s="1" t="s">
        <v>0</v>
      </c>
      <c r="AO8" s="1" t="s">
        <v>0</v>
      </c>
      <c r="AP8" s="1" t="s">
        <v>2</v>
      </c>
      <c r="AQ8" s="1" t="s">
        <v>0</v>
      </c>
      <c r="AR8" s="1" t="s">
        <v>0</v>
      </c>
      <c r="AS8" s="1" t="s">
        <v>2</v>
      </c>
      <c r="AT8" s="1" t="s">
        <v>91</v>
      </c>
      <c r="AU8" s="1" t="s">
        <v>2</v>
      </c>
      <c r="AV8" s="1" t="s">
        <v>0</v>
      </c>
      <c r="AW8" s="1" t="s">
        <v>0</v>
      </c>
      <c r="AX8" s="1" t="s">
        <v>0</v>
      </c>
      <c r="AY8" s="1" t="s">
        <v>0</v>
      </c>
      <c r="AZ8" s="1" t="s">
        <v>2</v>
      </c>
      <c r="BA8" s="1" t="s">
        <v>2</v>
      </c>
      <c r="BB8" s="1" t="s">
        <v>47</v>
      </c>
      <c r="BC8" s="14">
        <v>9</v>
      </c>
      <c r="BD8" s="14">
        <v>1</v>
      </c>
      <c r="BE8" s="1">
        <v>-1</v>
      </c>
      <c r="BF8" s="1" t="s">
        <v>80</v>
      </c>
      <c r="BG8" s="1" t="e">
        <f>VLOOKUP(BF8,#REF!,2,FALSE)</f>
        <v>#REF!</v>
      </c>
      <c r="BH8" s="1" t="e">
        <f>VLOOKUP(BG8,#REF!,4,FALSE)</f>
        <v>#REF!</v>
      </c>
      <c r="BI8" s="1" t="s">
        <v>92</v>
      </c>
      <c r="BJ8" s="1" t="s">
        <v>93</v>
      </c>
      <c r="BK8" s="1" t="s">
        <v>94</v>
      </c>
      <c r="BL8" s="1" t="e">
        <f>VLOOKUP(BK8,#REF!,2,FALSE)</f>
        <v>#REF!</v>
      </c>
      <c r="BM8" s="1" t="e">
        <f>VLOOKUP(BL8,#REF!,4,FALSE)</f>
        <v>#REF!</v>
      </c>
      <c r="BN8" s="1" t="s">
        <v>95</v>
      </c>
      <c r="BO8" s="1" t="s">
        <v>96</v>
      </c>
      <c r="BP8" s="1" t="s">
        <v>2</v>
      </c>
      <c r="BQ8" s="1" t="s">
        <v>97</v>
      </c>
      <c r="BR8" s="1" t="s">
        <v>20</v>
      </c>
      <c r="BS8" s="1" t="s">
        <v>20</v>
      </c>
      <c r="BT8" s="1" t="s">
        <v>2</v>
      </c>
      <c r="BU8" s="1" t="s">
        <v>2</v>
      </c>
      <c r="BV8" s="1" t="s">
        <v>36</v>
      </c>
      <c r="BW8" s="1" t="s">
        <v>21</v>
      </c>
      <c r="BX8" s="1">
        <v>-1</v>
      </c>
      <c r="BY8" s="1">
        <v>-1</v>
      </c>
      <c r="BZ8" s="1">
        <v>-1</v>
      </c>
      <c r="CA8" s="1">
        <v>-1</v>
      </c>
      <c r="CB8" s="1">
        <v>-1</v>
      </c>
      <c r="CC8" s="1">
        <v>-1</v>
      </c>
      <c r="CD8" s="1" t="s">
        <v>21</v>
      </c>
      <c r="CE8" s="1" t="s">
        <v>2</v>
      </c>
      <c r="CF8" s="1" t="s">
        <v>23</v>
      </c>
      <c r="CG8" s="1" t="s">
        <v>62</v>
      </c>
      <c r="CH8" s="1" t="s">
        <v>25</v>
      </c>
      <c r="CI8" s="1" t="s">
        <v>50</v>
      </c>
      <c r="CJ8" s="1" t="s">
        <v>80</v>
      </c>
      <c r="CK8" s="1" t="s">
        <v>87</v>
      </c>
      <c r="CL8" s="1" t="s">
        <v>29</v>
      </c>
      <c r="CM8" s="1" t="s">
        <v>98</v>
      </c>
      <c r="CN8" s="1">
        <v>96</v>
      </c>
      <c r="CO8" t="s">
        <v>486</v>
      </c>
      <c r="CP8" s="5" t="s">
        <v>651</v>
      </c>
      <c r="CQ8" s="1">
        <v>8</v>
      </c>
      <c r="CR8" s="1" t="s">
        <v>88</v>
      </c>
      <c r="CS8">
        <v>61.84</v>
      </c>
      <c r="CT8">
        <f t="shared" si="2"/>
        <v>7</v>
      </c>
      <c r="CU8">
        <f t="shared" si="3"/>
        <v>13</v>
      </c>
      <c r="CV8">
        <f t="shared" si="4"/>
        <v>0</v>
      </c>
      <c r="CW8">
        <f t="shared" si="0"/>
        <v>0</v>
      </c>
      <c r="CX8">
        <f t="shared" si="0"/>
        <v>0</v>
      </c>
      <c r="CY8">
        <f t="shared" si="0"/>
        <v>0</v>
      </c>
      <c r="CZ8">
        <f t="shared" si="0"/>
        <v>0</v>
      </c>
      <c r="DA8">
        <f t="shared" si="0"/>
        <v>0</v>
      </c>
      <c r="DB8">
        <f t="shared" si="0"/>
        <v>0</v>
      </c>
      <c r="DC8">
        <f t="shared" si="0"/>
        <v>61.84</v>
      </c>
      <c r="DD8">
        <f t="shared" si="0"/>
        <v>61.84</v>
      </c>
      <c r="DE8">
        <f t="shared" si="0"/>
        <v>61.84</v>
      </c>
      <c r="DF8">
        <f t="shared" si="0"/>
        <v>61.84</v>
      </c>
      <c r="DG8">
        <f t="shared" si="0"/>
        <v>61.84</v>
      </c>
      <c r="DH8">
        <f t="shared" si="0"/>
        <v>61.84</v>
      </c>
      <c r="DI8">
        <f t="shared" si="0"/>
        <v>61.84</v>
      </c>
      <c r="DJ8">
        <f t="shared" si="0"/>
        <v>0</v>
      </c>
      <c r="DK8">
        <f t="shared" si="0"/>
        <v>0</v>
      </c>
      <c r="DL8">
        <f t="shared" si="0"/>
        <v>0</v>
      </c>
      <c r="DM8">
        <f t="shared" si="0"/>
        <v>0</v>
      </c>
      <c r="DN8">
        <f t="shared" si="0"/>
        <v>0</v>
      </c>
      <c r="DO8">
        <f t="shared" si="0"/>
        <v>0</v>
      </c>
      <c r="DP8">
        <f t="shared" si="0"/>
        <v>0</v>
      </c>
      <c r="DQ8">
        <f t="shared" si="0"/>
        <v>0</v>
      </c>
      <c r="DR8">
        <f t="shared" si="0"/>
        <v>0</v>
      </c>
      <c r="DS8">
        <f t="shared" si="0"/>
        <v>0</v>
      </c>
    </row>
    <row r="9" spans="1:123" x14ac:dyDescent="0.2">
      <c r="A9" s="1" t="s">
        <v>0</v>
      </c>
      <c r="B9" s="1" t="s">
        <v>1</v>
      </c>
      <c r="C9" s="1" t="s">
        <v>0</v>
      </c>
      <c r="D9" s="1" t="s">
        <v>31</v>
      </c>
      <c r="E9" s="1" t="s">
        <v>22</v>
      </c>
      <c r="F9" s="1" t="s">
        <v>32</v>
      </c>
      <c r="G9" s="1">
        <v>98</v>
      </c>
      <c r="H9" s="1" t="s">
        <v>2</v>
      </c>
      <c r="I9" s="1" t="s">
        <v>4</v>
      </c>
      <c r="J9" s="1">
        <v>600</v>
      </c>
      <c r="K9" s="1">
        <v>1600</v>
      </c>
      <c r="L9" s="1">
        <v>10</v>
      </c>
      <c r="M9" s="1">
        <v>28</v>
      </c>
      <c r="N9" s="1">
        <v>18</v>
      </c>
      <c r="O9" s="1">
        <v>35</v>
      </c>
      <c r="P9" s="1">
        <v>200</v>
      </c>
      <c r="Q9" s="1">
        <v>180</v>
      </c>
      <c r="R9" s="1">
        <v>350</v>
      </c>
      <c r="S9" s="1">
        <v>60</v>
      </c>
      <c r="T9" s="1">
        <v>50</v>
      </c>
      <c r="U9" s="1">
        <v>70</v>
      </c>
      <c r="V9" s="1">
        <v>2500</v>
      </c>
      <c r="W9" s="1">
        <v>1000</v>
      </c>
      <c r="X9" s="1">
        <v>0</v>
      </c>
      <c r="Y9" s="1">
        <v>3500</v>
      </c>
      <c r="Z9" s="1">
        <v>2500</v>
      </c>
      <c r="AA9" s="1">
        <v>1500</v>
      </c>
      <c r="AB9" s="1">
        <v>3500</v>
      </c>
      <c r="AC9" s="1" t="s">
        <v>89</v>
      </c>
      <c r="AD9" s="1" t="s">
        <v>6</v>
      </c>
      <c r="AE9" t="str">
        <f t="shared" si="1"/>
        <v>Terminal CarcelenEntre 25 y  44 añosMasculinoCarcelén1028Bachillerato6001600</v>
      </c>
      <c r="AF9" t="str">
        <f>VLOOKUP(AE9,'[1]Base conductores'!$AE$1:$AG$65536,2,FALSE)</f>
        <v>Si</v>
      </c>
      <c r="AG9" t="str">
        <f>VLOOKUP(AE9,'[1]Base conductores'!$AE$1:$AG$65536,3,FALSE)</f>
        <v>Mucha competencia/evitar competencia</v>
      </c>
      <c r="AH9" s="1" t="s">
        <v>2</v>
      </c>
      <c r="AI9" s="1" t="s">
        <v>56</v>
      </c>
      <c r="AJ9" s="1" t="s">
        <v>8</v>
      </c>
      <c r="AK9" s="1" t="s">
        <v>99</v>
      </c>
      <c r="AL9" s="1" t="s">
        <v>10</v>
      </c>
      <c r="AM9" s="1" t="s">
        <v>2</v>
      </c>
      <c r="AN9" s="1" t="s">
        <v>0</v>
      </c>
      <c r="AO9" s="1" t="s">
        <v>2</v>
      </c>
      <c r="AP9" s="1" t="s">
        <v>0</v>
      </c>
      <c r="AQ9" s="1" t="s">
        <v>0</v>
      </c>
      <c r="AR9" s="1" t="s">
        <v>2</v>
      </c>
      <c r="AS9" s="1" t="s">
        <v>2</v>
      </c>
      <c r="AT9" s="1" t="s">
        <v>100</v>
      </c>
      <c r="AU9" s="1" t="s">
        <v>2</v>
      </c>
      <c r="AV9" s="1" t="s">
        <v>0</v>
      </c>
      <c r="AW9" s="1" t="s">
        <v>0</v>
      </c>
      <c r="AX9" s="1" t="s">
        <v>0</v>
      </c>
      <c r="AY9" s="1" t="s">
        <v>0</v>
      </c>
      <c r="AZ9" s="1" t="s">
        <v>2</v>
      </c>
      <c r="BA9" s="1" t="s">
        <v>2</v>
      </c>
      <c r="BB9" s="1" t="s">
        <v>47</v>
      </c>
      <c r="BC9" s="14">
        <v>7</v>
      </c>
      <c r="BD9" s="14">
        <v>3</v>
      </c>
      <c r="BE9" s="1">
        <v>-1</v>
      </c>
      <c r="BF9" s="1" t="s">
        <v>13</v>
      </c>
      <c r="BG9" s="1" t="e">
        <f>VLOOKUP(BF9,#REF!,2,FALSE)</f>
        <v>#REF!</v>
      </c>
      <c r="BH9" s="1" t="e">
        <f>VLOOKUP(BG9,#REF!,4,FALSE)</f>
        <v>#REF!</v>
      </c>
      <c r="BI9" s="1" t="s">
        <v>101</v>
      </c>
      <c r="BJ9" s="1" t="s">
        <v>102</v>
      </c>
      <c r="BK9" s="1" t="s">
        <v>103</v>
      </c>
      <c r="BL9" s="1" t="e">
        <f>VLOOKUP(BK9,#REF!,2,FALSE)</f>
        <v>#REF!</v>
      </c>
      <c r="BM9" s="1" t="e">
        <f>VLOOKUP(BL9,#REF!,4,FALSE)</f>
        <v>#REF!</v>
      </c>
      <c r="BN9" s="1" t="s">
        <v>104</v>
      </c>
      <c r="BO9" s="1" t="s">
        <v>105</v>
      </c>
      <c r="BP9" s="1" t="s">
        <v>2</v>
      </c>
      <c r="BQ9" s="1" t="s">
        <v>106</v>
      </c>
      <c r="BR9" s="1" t="s">
        <v>84</v>
      </c>
      <c r="BS9" s="1" t="s">
        <v>84</v>
      </c>
      <c r="BT9" s="1" t="s">
        <v>2</v>
      </c>
      <c r="BU9" s="1" t="s">
        <v>2</v>
      </c>
      <c r="BV9" s="1" t="s">
        <v>36</v>
      </c>
      <c r="BW9" s="1" t="s">
        <v>36</v>
      </c>
      <c r="BX9" s="1" t="s">
        <v>36</v>
      </c>
      <c r="BY9" s="1" t="s">
        <v>3</v>
      </c>
      <c r="BZ9" s="1">
        <v>-1</v>
      </c>
      <c r="CA9" s="1">
        <v>-1</v>
      </c>
      <c r="CB9" s="1">
        <v>-1</v>
      </c>
      <c r="CC9" s="1">
        <v>-1</v>
      </c>
      <c r="CD9" s="1">
        <v>-1</v>
      </c>
      <c r="CE9" s="1" t="s">
        <v>2</v>
      </c>
      <c r="CF9" s="1" t="s">
        <v>23</v>
      </c>
      <c r="CG9" s="1" t="s">
        <v>49</v>
      </c>
      <c r="CH9" s="1" t="s">
        <v>25</v>
      </c>
      <c r="CI9" s="1" t="s">
        <v>50</v>
      </c>
      <c r="CJ9" s="1" t="s">
        <v>13</v>
      </c>
      <c r="CK9" s="1" t="s">
        <v>87</v>
      </c>
      <c r="CL9" s="1" t="s">
        <v>29</v>
      </c>
      <c r="CM9" s="1" t="s">
        <v>737</v>
      </c>
      <c r="CN9" s="1">
        <v>96</v>
      </c>
      <c r="CO9" t="s">
        <v>487</v>
      </c>
      <c r="CP9" s="4" t="s">
        <v>633</v>
      </c>
      <c r="CQ9" s="1">
        <v>8</v>
      </c>
      <c r="CR9" s="1" t="s">
        <v>1</v>
      </c>
      <c r="CS9">
        <v>67.503875968992247</v>
      </c>
      <c r="CT9">
        <f t="shared" si="2"/>
        <v>6</v>
      </c>
      <c r="CU9">
        <f t="shared" si="3"/>
        <v>16</v>
      </c>
      <c r="CV9">
        <f t="shared" si="4"/>
        <v>0</v>
      </c>
      <c r="CW9">
        <f t="shared" si="0"/>
        <v>0</v>
      </c>
      <c r="CX9">
        <f t="shared" si="0"/>
        <v>0</v>
      </c>
      <c r="CY9">
        <f t="shared" si="0"/>
        <v>0</v>
      </c>
      <c r="CZ9">
        <f t="shared" si="0"/>
        <v>0</v>
      </c>
      <c r="DA9">
        <f t="shared" si="0"/>
        <v>0</v>
      </c>
      <c r="DB9">
        <f t="shared" si="0"/>
        <v>67.503875968992247</v>
      </c>
      <c r="DC9">
        <f t="shared" si="0"/>
        <v>67.503875968992247</v>
      </c>
      <c r="DD9">
        <f t="shared" si="0"/>
        <v>67.503875968992247</v>
      </c>
      <c r="DE9">
        <f t="shared" si="0"/>
        <v>67.503875968992247</v>
      </c>
      <c r="DF9">
        <f t="shared" si="0"/>
        <v>67.503875968992247</v>
      </c>
      <c r="DG9">
        <f t="shared" si="0"/>
        <v>67.503875968992247</v>
      </c>
      <c r="DH9">
        <f t="shared" si="0"/>
        <v>67.503875968992247</v>
      </c>
      <c r="DI9">
        <f t="shared" si="0"/>
        <v>67.503875968992247</v>
      </c>
      <c r="DJ9">
        <f t="shared" si="0"/>
        <v>67.503875968992247</v>
      </c>
      <c r="DK9">
        <f t="shared" si="0"/>
        <v>67.503875968992247</v>
      </c>
      <c r="DL9">
        <f t="shared" si="0"/>
        <v>67.503875968992247</v>
      </c>
      <c r="DM9">
        <f t="shared" si="0"/>
        <v>0</v>
      </c>
      <c r="DN9">
        <f t="shared" si="0"/>
        <v>0</v>
      </c>
      <c r="DO9">
        <f t="shared" si="0"/>
        <v>0</v>
      </c>
      <c r="DP9">
        <f t="shared" si="0"/>
        <v>0</v>
      </c>
      <c r="DQ9">
        <f t="shared" si="0"/>
        <v>0</v>
      </c>
      <c r="DR9">
        <f t="shared" si="0"/>
        <v>0</v>
      </c>
      <c r="DS9">
        <f t="shared" si="0"/>
        <v>0</v>
      </c>
    </row>
    <row r="10" spans="1:123" x14ac:dyDescent="0.2">
      <c r="A10" s="1" t="s">
        <v>0</v>
      </c>
      <c r="B10" s="1" t="s">
        <v>1</v>
      </c>
      <c r="C10" s="1" t="s">
        <v>2</v>
      </c>
      <c r="D10" s="1">
        <v>-1</v>
      </c>
      <c r="E10" s="1" t="s">
        <v>36</v>
      </c>
      <c r="F10" s="1">
        <v>-1</v>
      </c>
      <c r="G10" s="1">
        <v>98</v>
      </c>
      <c r="H10" s="1" t="s">
        <v>2</v>
      </c>
      <c r="I10" s="1" t="s">
        <v>65</v>
      </c>
      <c r="J10" s="1">
        <v>600</v>
      </c>
      <c r="K10" s="1">
        <v>2100</v>
      </c>
      <c r="L10" s="1">
        <v>15</v>
      </c>
      <c r="M10" s="1">
        <v>28</v>
      </c>
      <c r="N10" s="1">
        <v>25</v>
      </c>
      <c r="O10" s="1">
        <v>25</v>
      </c>
      <c r="P10" s="1">
        <v>250</v>
      </c>
      <c r="Q10" s="1">
        <v>200</v>
      </c>
      <c r="R10" s="1">
        <v>300</v>
      </c>
      <c r="S10" s="1">
        <v>60</v>
      </c>
      <c r="T10" s="1">
        <v>50</v>
      </c>
      <c r="U10" s="1">
        <v>70</v>
      </c>
      <c r="V10" s="1">
        <v>0</v>
      </c>
      <c r="W10" s="1">
        <v>1000</v>
      </c>
      <c r="X10" s="1">
        <v>0</v>
      </c>
      <c r="Y10" s="1">
        <v>1000</v>
      </c>
      <c r="Z10" s="1">
        <v>5000</v>
      </c>
      <c r="AA10" s="1">
        <v>4000</v>
      </c>
      <c r="AB10" s="1">
        <v>6000</v>
      </c>
      <c r="AC10" s="1" t="s">
        <v>89</v>
      </c>
      <c r="AD10" s="1" t="s">
        <v>6</v>
      </c>
      <c r="AE10" t="str">
        <f t="shared" si="1"/>
        <v>Terminal CarcelenEntre 45 y 59 añosMasculinoCarcelén1528Primaria6002100</v>
      </c>
      <c r="AF10" t="str">
        <f>VLOOKUP(AE10,'[1]Base conductores'!$AE$1:$AG$65536,2,FALSE)</f>
        <v>Si</v>
      </c>
      <c r="AG10" t="str">
        <f>VLOOKUP(AE10,'[1]Base conductores'!$AE$1:$AG$65536,3,FALSE)</f>
        <v>Tiene paradas/hay trabajo</v>
      </c>
      <c r="AH10" s="1" t="s">
        <v>2</v>
      </c>
      <c r="AI10" s="1" t="s">
        <v>56</v>
      </c>
      <c r="AJ10" s="1" t="s">
        <v>8</v>
      </c>
      <c r="AK10" s="1" t="s">
        <v>33</v>
      </c>
      <c r="AL10" s="1" t="s">
        <v>34</v>
      </c>
      <c r="AM10" s="1" t="s">
        <v>2</v>
      </c>
      <c r="AN10" s="1" t="s">
        <v>0</v>
      </c>
      <c r="AO10" s="1" t="s">
        <v>0</v>
      </c>
      <c r="AP10" s="1" t="s">
        <v>2</v>
      </c>
      <c r="AQ10" s="1" t="s">
        <v>0</v>
      </c>
      <c r="AR10" s="1" t="s">
        <v>2</v>
      </c>
      <c r="AS10" s="1" t="s">
        <v>2</v>
      </c>
      <c r="AT10" s="1" t="s">
        <v>100</v>
      </c>
      <c r="AU10" s="1" t="s">
        <v>0</v>
      </c>
      <c r="AV10" s="1" t="s">
        <v>0</v>
      </c>
      <c r="AW10" s="1" t="s">
        <v>0</v>
      </c>
      <c r="AX10" s="1" t="s">
        <v>0</v>
      </c>
      <c r="AY10" s="1" t="s">
        <v>0</v>
      </c>
      <c r="AZ10" s="1" t="s">
        <v>2</v>
      </c>
      <c r="BA10" s="1" t="s">
        <v>2</v>
      </c>
      <c r="BB10" s="1" t="s">
        <v>56</v>
      </c>
      <c r="BC10" s="14">
        <v>8</v>
      </c>
      <c r="BD10" s="14">
        <v>2</v>
      </c>
      <c r="BE10" s="1">
        <v>-1</v>
      </c>
      <c r="BF10" s="1" t="s">
        <v>13</v>
      </c>
      <c r="BG10" s="1" t="e">
        <f>VLOOKUP(BF10,#REF!,2,FALSE)</f>
        <v>#REF!</v>
      </c>
      <c r="BH10" s="1" t="e">
        <f>VLOOKUP(BG10,#REF!,4,FALSE)</f>
        <v>#REF!</v>
      </c>
      <c r="BI10" s="1" t="s">
        <v>93</v>
      </c>
      <c r="BJ10" s="1" t="s">
        <v>107</v>
      </c>
      <c r="BK10" s="1" t="s">
        <v>108</v>
      </c>
      <c r="BL10" s="1" t="e">
        <f>VLOOKUP(BK10,#REF!,2,FALSE)</f>
        <v>#REF!</v>
      </c>
      <c r="BM10" s="1" t="e">
        <f>VLOOKUP(BL10,#REF!,4,FALSE)</f>
        <v>#REF!</v>
      </c>
      <c r="BN10" s="1" t="s">
        <v>109</v>
      </c>
      <c r="BO10" s="1" t="s">
        <v>110</v>
      </c>
      <c r="BP10" s="1" t="s">
        <v>2</v>
      </c>
      <c r="BQ10" s="1" t="s">
        <v>106</v>
      </c>
      <c r="BR10" s="1" t="s">
        <v>39</v>
      </c>
      <c r="BS10" s="1" t="s">
        <v>39</v>
      </c>
      <c r="BT10" s="1" t="s">
        <v>2</v>
      </c>
      <c r="BU10" s="1" t="s">
        <v>2</v>
      </c>
      <c r="BV10" s="1" t="s">
        <v>22</v>
      </c>
      <c r="BW10" s="1" t="s">
        <v>22</v>
      </c>
      <c r="BX10" s="1">
        <v>-1</v>
      </c>
      <c r="BY10" s="1">
        <v>-1</v>
      </c>
      <c r="BZ10" s="1" t="s">
        <v>3</v>
      </c>
      <c r="CA10" s="1">
        <v>-1</v>
      </c>
      <c r="CB10" s="1">
        <v>-1</v>
      </c>
      <c r="CC10" s="1" t="s">
        <v>36</v>
      </c>
      <c r="CD10" s="1">
        <v>-1</v>
      </c>
      <c r="CE10" s="1" t="s">
        <v>23</v>
      </c>
      <c r="CF10" s="1" t="s">
        <v>2</v>
      </c>
      <c r="CG10" s="1" t="s">
        <v>24</v>
      </c>
      <c r="CH10" s="1" t="s">
        <v>25</v>
      </c>
      <c r="CI10" s="1" t="s">
        <v>40</v>
      </c>
      <c r="CJ10" s="1" t="s">
        <v>13</v>
      </c>
      <c r="CK10" s="1" t="s">
        <v>87</v>
      </c>
      <c r="CL10" s="1" t="s">
        <v>29</v>
      </c>
      <c r="CM10" s="1" t="s">
        <v>98</v>
      </c>
      <c r="CN10" s="1">
        <v>96</v>
      </c>
      <c r="CO10" t="s">
        <v>487</v>
      </c>
      <c r="CP10" s="4" t="s">
        <v>633</v>
      </c>
      <c r="CQ10" s="1">
        <v>8</v>
      </c>
      <c r="CR10" s="1" t="s">
        <v>1</v>
      </c>
      <c r="CS10">
        <v>61.84</v>
      </c>
      <c r="CT10">
        <f t="shared" si="2"/>
        <v>6</v>
      </c>
      <c r="CU10">
        <f t="shared" si="3"/>
        <v>21</v>
      </c>
      <c r="CV10">
        <f t="shared" si="4"/>
        <v>0</v>
      </c>
      <c r="CW10">
        <f t="shared" si="0"/>
        <v>0</v>
      </c>
      <c r="CX10">
        <f t="shared" si="0"/>
        <v>0</v>
      </c>
      <c r="CY10">
        <f t="shared" si="0"/>
        <v>0</v>
      </c>
      <c r="CZ10">
        <f t="shared" si="0"/>
        <v>0</v>
      </c>
      <c r="DA10">
        <f t="shared" si="0"/>
        <v>0</v>
      </c>
      <c r="DB10">
        <f t="shared" si="0"/>
        <v>61.84</v>
      </c>
      <c r="DC10">
        <f t="shared" si="0"/>
        <v>61.84</v>
      </c>
      <c r="DD10">
        <f t="shared" si="0"/>
        <v>61.84</v>
      </c>
      <c r="DE10">
        <f t="shared" si="0"/>
        <v>61.84</v>
      </c>
      <c r="DF10">
        <f t="shared" si="0"/>
        <v>61.84</v>
      </c>
      <c r="DG10">
        <f t="shared" si="0"/>
        <v>61.84</v>
      </c>
      <c r="DH10">
        <f t="shared" si="0"/>
        <v>61.84</v>
      </c>
      <c r="DI10">
        <f t="shared" si="0"/>
        <v>61.84</v>
      </c>
      <c r="DJ10">
        <f t="shared" si="0"/>
        <v>61.84</v>
      </c>
      <c r="DK10">
        <f t="shared" si="0"/>
        <v>61.84</v>
      </c>
      <c r="DL10">
        <f t="shared" si="0"/>
        <v>61.84</v>
      </c>
      <c r="DM10">
        <f t="shared" si="0"/>
        <v>61.84</v>
      </c>
      <c r="DN10">
        <f t="shared" si="0"/>
        <v>61.84</v>
      </c>
      <c r="DO10">
        <f t="shared" si="0"/>
        <v>61.84</v>
      </c>
      <c r="DP10">
        <f t="shared" si="0"/>
        <v>61.84</v>
      </c>
      <c r="DQ10">
        <f t="shared" si="0"/>
        <v>61.84</v>
      </c>
      <c r="DR10">
        <f t="shared" si="0"/>
        <v>0</v>
      </c>
      <c r="DS10">
        <f t="shared" si="0"/>
        <v>0</v>
      </c>
    </row>
    <row r="11" spans="1:123" x14ac:dyDescent="0.2">
      <c r="A11" s="1" t="s">
        <v>0</v>
      </c>
      <c r="B11" s="1" t="s">
        <v>1</v>
      </c>
      <c r="C11" s="1" t="s">
        <v>2</v>
      </c>
      <c r="D11" s="1">
        <v>-1</v>
      </c>
      <c r="E11" s="1" t="s">
        <v>3</v>
      </c>
      <c r="F11" s="1">
        <v>-1</v>
      </c>
      <c r="G11" s="1">
        <v>98</v>
      </c>
      <c r="H11" s="1" t="s">
        <v>2</v>
      </c>
      <c r="I11" s="1" t="s">
        <v>65</v>
      </c>
      <c r="J11" s="1">
        <v>800</v>
      </c>
      <c r="K11" s="1">
        <v>1900</v>
      </c>
      <c r="L11" s="1">
        <v>11</v>
      </c>
      <c r="M11" s="1">
        <v>25</v>
      </c>
      <c r="N11" s="1">
        <v>30</v>
      </c>
      <c r="O11" s="1">
        <v>35</v>
      </c>
      <c r="P11" s="1">
        <v>200</v>
      </c>
      <c r="Q11" s="1">
        <v>150</v>
      </c>
      <c r="R11" s="1">
        <v>260</v>
      </c>
      <c r="S11" s="1">
        <v>60</v>
      </c>
      <c r="T11" s="1">
        <v>45</v>
      </c>
      <c r="U11" s="1">
        <v>80</v>
      </c>
      <c r="V11" s="1">
        <v>0</v>
      </c>
      <c r="W11" s="1">
        <v>1000</v>
      </c>
      <c r="X11" s="1">
        <v>0</v>
      </c>
      <c r="Y11" s="1">
        <v>1000</v>
      </c>
      <c r="Z11" s="1">
        <v>5000</v>
      </c>
      <c r="AA11" s="1">
        <v>3500</v>
      </c>
      <c r="AB11" s="1">
        <v>7000</v>
      </c>
      <c r="AC11" s="1" t="s">
        <v>89</v>
      </c>
      <c r="AD11" s="1" t="s">
        <v>6</v>
      </c>
      <c r="AE11" t="str">
        <f t="shared" si="1"/>
        <v>Terminal CarcelenEntre 18 y 24 añosMasculinoCalderón (Carapungo)1125Bachillerato8001900</v>
      </c>
      <c r="AF11" t="str">
        <f>VLOOKUP(AE11,'[1]Base conductores'!$AE$1:$AG$65536,2,FALSE)</f>
        <v>No</v>
      </c>
      <c r="AG11" t="str">
        <f>VLOOKUP(AE11,'[1]Base conductores'!$AE$1:$AG$65536,3,FALSE)</f>
        <v>Mucha competencia/evitar competencia</v>
      </c>
      <c r="AH11" s="1" t="s">
        <v>0</v>
      </c>
      <c r="AI11" s="1" t="s">
        <v>56</v>
      </c>
      <c r="AJ11" s="1" t="s">
        <v>8</v>
      </c>
      <c r="AK11" s="1" t="s">
        <v>78</v>
      </c>
      <c r="AL11" s="1" t="s">
        <v>10</v>
      </c>
      <c r="AM11" s="1" t="s">
        <v>2</v>
      </c>
      <c r="AN11" s="1" t="s">
        <v>0</v>
      </c>
      <c r="AO11" s="1" t="s">
        <v>0</v>
      </c>
      <c r="AP11" s="1" t="s">
        <v>2</v>
      </c>
      <c r="AQ11" s="1" t="s">
        <v>2</v>
      </c>
      <c r="AR11" s="1" t="s">
        <v>0</v>
      </c>
      <c r="AS11" s="1" t="s">
        <v>2</v>
      </c>
      <c r="AT11" s="1" t="s">
        <v>35</v>
      </c>
      <c r="AU11" s="1" t="s">
        <v>2</v>
      </c>
      <c r="AV11" s="1" t="s">
        <v>0</v>
      </c>
      <c r="AW11" s="1" t="s">
        <v>0</v>
      </c>
      <c r="AX11" s="1" t="s">
        <v>0</v>
      </c>
      <c r="AY11" s="1" t="s">
        <v>0</v>
      </c>
      <c r="AZ11" s="1" t="s">
        <v>2</v>
      </c>
      <c r="BA11" s="1" t="s">
        <v>2</v>
      </c>
      <c r="BB11" s="1" t="s">
        <v>47</v>
      </c>
      <c r="BC11" s="14">
        <v>5</v>
      </c>
      <c r="BD11" s="14">
        <v>5</v>
      </c>
      <c r="BE11" s="1">
        <v>-1</v>
      </c>
      <c r="BF11" s="1" t="s">
        <v>13</v>
      </c>
      <c r="BG11" s="1" t="e">
        <f>VLOOKUP(BF11,#REF!,2,FALSE)</f>
        <v>#REF!</v>
      </c>
      <c r="BH11" s="1" t="e">
        <f>VLOOKUP(BG11,#REF!,4,FALSE)</f>
        <v>#REF!</v>
      </c>
      <c r="BI11" s="1" t="s">
        <v>104</v>
      </c>
      <c r="BJ11" s="1" t="s">
        <v>93</v>
      </c>
      <c r="BK11" s="1" t="s">
        <v>111</v>
      </c>
      <c r="BL11" s="1" t="e">
        <f>VLOOKUP(BK11,#REF!,2,FALSE)</f>
        <v>#REF!</v>
      </c>
      <c r="BM11" s="1" t="e">
        <f>VLOOKUP(BL11,#REF!,4,FALSE)</f>
        <v>#REF!</v>
      </c>
      <c r="BN11" s="1" t="s">
        <v>112</v>
      </c>
      <c r="BO11" s="1" t="s">
        <v>16</v>
      </c>
      <c r="BP11" s="1" t="s">
        <v>2</v>
      </c>
      <c r="BQ11" s="1" t="s">
        <v>113</v>
      </c>
      <c r="BR11" s="1" t="s">
        <v>84</v>
      </c>
      <c r="BS11" s="1" t="s">
        <v>84</v>
      </c>
      <c r="BT11" s="1" t="s">
        <v>2</v>
      </c>
      <c r="BU11" s="1" t="s">
        <v>2</v>
      </c>
      <c r="BV11" s="1" t="s">
        <v>36</v>
      </c>
      <c r="BW11" s="1" t="s">
        <v>3</v>
      </c>
      <c r="BX11" s="1">
        <v>-1</v>
      </c>
      <c r="BY11" s="1" t="s">
        <v>3</v>
      </c>
      <c r="BZ11" s="1">
        <v>-1</v>
      </c>
      <c r="CA11" s="1">
        <v>-1</v>
      </c>
      <c r="CB11" s="1">
        <v>-1</v>
      </c>
      <c r="CC11" s="1">
        <v>-1</v>
      </c>
      <c r="CD11" s="1">
        <v>-1</v>
      </c>
      <c r="CE11" s="1" t="s">
        <v>2</v>
      </c>
      <c r="CF11" s="1" t="s">
        <v>23</v>
      </c>
      <c r="CG11" s="1" t="s">
        <v>114</v>
      </c>
      <c r="CH11" s="1" t="s">
        <v>25</v>
      </c>
      <c r="CI11" s="1" t="s">
        <v>50</v>
      </c>
      <c r="CJ11" s="1" t="s">
        <v>63</v>
      </c>
      <c r="CK11" s="1" t="s">
        <v>87</v>
      </c>
      <c r="CL11" s="1" t="s">
        <v>29</v>
      </c>
      <c r="CM11" s="1" t="s">
        <v>98</v>
      </c>
      <c r="CN11" s="1">
        <v>96</v>
      </c>
      <c r="CO11" t="s">
        <v>487</v>
      </c>
      <c r="CP11" s="4" t="s">
        <v>633</v>
      </c>
      <c r="CQ11" s="1">
        <v>8</v>
      </c>
      <c r="CR11" s="1" t="s">
        <v>1</v>
      </c>
      <c r="CS11">
        <v>61.84</v>
      </c>
      <c r="CT11">
        <f t="shared" si="2"/>
        <v>8</v>
      </c>
      <c r="CU11">
        <f t="shared" si="3"/>
        <v>19</v>
      </c>
      <c r="CV11">
        <f t="shared" si="4"/>
        <v>0</v>
      </c>
      <c r="CW11">
        <f t="shared" si="0"/>
        <v>0</v>
      </c>
      <c r="CX11">
        <f t="shared" si="0"/>
        <v>0</v>
      </c>
      <c r="CY11">
        <f t="shared" si="0"/>
        <v>0</v>
      </c>
      <c r="CZ11">
        <f t="shared" si="0"/>
        <v>0</v>
      </c>
      <c r="DA11">
        <f t="shared" si="0"/>
        <v>0</v>
      </c>
      <c r="DB11">
        <f t="shared" si="0"/>
        <v>0</v>
      </c>
      <c r="DC11">
        <f t="shared" si="0"/>
        <v>0</v>
      </c>
      <c r="DD11">
        <f t="shared" si="0"/>
        <v>61.84</v>
      </c>
      <c r="DE11">
        <f t="shared" si="0"/>
        <v>61.84</v>
      </c>
      <c r="DF11">
        <f t="shared" si="0"/>
        <v>61.84</v>
      </c>
      <c r="DG11">
        <f t="shared" si="0"/>
        <v>61.84</v>
      </c>
      <c r="DH11">
        <f t="shared" si="0"/>
        <v>61.84</v>
      </c>
      <c r="DI11">
        <f t="shared" si="0"/>
        <v>61.84</v>
      </c>
      <c r="DJ11">
        <f t="shared" si="0"/>
        <v>61.84</v>
      </c>
      <c r="DK11">
        <f t="shared" si="0"/>
        <v>61.84</v>
      </c>
      <c r="DL11">
        <f t="shared" si="0"/>
        <v>61.84</v>
      </c>
      <c r="DM11">
        <f t="shared" si="0"/>
        <v>61.84</v>
      </c>
      <c r="DN11">
        <f t="shared" si="0"/>
        <v>61.84</v>
      </c>
      <c r="DO11">
        <f t="shared" si="0"/>
        <v>61.84</v>
      </c>
      <c r="DP11">
        <f t="shared" si="0"/>
        <v>0</v>
      </c>
      <c r="DQ11">
        <f t="shared" si="0"/>
        <v>0</v>
      </c>
      <c r="DR11">
        <f t="shared" si="0"/>
        <v>0</v>
      </c>
      <c r="DS11">
        <f t="shared" si="0"/>
        <v>0</v>
      </c>
    </row>
    <row r="12" spans="1:123" x14ac:dyDescent="0.2">
      <c r="A12" s="1" t="s">
        <v>0</v>
      </c>
      <c r="B12" s="1" t="s">
        <v>1</v>
      </c>
      <c r="C12" s="1" t="s">
        <v>2</v>
      </c>
      <c r="D12" s="1">
        <v>-1</v>
      </c>
      <c r="E12" s="1" t="s">
        <v>3</v>
      </c>
      <c r="F12" s="1">
        <v>-1</v>
      </c>
      <c r="G12" s="1">
        <v>98</v>
      </c>
      <c r="H12" s="1" t="s">
        <v>2</v>
      </c>
      <c r="I12" s="1" t="s">
        <v>4</v>
      </c>
      <c r="J12" s="1">
        <v>600</v>
      </c>
      <c r="K12" s="1">
        <v>1800</v>
      </c>
      <c r="L12" s="1">
        <v>12</v>
      </c>
      <c r="M12" s="1">
        <v>15</v>
      </c>
      <c r="N12" s="1">
        <v>10</v>
      </c>
      <c r="O12" s="1">
        <v>20</v>
      </c>
      <c r="P12" s="1">
        <v>200</v>
      </c>
      <c r="Q12" s="1">
        <v>100</v>
      </c>
      <c r="R12" s="1">
        <v>250</v>
      </c>
      <c r="S12" s="1">
        <v>30</v>
      </c>
      <c r="T12" s="1">
        <v>25</v>
      </c>
      <c r="U12" s="1">
        <v>40</v>
      </c>
      <c r="V12" s="1">
        <v>0</v>
      </c>
      <c r="W12" s="1">
        <v>1000</v>
      </c>
      <c r="X12" s="1">
        <v>300</v>
      </c>
      <c r="Y12" s="1">
        <v>1300</v>
      </c>
      <c r="Z12" s="1">
        <v>3000</v>
      </c>
      <c r="AA12" s="1">
        <v>2500</v>
      </c>
      <c r="AB12" s="1">
        <v>3000</v>
      </c>
      <c r="AC12" s="1" t="s">
        <v>5</v>
      </c>
      <c r="AD12" s="1" t="s">
        <v>6</v>
      </c>
      <c r="AE12" t="str">
        <f t="shared" si="1"/>
        <v>Terminal CarcelenEntre 25 y  44 añosMasculinoJipijapa1215Primaria6001800</v>
      </c>
      <c r="AF12" t="str">
        <f>VLOOKUP(AE12,'[1]Base conductores'!$AE$1:$AG$65536,2,FALSE)</f>
        <v>No</v>
      </c>
      <c r="AG12" t="str">
        <f>VLOOKUP(AE12,'[1]Base conductores'!$AE$1:$AG$65536,3,FALSE)</f>
        <v>Otros</v>
      </c>
      <c r="AH12" s="1" t="s">
        <v>0</v>
      </c>
      <c r="AI12" s="1" t="s">
        <v>53</v>
      </c>
      <c r="AJ12" s="1" t="s">
        <v>8</v>
      </c>
      <c r="AK12" s="1" t="s">
        <v>44</v>
      </c>
      <c r="AL12" s="1" t="s">
        <v>34</v>
      </c>
      <c r="AM12" s="1" t="s">
        <v>2</v>
      </c>
      <c r="AN12" s="1" t="s">
        <v>0</v>
      </c>
      <c r="AO12" s="1" t="s">
        <v>0</v>
      </c>
      <c r="AP12" s="1" t="s">
        <v>2</v>
      </c>
      <c r="AQ12" s="1" t="s">
        <v>0</v>
      </c>
      <c r="AR12" s="1" t="s">
        <v>2</v>
      </c>
      <c r="AS12" s="1" t="s">
        <v>2</v>
      </c>
      <c r="AT12" s="1" t="s">
        <v>46</v>
      </c>
      <c r="AU12" s="1" t="s">
        <v>2</v>
      </c>
      <c r="AV12" s="1" t="s">
        <v>0</v>
      </c>
      <c r="AW12" s="1" t="s">
        <v>0</v>
      </c>
      <c r="AX12" s="1" t="s">
        <v>0</v>
      </c>
      <c r="AY12" s="1" t="s">
        <v>0</v>
      </c>
      <c r="AZ12" s="1" t="s">
        <v>2</v>
      </c>
      <c r="BA12" s="1" t="s">
        <v>0</v>
      </c>
      <c r="BB12" s="1" t="s">
        <v>56</v>
      </c>
      <c r="BC12" s="14">
        <v>2</v>
      </c>
      <c r="BD12" s="1">
        <v>-1</v>
      </c>
      <c r="BE12" s="1">
        <v>-1</v>
      </c>
      <c r="BF12" s="1" t="s">
        <v>13</v>
      </c>
      <c r="BG12" s="1" t="e">
        <f>VLOOKUP(BF12,#REF!,2,FALSE)</f>
        <v>#REF!</v>
      </c>
      <c r="BH12" s="1" t="e">
        <f>VLOOKUP(BG12,#REF!,4,FALSE)</f>
        <v>#REF!</v>
      </c>
      <c r="BI12" s="1" t="s">
        <v>15</v>
      </c>
      <c r="BJ12" s="1" t="s">
        <v>15</v>
      </c>
      <c r="BK12" s="1" t="s">
        <v>115</v>
      </c>
      <c r="BL12" s="1" t="e">
        <f>VLOOKUP(BK12,#REF!,2,FALSE)</f>
        <v>#REF!</v>
      </c>
      <c r="BM12" s="1" t="e">
        <f>VLOOKUP(BL12,#REF!,4,FALSE)</f>
        <v>#REF!</v>
      </c>
      <c r="BN12" s="1" t="s">
        <v>71</v>
      </c>
      <c r="BO12" s="1" t="s">
        <v>103</v>
      </c>
      <c r="BP12" s="1" t="s">
        <v>2</v>
      </c>
      <c r="BQ12" s="1" t="s">
        <v>19</v>
      </c>
      <c r="BR12" s="1" t="s">
        <v>48</v>
      </c>
      <c r="BS12" s="1" t="s">
        <v>20</v>
      </c>
      <c r="BT12" s="1" t="s">
        <v>2</v>
      </c>
      <c r="BU12" s="1" t="s">
        <v>2</v>
      </c>
      <c r="BV12" s="1" t="s">
        <v>21</v>
      </c>
      <c r="BW12" s="1" t="s">
        <v>22</v>
      </c>
      <c r="BX12" s="1">
        <v>-1</v>
      </c>
      <c r="BY12" s="1" t="s">
        <v>3</v>
      </c>
      <c r="BZ12" s="1">
        <v>-1</v>
      </c>
      <c r="CA12" s="1" t="s">
        <v>36</v>
      </c>
      <c r="CB12" s="1">
        <v>-1</v>
      </c>
      <c r="CC12" s="1">
        <v>-1</v>
      </c>
      <c r="CD12" s="1">
        <v>-1</v>
      </c>
      <c r="CE12" s="1" t="s">
        <v>23</v>
      </c>
      <c r="CF12" s="1" t="s">
        <v>23</v>
      </c>
      <c r="CG12" s="1" t="s">
        <v>49</v>
      </c>
      <c r="CH12" s="1" t="s">
        <v>25</v>
      </c>
      <c r="CI12" s="1" t="s">
        <v>40</v>
      </c>
      <c r="CJ12" s="1" t="s">
        <v>116</v>
      </c>
      <c r="CK12" s="1" t="s">
        <v>28</v>
      </c>
      <c r="CL12" s="1" t="s">
        <v>29</v>
      </c>
      <c r="CM12" s="1" t="s">
        <v>30</v>
      </c>
      <c r="CN12" s="1">
        <v>96</v>
      </c>
      <c r="CO12" t="s">
        <v>483</v>
      </c>
      <c r="CP12" s="4" t="s">
        <v>632</v>
      </c>
      <c r="CQ12" s="1">
        <v>8</v>
      </c>
      <c r="CR12" s="1" t="s">
        <v>1</v>
      </c>
      <c r="CS12">
        <v>59.295857988165679</v>
      </c>
      <c r="CT12">
        <f t="shared" si="2"/>
        <v>6</v>
      </c>
      <c r="CU12">
        <f t="shared" si="3"/>
        <v>18</v>
      </c>
      <c r="CV12">
        <f t="shared" si="4"/>
        <v>0</v>
      </c>
      <c r="CW12">
        <f t="shared" si="0"/>
        <v>0</v>
      </c>
      <c r="CX12">
        <f t="shared" si="0"/>
        <v>0</v>
      </c>
      <c r="CY12">
        <f t="shared" si="0"/>
        <v>0</v>
      </c>
      <c r="CZ12">
        <f t="shared" si="0"/>
        <v>0</v>
      </c>
      <c r="DA12">
        <f t="shared" si="0"/>
        <v>0</v>
      </c>
      <c r="DB12">
        <f t="shared" si="0"/>
        <v>59.295857988165679</v>
      </c>
      <c r="DC12">
        <f t="shared" si="0"/>
        <v>59.295857988165679</v>
      </c>
      <c r="DD12">
        <f t="shared" si="0"/>
        <v>59.295857988165679</v>
      </c>
      <c r="DE12">
        <f t="shared" si="0"/>
        <v>59.295857988165679</v>
      </c>
      <c r="DF12">
        <f t="shared" si="0"/>
        <v>59.295857988165679</v>
      </c>
      <c r="DG12">
        <f t="shared" si="0"/>
        <v>59.295857988165679</v>
      </c>
      <c r="DH12">
        <f t="shared" si="0"/>
        <v>59.295857988165679</v>
      </c>
      <c r="DI12">
        <f t="shared" si="0"/>
        <v>59.295857988165679</v>
      </c>
      <c r="DJ12">
        <f t="shared" si="0"/>
        <v>59.295857988165679</v>
      </c>
      <c r="DK12">
        <f t="shared" si="0"/>
        <v>59.295857988165679</v>
      </c>
      <c r="DL12">
        <f t="shared" si="0"/>
        <v>59.295857988165679</v>
      </c>
      <c r="DM12">
        <f t="shared" si="0"/>
        <v>59.295857988165679</v>
      </c>
      <c r="DN12">
        <f t="shared" si="0"/>
        <v>59.295857988165679</v>
      </c>
      <c r="DO12">
        <f t="shared" si="0"/>
        <v>0</v>
      </c>
      <c r="DP12">
        <f t="shared" si="0"/>
        <v>0</v>
      </c>
      <c r="DQ12">
        <f t="shared" si="0"/>
        <v>0</v>
      </c>
      <c r="DR12">
        <f t="shared" si="0"/>
        <v>0</v>
      </c>
      <c r="DS12">
        <f t="shared" si="0"/>
        <v>0</v>
      </c>
    </row>
    <row r="13" spans="1:123" x14ac:dyDescent="0.2">
      <c r="A13" s="1" t="s">
        <v>0</v>
      </c>
      <c r="B13" s="1" t="s">
        <v>1</v>
      </c>
      <c r="C13" s="1" t="s">
        <v>2</v>
      </c>
      <c r="D13" s="1">
        <v>-1</v>
      </c>
      <c r="E13" s="1" t="s">
        <v>3</v>
      </c>
      <c r="F13" s="1">
        <v>-1</v>
      </c>
      <c r="G13" s="1">
        <v>98</v>
      </c>
      <c r="H13" s="1" t="s">
        <v>2</v>
      </c>
      <c r="I13" s="1" t="s">
        <v>4</v>
      </c>
      <c r="J13" s="1">
        <v>700</v>
      </c>
      <c r="K13" s="1">
        <v>1600</v>
      </c>
      <c r="L13" s="1">
        <v>7</v>
      </c>
      <c r="M13" s="1">
        <v>20</v>
      </c>
      <c r="N13" s="1">
        <v>15</v>
      </c>
      <c r="O13" s="1">
        <v>25</v>
      </c>
      <c r="P13" s="1">
        <v>160</v>
      </c>
      <c r="Q13" s="1">
        <v>150</v>
      </c>
      <c r="R13" s="1">
        <v>175</v>
      </c>
      <c r="S13" s="1">
        <v>40</v>
      </c>
      <c r="T13" s="1">
        <v>25</v>
      </c>
      <c r="U13" s="1">
        <v>45</v>
      </c>
      <c r="V13" s="1">
        <v>0</v>
      </c>
      <c r="W13" s="1">
        <v>1200</v>
      </c>
      <c r="X13" s="1">
        <v>500</v>
      </c>
      <c r="Y13" s="1">
        <v>1700</v>
      </c>
      <c r="Z13" s="1">
        <v>2300</v>
      </c>
      <c r="AA13" s="1">
        <v>800</v>
      </c>
      <c r="AB13" s="1">
        <v>3300</v>
      </c>
      <c r="AC13" s="1" t="s">
        <v>89</v>
      </c>
      <c r="AD13" s="1" t="s">
        <v>6</v>
      </c>
      <c r="AE13" t="str">
        <f t="shared" si="1"/>
        <v>Terminal CarcelenEntre 25 y  44 añosMasculinoCotocollao720Primaria7001600</v>
      </c>
      <c r="AF13" t="str">
        <f>VLOOKUP(AE13,'[1]Base conductores'!$AE$1:$AG$65536,2,FALSE)</f>
        <v>Si</v>
      </c>
      <c r="AG13" t="str">
        <f>VLOOKUP(AE13,'[1]Base conductores'!$AE$1:$AG$65536,3,FALSE)</f>
        <v>Tiene paradas/hay trabajo</v>
      </c>
      <c r="AH13" s="1" t="s">
        <v>2</v>
      </c>
      <c r="AI13" s="1" t="s">
        <v>56</v>
      </c>
      <c r="AJ13" s="1" t="s">
        <v>117</v>
      </c>
      <c r="AK13" s="1" t="s">
        <v>33</v>
      </c>
      <c r="AL13" s="1" t="s">
        <v>10</v>
      </c>
      <c r="AM13" s="1" t="s">
        <v>0</v>
      </c>
      <c r="AN13" s="1" t="s">
        <v>0</v>
      </c>
      <c r="AO13" s="1" t="s">
        <v>0</v>
      </c>
      <c r="AP13" s="1" t="s">
        <v>2</v>
      </c>
      <c r="AQ13" s="1" t="s">
        <v>0</v>
      </c>
      <c r="AR13" s="1" t="s">
        <v>2</v>
      </c>
      <c r="AS13" s="1" t="s">
        <v>2</v>
      </c>
      <c r="AT13" s="1" t="s">
        <v>118</v>
      </c>
      <c r="AU13" s="1" t="s">
        <v>2</v>
      </c>
      <c r="AV13" s="1" t="s">
        <v>2</v>
      </c>
      <c r="AW13" s="1" t="s">
        <v>0</v>
      </c>
      <c r="AX13" s="1" t="s">
        <v>0</v>
      </c>
      <c r="AY13" s="1" t="s">
        <v>0</v>
      </c>
      <c r="AZ13" s="1" t="s">
        <v>2</v>
      </c>
      <c r="BA13" s="1" t="s">
        <v>2</v>
      </c>
      <c r="BB13" s="1" t="s">
        <v>56</v>
      </c>
      <c r="BC13" s="14">
        <v>6</v>
      </c>
      <c r="BD13" s="14">
        <v>4</v>
      </c>
      <c r="BE13" s="1">
        <v>-1</v>
      </c>
      <c r="BF13" s="1" t="s">
        <v>13</v>
      </c>
      <c r="BG13" s="1" t="e">
        <f>VLOOKUP(BF13,#REF!,2,FALSE)</f>
        <v>#REF!</v>
      </c>
      <c r="BH13" s="1" t="e">
        <f>VLOOKUP(BG13,#REF!,4,FALSE)</f>
        <v>#REF!</v>
      </c>
      <c r="BI13" s="1" t="s">
        <v>104</v>
      </c>
      <c r="BJ13" s="1" t="s">
        <v>16</v>
      </c>
      <c r="BK13" s="1" t="s">
        <v>103</v>
      </c>
      <c r="BL13" s="1" t="e">
        <f>VLOOKUP(BK13,#REF!,2,FALSE)</f>
        <v>#REF!</v>
      </c>
      <c r="BM13" s="1" t="e">
        <f>VLOOKUP(BL13,#REF!,4,FALSE)</f>
        <v>#REF!</v>
      </c>
      <c r="BN13" s="1" t="s">
        <v>119</v>
      </c>
      <c r="BO13" s="1" t="s">
        <v>116</v>
      </c>
      <c r="BP13" s="1" t="s">
        <v>2</v>
      </c>
      <c r="BQ13" s="1" t="s">
        <v>120</v>
      </c>
      <c r="BR13" s="1" t="s">
        <v>84</v>
      </c>
      <c r="BS13" s="1" t="s">
        <v>84</v>
      </c>
      <c r="BT13" s="1" t="s">
        <v>2</v>
      </c>
      <c r="BU13" s="1" t="s">
        <v>2</v>
      </c>
      <c r="BV13" s="1" t="s">
        <v>22</v>
      </c>
      <c r="BW13" s="1" t="s">
        <v>36</v>
      </c>
      <c r="BX13" s="1">
        <v>-1</v>
      </c>
      <c r="BY13" s="1">
        <v>-1</v>
      </c>
      <c r="BZ13" s="1" t="s">
        <v>3</v>
      </c>
      <c r="CA13" s="1" t="s">
        <v>3</v>
      </c>
      <c r="CB13" s="1">
        <v>-1</v>
      </c>
      <c r="CC13" s="1">
        <v>-1</v>
      </c>
      <c r="CD13" s="1">
        <v>-1</v>
      </c>
      <c r="CE13" s="1" t="s">
        <v>23</v>
      </c>
      <c r="CF13" s="1" t="s">
        <v>23</v>
      </c>
      <c r="CG13" s="1" t="s">
        <v>49</v>
      </c>
      <c r="CH13" s="1" t="s">
        <v>25</v>
      </c>
      <c r="CI13" s="1" t="s">
        <v>40</v>
      </c>
      <c r="CJ13" s="1" t="s">
        <v>104</v>
      </c>
      <c r="CK13" s="1" t="s">
        <v>87</v>
      </c>
      <c r="CL13" s="1" t="s">
        <v>29</v>
      </c>
      <c r="CM13" s="1" t="s">
        <v>98</v>
      </c>
      <c r="CN13" s="1">
        <v>96</v>
      </c>
      <c r="CO13" t="s">
        <v>487</v>
      </c>
      <c r="CP13" s="4" t="s">
        <v>633</v>
      </c>
      <c r="CQ13" s="1">
        <v>8</v>
      </c>
      <c r="CR13" s="1" t="s">
        <v>1</v>
      </c>
      <c r="CS13">
        <v>61.84</v>
      </c>
      <c r="CT13">
        <f t="shared" si="2"/>
        <v>7</v>
      </c>
      <c r="CU13">
        <f t="shared" si="3"/>
        <v>16</v>
      </c>
      <c r="CV13">
        <f t="shared" si="4"/>
        <v>0</v>
      </c>
      <c r="CW13">
        <f t="shared" si="0"/>
        <v>0</v>
      </c>
      <c r="CX13">
        <f t="shared" si="0"/>
        <v>0</v>
      </c>
      <c r="CY13">
        <f t="shared" ref="CY13:DN28" si="5">IF(AND($CT13&lt;=CY$1,CY$1&lt;=$CU13),$CS13,0)</f>
        <v>0</v>
      </c>
      <c r="CZ13">
        <f t="shared" si="5"/>
        <v>0</v>
      </c>
      <c r="DA13">
        <f t="shared" si="5"/>
        <v>0</v>
      </c>
      <c r="DB13">
        <f t="shared" si="5"/>
        <v>0</v>
      </c>
      <c r="DC13">
        <f t="shared" si="5"/>
        <v>61.84</v>
      </c>
      <c r="DD13">
        <f t="shared" si="5"/>
        <v>61.84</v>
      </c>
      <c r="DE13">
        <f t="shared" si="5"/>
        <v>61.84</v>
      </c>
      <c r="DF13">
        <f t="shared" si="5"/>
        <v>61.84</v>
      </c>
      <c r="DG13">
        <f t="shared" si="5"/>
        <v>61.84</v>
      </c>
      <c r="DH13">
        <f t="shared" si="5"/>
        <v>61.84</v>
      </c>
      <c r="DI13">
        <f t="shared" si="5"/>
        <v>61.84</v>
      </c>
      <c r="DJ13">
        <f t="shared" si="5"/>
        <v>61.84</v>
      </c>
      <c r="DK13">
        <f t="shared" si="5"/>
        <v>61.84</v>
      </c>
      <c r="DL13">
        <f t="shared" si="5"/>
        <v>61.84</v>
      </c>
      <c r="DM13">
        <f t="shared" si="5"/>
        <v>0</v>
      </c>
      <c r="DN13">
        <f t="shared" si="5"/>
        <v>0</v>
      </c>
      <c r="DO13">
        <f t="shared" ref="DO13:DS44" si="6">IF(AND($CT13&lt;=DO$1,DO$1&lt;=$CU13),$CS13,0)</f>
        <v>0</v>
      </c>
      <c r="DP13">
        <f t="shared" si="6"/>
        <v>0</v>
      </c>
      <c r="DQ13">
        <f t="shared" si="6"/>
        <v>0</v>
      </c>
      <c r="DR13">
        <f t="shared" si="6"/>
        <v>0</v>
      </c>
      <c r="DS13">
        <f t="shared" si="6"/>
        <v>0</v>
      </c>
    </row>
    <row r="14" spans="1:123" x14ac:dyDescent="0.2">
      <c r="A14" s="1" t="s">
        <v>0</v>
      </c>
      <c r="B14" s="1" t="s">
        <v>88</v>
      </c>
      <c r="C14" s="1" t="s">
        <v>2</v>
      </c>
      <c r="D14" s="1">
        <v>-1</v>
      </c>
      <c r="E14" s="1" t="s">
        <v>3</v>
      </c>
      <c r="F14" s="1">
        <v>-1</v>
      </c>
      <c r="G14" s="1">
        <v>98</v>
      </c>
      <c r="H14" s="1" t="s">
        <v>2</v>
      </c>
      <c r="I14" s="1" t="s">
        <v>65</v>
      </c>
      <c r="J14" s="1">
        <v>600</v>
      </c>
      <c r="K14" s="1">
        <v>1900</v>
      </c>
      <c r="L14" s="1">
        <v>13</v>
      </c>
      <c r="M14" s="1">
        <v>20</v>
      </c>
      <c r="N14" s="1">
        <v>25</v>
      </c>
      <c r="O14" s="1">
        <v>30</v>
      </c>
      <c r="P14" s="1">
        <v>280</v>
      </c>
      <c r="Q14" s="1">
        <v>250</v>
      </c>
      <c r="R14" s="1">
        <v>300</v>
      </c>
      <c r="S14" s="1">
        <v>50</v>
      </c>
      <c r="T14" s="1">
        <v>40</v>
      </c>
      <c r="U14" s="1">
        <v>55</v>
      </c>
      <c r="V14" s="1">
        <v>0</v>
      </c>
      <c r="W14" s="1">
        <v>1000</v>
      </c>
      <c r="X14" s="1">
        <v>0</v>
      </c>
      <c r="Y14" s="1">
        <v>1000</v>
      </c>
      <c r="Z14" s="1">
        <v>1000</v>
      </c>
      <c r="AA14" s="1">
        <v>3000</v>
      </c>
      <c r="AB14" s="1">
        <v>4500</v>
      </c>
      <c r="AC14" s="1" t="s">
        <v>89</v>
      </c>
      <c r="AD14" s="1" t="s">
        <v>6</v>
      </c>
      <c r="AE14" t="str">
        <f t="shared" si="1"/>
        <v>Terminal la OfeliaMás de 60 añosMasculinoSan Juan1320Primaria6001900</v>
      </c>
      <c r="AF14" t="str">
        <f>VLOOKUP(AE14,'[1]Base conductores'!$AE$1:$AG$65536,2,FALSE)</f>
        <v>Si</v>
      </c>
      <c r="AG14" t="str">
        <f>VLOOKUP(AE14,'[1]Base conductores'!$AE$1:$AG$65536,3,FALSE)</f>
        <v>Tiene paradas/hay trabajo</v>
      </c>
      <c r="AH14" s="1" t="s">
        <v>2</v>
      </c>
      <c r="AI14" s="1" t="s">
        <v>56</v>
      </c>
      <c r="AJ14" s="1" t="s">
        <v>117</v>
      </c>
      <c r="AK14" s="1" t="s">
        <v>78</v>
      </c>
      <c r="AL14" s="1" t="s">
        <v>66</v>
      </c>
      <c r="AM14" s="1" t="s">
        <v>2</v>
      </c>
      <c r="AN14" s="1" t="s">
        <v>0</v>
      </c>
      <c r="AO14" s="1" t="s">
        <v>0</v>
      </c>
      <c r="AP14" s="1" t="s">
        <v>2</v>
      </c>
      <c r="AQ14" s="1" t="s">
        <v>2</v>
      </c>
      <c r="AR14" s="1" t="s">
        <v>0</v>
      </c>
      <c r="AS14" s="1" t="s">
        <v>2</v>
      </c>
      <c r="AT14" s="1" t="s">
        <v>121</v>
      </c>
      <c r="AU14" s="1" t="s">
        <v>2</v>
      </c>
      <c r="AV14" s="1" t="s">
        <v>0</v>
      </c>
      <c r="AW14" s="1" t="s">
        <v>0</v>
      </c>
      <c r="AX14" s="1" t="s">
        <v>0</v>
      </c>
      <c r="AY14" s="1" t="s">
        <v>0</v>
      </c>
      <c r="AZ14" s="1" t="s">
        <v>2</v>
      </c>
      <c r="BA14" s="1" t="s">
        <v>2</v>
      </c>
      <c r="BB14" s="1" t="s">
        <v>122</v>
      </c>
      <c r="BC14" s="14">
        <v>5</v>
      </c>
      <c r="BD14" s="14">
        <v>5</v>
      </c>
      <c r="BE14" s="1">
        <v>-1</v>
      </c>
      <c r="BF14" s="1" t="s">
        <v>58</v>
      </c>
      <c r="BG14" s="1" t="e">
        <f>VLOOKUP(BF14,#REF!,2,FALSE)</f>
        <v>#REF!</v>
      </c>
      <c r="BH14" s="1" t="e">
        <f>VLOOKUP(BG14,#REF!,4,FALSE)</f>
        <v>#REF!</v>
      </c>
      <c r="BI14" s="1" t="s">
        <v>123</v>
      </c>
      <c r="BJ14" s="1" t="s">
        <v>15</v>
      </c>
      <c r="BK14" s="1" t="s">
        <v>124</v>
      </c>
      <c r="BL14" s="1" t="e">
        <f>VLOOKUP(BK14,#REF!,2,FALSE)</f>
        <v>#REF!</v>
      </c>
      <c r="BM14" s="1" t="e">
        <f>VLOOKUP(BL14,#REF!,4,FALSE)</f>
        <v>#REF!</v>
      </c>
      <c r="BN14" s="1" t="s">
        <v>125</v>
      </c>
      <c r="BO14" s="1" t="s">
        <v>18</v>
      </c>
      <c r="BP14" s="1" t="s">
        <v>2</v>
      </c>
      <c r="BQ14" s="1" t="s">
        <v>97</v>
      </c>
      <c r="BR14" s="1" t="s">
        <v>20</v>
      </c>
      <c r="BS14" s="1" t="s">
        <v>75</v>
      </c>
      <c r="BT14" s="1" t="s">
        <v>2</v>
      </c>
      <c r="BU14" s="1" t="s">
        <v>2</v>
      </c>
      <c r="BV14" s="1" t="s">
        <v>3</v>
      </c>
      <c r="BW14" s="1" t="s">
        <v>21</v>
      </c>
      <c r="BX14" s="1">
        <v>-1</v>
      </c>
      <c r="BY14" s="1">
        <v>-1</v>
      </c>
      <c r="BZ14" s="1">
        <v>-1</v>
      </c>
      <c r="CA14" s="1">
        <v>-1</v>
      </c>
      <c r="CB14" s="1">
        <v>-1</v>
      </c>
      <c r="CC14" s="1">
        <v>-1</v>
      </c>
      <c r="CD14" s="1" t="s">
        <v>21</v>
      </c>
      <c r="CE14" s="1" t="s">
        <v>23</v>
      </c>
      <c r="CF14" s="1" t="s">
        <v>23</v>
      </c>
      <c r="CG14" s="1" t="s">
        <v>62</v>
      </c>
      <c r="CH14" s="1" t="s">
        <v>25</v>
      </c>
      <c r="CI14" s="1" t="s">
        <v>40</v>
      </c>
      <c r="CJ14" s="1" t="s">
        <v>125</v>
      </c>
      <c r="CK14" s="1" t="s">
        <v>87</v>
      </c>
      <c r="CL14" s="1" t="s">
        <v>29</v>
      </c>
      <c r="CM14" s="1" t="s">
        <v>98</v>
      </c>
      <c r="CN14" s="1">
        <v>96</v>
      </c>
      <c r="CO14" t="s">
        <v>486</v>
      </c>
      <c r="CP14" s="5" t="s">
        <v>651</v>
      </c>
      <c r="CQ14" s="1">
        <v>8</v>
      </c>
      <c r="CR14" s="1" t="s">
        <v>88</v>
      </c>
      <c r="CS14">
        <v>61.84</v>
      </c>
      <c r="CT14">
        <f t="shared" si="2"/>
        <v>6</v>
      </c>
      <c r="CU14">
        <f t="shared" si="3"/>
        <v>19</v>
      </c>
      <c r="CV14">
        <f t="shared" si="4"/>
        <v>0</v>
      </c>
      <c r="CW14">
        <f t="shared" si="4"/>
        <v>0</v>
      </c>
      <c r="CX14">
        <f t="shared" si="4"/>
        <v>0</v>
      </c>
      <c r="CY14">
        <f t="shared" si="4"/>
        <v>0</v>
      </c>
      <c r="CZ14">
        <f t="shared" si="4"/>
        <v>0</v>
      </c>
      <c r="DA14">
        <f t="shared" si="4"/>
        <v>0</v>
      </c>
      <c r="DB14">
        <f t="shared" si="4"/>
        <v>61.84</v>
      </c>
      <c r="DC14">
        <f t="shared" si="4"/>
        <v>61.84</v>
      </c>
      <c r="DD14">
        <f t="shared" si="4"/>
        <v>61.84</v>
      </c>
      <c r="DE14">
        <f t="shared" si="4"/>
        <v>61.84</v>
      </c>
      <c r="DF14">
        <f t="shared" si="4"/>
        <v>61.84</v>
      </c>
      <c r="DG14">
        <f t="shared" si="4"/>
        <v>61.84</v>
      </c>
      <c r="DH14">
        <f t="shared" si="4"/>
        <v>61.84</v>
      </c>
      <c r="DI14">
        <f t="shared" si="4"/>
        <v>61.84</v>
      </c>
      <c r="DJ14">
        <f t="shared" si="4"/>
        <v>61.84</v>
      </c>
      <c r="DK14">
        <f t="shared" si="4"/>
        <v>61.84</v>
      </c>
      <c r="DL14">
        <f t="shared" si="5"/>
        <v>61.84</v>
      </c>
      <c r="DM14">
        <f t="shared" si="5"/>
        <v>61.84</v>
      </c>
      <c r="DN14">
        <f t="shared" si="5"/>
        <v>61.84</v>
      </c>
      <c r="DO14">
        <f t="shared" si="6"/>
        <v>61.84</v>
      </c>
      <c r="DP14">
        <f t="shared" si="6"/>
        <v>0</v>
      </c>
      <c r="DQ14">
        <f t="shared" si="6"/>
        <v>0</v>
      </c>
      <c r="DR14">
        <f t="shared" si="6"/>
        <v>0</v>
      </c>
      <c r="DS14">
        <f t="shared" si="6"/>
        <v>0</v>
      </c>
    </row>
    <row r="15" spans="1:123" x14ac:dyDescent="0.2">
      <c r="A15" s="1" t="s">
        <v>0</v>
      </c>
      <c r="B15" s="1" t="s">
        <v>76</v>
      </c>
      <c r="C15" s="1" t="s">
        <v>2</v>
      </c>
      <c r="D15" s="1">
        <v>-1</v>
      </c>
      <c r="E15" s="1" t="s">
        <v>3</v>
      </c>
      <c r="F15" s="1">
        <v>-1</v>
      </c>
      <c r="G15" s="1">
        <v>98</v>
      </c>
      <c r="H15" s="1" t="s">
        <v>2</v>
      </c>
      <c r="I15" s="1" t="s">
        <v>4</v>
      </c>
      <c r="J15" s="1">
        <v>700</v>
      </c>
      <c r="K15" s="1">
        <v>2100</v>
      </c>
      <c r="L15" s="1">
        <v>14</v>
      </c>
      <c r="M15" s="1">
        <v>25</v>
      </c>
      <c r="N15" s="1">
        <v>25</v>
      </c>
      <c r="O15" s="1">
        <v>30</v>
      </c>
      <c r="P15" s="1">
        <v>180</v>
      </c>
      <c r="Q15" s="1">
        <v>100</v>
      </c>
      <c r="R15" s="1">
        <v>180</v>
      </c>
      <c r="S15" s="1">
        <v>35</v>
      </c>
      <c r="T15" s="1">
        <v>30</v>
      </c>
      <c r="U15" s="1">
        <v>25</v>
      </c>
      <c r="V15" s="1">
        <v>300</v>
      </c>
      <c r="W15" s="1">
        <v>1000</v>
      </c>
      <c r="X15" s="1">
        <v>300</v>
      </c>
      <c r="Y15" s="1">
        <v>1600</v>
      </c>
      <c r="Z15" s="1">
        <v>1900</v>
      </c>
      <c r="AA15" s="1">
        <v>1600</v>
      </c>
      <c r="AB15" s="1">
        <v>2500</v>
      </c>
      <c r="AC15" s="1" t="s">
        <v>5</v>
      </c>
      <c r="AD15" s="1" t="s">
        <v>6</v>
      </c>
      <c r="AE15" t="str">
        <f t="shared" si="1"/>
        <v>Terminal La MarínEntre 25 y  44 añosMasculinoIñaquito1425Bachillerato7002100</v>
      </c>
      <c r="AF15" t="str">
        <f>VLOOKUP(AE15,'[1]Base conductores'!$AE$1:$AG$65536,2,FALSE)</f>
        <v>No</v>
      </c>
      <c r="AG15" t="str">
        <f>VLOOKUP(AE15,'[1]Base conductores'!$AE$1:$AG$65536,3,FALSE)</f>
        <v>No respetan rutas</v>
      </c>
      <c r="AH15" s="1" t="s">
        <v>0</v>
      </c>
      <c r="AI15" s="1" t="s">
        <v>77</v>
      </c>
      <c r="AJ15" s="1" t="s">
        <v>8</v>
      </c>
      <c r="AK15" s="1" t="s">
        <v>126</v>
      </c>
      <c r="AL15" s="1" t="s">
        <v>10</v>
      </c>
      <c r="AM15" s="1" t="s">
        <v>0</v>
      </c>
      <c r="AN15" s="1" t="s">
        <v>0</v>
      </c>
      <c r="AO15" s="1" t="s">
        <v>0</v>
      </c>
      <c r="AP15" s="1" t="s">
        <v>2</v>
      </c>
      <c r="AQ15" s="1" t="s">
        <v>0</v>
      </c>
      <c r="AR15" s="1" t="s">
        <v>2</v>
      </c>
      <c r="AS15" s="1" t="s">
        <v>2</v>
      </c>
      <c r="AT15" s="1" t="s">
        <v>67</v>
      </c>
      <c r="AU15" s="1" t="s">
        <v>0</v>
      </c>
      <c r="AV15" s="1" t="s">
        <v>0</v>
      </c>
      <c r="AW15" s="1" t="s">
        <v>0</v>
      </c>
      <c r="AX15" s="1" t="s">
        <v>2</v>
      </c>
      <c r="AY15" s="1" t="s">
        <v>0</v>
      </c>
      <c r="AZ15" s="1" t="s">
        <v>0</v>
      </c>
      <c r="BA15" s="1" t="s">
        <v>2</v>
      </c>
      <c r="BB15" s="1" t="s">
        <v>56</v>
      </c>
      <c r="BC15" s="14">
        <v>8</v>
      </c>
      <c r="BD15" s="14">
        <v>2</v>
      </c>
      <c r="BE15" s="1">
        <v>-1</v>
      </c>
      <c r="BF15" s="1" t="s">
        <v>72</v>
      </c>
      <c r="BG15" s="1" t="e">
        <f>VLOOKUP(BF15,#REF!,2,FALSE)</f>
        <v>#REF!</v>
      </c>
      <c r="BH15" s="1" t="e">
        <f>VLOOKUP(BG15,#REF!,4,FALSE)</f>
        <v>#REF!</v>
      </c>
      <c r="BI15" s="1" t="s">
        <v>37</v>
      </c>
      <c r="BJ15" s="1" t="s">
        <v>14</v>
      </c>
      <c r="BK15" s="1" t="s">
        <v>16</v>
      </c>
      <c r="BL15" s="1" t="e">
        <f>VLOOKUP(BK15,#REF!,2,FALSE)</f>
        <v>#REF!</v>
      </c>
      <c r="BM15" s="1" t="e">
        <f>VLOOKUP(BL15,#REF!,4,FALSE)</f>
        <v>#REF!</v>
      </c>
      <c r="BN15" s="1" t="s">
        <v>111</v>
      </c>
      <c r="BO15" s="1" t="s">
        <v>127</v>
      </c>
      <c r="BP15" s="1" t="s">
        <v>2</v>
      </c>
      <c r="BQ15" s="1" t="s">
        <v>83</v>
      </c>
      <c r="BR15" s="1" t="s">
        <v>20</v>
      </c>
      <c r="BS15" s="1" t="s">
        <v>20</v>
      </c>
      <c r="BT15" s="1" t="s">
        <v>2</v>
      </c>
      <c r="BU15" s="1" t="s">
        <v>2</v>
      </c>
      <c r="BV15" s="1" t="s">
        <v>21</v>
      </c>
      <c r="BW15" s="1" t="s">
        <v>36</v>
      </c>
      <c r="BX15" s="1">
        <v>-1</v>
      </c>
      <c r="BY15" s="1" t="s">
        <v>3</v>
      </c>
      <c r="BZ15" s="1" t="s">
        <v>3</v>
      </c>
      <c r="CA15" s="1">
        <v>-1</v>
      </c>
      <c r="CB15" s="1">
        <v>-1</v>
      </c>
      <c r="CC15" s="1">
        <v>-1</v>
      </c>
      <c r="CD15" s="1">
        <v>-1</v>
      </c>
      <c r="CE15" s="1" t="s">
        <v>23</v>
      </c>
      <c r="CF15" s="1" t="s">
        <v>23</v>
      </c>
      <c r="CG15" s="1" t="s">
        <v>49</v>
      </c>
      <c r="CH15" s="1" t="s">
        <v>25</v>
      </c>
      <c r="CI15" s="1" t="s">
        <v>50</v>
      </c>
      <c r="CJ15" s="1" t="s">
        <v>128</v>
      </c>
      <c r="CK15" s="1" t="s">
        <v>52</v>
      </c>
      <c r="CL15" s="1" t="s">
        <v>29</v>
      </c>
      <c r="CM15" s="1" t="s">
        <v>30</v>
      </c>
      <c r="CN15" s="1">
        <v>96</v>
      </c>
      <c r="CO15" t="s">
        <v>484</v>
      </c>
      <c r="CP15" s="4" t="s">
        <v>637</v>
      </c>
      <c r="CQ15" s="1">
        <v>8</v>
      </c>
      <c r="CR15" s="4" t="s">
        <v>76</v>
      </c>
      <c r="CS15">
        <v>59.295857988165679</v>
      </c>
      <c r="CT15">
        <f t="shared" si="2"/>
        <v>7</v>
      </c>
      <c r="CU15">
        <f t="shared" si="3"/>
        <v>21</v>
      </c>
      <c r="CV15">
        <f t="shared" si="4"/>
        <v>0</v>
      </c>
      <c r="CW15">
        <f t="shared" si="4"/>
        <v>0</v>
      </c>
      <c r="CX15">
        <f t="shared" si="4"/>
        <v>0</v>
      </c>
      <c r="CY15">
        <f t="shared" si="4"/>
        <v>0</v>
      </c>
      <c r="CZ15">
        <f t="shared" si="4"/>
        <v>0</v>
      </c>
      <c r="DA15">
        <f t="shared" si="4"/>
        <v>0</v>
      </c>
      <c r="DB15">
        <f t="shared" si="4"/>
        <v>0</v>
      </c>
      <c r="DC15">
        <f t="shared" si="4"/>
        <v>59.295857988165679</v>
      </c>
      <c r="DD15">
        <f t="shared" si="4"/>
        <v>59.295857988165679</v>
      </c>
      <c r="DE15">
        <f t="shared" si="4"/>
        <v>59.295857988165679</v>
      </c>
      <c r="DF15">
        <f t="shared" si="4"/>
        <v>59.295857988165679</v>
      </c>
      <c r="DG15">
        <f t="shared" si="4"/>
        <v>59.295857988165679</v>
      </c>
      <c r="DH15">
        <f t="shared" si="4"/>
        <v>59.295857988165679</v>
      </c>
      <c r="DI15">
        <f t="shared" si="4"/>
        <v>59.295857988165679</v>
      </c>
      <c r="DJ15">
        <f t="shared" si="4"/>
        <v>59.295857988165679</v>
      </c>
      <c r="DK15">
        <f t="shared" si="4"/>
        <v>59.295857988165679</v>
      </c>
      <c r="DL15">
        <f t="shared" si="5"/>
        <v>59.295857988165679</v>
      </c>
      <c r="DM15">
        <f t="shared" si="5"/>
        <v>59.295857988165679</v>
      </c>
      <c r="DN15">
        <f t="shared" si="5"/>
        <v>59.295857988165679</v>
      </c>
      <c r="DO15">
        <f t="shared" si="6"/>
        <v>59.295857988165679</v>
      </c>
      <c r="DP15">
        <f t="shared" si="6"/>
        <v>59.295857988165679</v>
      </c>
      <c r="DQ15">
        <f t="shared" si="6"/>
        <v>59.295857988165679</v>
      </c>
      <c r="DR15">
        <f t="shared" si="6"/>
        <v>0</v>
      </c>
      <c r="DS15">
        <f t="shared" si="6"/>
        <v>0</v>
      </c>
    </row>
    <row r="16" spans="1:123" x14ac:dyDescent="0.2">
      <c r="A16" s="1" t="s">
        <v>0</v>
      </c>
      <c r="B16" s="1" t="s">
        <v>1</v>
      </c>
      <c r="C16" s="1" t="s">
        <v>0</v>
      </c>
      <c r="D16" s="1" t="s">
        <v>31</v>
      </c>
      <c r="E16" s="1" t="s">
        <v>36</v>
      </c>
      <c r="F16" s="1" t="s">
        <v>32</v>
      </c>
      <c r="G16" s="1">
        <v>98</v>
      </c>
      <c r="H16" s="1" t="s">
        <v>2</v>
      </c>
      <c r="I16" s="1" t="s">
        <v>4</v>
      </c>
      <c r="J16" s="1">
        <v>300</v>
      </c>
      <c r="K16" s="1">
        <v>1500</v>
      </c>
      <c r="L16" s="1">
        <v>12</v>
      </c>
      <c r="M16" s="1">
        <v>10</v>
      </c>
      <c r="N16" s="1">
        <v>7</v>
      </c>
      <c r="O16" s="1">
        <v>15</v>
      </c>
      <c r="P16" s="1">
        <v>180</v>
      </c>
      <c r="Q16" s="1">
        <v>120</v>
      </c>
      <c r="R16" s="1">
        <v>200</v>
      </c>
      <c r="S16" s="1">
        <v>35</v>
      </c>
      <c r="T16" s="1">
        <v>20</v>
      </c>
      <c r="U16" s="1">
        <v>50</v>
      </c>
      <c r="V16" s="1">
        <v>2000</v>
      </c>
      <c r="W16" s="1">
        <v>500</v>
      </c>
      <c r="X16" s="1">
        <v>0</v>
      </c>
      <c r="Y16" s="1">
        <v>2500</v>
      </c>
      <c r="Z16" s="1">
        <v>1000</v>
      </c>
      <c r="AA16" s="1">
        <v>1000</v>
      </c>
      <c r="AB16" s="1">
        <v>1500</v>
      </c>
      <c r="AC16" s="1" t="s">
        <v>5</v>
      </c>
      <c r="AD16" s="1" t="s">
        <v>6</v>
      </c>
      <c r="AE16" t="str">
        <f t="shared" si="1"/>
        <v>Terminal CarcelenEntre 18 y 24 añosMasculinoLa Ferroviaria1210Bachillerato3001500</v>
      </c>
      <c r="AF16" t="str">
        <f>VLOOKUP(AE16,'[1]Base conductores'!$AE$1:$AG$65536,2,FALSE)</f>
        <v>Si</v>
      </c>
      <c r="AG16" t="str">
        <f>VLOOKUP(AE16,'[1]Base conductores'!$AE$1:$AG$65536,3,FALSE)</f>
        <v>Es más organizado</v>
      </c>
      <c r="AH16" s="1" t="s">
        <v>2</v>
      </c>
      <c r="AI16" s="1" t="s">
        <v>129</v>
      </c>
      <c r="AJ16" s="1" t="s">
        <v>8</v>
      </c>
      <c r="AK16" s="1" t="s">
        <v>33</v>
      </c>
      <c r="AL16" s="1" t="s">
        <v>45</v>
      </c>
      <c r="AM16" s="1" t="s">
        <v>0</v>
      </c>
      <c r="AN16" s="1" t="s">
        <v>0</v>
      </c>
      <c r="AO16" s="1" t="s">
        <v>0</v>
      </c>
      <c r="AP16" s="1" t="s">
        <v>2</v>
      </c>
      <c r="AQ16" s="1" t="s">
        <v>0</v>
      </c>
      <c r="AR16" s="1" t="s">
        <v>2</v>
      </c>
      <c r="AS16" s="1" t="s">
        <v>2</v>
      </c>
      <c r="AT16" s="1" t="s">
        <v>67</v>
      </c>
      <c r="AU16" s="1" t="s">
        <v>2</v>
      </c>
      <c r="AV16" s="1" t="s">
        <v>0</v>
      </c>
      <c r="AW16" s="1" t="s">
        <v>0</v>
      </c>
      <c r="AX16" s="1" t="s">
        <v>0</v>
      </c>
      <c r="AY16" s="1" t="s">
        <v>0</v>
      </c>
      <c r="AZ16" s="1" t="s">
        <v>0</v>
      </c>
      <c r="BA16" s="1" t="s">
        <v>2</v>
      </c>
      <c r="BB16" s="1" t="s">
        <v>56</v>
      </c>
      <c r="BC16" s="14">
        <v>10</v>
      </c>
      <c r="BD16" s="1">
        <v>-1</v>
      </c>
      <c r="BE16" s="1">
        <v>-1</v>
      </c>
      <c r="BF16" s="1" t="s">
        <v>13</v>
      </c>
      <c r="BG16" s="1" t="e">
        <f>VLOOKUP(BF16,#REF!,2,FALSE)</f>
        <v>#REF!</v>
      </c>
      <c r="BH16" s="1" t="e">
        <f>VLOOKUP(BG16,#REF!,4,FALSE)</f>
        <v>#REF!</v>
      </c>
      <c r="BI16" s="1" t="s">
        <v>15</v>
      </c>
      <c r="BJ16" s="1" t="s">
        <v>15</v>
      </c>
      <c r="BK16" s="1" t="s">
        <v>81</v>
      </c>
      <c r="BL16" s="1" t="e">
        <f>VLOOKUP(BK16,#REF!,2,FALSE)</f>
        <v>#REF!</v>
      </c>
      <c r="BM16" s="1" t="e">
        <f>VLOOKUP(BL16,#REF!,4,FALSE)</f>
        <v>#REF!</v>
      </c>
      <c r="BN16" s="1" t="s">
        <v>130</v>
      </c>
      <c r="BO16" s="1" t="s">
        <v>131</v>
      </c>
      <c r="BP16" s="1" t="s">
        <v>2</v>
      </c>
      <c r="BQ16" s="1" t="s">
        <v>132</v>
      </c>
      <c r="BR16" s="1" t="s">
        <v>48</v>
      </c>
      <c r="BS16" s="1" t="s">
        <v>48</v>
      </c>
      <c r="BT16" s="1" t="s">
        <v>2</v>
      </c>
      <c r="BU16" s="1" t="s">
        <v>0</v>
      </c>
      <c r="BV16" s="1" t="s">
        <v>3</v>
      </c>
      <c r="BW16" s="1">
        <v>-1</v>
      </c>
      <c r="BX16" s="1">
        <v>-1</v>
      </c>
      <c r="BY16" s="1">
        <v>-1</v>
      </c>
      <c r="BZ16" s="1">
        <v>-1</v>
      </c>
      <c r="CA16" s="1">
        <v>-1</v>
      </c>
      <c r="CB16" s="1">
        <v>-1</v>
      </c>
      <c r="CC16" s="1">
        <v>-1</v>
      </c>
      <c r="CD16" s="1">
        <v>-1</v>
      </c>
      <c r="CE16" s="1" t="s">
        <v>2</v>
      </c>
      <c r="CF16" s="1" t="s">
        <v>23</v>
      </c>
      <c r="CG16" s="1" t="s">
        <v>114</v>
      </c>
      <c r="CH16" s="1" t="s">
        <v>25</v>
      </c>
      <c r="CI16" s="1" t="s">
        <v>50</v>
      </c>
      <c r="CJ16" s="1" t="s">
        <v>27</v>
      </c>
      <c r="CK16" s="1" t="s">
        <v>52</v>
      </c>
      <c r="CL16" s="1" t="s">
        <v>29</v>
      </c>
      <c r="CM16" s="1" t="s">
        <v>30</v>
      </c>
      <c r="CN16" s="1">
        <v>96</v>
      </c>
      <c r="CO16" t="s">
        <v>483</v>
      </c>
      <c r="CP16" s="4" t="s">
        <v>632</v>
      </c>
      <c r="CQ16" s="1">
        <v>8</v>
      </c>
      <c r="CR16" s="1" t="s">
        <v>1</v>
      </c>
      <c r="CS16">
        <v>59.295857988165679</v>
      </c>
      <c r="CT16">
        <f t="shared" si="2"/>
        <v>3</v>
      </c>
      <c r="CU16">
        <f t="shared" si="3"/>
        <v>15</v>
      </c>
      <c r="CV16">
        <f t="shared" si="4"/>
        <v>0</v>
      </c>
      <c r="CW16">
        <f t="shared" si="4"/>
        <v>0</v>
      </c>
      <c r="CX16">
        <f t="shared" si="4"/>
        <v>0</v>
      </c>
      <c r="CY16">
        <f t="shared" si="4"/>
        <v>59.295857988165679</v>
      </c>
      <c r="CZ16">
        <f t="shared" si="4"/>
        <v>59.295857988165679</v>
      </c>
      <c r="DA16">
        <f t="shared" si="4"/>
        <v>59.295857988165679</v>
      </c>
      <c r="DB16">
        <f t="shared" si="4"/>
        <v>59.295857988165679</v>
      </c>
      <c r="DC16">
        <f t="shared" si="4"/>
        <v>59.295857988165679</v>
      </c>
      <c r="DD16">
        <f t="shared" si="4"/>
        <v>59.295857988165679</v>
      </c>
      <c r="DE16">
        <f t="shared" si="4"/>
        <v>59.295857988165679</v>
      </c>
      <c r="DF16">
        <f t="shared" si="4"/>
        <v>59.295857988165679</v>
      </c>
      <c r="DG16">
        <f t="shared" si="4"/>
        <v>59.295857988165679</v>
      </c>
      <c r="DH16">
        <f t="shared" si="4"/>
        <v>59.295857988165679</v>
      </c>
      <c r="DI16">
        <f t="shared" si="4"/>
        <v>59.295857988165679</v>
      </c>
      <c r="DJ16">
        <f t="shared" si="4"/>
        <v>59.295857988165679</v>
      </c>
      <c r="DK16">
        <f t="shared" si="4"/>
        <v>59.295857988165679</v>
      </c>
      <c r="DL16">
        <f t="shared" si="5"/>
        <v>0</v>
      </c>
      <c r="DM16">
        <f t="shared" si="5"/>
        <v>0</v>
      </c>
      <c r="DN16">
        <f t="shared" si="5"/>
        <v>0</v>
      </c>
      <c r="DO16">
        <f t="shared" si="6"/>
        <v>0</v>
      </c>
      <c r="DP16">
        <f t="shared" si="6"/>
        <v>0</v>
      </c>
      <c r="DQ16">
        <f t="shared" si="6"/>
        <v>0</v>
      </c>
      <c r="DR16">
        <f t="shared" si="6"/>
        <v>0</v>
      </c>
      <c r="DS16">
        <f t="shared" si="6"/>
        <v>0</v>
      </c>
    </row>
    <row r="17" spans="1:123" x14ac:dyDescent="0.2">
      <c r="A17" s="1" t="s">
        <v>2</v>
      </c>
      <c r="B17" s="1" t="s">
        <v>1</v>
      </c>
      <c r="C17" s="1" t="s">
        <v>2</v>
      </c>
      <c r="D17" s="1">
        <v>-1</v>
      </c>
      <c r="E17" s="1" t="s">
        <v>36</v>
      </c>
      <c r="F17" s="1">
        <v>-1</v>
      </c>
      <c r="G17" s="1">
        <v>98</v>
      </c>
      <c r="H17" s="1" t="s">
        <v>2</v>
      </c>
      <c r="I17" s="1" t="s">
        <v>65</v>
      </c>
      <c r="J17" s="1">
        <v>600</v>
      </c>
      <c r="K17" s="1">
        <v>1400</v>
      </c>
      <c r="L17" s="1">
        <v>8</v>
      </c>
      <c r="M17" s="1">
        <v>40</v>
      </c>
      <c r="N17" s="1">
        <v>20</v>
      </c>
      <c r="O17" s="1">
        <v>40</v>
      </c>
      <c r="P17" s="1">
        <v>300</v>
      </c>
      <c r="Q17" s="1">
        <v>200</v>
      </c>
      <c r="R17" s="1">
        <v>300</v>
      </c>
      <c r="S17" s="1">
        <v>60</v>
      </c>
      <c r="T17" s="1">
        <v>30</v>
      </c>
      <c r="U17" s="1">
        <v>100</v>
      </c>
      <c r="V17" s="1">
        <v>0</v>
      </c>
      <c r="W17" s="1">
        <v>1000</v>
      </c>
      <c r="X17" s="1">
        <v>0</v>
      </c>
      <c r="Y17" s="1">
        <v>1000</v>
      </c>
      <c r="Z17" s="1">
        <v>5000</v>
      </c>
      <c r="AA17" s="1">
        <v>2000</v>
      </c>
      <c r="AB17" s="1">
        <v>9000</v>
      </c>
      <c r="AC17" s="1" t="s">
        <v>89</v>
      </c>
      <c r="AD17" s="1" t="s">
        <v>6</v>
      </c>
      <c r="AE17" t="str">
        <f t="shared" si="1"/>
        <v>Terminal CarcelenEntre 18 y 24 añosMasculinoCarcelén840Bachillerato6001400</v>
      </c>
      <c r="AF17" t="str">
        <f>VLOOKUP(AE17,'[1]Base conductores'!$AE$1:$AG$65536,2,FALSE)</f>
        <v>Si</v>
      </c>
      <c r="AG17" t="str">
        <f>VLOOKUP(AE17,'[1]Base conductores'!$AE$1:$AG$65536,3,FALSE)</f>
        <v>Tiene paradas/hay trabajo</v>
      </c>
      <c r="AH17" s="1" t="s">
        <v>2</v>
      </c>
      <c r="AI17" s="1" t="s">
        <v>53</v>
      </c>
      <c r="AJ17" s="1" t="s">
        <v>8</v>
      </c>
      <c r="AK17" s="1" t="s">
        <v>33</v>
      </c>
      <c r="AL17" s="1" t="s">
        <v>34</v>
      </c>
      <c r="AM17" s="1" t="s">
        <v>2</v>
      </c>
      <c r="AN17" s="1" t="s">
        <v>0</v>
      </c>
      <c r="AO17" s="1" t="s">
        <v>0</v>
      </c>
      <c r="AP17" s="1" t="s">
        <v>2</v>
      </c>
      <c r="AQ17" s="1" t="s">
        <v>0</v>
      </c>
      <c r="AR17" s="1" t="s">
        <v>2</v>
      </c>
      <c r="AS17" s="1" t="s">
        <v>2</v>
      </c>
      <c r="AT17" s="1" t="s">
        <v>100</v>
      </c>
      <c r="AU17" s="1" t="s">
        <v>0</v>
      </c>
      <c r="AV17" s="1" t="s">
        <v>0</v>
      </c>
      <c r="AW17" s="1" t="s">
        <v>0</v>
      </c>
      <c r="AX17" s="1" t="s">
        <v>0</v>
      </c>
      <c r="AY17" s="1" t="s">
        <v>0</v>
      </c>
      <c r="AZ17" s="1" t="s">
        <v>2</v>
      </c>
      <c r="BA17" s="1" t="s">
        <v>2</v>
      </c>
      <c r="BB17" s="1" t="s">
        <v>56</v>
      </c>
      <c r="BC17" s="14">
        <v>10</v>
      </c>
      <c r="BD17" s="1">
        <v>-1</v>
      </c>
      <c r="BE17" s="1">
        <v>-1</v>
      </c>
      <c r="BF17" s="1" t="s">
        <v>13</v>
      </c>
      <c r="BG17" s="1" t="e">
        <f>VLOOKUP(BF17,#REF!,2,FALSE)</f>
        <v>#REF!</v>
      </c>
      <c r="BH17" s="1" t="e">
        <f>VLOOKUP(BG17,#REF!,4,FALSE)</f>
        <v>#REF!</v>
      </c>
      <c r="BI17" s="1" t="s">
        <v>102</v>
      </c>
      <c r="BJ17" s="1" t="s">
        <v>15</v>
      </c>
      <c r="BK17" s="1" t="s">
        <v>133</v>
      </c>
      <c r="BL17" s="1" t="e">
        <f>VLOOKUP(BK17,#REF!,2,FALSE)</f>
        <v>#REF!</v>
      </c>
      <c r="BM17" s="1" t="e">
        <f>VLOOKUP(BL17,#REF!,4,FALSE)</f>
        <v>#REF!</v>
      </c>
      <c r="BN17" s="1" t="s">
        <v>52</v>
      </c>
      <c r="BO17" s="1" t="s">
        <v>108</v>
      </c>
      <c r="BP17" s="1" t="s">
        <v>2</v>
      </c>
      <c r="BQ17" s="1" t="s">
        <v>134</v>
      </c>
      <c r="BR17" s="1" t="s">
        <v>39</v>
      </c>
      <c r="BS17" s="1" t="s">
        <v>39</v>
      </c>
      <c r="BT17" s="1" t="s">
        <v>2</v>
      </c>
      <c r="BU17" s="1" t="s">
        <v>2</v>
      </c>
      <c r="BV17" s="1" t="s">
        <v>36</v>
      </c>
      <c r="BW17" s="1" t="s">
        <v>3</v>
      </c>
      <c r="BX17" s="1" t="s">
        <v>3</v>
      </c>
      <c r="BY17" s="1">
        <v>-1</v>
      </c>
      <c r="BZ17" s="1">
        <v>-1</v>
      </c>
      <c r="CA17" s="1">
        <v>-1</v>
      </c>
      <c r="CB17" s="1">
        <v>-1</v>
      </c>
      <c r="CC17" s="1">
        <v>-1</v>
      </c>
      <c r="CD17" s="1">
        <v>-1</v>
      </c>
      <c r="CE17" s="1" t="s">
        <v>23</v>
      </c>
      <c r="CF17" s="1" t="s">
        <v>2</v>
      </c>
      <c r="CG17" s="1" t="s">
        <v>114</v>
      </c>
      <c r="CH17" s="1" t="s">
        <v>25</v>
      </c>
      <c r="CI17" s="1" t="s">
        <v>50</v>
      </c>
      <c r="CJ17" s="1" t="s">
        <v>13</v>
      </c>
      <c r="CK17" s="1" t="s">
        <v>87</v>
      </c>
      <c r="CL17" s="1" t="s">
        <v>29</v>
      </c>
      <c r="CM17" s="1" t="s">
        <v>98</v>
      </c>
      <c r="CN17" s="1">
        <v>96</v>
      </c>
      <c r="CO17" t="s">
        <v>487</v>
      </c>
      <c r="CP17" s="4" t="s">
        <v>633</v>
      </c>
      <c r="CQ17" s="1">
        <v>8</v>
      </c>
      <c r="CR17" s="1" t="s">
        <v>1</v>
      </c>
      <c r="CS17">
        <v>61.84</v>
      </c>
      <c r="CT17">
        <f t="shared" si="2"/>
        <v>6</v>
      </c>
      <c r="CU17">
        <f t="shared" si="3"/>
        <v>14</v>
      </c>
      <c r="CV17">
        <f t="shared" si="4"/>
        <v>0</v>
      </c>
      <c r="CW17">
        <f t="shared" si="4"/>
        <v>0</v>
      </c>
      <c r="CX17">
        <f t="shared" si="4"/>
        <v>0</v>
      </c>
      <c r="CY17">
        <f t="shared" si="4"/>
        <v>0</v>
      </c>
      <c r="CZ17">
        <f t="shared" si="4"/>
        <v>0</v>
      </c>
      <c r="DA17">
        <f t="shared" si="4"/>
        <v>0</v>
      </c>
      <c r="DB17">
        <f t="shared" si="4"/>
        <v>61.84</v>
      </c>
      <c r="DC17">
        <f t="shared" si="4"/>
        <v>61.84</v>
      </c>
      <c r="DD17">
        <f t="shared" si="4"/>
        <v>61.84</v>
      </c>
      <c r="DE17">
        <f t="shared" si="4"/>
        <v>61.84</v>
      </c>
      <c r="DF17">
        <f t="shared" si="4"/>
        <v>61.84</v>
      </c>
      <c r="DG17">
        <f t="shared" si="4"/>
        <v>61.84</v>
      </c>
      <c r="DH17">
        <f t="shared" si="4"/>
        <v>61.84</v>
      </c>
      <c r="DI17">
        <f t="shared" si="4"/>
        <v>61.84</v>
      </c>
      <c r="DJ17">
        <f t="shared" si="4"/>
        <v>61.84</v>
      </c>
      <c r="DK17">
        <f t="shared" si="4"/>
        <v>0</v>
      </c>
      <c r="DL17">
        <f t="shared" si="5"/>
        <v>0</v>
      </c>
      <c r="DM17">
        <f t="shared" si="5"/>
        <v>0</v>
      </c>
      <c r="DN17">
        <f t="shared" si="5"/>
        <v>0</v>
      </c>
      <c r="DO17">
        <f t="shared" si="6"/>
        <v>0</v>
      </c>
      <c r="DP17">
        <f t="shared" si="6"/>
        <v>0</v>
      </c>
      <c r="DQ17">
        <f t="shared" si="6"/>
        <v>0</v>
      </c>
      <c r="DR17">
        <f t="shared" si="6"/>
        <v>0</v>
      </c>
      <c r="DS17">
        <f t="shared" si="6"/>
        <v>0</v>
      </c>
    </row>
    <row r="18" spans="1:123" x14ac:dyDescent="0.2">
      <c r="A18" s="1" t="s">
        <v>0</v>
      </c>
      <c r="B18" s="1" t="s">
        <v>1</v>
      </c>
      <c r="C18" s="1" t="s">
        <v>2</v>
      </c>
      <c r="D18" s="1">
        <v>-1</v>
      </c>
      <c r="E18" s="1" t="s">
        <v>3</v>
      </c>
      <c r="F18" s="1">
        <v>-1</v>
      </c>
      <c r="G18" s="1">
        <v>98</v>
      </c>
      <c r="H18" s="1" t="s">
        <v>2</v>
      </c>
      <c r="I18" s="1" t="s">
        <v>4</v>
      </c>
      <c r="J18" s="1">
        <v>700</v>
      </c>
      <c r="K18" s="1">
        <v>2200</v>
      </c>
      <c r="L18" s="1">
        <v>15</v>
      </c>
      <c r="M18" s="1">
        <v>20</v>
      </c>
      <c r="N18" s="1">
        <v>15</v>
      </c>
      <c r="O18" s="1">
        <v>30</v>
      </c>
      <c r="P18" s="1">
        <v>250</v>
      </c>
      <c r="Q18" s="1">
        <v>200</v>
      </c>
      <c r="R18" s="1">
        <v>300</v>
      </c>
      <c r="S18" s="1">
        <v>80</v>
      </c>
      <c r="T18" s="1">
        <v>90</v>
      </c>
      <c r="U18" s="1">
        <v>105</v>
      </c>
      <c r="V18" s="1">
        <v>0</v>
      </c>
      <c r="W18" s="1">
        <v>1000</v>
      </c>
      <c r="X18" s="1">
        <v>500</v>
      </c>
      <c r="Y18" s="1">
        <v>1500</v>
      </c>
      <c r="Z18" s="1">
        <v>6500</v>
      </c>
      <c r="AA18" s="1">
        <v>2500</v>
      </c>
      <c r="AB18" s="1">
        <v>9000</v>
      </c>
      <c r="AC18" s="1" t="s">
        <v>89</v>
      </c>
      <c r="AD18" s="1" t="s">
        <v>6</v>
      </c>
      <c r="AE18" t="str">
        <f t="shared" si="1"/>
        <v>Terminal CarcelenEntre 25 y  44 añosMasculinoCarcelén1520Bachillerato7002200</v>
      </c>
      <c r="AF18" t="str">
        <f>VLOOKUP(AE18,'[1]Base conductores'!$AE$1:$AG$65536,2,FALSE)</f>
        <v>No</v>
      </c>
      <c r="AG18" t="str">
        <f>VLOOKUP(AE18,'[1]Base conductores'!$AE$1:$AG$65536,3,FALSE)</f>
        <v>Mucha competencia/evitar competencia</v>
      </c>
      <c r="AH18" s="1" t="s">
        <v>0</v>
      </c>
      <c r="AI18" s="1" t="s">
        <v>7</v>
      </c>
      <c r="AJ18" s="1" t="s">
        <v>8</v>
      </c>
      <c r="AK18" s="1" t="s">
        <v>9</v>
      </c>
      <c r="AL18" s="1" t="s">
        <v>66</v>
      </c>
      <c r="AM18" s="1" t="s">
        <v>2</v>
      </c>
      <c r="AN18" s="1" t="s">
        <v>0</v>
      </c>
      <c r="AO18" s="1" t="s">
        <v>0</v>
      </c>
      <c r="AP18" s="1" t="s">
        <v>2</v>
      </c>
      <c r="AQ18" s="1" t="s">
        <v>2</v>
      </c>
      <c r="AR18" s="1" t="s">
        <v>0</v>
      </c>
      <c r="AS18" s="1" t="s">
        <v>2</v>
      </c>
      <c r="AT18" s="1" t="s">
        <v>35</v>
      </c>
      <c r="AU18" s="1" t="s">
        <v>0</v>
      </c>
      <c r="AV18" s="1" t="s">
        <v>0</v>
      </c>
      <c r="AW18" s="1" t="s">
        <v>0</v>
      </c>
      <c r="AX18" s="1" t="s">
        <v>0</v>
      </c>
      <c r="AY18" s="1" t="s">
        <v>0</v>
      </c>
      <c r="AZ18" s="1" t="s">
        <v>2</v>
      </c>
      <c r="BA18" s="1" t="s">
        <v>2</v>
      </c>
      <c r="BB18" s="1" t="s">
        <v>56</v>
      </c>
      <c r="BC18" s="14">
        <v>10</v>
      </c>
      <c r="BD18" s="1">
        <v>-1</v>
      </c>
      <c r="BE18" s="1">
        <v>-1</v>
      </c>
      <c r="BF18" s="1" t="s">
        <v>13</v>
      </c>
      <c r="BG18" s="1" t="e">
        <f>VLOOKUP(BF18,#REF!,2,FALSE)</f>
        <v>#REF!</v>
      </c>
      <c r="BH18" s="1" t="e">
        <f>VLOOKUP(BG18,#REF!,4,FALSE)</f>
        <v>#REF!</v>
      </c>
      <c r="BI18" s="1" t="s">
        <v>104</v>
      </c>
      <c r="BJ18" s="1" t="s">
        <v>93</v>
      </c>
      <c r="BK18" s="1" t="s">
        <v>135</v>
      </c>
      <c r="BL18" s="1" t="e">
        <f>VLOOKUP(BK18,#REF!,2,FALSE)</f>
        <v>#REF!</v>
      </c>
      <c r="BM18" s="1" t="e">
        <f>VLOOKUP(BL18,#REF!,4,FALSE)</f>
        <v>#REF!</v>
      </c>
      <c r="BN18" s="1" t="s">
        <v>16</v>
      </c>
      <c r="BO18" s="1" t="s">
        <v>15</v>
      </c>
      <c r="BP18" s="1" t="s">
        <v>2</v>
      </c>
      <c r="BQ18" s="1" t="s">
        <v>136</v>
      </c>
      <c r="BR18" s="1" t="s">
        <v>137</v>
      </c>
      <c r="BS18" s="1" t="s">
        <v>59</v>
      </c>
      <c r="BT18" s="1" t="s">
        <v>2</v>
      </c>
      <c r="BU18" s="1" t="s">
        <v>2</v>
      </c>
      <c r="BV18" s="1" t="s">
        <v>21</v>
      </c>
      <c r="BW18" s="1" t="s">
        <v>22</v>
      </c>
      <c r="BX18" s="1">
        <v>-1</v>
      </c>
      <c r="BY18" s="1" t="s">
        <v>3</v>
      </c>
      <c r="BZ18" s="1" t="s">
        <v>3</v>
      </c>
      <c r="CA18" s="1">
        <v>-1</v>
      </c>
      <c r="CB18" s="1" t="s">
        <v>3</v>
      </c>
      <c r="CC18" s="1">
        <v>-1</v>
      </c>
      <c r="CD18" s="1">
        <v>-1</v>
      </c>
      <c r="CE18" s="1" t="s">
        <v>23</v>
      </c>
      <c r="CF18" s="1" t="s">
        <v>23</v>
      </c>
      <c r="CG18" s="1" t="s">
        <v>49</v>
      </c>
      <c r="CH18" s="1" t="s">
        <v>25</v>
      </c>
      <c r="CI18" s="1" t="s">
        <v>50</v>
      </c>
      <c r="CJ18" s="1" t="s">
        <v>13</v>
      </c>
      <c r="CK18" s="1" t="s">
        <v>87</v>
      </c>
      <c r="CL18" s="1" t="s">
        <v>29</v>
      </c>
      <c r="CM18" s="1" t="s">
        <v>98</v>
      </c>
      <c r="CN18" s="1">
        <v>96</v>
      </c>
      <c r="CO18" t="s">
        <v>487</v>
      </c>
      <c r="CP18" s="4" t="s">
        <v>633</v>
      </c>
      <c r="CQ18" s="1">
        <v>8</v>
      </c>
      <c r="CR18" s="1" t="s">
        <v>1</v>
      </c>
      <c r="CS18">
        <v>61.84</v>
      </c>
      <c r="CT18">
        <f t="shared" si="2"/>
        <v>7</v>
      </c>
      <c r="CU18">
        <f t="shared" si="3"/>
        <v>22</v>
      </c>
      <c r="CV18">
        <f t="shared" si="4"/>
        <v>0</v>
      </c>
      <c r="CW18">
        <f t="shared" si="4"/>
        <v>0</v>
      </c>
      <c r="CX18">
        <f t="shared" si="4"/>
        <v>0</v>
      </c>
      <c r="CY18">
        <f t="shared" si="4"/>
        <v>0</v>
      </c>
      <c r="CZ18">
        <f t="shared" si="4"/>
        <v>0</v>
      </c>
      <c r="DA18">
        <f t="shared" si="4"/>
        <v>0</v>
      </c>
      <c r="DB18">
        <f t="shared" si="4"/>
        <v>0</v>
      </c>
      <c r="DC18">
        <f t="shared" si="4"/>
        <v>61.84</v>
      </c>
      <c r="DD18">
        <f t="shared" si="4"/>
        <v>61.84</v>
      </c>
      <c r="DE18">
        <f t="shared" si="4"/>
        <v>61.84</v>
      </c>
      <c r="DF18">
        <f t="shared" si="4"/>
        <v>61.84</v>
      </c>
      <c r="DG18">
        <f t="shared" si="4"/>
        <v>61.84</v>
      </c>
      <c r="DH18">
        <f t="shared" si="4"/>
        <v>61.84</v>
      </c>
      <c r="DI18">
        <f t="shared" si="4"/>
        <v>61.84</v>
      </c>
      <c r="DJ18">
        <f t="shared" si="4"/>
        <v>61.84</v>
      </c>
      <c r="DK18">
        <f t="shared" si="4"/>
        <v>61.84</v>
      </c>
      <c r="DL18">
        <f t="shared" si="5"/>
        <v>61.84</v>
      </c>
      <c r="DM18">
        <f t="shared" si="5"/>
        <v>61.84</v>
      </c>
      <c r="DN18">
        <f t="shared" si="5"/>
        <v>61.84</v>
      </c>
      <c r="DO18">
        <f t="shared" si="6"/>
        <v>61.84</v>
      </c>
      <c r="DP18">
        <f t="shared" si="6"/>
        <v>61.84</v>
      </c>
      <c r="DQ18">
        <f t="shared" si="6"/>
        <v>61.84</v>
      </c>
      <c r="DR18">
        <f t="shared" si="6"/>
        <v>61.84</v>
      </c>
      <c r="DS18">
        <f t="shared" si="6"/>
        <v>0</v>
      </c>
    </row>
    <row r="19" spans="1:123" x14ac:dyDescent="0.2">
      <c r="A19" s="1" t="s">
        <v>0</v>
      </c>
      <c r="B19" s="1" t="s">
        <v>1</v>
      </c>
      <c r="C19" s="1" t="s">
        <v>0</v>
      </c>
      <c r="D19" s="1" t="s">
        <v>31</v>
      </c>
      <c r="E19" s="1" t="s">
        <v>3</v>
      </c>
      <c r="F19" s="1" t="s">
        <v>138</v>
      </c>
      <c r="G19" s="1">
        <v>98</v>
      </c>
      <c r="H19" s="1" t="s">
        <v>2</v>
      </c>
      <c r="I19" s="1" t="s">
        <v>65</v>
      </c>
      <c r="J19" s="1">
        <v>600</v>
      </c>
      <c r="K19" s="1">
        <v>2200</v>
      </c>
      <c r="L19" s="1">
        <v>16</v>
      </c>
      <c r="M19" s="1">
        <v>15</v>
      </c>
      <c r="N19" s="1">
        <v>10</v>
      </c>
      <c r="O19" s="1">
        <v>20</v>
      </c>
      <c r="P19" s="1">
        <v>200</v>
      </c>
      <c r="Q19" s="1">
        <v>200</v>
      </c>
      <c r="R19" s="1">
        <v>250</v>
      </c>
      <c r="S19" s="1">
        <v>65</v>
      </c>
      <c r="T19" s="1">
        <v>50</v>
      </c>
      <c r="U19" s="1">
        <v>70</v>
      </c>
      <c r="V19" s="1">
        <v>2500</v>
      </c>
      <c r="W19" s="1">
        <v>1000</v>
      </c>
      <c r="X19" s="1">
        <v>0</v>
      </c>
      <c r="Y19" s="1">
        <v>3500</v>
      </c>
      <c r="Z19" s="1">
        <v>3000</v>
      </c>
      <c r="AA19" s="1">
        <v>1500</v>
      </c>
      <c r="AB19" s="1">
        <v>3500</v>
      </c>
      <c r="AC19" s="1" t="s">
        <v>89</v>
      </c>
      <c r="AD19" s="1" t="s">
        <v>6</v>
      </c>
      <c r="AE19" t="str">
        <f t="shared" si="1"/>
        <v>Terminal CarcelenEntre 25 y  44 añosMasculinoCarcelén1615Primaria6002200</v>
      </c>
      <c r="AF19" t="str">
        <f>VLOOKUP(AE19,'[1]Base conductores'!$AE$1:$AG$65536,2,FALSE)</f>
        <v>Si</v>
      </c>
      <c r="AG19" t="str">
        <f>VLOOKUP(AE19,'[1]Base conductores'!$AE$1:$AG$65536,3,FALSE)</f>
        <v>Tiene paradas/hay trabajo</v>
      </c>
      <c r="AH19" s="1" t="s">
        <v>2</v>
      </c>
      <c r="AI19" s="1" t="s">
        <v>53</v>
      </c>
      <c r="AJ19" s="1" t="s">
        <v>117</v>
      </c>
      <c r="AK19" s="1" t="s">
        <v>139</v>
      </c>
      <c r="AL19" s="1" t="s">
        <v>45</v>
      </c>
      <c r="AM19" s="1" t="s">
        <v>2</v>
      </c>
      <c r="AN19" s="1" t="s">
        <v>0</v>
      </c>
      <c r="AO19" s="1" t="s">
        <v>0</v>
      </c>
      <c r="AP19" s="1" t="s">
        <v>2</v>
      </c>
      <c r="AQ19" s="1" t="s">
        <v>2</v>
      </c>
      <c r="AR19" s="1" t="s">
        <v>0</v>
      </c>
      <c r="AS19" s="1" t="s">
        <v>2</v>
      </c>
      <c r="AT19" s="1" t="s">
        <v>140</v>
      </c>
      <c r="AU19" s="1" t="s">
        <v>2</v>
      </c>
      <c r="AV19" s="1" t="s">
        <v>0</v>
      </c>
      <c r="AW19" s="1" t="s">
        <v>0</v>
      </c>
      <c r="AX19" s="1" t="s">
        <v>0</v>
      </c>
      <c r="AY19" s="1" t="s">
        <v>0</v>
      </c>
      <c r="AZ19" s="1" t="s">
        <v>2</v>
      </c>
      <c r="BA19" s="1" t="s">
        <v>2</v>
      </c>
      <c r="BB19" s="1" t="s">
        <v>122</v>
      </c>
      <c r="BC19" s="14">
        <v>8</v>
      </c>
      <c r="BD19" s="14">
        <v>2</v>
      </c>
      <c r="BE19" s="1">
        <v>-1</v>
      </c>
      <c r="BF19" s="1" t="s">
        <v>105</v>
      </c>
      <c r="BG19" s="1" t="e">
        <f>VLOOKUP(BF19,#REF!,2,FALSE)</f>
        <v>#REF!</v>
      </c>
      <c r="BH19" s="1" t="e">
        <f>VLOOKUP(BG19,#REF!,4,FALSE)</f>
        <v>#REF!</v>
      </c>
      <c r="BI19" s="1" t="s">
        <v>104</v>
      </c>
      <c r="BJ19" s="1" t="s">
        <v>93</v>
      </c>
      <c r="BK19" s="1" t="s">
        <v>13</v>
      </c>
      <c r="BL19" s="1" t="e">
        <f>VLOOKUP(BK19,#REF!,2,FALSE)</f>
        <v>#REF!</v>
      </c>
      <c r="BM19" s="1" t="e">
        <f>VLOOKUP(BL19,#REF!,4,FALSE)</f>
        <v>#REF!</v>
      </c>
      <c r="BN19" s="1" t="s">
        <v>141</v>
      </c>
      <c r="BO19" s="1" t="s">
        <v>142</v>
      </c>
      <c r="BP19" s="1" t="s">
        <v>2</v>
      </c>
      <c r="BQ19" s="1" t="s">
        <v>106</v>
      </c>
      <c r="BR19" s="1" t="s">
        <v>39</v>
      </c>
      <c r="BS19" s="1" t="s">
        <v>48</v>
      </c>
      <c r="BT19" s="1" t="s">
        <v>2</v>
      </c>
      <c r="BU19" s="1" t="s">
        <v>2</v>
      </c>
      <c r="BV19" s="1" t="s">
        <v>36</v>
      </c>
      <c r="BW19" s="1" t="s">
        <v>3</v>
      </c>
      <c r="BX19" s="1">
        <v>-1</v>
      </c>
      <c r="BY19" s="1">
        <v>-1</v>
      </c>
      <c r="BZ19" s="1">
        <v>-1</v>
      </c>
      <c r="CA19" s="1" t="s">
        <v>3</v>
      </c>
      <c r="CB19" s="1">
        <v>-1</v>
      </c>
      <c r="CC19" s="1">
        <v>-1</v>
      </c>
      <c r="CD19" s="1">
        <v>-1</v>
      </c>
      <c r="CE19" s="1" t="s">
        <v>2</v>
      </c>
      <c r="CF19" s="1" t="s">
        <v>23</v>
      </c>
      <c r="CG19" s="1" t="s">
        <v>49</v>
      </c>
      <c r="CH19" s="1" t="s">
        <v>25</v>
      </c>
      <c r="CI19" s="1" t="s">
        <v>40</v>
      </c>
      <c r="CJ19" s="1" t="s">
        <v>13</v>
      </c>
      <c r="CK19" s="1" t="s">
        <v>87</v>
      </c>
      <c r="CL19" s="1" t="s">
        <v>29</v>
      </c>
      <c r="CM19" s="1" t="s">
        <v>98</v>
      </c>
      <c r="CN19" s="1">
        <v>96</v>
      </c>
      <c r="CO19" t="s">
        <v>487</v>
      </c>
      <c r="CP19" s="4" t="s">
        <v>633</v>
      </c>
      <c r="CQ19" s="1">
        <v>8</v>
      </c>
      <c r="CR19" s="1" t="s">
        <v>1</v>
      </c>
      <c r="CS19">
        <v>61.84</v>
      </c>
      <c r="CT19">
        <f t="shared" si="2"/>
        <v>6</v>
      </c>
      <c r="CU19">
        <f t="shared" si="3"/>
        <v>22</v>
      </c>
      <c r="CV19">
        <f t="shared" si="4"/>
        <v>0</v>
      </c>
      <c r="CW19">
        <f t="shared" si="4"/>
        <v>0</v>
      </c>
      <c r="CX19">
        <f t="shared" si="4"/>
        <v>0</v>
      </c>
      <c r="CY19">
        <f t="shared" si="4"/>
        <v>0</v>
      </c>
      <c r="CZ19">
        <f t="shared" si="4"/>
        <v>0</v>
      </c>
      <c r="DA19">
        <f t="shared" si="4"/>
        <v>0</v>
      </c>
      <c r="DB19">
        <f t="shared" si="4"/>
        <v>61.84</v>
      </c>
      <c r="DC19">
        <f t="shared" si="4"/>
        <v>61.84</v>
      </c>
      <c r="DD19">
        <f t="shared" si="4"/>
        <v>61.84</v>
      </c>
      <c r="DE19">
        <f t="shared" si="4"/>
        <v>61.84</v>
      </c>
      <c r="DF19">
        <f t="shared" si="4"/>
        <v>61.84</v>
      </c>
      <c r="DG19">
        <f t="shared" si="4"/>
        <v>61.84</v>
      </c>
      <c r="DH19">
        <f t="shared" si="4"/>
        <v>61.84</v>
      </c>
      <c r="DI19">
        <f t="shared" si="4"/>
        <v>61.84</v>
      </c>
      <c r="DJ19">
        <f t="shared" si="4"/>
        <v>61.84</v>
      </c>
      <c r="DK19">
        <f t="shared" si="4"/>
        <v>61.84</v>
      </c>
      <c r="DL19">
        <f t="shared" si="5"/>
        <v>61.84</v>
      </c>
      <c r="DM19">
        <f t="shared" si="5"/>
        <v>61.84</v>
      </c>
      <c r="DN19">
        <f t="shared" si="5"/>
        <v>61.84</v>
      </c>
      <c r="DO19">
        <f t="shared" si="6"/>
        <v>61.84</v>
      </c>
      <c r="DP19">
        <f t="shared" si="6"/>
        <v>61.84</v>
      </c>
      <c r="DQ19">
        <f t="shared" si="6"/>
        <v>61.84</v>
      </c>
      <c r="DR19">
        <f t="shared" si="6"/>
        <v>61.84</v>
      </c>
      <c r="DS19">
        <f t="shared" si="6"/>
        <v>0</v>
      </c>
    </row>
    <row r="20" spans="1:123" x14ac:dyDescent="0.2">
      <c r="A20" s="1" t="s">
        <v>0</v>
      </c>
      <c r="B20" s="1" t="s">
        <v>88</v>
      </c>
      <c r="C20" s="1" t="s">
        <v>0</v>
      </c>
      <c r="D20" s="1" t="s">
        <v>31</v>
      </c>
      <c r="E20" s="1" t="s">
        <v>3</v>
      </c>
      <c r="F20" s="1" t="s">
        <v>32</v>
      </c>
      <c r="G20" s="1">
        <v>98</v>
      </c>
      <c r="H20" s="1" t="s">
        <v>2</v>
      </c>
      <c r="I20" s="1" t="s">
        <v>65</v>
      </c>
      <c r="J20" s="1">
        <v>600</v>
      </c>
      <c r="K20" s="1">
        <v>2200</v>
      </c>
      <c r="L20" s="1">
        <v>16</v>
      </c>
      <c r="M20" s="1">
        <v>20</v>
      </c>
      <c r="N20" s="1">
        <v>15</v>
      </c>
      <c r="O20" s="1">
        <v>20</v>
      </c>
      <c r="P20" s="1">
        <v>200</v>
      </c>
      <c r="Q20" s="1">
        <v>200</v>
      </c>
      <c r="R20" s="1">
        <v>260</v>
      </c>
      <c r="S20" s="1">
        <v>52</v>
      </c>
      <c r="T20" s="1">
        <v>42</v>
      </c>
      <c r="U20" s="1">
        <v>72</v>
      </c>
      <c r="V20" s="1">
        <v>2000</v>
      </c>
      <c r="W20" s="1">
        <v>1200</v>
      </c>
      <c r="X20" s="1">
        <v>0</v>
      </c>
      <c r="Y20" s="1">
        <v>3200</v>
      </c>
      <c r="Z20" s="1">
        <v>2000</v>
      </c>
      <c r="AA20" s="1">
        <v>1000</v>
      </c>
      <c r="AB20" s="1">
        <v>7200</v>
      </c>
      <c r="AC20" s="1" t="s">
        <v>89</v>
      </c>
      <c r="AD20" s="1" t="s">
        <v>6</v>
      </c>
      <c r="AE20" t="str">
        <f t="shared" si="1"/>
        <v>Terminal la OfeliaEntre 45 y 59 añosMasculinoCarcelén1620Primaria6002200</v>
      </c>
      <c r="AF20" t="str">
        <f>VLOOKUP(AE20,'[1]Base conductores'!$AE$1:$AG$65536,2,FALSE)</f>
        <v>Si</v>
      </c>
      <c r="AG20" t="str">
        <f>VLOOKUP(AE20,'[1]Base conductores'!$AE$1:$AG$65536,3,FALSE)</f>
        <v>Otros</v>
      </c>
      <c r="AH20" s="1" t="s">
        <v>2</v>
      </c>
      <c r="AI20" s="1" t="s">
        <v>56</v>
      </c>
      <c r="AJ20" s="1" t="s">
        <v>117</v>
      </c>
      <c r="AK20" s="1" t="s">
        <v>33</v>
      </c>
      <c r="AL20" s="1" t="s">
        <v>54</v>
      </c>
      <c r="AM20" s="1" t="s">
        <v>2</v>
      </c>
      <c r="AN20" s="1" t="s">
        <v>0</v>
      </c>
      <c r="AO20" s="1" t="s">
        <v>0</v>
      </c>
      <c r="AP20" s="1" t="s">
        <v>2</v>
      </c>
      <c r="AQ20" s="1" t="s">
        <v>0</v>
      </c>
      <c r="AR20" s="1" t="s">
        <v>2</v>
      </c>
      <c r="AS20" s="1" t="s">
        <v>2</v>
      </c>
      <c r="AT20" s="1" t="s">
        <v>100</v>
      </c>
      <c r="AU20" s="1" t="s">
        <v>2</v>
      </c>
      <c r="AV20" s="1" t="s">
        <v>0</v>
      </c>
      <c r="AW20" s="1" t="s">
        <v>0</v>
      </c>
      <c r="AX20" s="1" t="s">
        <v>0</v>
      </c>
      <c r="AY20" s="1" t="s">
        <v>0</v>
      </c>
      <c r="AZ20" s="1" t="s">
        <v>2</v>
      </c>
      <c r="BA20" s="1" t="s">
        <v>2</v>
      </c>
      <c r="BB20" s="1" t="s">
        <v>56</v>
      </c>
      <c r="BC20" s="14">
        <v>8</v>
      </c>
      <c r="BD20" s="14">
        <v>2</v>
      </c>
      <c r="BE20" s="1">
        <v>-1</v>
      </c>
      <c r="BF20" s="1" t="s">
        <v>143</v>
      </c>
      <c r="BG20" s="1" t="e">
        <f>VLOOKUP(BF20,#REF!,2,FALSE)</f>
        <v>#REF!</v>
      </c>
      <c r="BH20" s="1" t="e">
        <f>VLOOKUP(BG20,#REF!,4,FALSE)</f>
        <v>#REF!</v>
      </c>
      <c r="BI20" s="1" t="s">
        <v>80</v>
      </c>
      <c r="BJ20" s="1" t="s">
        <v>15</v>
      </c>
      <c r="BK20" s="1" t="s">
        <v>144</v>
      </c>
      <c r="BL20" s="1" t="e">
        <f>VLOOKUP(BK20,#REF!,2,FALSE)</f>
        <v>#REF!</v>
      </c>
      <c r="BM20" s="1" t="e">
        <f>VLOOKUP(BL20,#REF!,4,FALSE)</f>
        <v>#REF!</v>
      </c>
      <c r="BN20" s="1" t="s">
        <v>15</v>
      </c>
      <c r="BO20" s="1" t="s">
        <v>15</v>
      </c>
      <c r="BP20" s="1" t="s">
        <v>2</v>
      </c>
      <c r="BQ20" s="1" t="s">
        <v>97</v>
      </c>
      <c r="BR20" s="1" t="s">
        <v>84</v>
      </c>
      <c r="BS20" s="1" t="s">
        <v>84</v>
      </c>
      <c r="BT20" s="1" t="s">
        <v>2</v>
      </c>
      <c r="BU20" s="1" t="s">
        <v>2</v>
      </c>
      <c r="BV20" s="1" t="s">
        <v>36</v>
      </c>
      <c r="BW20" s="1" t="s">
        <v>3</v>
      </c>
      <c r="BX20" s="1">
        <v>-1</v>
      </c>
      <c r="BY20" s="1">
        <v>-1</v>
      </c>
      <c r="BZ20" s="1">
        <v>-1</v>
      </c>
      <c r="CA20" s="1" t="s">
        <v>3</v>
      </c>
      <c r="CB20" s="1">
        <v>-1</v>
      </c>
      <c r="CC20" s="1">
        <v>-1</v>
      </c>
      <c r="CD20" s="1">
        <v>-1</v>
      </c>
      <c r="CE20" s="1" t="s">
        <v>2</v>
      </c>
      <c r="CF20" s="1" t="s">
        <v>2</v>
      </c>
      <c r="CG20" s="1" t="s">
        <v>24</v>
      </c>
      <c r="CH20" s="1" t="s">
        <v>25</v>
      </c>
      <c r="CI20" s="1" t="s">
        <v>40</v>
      </c>
      <c r="CJ20" s="1" t="s">
        <v>13</v>
      </c>
      <c r="CK20" s="1" t="s">
        <v>87</v>
      </c>
      <c r="CL20" s="1" t="s">
        <v>29</v>
      </c>
      <c r="CM20" s="1" t="s">
        <v>98</v>
      </c>
      <c r="CN20" s="1">
        <v>96</v>
      </c>
      <c r="CO20" t="s">
        <v>486</v>
      </c>
      <c r="CP20" s="5" t="s">
        <v>651</v>
      </c>
      <c r="CQ20" s="1">
        <v>8</v>
      </c>
      <c r="CR20" s="1" t="s">
        <v>88</v>
      </c>
      <c r="CS20">
        <v>61.84</v>
      </c>
      <c r="CT20">
        <f t="shared" si="2"/>
        <v>6</v>
      </c>
      <c r="CU20">
        <f t="shared" si="3"/>
        <v>22</v>
      </c>
      <c r="CV20">
        <f t="shared" si="4"/>
        <v>0</v>
      </c>
      <c r="CW20">
        <f t="shared" si="4"/>
        <v>0</v>
      </c>
      <c r="CX20">
        <f t="shared" si="4"/>
        <v>0</v>
      </c>
      <c r="CY20">
        <f t="shared" si="4"/>
        <v>0</v>
      </c>
      <c r="CZ20">
        <f t="shared" si="4"/>
        <v>0</v>
      </c>
      <c r="DA20">
        <f t="shared" si="4"/>
        <v>0</v>
      </c>
      <c r="DB20">
        <f t="shared" si="4"/>
        <v>61.84</v>
      </c>
      <c r="DC20">
        <f t="shared" si="4"/>
        <v>61.84</v>
      </c>
      <c r="DD20">
        <f t="shared" si="4"/>
        <v>61.84</v>
      </c>
      <c r="DE20">
        <f t="shared" si="4"/>
        <v>61.84</v>
      </c>
      <c r="DF20">
        <f t="shared" si="4"/>
        <v>61.84</v>
      </c>
      <c r="DG20">
        <f t="shared" si="4"/>
        <v>61.84</v>
      </c>
      <c r="DH20">
        <f t="shared" si="4"/>
        <v>61.84</v>
      </c>
      <c r="DI20">
        <f t="shared" si="4"/>
        <v>61.84</v>
      </c>
      <c r="DJ20">
        <f t="shared" si="4"/>
        <v>61.84</v>
      </c>
      <c r="DK20">
        <f t="shared" si="4"/>
        <v>61.84</v>
      </c>
      <c r="DL20">
        <f t="shared" si="5"/>
        <v>61.84</v>
      </c>
      <c r="DM20">
        <f t="shared" si="5"/>
        <v>61.84</v>
      </c>
      <c r="DN20">
        <f t="shared" si="5"/>
        <v>61.84</v>
      </c>
      <c r="DO20">
        <f t="shared" si="6"/>
        <v>61.84</v>
      </c>
      <c r="DP20">
        <f t="shared" si="6"/>
        <v>61.84</v>
      </c>
      <c r="DQ20">
        <f t="shared" si="6"/>
        <v>61.84</v>
      </c>
      <c r="DR20">
        <f t="shared" si="6"/>
        <v>61.84</v>
      </c>
      <c r="DS20">
        <f t="shared" si="6"/>
        <v>0</v>
      </c>
    </row>
    <row r="21" spans="1:123" x14ac:dyDescent="0.2">
      <c r="A21" s="1" t="s">
        <v>0</v>
      </c>
      <c r="B21" s="1" t="s">
        <v>88</v>
      </c>
      <c r="C21" s="1" t="s">
        <v>2</v>
      </c>
      <c r="D21" s="1">
        <v>-1</v>
      </c>
      <c r="E21" s="1" t="s">
        <v>3</v>
      </c>
      <c r="F21" s="1">
        <v>-1</v>
      </c>
      <c r="G21" s="1">
        <v>98</v>
      </c>
      <c r="H21" s="1" t="s">
        <v>2</v>
      </c>
      <c r="I21" s="1" t="s">
        <v>65</v>
      </c>
      <c r="J21" s="1">
        <v>600</v>
      </c>
      <c r="K21" s="1">
        <v>2000</v>
      </c>
      <c r="L21" s="1">
        <v>14</v>
      </c>
      <c r="M21" s="1">
        <v>45</v>
      </c>
      <c r="N21" s="1">
        <v>40</v>
      </c>
      <c r="O21" s="1">
        <v>50</v>
      </c>
      <c r="P21" s="1">
        <v>180</v>
      </c>
      <c r="Q21" s="1">
        <v>190</v>
      </c>
      <c r="R21" s="1">
        <v>180</v>
      </c>
      <c r="S21" s="1">
        <v>60</v>
      </c>
      <c r="T21" s="1">
        <v>50</v>
      </c>
      <c r="U21" s="1">
        <v>80</v>
      </c>
      <c r="V21" s="1">
        <v>0</v>
      </c>
      <c r="W21" s="1">
        <v>1000</v>
      </c>
      <c r="X21" s="1">
        <v>0</v>
      </c>
      <c r="Y21" s="1">
        <v>1000</v>
      </c>
      <c r="Z21" s="1">
        <v>500</v>
      </c>
      <c r="AA21" s="1">
        <v>4000</v>
      </c>
      <c r="AB21" s="1">
        <v>7000</v>
      </c>
      <c r="AC21" s="1" t="s">
        <v>89</v>
      </c>
      <c r="AD21" s="1" t="s">
        <v>6</v>
      </c>
      <c r="AE21" t="str">
        <f t="shared" si="1"/>
        <v>Terminal la OfeliaEntre 25 y  44 añosMasculinoCarcelén1445Bachillerato6002000</v>
      </c>
      <c r="AF21" t="str">
        <f>VLOOKUP(AE21,'[1]Base conductores'!$AE$1:$AG$65536,2,FALSE)</f>
        <v>Si</v>
      </c>
      <c r="AG21" t="str">
        <f>VLOOKUP(AE21,'[1]Base conductores'!$AE$1:$AG$65536,3,FALSE)</f>
        <v>Es más organizado</v>
      </c>
      <c r="AH21" s="1" t="s">
        <v>2</v>
      </c>
      <c r="AI21" s="1" t="s">
        <v>77</v>
      </c>
      <c r="AJ21" s="1" t="s">
        <v>117</v>
      </c>
      <c r="AK21" s="1" t="s">
        <v>78</v>
      </c>
      <c r="AL21" s="1" t="s">
        <v>34</v>
      </c>
      <c r="AM21" s="1" t="s">
        <v>2</v>
      </c>
      <c r="AN21" s="1" t="s">
        <v>0</v>
      </c>
      <c r="AO21" s="1" t="s">
        <v>0</v>
      </c>
      <c r="AP21" s="1" t="s">
        <v>2</v>
      </c>
      <c r="AQ21" s="1" t="s">
        <v>0</v>
      </c>
      <c r="AR21" s="1" t="s">
        <v>2</v>
      </c>
      <c r="AS21" s="1" t="s">
        <v>2</v>
      </c>
      <c r="AT21" s="1" t="s">
        <v>100</v>
      </c>
      <c r="AU21" s="1" t="s">
        <v>2</v>
      </c>
      <c r="AV21" s="1" t="s">
        <v>0</v>
      </c>
      <c r="AW21" s="1" t="s">
        <v>0</v>
      </c>
      <c r="AX21" s="1" t="s">
        <v>0</v>
      </c>
      <c r="AY21" s="1" t="s">
        <v>0</v>
      </c>
      <c r="AZ21" s="1" t="s">
        <v>2</v>
      </c>
      <c r="BA21" s="1" t="s">
        <v>2</v>
      </c>
      <c r="BB21" s="1" t="s">
        <v>122</v>
      </c>
      <c r="BC21" s="14">
        <v>5</v>
      </c>
      <c r="BD21" s="14">
        <v>5</v>
      </c>
      <c r="BE21" s="14">
        <v>1</v>
      </c>
      <c r="BF21" s="1" t="s">
        <v>145</v>
      </c>
      <c r="BG21" s="1" t="e">
        <f>VLOOKUP(BF21,#REF!,2,FALSE)</f>
        <v>#REF!</v>
      </c>
      <c r="BH21" s="1" t="e">
        <f>VLOOKUP(BG21,#REF!,4,FALSE)</f>
        <v>#REF!</v>
      </c>
      <c r="BI21" s="1" t="s">
        <v>104</v>
      </c>
      <c r="BJ21" s="1" t="s">
        <v>107</v>
      </c>
      <c r="BK21" s="1" t="s">
        <v>80</v>
      </c>
      <c r="BL21" s="1" t="e">
        <f>VLOOKUP(BK21,#REF!,2,FALSE)</f>
        <v>#REF!</v>
      </c>
      <c r="BM21" s="1" t="e">
        <f>VLOOKUP(BL21,#REF!,4,FALSE)</f>
        <v>#REF!</v>
      </c>
      <c r="BN21" s="1" t="s">
        <v>103</v>
      </c>
      <c r="BO21" s="1" t="s">
        <v>15</v>
      </c>
      <c r="BP21" s="1" t="s">
        <v>2</v>
      </c>
      <c r="BQ21" s="1" t="s">
        <v>97</v>
      </c>
      <c r="BR21" s="1" t="s">
        <v>39</v>
      </c>
      <c r="BS21" s="1" t="s">
        <v>39</v>
      </c>
      <c r="BT21" s="1" t="s">
        <v>2</v>
      </c>
      <c r="BU21" s="1" t="s">
        <v>2</v>
      </c>
      <c r="BV21" s="1" t="s">
        <v>36</v>
      </c>
      <c r="BW21" s="1" t="s">
        <v>36</v>
      </c>
      <c r="BX21" s="1">
        <v>-1</v>
      </c>
      <c r="BY21" s="1" t="s">
        <v>3</v>
      </c>
      <c r="BZ21" s="1" t="s">
        <v>3</v>
      </c>
      <c r="CA21" s="1">
        <v>-1</v>
      </c>
      <c r="CB21" s="1">
        <v>-1</v>
      </c>
      <c r="CC21" s="1">
        <v>-1</v>
      </c>
      <c r="CD21" s="1">
        <v>-1</v>
      </c>
      <c r="CE21" s="1" t="s">
        <v>2</v>
      </c>
      <c r="CF21" s="1" t="s">
        <v>23</v>
      </c>
      <c r="CG21" s="1" t="s">
        <v>49</v>
      </c>
      <c r="CH21" s="1" t="s">
        <v>25</v>
      </c>
      <c r="CI21" s="1" t="s">
        <v>50</v>
      </c>
      <c r="CJ21" s="1" t="s">
        <v>13</v>
      </c>
      <c r="CK21" s="1" t="s">
        <v>87</v>
      </c>
      <c r="CL21" s="1" t="s">
        <v>29</v>
      </c>
      <c r="CM21" s="1" t="s">
        <v>98</v>
      </c>
      <c r="CN21" s="1">
        <v>96</v>
      </c>
      <c r="CO21" t="s">
        <v>486</v>
      </c>
      <c r="CP21" s="5" t="s">
        <v>651</v>
      </c>
      <c r="CQ21" s="1">
        <v>8</v>
      </c>
      <c r="CR21" s="1" t="s">
        <v>88</v>
      </c>
      <c r="CS21">
        <v>61.84</v>
      </c>
      <c r="CT21">
        <f t="shared" si="2"/>
        <v>6</v>
      </c>
      <c r="CU21">
        <f t="shared" si="3"/>
        <v>20</v>
      </c>
      <c r="CV21">
        <f t="shared" si="4"/>
        <v>0</v>
      </c>
      <c r="CW21">
        <f t="shared" si="4"/>
        <v>0</v>
      </c>
      <c r="CX21">
        <f t="shared" si="4"/>
        <v>0</v>
      </c>
      <c r="CY21">
        <f t="shared" si="4"/>
        <v>0</v>
      </c>
      <c r="CZ21">
        <f t="shared" si="4"/>
        <v>0</v>
      </c>
      <c r="DA21">
        <f t="shared" si="4"/>
        <v>0</v>
      </c>
      <c r="DB21">
        <f t="shared" si="4"/>
        <v>61.84</v>
      </c>
      <c r="DC21">
        <f t="shared" si="4"/>
        <v>61.84</v>
      </c>
      <c r="DD21">
        <f t="shared" si="4"/>
        <v>61.84</v>
      </c>
      <c r="DE21">
        <f t="shared" si="4"/>
        <v>61.84</v>
      </c>
      <c r="DF21">
        <f t="shared" si="4"/>
        <v>61.84</v>
      </c>
      <c r="DG21">
        <f t="shared" si="4"/>
        <v>61.84</v>
      </c>
      <c r="DH21">
        <f t="shared" si="4"/>
        <v>61.84</v>
      </c>
      <c r="DI21">
        <f t="shared" si="4"/>
        <v>61.84</v>
      </c>
      <c r="DJ21">
        <f t="shared" si="4"/>
        <v>61.84</v>
      </c>
      <c r="DK21">
        <f t="shared" si="4"/>
        <v>61.84</v>
      </c>
      <c r="DL21">
        <f t="shared" si="5"/>
        <v>61.84</v>
      </c>
      <c r="DM21">
        <f t="shared" si="5"/>
        <v>61.84</v>
      </c>
      <c r="DN21">
        <f t="shared" si="5"/>
        <v>61.84</v>
      </c>
      <c r="DO21">
        <f t="shared" si="6"/>
        <v>61.84</v>
      </c>
      <c r="DP21">
        <f t="shared" si="6"/>
        <v>61.84</v>
      </c>
      <c r="DQ21">
        <f t="shared" si="6"/>
        <v>0</v>
      </c>
      <c r="DR21">
        <f t="shared" si="6"/>
        <v>0</v>
      </c>
      <c r="DS21">
        <f t="shared" si="6"/>
        <v>0</v>
      </c>
    </row>
    <row r="22" spans="1:123" x14ac:dyDescent="0.2">
      <c r="A22" s="1" t="s">
        <v>0</v>
      </c>
      <c r="B22" s="1" t="s">
        <v>88</v>
      </c>
      <c r="C22" s="1" t="s">
        <v>2</v>
      </c>
      <c r="D22" s="1">
        <v>-1</v>
      </c>
      <c r="E22" s="1" t="s">
        <v>3</v>
      </c>
      <c r="F22" s="1">
        <v>-1</v>
      </c>
      <c r="G22" s="1">
        <v>98</v>
      </c>
      <c r="H22" s="1" t="s">
        <v>2</v>
      </c>
      <c r="I22" s="1" t="s">
        <v>4</v>
      </c>
      <c r="J22" s="1">
        <v>700</v>
      </c>
      <c r="K22" s="1">
        <v>1900</v>
      </c>
      <c r="L22" s="1">
        <v>12</v>
      </c>
      <c r="M22" s="1">
        <v>20</v>
      </c>
      <c r="N22" s="1">
        <v>20</v>
      </c>
      <c r="O22" s="1">
        <v>25</v>
      </c>
      <c r="P22" s="1">
        <v>300</v>
      </c>
      <c r="Q22" s="1">
        <v>250</v>
      </c>
      <c r="R22" s="1">
        <v>300</v>
      </c>
      <c r="S22" s="1">
        <v>45</v>
      </c>
      <c r="T22" s="1">
        <v>30</v>
      </c>
      <c r="U22" s="1">
        <v>90</v>
      </c>
      <c r="V22" s="1">
        <v>0</v>
      </c>
      <c r="W22" s="1">
        <v>1000</v>
      </c>
      <c r="X22" s="1">
        <v>0</v>
      </c>
      <c r="Y22" s="1">
        <v>1000</v>
      </c>
      <c r="Z22" s="1">
        <v>3500</v>
      </c>
      <c r="AA22" s="1">
        <v>2000</v>
      </c>
      <c r="AB22" s="1">
        <v>3000</v>
      </c>
      <c r="AC22" s="1" t="s">
        <v>89</v>
      </c>
      <c r="AD22" s="1" t="s">
        <v>6</v>
      </c>
      <c r="AE22" t="str">
        <f t="shared" si="1"/>
        <v>Terminal la OfeliaEntre 45 y 59 añosMasculinoCalderón (Carapungo)1220Bachillerato7001900</v>
      </c>
      <c r="AF22" t="str">
        <f>VLOOKUP(AE22,'[1]Base conductores'!$AE$1:$AG$65536,2,FALSE)</f>
        <v>Si</v>
      </c>
      <c r="AG22" t="str">
        <f>VLOOKUP(AE22,'[1]Base conductores'!$AE$1:$AG$65536,3,FALSE)</f>
        <v>Tiene paradas/hay trabajo</v>
      </c>
      <c r="AH22" s="1" t="s">
        <v>2</v>
      </c>
      <c r="AI22" s="1" t="s">
        <v>56</v>
      </c>
      <c r="AJ22" s="1" t="s">
        <v>8</v>
      </c>
      <c r="AK22" s="1" t="s">
        <v>78</v>
      </c>
      <c r="AL22" s="1" t="s">
        <v>34</v>
      </c>
      <c r="AM22" s="1" t="s">
        <v>2</v>
      </c>
      <c r="AN22" s="1" t="s">
        <v>0</v>
      </c>
      <c r="AO22" s="1" t="s">
        <v>0</v>
      </c>
      <c r="AP22" s="1" t="s">
        <v>2</v>
      </c>
      <c r="AQ22" s="1" t="s">
        <v>0</v>
      </c>
      <c r="AR22" s="1" t="s">
        <v>2</v>
      </c>
      <c r="AS22" s="1" t="s">
        <v>2</v>
      </c>
      <c r="AT22" s="1" t="s">
        <v>118</v>
      </c>
      <c r="AU22" s="1" t="s">
        <v>2</v>
      </c>
      <c r="AV22" s="1" t="s">
        <v>0</v>
      </c>
      <c r="AW22" s="1" t="s">
        <v>0</v>
      </c>
      <c r="AX22" s="1" t="s">
        <v>0</v>
      </c>
      <c r="AY22" s="1" t="s">
        <v>0</v>
      </c>
      <c r="AZ22" s="1" t="s">
        <v>2</v>
      </c>
      <c r="BA22" s="1" t="s">
        <v>2</v>
      </c>
      <c r="BB22" s="1" t="s">
        <v>47</v>
      </c>
      <c r="BC22" s="14">
        <v>4</v>
      </c>
      <c r="BD22" s="14">
        <v>6</v>
      </c>
      <c r="BE22" s="1">
        <v>-1</v>
      </c>
      <c r="BF22" s="1" t="s">
        <v>104</v>
      </c>
      <c r="BG22" s="1" t="e">
        <f>VLOOKUP(BF22,#REF!,2,FALSE)</f>
        <v>#REF!</v>
      </c>
      <c r="BH22" s="1" t="e">
        <f>VLOOKUP(BG22,#REF!,4,FALSE)</f>
        <v>#REF!</v>
      </c>
      <c r="BI22" s="1" t="s">
        <v>93</v>
      </c>
      <c r="BJ22" s="1" t="s">
        <v>15</v>
      </c>
      <c r="BK22" s="1" t="s">
        <v>79</v>
      </c>
      <c r="BL22" s="1" t="e">
        <f>VLOOKUP(BK22,#REF!,2,FALSE)</f>
        <v>#REF!</v>
      </c>
      <c r="BM22" s="1" t="e">
        <f>VLOOKUP(BL22,#REF!,4,FALSE)</f>
        <v>#REF!</v>
      </c>
      <c r="BN22" s="1" t="s">
        <v>144</v>
      </c>
      <c r="BO22" s="1" t="s">
        <v>15</v>
      </c>
      <c r="BP22" s="1" t="s">
        <v>2</v>
      </c>
      <c r="BQ22" s="1" t="s">
        <v>97</v>
      </c>
      <c r="BR22" s="1" t="s">
        <v>39</v>
      </c>
      <c r="BS22" s="1" t="s">
        <v>39</v>
      </c>
      <c r="BT22" s="1" t="s">
        <v>2</v>
      </c>
      <c r="BU22" s="1" t="s">
        <v>2</v>
      </c>
      <c r="BV22" s="1" t="s">
        <v>21</v>
      </c>
      <c r="BW22" s="1" t="s">
        <v>22</v>
      </c>
      <c r="BX22" s="1">
        <v>-1</v>
      </c>
      <c r="BY22" s="1">
        <v>-1</v>
      </c>
      <c r="BZ22" s="1">
        <v>-1</v>
      </c>
      <c r="CA22" s="1">
        <v>-1</v>
      </c>
      <c r="CB22" s="1">
        <v>-1</v>
      </c>
      <c r="CC22" s="1">
        <v>-1</v>
      </c>
      <c r="CD22" s="1" t="s">
        <v>22</v>
      </c>
      <c r="CE22" s="1" t="s">
        <v>23</v>
      </c>
      <c r="CF22" s="1" t="s">
        <v>23</v>
      </c>
      <c r="CG22" s="1" t="s">
        <v>24</v>
      </c>
      <c r="CH22" s="1" t="s">
        <v>25</v>
      </c>
      <c r="CI22" s="1" t="s">
        <v>50</v>
      </c>
      <c r="CJ22" s="1" t="s">
        <v>63</v>
      </c>
      <c r="CK22" s="1" t="s">
        <v>87</v>
      </c>
      <c r="CL22" s="1" t="s">
        <v>29</v>
      </c>
      <c r="CM22" s="1" t="s">
        <v>98</v>
      </c>
      <c r="CN22" s="1">
        <v>96</v>
      </c>
      <c r="CO22" t="s">
        <v>486</v>
      </c>
      <c r="CP22" s="5" t="s">
        <v>651</v>
      </c>
      <c r="CQ22" s="1">
        <v>8</v>
      </c>
      <c r="CR22" s="1" t="s">
        <v>88</v>
      </c>
      <c r="CS22">
        <v>61.84</v>
      </c>
      <c r="CT22">
        <f t="shared" si="2"/>
        <v>7</v>
      </c>
      <c r="CU22">
        <f t="shared" si="3"/>
        <v>19</v>
      </c>
      <c r="CV22">
        <f t="shared" si="4"/>
        <v>0</v>
      </c>
      <c r="CW22">
        <f t="shared" si="4"/>
        <v>0</v>
      </c>
      <c r="CX22">
        <f t="shared" si="4"/>
        <v>0</v>
      </c>
      <c r="CY22">
        <f t="shared" si="4"/>
        <v>0</v>
      </c>
      <c r="CZ22">
        <f t="shared" si="4"/>
        <v>0</v>
      </c>
      <c r="DA22">
        <f t="shared" si="4"/>
        <v>0</v>
      </c>
      <c r="DB22">
        <f t="shared" si="4"/>
        <v>0</v>
      </c>
      <c r="DC22">
        <f t="shared" si="4"/>
        <v>61.84</v>
      </c>
      <c r="DD22">
        <f t="shared" si="4"/>
        <v>61.84</v>
      </c>
      <c r="DE22">
        <f t="shared" si="4"/>
        <v>61.84</v>
      </c>
      <c r="DF22">
        <f t="shared" si="4"/>
        <v>61.84</v>
      </c>
      <c r="DG22">
        <f t="shared" si="4"/>
        <v>61.84</v>
      </c>
      <c r="DH22">
        <f t="shared" si="4"/>
        <v>61.84</v>
      </c>
      <c r="DI22">
        <f t="shared" si="4"/>
        <v>61.84</v>
      </c>
      <c r="DJ22">
        <f t="shared" si="4"/>
        <v>61.84</v>
      </c>
      <c r="DK22">
        <f t="shared" si="4"/>
        <v>61.84</v>
      </c>
      <c r="DL22">
        <f t="shared" si="5"/>
        <v>61.84</v>
      </c>
      <c r="DM22">
        <f t="shared" si="5"/>
        <v>61.84</v>
      </c>
      <c r="DN22">
        <f t="shared" si="5"/>
        <v>61.84</v>
      </c>
      <c r="DO22">
        <f t="shared" si="6"/>
        <v>61.84</v>
      </c>
      <c r="DP22">
        <f t="shared" si="6"/>
        <v>0</v>
      </c>
      <c r="DQ22">
        <f t="shared" si="6"/>
        <v>0</v>
      </c>
      <c r="DR22">
        <f t="shared" si="6"/>
        <v>0</v>
      </c>
      <c r="DS22">
        <f t="shared" si="6"/>
        <v>0</v>
      </c>
    </row>
    <row r="23" spans="1:123" x14ac:dyDescent="0.2">
      <c r="A23" s="1" t="s">
        <v>0</v>
      </c>
      <c r="B23" s="1" t="s">
        <v>76</v>
      </c>
      <c r="C23" s="1" t="s">
        <v>2</v>
      </c>
      <c r="D23" s="1">
        <v>-1</v>
      </c>
      <c r="E23" s="1" t="s">
        <v>3</v>
      </c>
      <c r="F23" s="1">
        <v>-1</v>
      </c>
      <c r="G23" s="1">
        <v>98</v>
      </c>
      <c r="H23" s="1" t="s">
        <v>2</v>
      </c>
      <c r="I23" s="1" t="s">
        <v>4</v>
      </c>
      <c r="J23" s="1">
        <v>600</v>
      </c>
      <c r="K23" s="1">
        <v>1900</v>
      </c>
      <c r="L23" s="1">
        <v>13</v>
      </c>
      <c r="M23" s="1">
        <v>40</v>
      </c>
      <c r="N23" s="1">
        <v>20</v>
      </c>
      <c r="O23" s="1">
        <v>50</v>
      </c>
      <c r="P23" s="1">
        <v>20</v>
      </c>
      <c r="Q23" s="1">
        <v>10</v>
      </c>
      <c r="R23" s="1">
        <v>30</v>
      </c>
      <c r="S23" s="1">
        <v>45</v>
      </c>
      <c r="T23" s="1">
        <v>25</v>
      </c>
      <c r="U23" s="1">
        <v>55</v>
      </c>
      <c r="V23" s="1">
        <v>0</v>
      </c>
      <c r="W23" s="1">
        <v>1200</v>
      </c>
      <c r="X23" s="1">
        <v>0</v>
      </c>
      <c r="Y23" s="1">
        <v>1200</v>
      </c>
      <c r="Z23" s="1">
        <v>2500</v>
      </c>
      <c r="AA23" s="1">
        <v>3000</v>
      </c>
      <c r="AB23" s="1">
        <v>4500</v>
      </c>
      <c r="AC23" s="1" t="s">
        <v>146</v>
      </c>
      <c r="AD23" s="1" t="s">
        <v>6</v>
      </c>
      <c r="AE23" t="str">
        <f t="shared" si="1"/>
        <v>Terminal La MarínEntre 18 y 24 añosMasculinoItchimbia1340Bachillerato6001900</v>
      </c>
      <c r="AF23">
        <f>VLOOKUP(AE23,'[1]Base conductores'!$AE$1:$AG$65536,2,FALSE)</f>
        <v>-1</v>
      </c>
      <c r="AG23" t="str">
        <f>VLOOKUP(AE23,'[1]Base conductores'!$AE$1:$AG$65536,3,FALSE)</f>
        <v>No aplica</v>
      </c>
      <c r="AH23" s="1">
        <v>-1</v>
      </c>
      <c r="AI23" s="1" t="s">
        <v>147</v>
      </c>
      <c r="AJ23" s="1" t="s">
        <v>117</v>
      </c>
      <c r="AK23" s="1" t="s">
        <v>33</v>
      </c>
      <c r="AL23" s="1" t="s">
        <v>34</v>
      </c>
      <c r="AM23" s="1" t="s">
        <v>0</v>
      </c>
      <c r="AN23" s="1" t="s">
        <v>0</v>
      </c>
      <c r="AO23" s="1" t="s">
        <v>0</v>
      </c>
      <c r="AP23" s="1" t="s">
        <v>2</v>
      </c>
      <c r="AQ23" s="1" t="s">
        <v>0</v>
      </c>
      <c r="AR23" s="1" t="s">
        <v>2</v>
      </c>
      <c r="AS23" s="1" t="s">
        <v>0</v>
      </c>
      <c r="AT23" s="1" t="s">
        <v>147</v>
      </c>
      <c r="AU23" s="1" t="s">
        <v>0</v>
      </c>
      <c r="AV23" s="1" t="s">
        <v>0</v>
      </c>
      <c r="AW23" s="1" t="s">
        <v>0</v>
      </c>
      <c r="AX23" s="1" t="s">
        <v>0</v>
      </c>
      <c r="AY23" s="1" t="s">
        <v>0</v>
      </c>
      <c r="AZ23" s="1" t="s">
        <v>0</v>
      </c>
      <c r="BA23" s="1" t="s">
        <v>2</v>
      </c>
      <c r="BB23" s="1" t="s">
        <v>12</v>
      </c>
      <c r="BC23" s="14">
        <v>10</v>
      </c>
      <c r="BD23" s="1">
        <v>-1</v>
      </c>
      <c r="BE23" s="1">
        <v>-1</v>
      </c>
      <c r="BF23" s="1" t="s">
        <v>148</v>
      </c>
      <c r="BG23" s="1" t="e">
        <f>VLOOKUP(BF23,#REF!,2,FALSE)</f>
        <v>#REF!</v>
      </c>
      <c r="BH23" s="1" t="e">
        <f>VLOOKUP(BG23,#REF!,4,FALSE)</f>
        <v>#REF!</v>
      </c>
      <c r="BI23" s="1" t="s">
        <v>58</v>
      </c>
      <c r="BJ23" s="1" t="s">
        <v>15</v>
      </c>
      <c r="BK23" s="1" t="s">
        <v>58</v>
      </c>
      <c r="BL23" s="1" t="e">
        <f>VLOOKUP(BK23,#REF!,2,FALSE)</f>
        <v>#REF!</v>
      </c>
      <c r="BM23" s="1" t="e">
        <f>VLOOKUP(BL23,#REF!,4,FALSE)</f>
        <v>#REF!</v>
      </c>
      <c r="BN23" s="1" t="s">
        <v>148</v>
      </c>
      <c r="BO23" s="1" t="s">
        <v>15</v>
      </c>
      <c r="BP23" s="1" t="s">
        <v>2</v>
      </c>
      <c r="BQ23" s="1" t="s">
        <v>149</v>
      </c>
      <c r="BR23" s="1" t="s">
        <v>39</v>
      </c>
      <c r="BS23" s="1" t="s">
        <v>39</v>
      </c>
      <c r="BT23" s="1" t="s">
        <v>2</v>
      </c>
      <c r="BU23" s="1" t="s">
        <v>0</v>
      </c>
      <c r="BV23" s="1" t="s">
        <v>61</v>
      </c>
      <c r="BW23" s="1">
        <v>-1</v>
      </c>
      <c r="BX23" s="1">
        <v>-1</v>
      </c>
      <c r="BY23" s="1">
        <v>-1</v>
      </c>
      <c r="BZ23" s="1">
        <v>-1</v>
      </c>
      <c r="CA23" s="1">
        <v>-1</v>
      </c>
      <c r="CB23" s="1">
        <v>-1</v>
      </c>
      <c r="CC23" s="1">
        <v>-1</v>
      </c>
      <c r="CD23" s="1">
        <v>-1</v>
      </c>
      <c r="CE23" s="1" t="s">
        <v>23</v>
      </c>
      <c r="CF23" s="1" t="s">
        <v>23</v>
      </c>
      <c r="CG23" s="1" t="s">
        <v>114</v>
      </c>
      <c r="CH23" s="1" t="s">
        <v>25</v>
      </c>
      <c r="CI23" s="1" t="s">
        <v>50</v>
      </c>
      <c r="CJ23" s="1" t="s">
        <v>150</v>
      </c>
      <c r="CK23" s="1" t="s">
        <v>151</v>
      </c>
      <c r="CL23" s="1" t="s">
        <v>152</v>
      </c>
      <c r="CM23" s="1" t="s">
        <v>737</v>
      </c>
      <c r="CN23" s="1">
        <v>96</v>
      </c>
      <c r="CO23" s="2" t="s">
        <v>488</v>
      </c>
      <c r="CP23" s="5" t="s">
        <v>636</v>
      </c>
      <c r="CQ23" s="1">
        <v>8</v>
      </c>
      <c r="CR23" s="4" t="s">
        <v>76</v>
      </c>
      <c r="CS23">
        <v>67.503875968992247</v>
      </c>
      <c r="CT23">
        <f t="shared" si="2"/>
        <v>6</v>
      </c>
      <c r="CU23">
        <f t="shared" si="3"/>
        <v>19</v>
      </c>
      <c r="CV23">
        <f t="shared" si="4"/>
        <v>0</v>
      </c>
      <c r="CW23">
        <f t="shared" si="4"/>
        <v>0</v>
      </c>
      <c r="CX23">
        <f t="shared" si="4"/>
        <v>0</v>
      </c>
      <c r="CY23">
        <f t="shared" si="4"/>
        <v>0</v>
      </c>
      <c r="CZ23">
        <f t="shared" si="4"/>
        <v>0</v>
      </c>
      <c r="DA23">
        <f t="shared" si="4"/>
        <v>0</v>
      </c>
      <c r="DB23">
        <f t="shared" si="4"/>
        <v>67.503875968992247</v>
      </c>
      <c r="DC23">
        <f t="shared" si="4"/>
        <v>67.503875968992247</v>
      </c>
      <c r="DD23">
        <f t="shared" si="4"/>
        <v>67.503875968992247</v>
      </c>
      <c r="DE23">
        <f t="shared" si="4"/>
        <v>67.503875968992247</v>
      </c>
      <c r="DF23">
        <f t="shared" si="4"/>
        <v>67.503875968992247</v>
      </c>
      <c r="DG23">
        <f t="shared" si="4"/>
        <v>67.503875968992247</v>
      </c>
      <c r="DH23">
        <f t="shared" si="4"/>
        <v>67.503875968992247</v>
      </c>
      <c r="DI23">
        <f t="shared" si="4"/>
        <v>67.503875968992247</v>
      </c>
      <c r="DJ23">
        <f t="shared" si="4"/>
        <v>67.503875968992247</v>
      </c>
      <c r="DK23">
        <f t="shared" si="4"/>
        <v>67.503875968992247</v>
      </c>
      <c r="DL23">
        <f t="shared" si="5"/>
        <v>67.503875968992247</v>
      </c>
      <c r="DM23">
        <f t="shared" si="5"/>
        <v>67.503875968992247</v>
      </c>
      <c r="DN23">
        <f t="shared" si="5"/>
        <v>67.503875968992247</v>
      </c>
      <c r="DO23">
        <f t="shared" si="6"/>
        <v>67.503875968992247</v>
      </c>
      <c r="DP23">
        <f t="shared" si="6"/>
        <v>0</v>
      </c>
      <c r="DQ23">
        <f t="shared" si="6"/>
        <v>0</v>
      </c>
      <c r="DR23">
        <f t="shared" si="6"/>
        <v>0</v>
      </c>
      <c r="DS23">
        <f t="shared" si="6"/>
        <v>0</v>
      </c>
    </row>
    <row r="24" spans="1:123" x14ac:dyDescent="0.2">
      <c r="A24" s="1" t="s">
        <v>0</v>
      </c>
      <c r="B24" s="1" t="s">
        <v>76</v>
      </c>
      <c r="C24" s="1" t="s">
        <v>2</v>
      </c>
      <c r="D24" s="1">
        <v>-1</v>
      </c>
      <c r="E24" s="1" t="s">
        <v>3</v>
      </c>
      <c r="F24" s="1">
        <v>-1</v>
      </c>
      <c r="G24" s="1">
        <v>98</v>
      </c>
      <c r="H24" s="1" t="s">
        <v>2</v>
      </c>
      <c r="I24" s="1" t="s">
        <v>4</v>
      </c>
      <c r="J24" s="1">
        <v>600</v>
      </c>
      <c r="K24" s="1">
        <v>2200</v>
      </c>
      <c r="L24" s="1">
        <v>14</v>
      </c>
      <c r="M24" s="1">
        <v>35</v>
      </c>
      <c r="N24" s="1">
        <v>25</v>
      </c>
      <c r="O24" s="1">
        <v>40</v>
      </c>
      <c r="P24" s="1">
        <v>310</v>
      </c>
      <c r="Q24" s="1">
        <v>280</v>
      </c>
      <c r="R24" s="1">
        <v>350</v>
      </c>
      <c r="S24" s="1">
        <v>30</v>
      </c>
      <c r="T24" s="1">
        <v>25</v>
      </c>
      <c r="U24" s="1">
        <v>35</v>
      </c>
      <c r="V24" s="1">
        <v>0</v>
      </c>
      <c r="W24" s="1">
        <v>1000</v>
      </c>
      <c r="X24" s="1">
        <v>0</v>
      </c>
      <c r="Y24" s="1">
        <v>1000</v>
      </c>
      <c r="Z24" s="1">
        <v>2000</v>
      </c>
      <c r="AA24" s="1">
        <v>1500</v>
      </c>
      <c r="AB24" s="1">
        <v>2500</v>
      </c>
      <c r="AC24" s="1" t="s">
        <v>146</v>
      </c>
      <c r="AD24" s="1" t="s">
        <v>6</v>
      </c>
      <c r="AE24" t="str">
        <f t="shared" si="1"/>
        <v>Terminal La MarínEntre 25 y  44 añosMasculinoItchimbia1435Primaria6002200</v>
      </c>
      <c r="AF24">
        <f>VLOOKUP(AE24,'[1]Base conductores'!$AE$1:$AG$65536,2,FALSE)</f>
        <v>-1</v>
      </c>
      <c r="AG24" t="str">
        <f>VLOOKUP(AE24,'[1]Base conductores'!$AE$1:$AG$65536,3,FALSE)</f>
        <v>No aplica</v>
      </c>
      <c r="AH24" s="1">
        <v>-1</v>
      </c>
      <c r="AI24" s="1" t="s">
        <v>147</v>
      </c>
      <c r="AJ24" s="1" t="s">
        <v>117</v>
      </c>
      <c r="AK24" s="1" t="s">
        <v>153</v>
      </c>
      <c r="AL24" s="1" t="s">
        <v>34</v>
      </c>
      <c r="AM24" s="1" t="s">
        <v>0</v>
      </c>
      <c r="AN24" s="1" t="s">
        <v>0</v>
      </c>
      <c r="AO24" s="1" t="s">
        <v>0</v>
      </c>
      <c r="AP24" s="1" t="s">
        <v>2</v>
      </c>
      <c r="AQ24" s="1" t="s">
        <v>0</v>
      </c>
      <c r="AR24" s="1" t="s">
        <v>2</v>
      </c>
      <c r="AS24" s="1" t="s">
        <v>0</v>
      </c>
      <c r="AT24" s="1" t="s">
        <v>147</v>
      </c>
      <c r="AU24" s="1" t="s">
        <v>0</v>
      </c>
      <c r="AV24" s="1" t="s">
        <v>0</v>
      </c>
      <c r="AW24" s="1" t="s">
        <v>0</v>
      </c>
      <c r="AX24" s="1" t="s">
        <v>0</v>
      </c>
      <c r="AY24" s="1" t="s">
        <v>0</v>
      </c>
      <c r="AZ24" s="1" t="s">
        <v>0</v>
      </c>
      <c r="BA24" s="1" t="s">
        <v>2</v>
      </c>
      <c r="BB24" s="1" t="s">
        <v>56</v>
      </c>
      <c r="BC24" s="14">
        <v>10</v>
      </c>
      <c r="BD24" s="1">
        <v>-1</v>
      </c>
      <c r="BE24" s="1">
        <v>-1</v>
      </c>
      <c r="BF24" s="1" t="s">
        <v>115</v>
      </c>
      <c r="BG24" s="1" t="e">
        <f>VLOOKUP(BF24,#REF!,2,FALSE)</f>
        <v>#REF!</v>
      </c>
      <c r="BH24" s="1" t="e">
        <f>VLOOKUP(BG24,#REF!,4,FALSE)</f>
        <v>#REF!</v>
      </c>
      <c r="BI24" s="1" t="s">
        <v>58</v>
      </c>
      <c r="BJ24" s="1" t="s">
        <v>148</v>
      </c>
      <c r="BK24" s="1" t="s">
        <v>148</v>
      </c>
      <c r="BL24" s="1" t="e">
        <f>VLOOKUP(BK24,#REF!,2,FALSE)</f>
        <v>#REF!</v>
      </c>
      <c r="BM24" s="1" t="e">
        <f>VLOOKUP(BL24,#REF!,4,FALSE)</f>
        <v>#REF!</v>
      </c>
      <c r="BN24" s="1" t="s">
        <v>58</v>
      </c>
      <c r="BO24" s="1" t="s">
        <v>15</v>
      </c>
      <c r="BP24" s="1" t="s">
        <v>2</v>
      </c>
      <c r="BQ24" s="1" t="s">
        <v>154</v>
      </c>
      <c r="BR24" s="1" t="s">
        <v>84</v>
      </c>
      <c r="BS24" s="1" t="s">
        <v>39</v>
      </c>
      <c r="BT24" s="1" t="s">
        <v>2</v>
      </c>
      <c r="BU24" s="1" t="s">
        <v>2</v>
      </c>
      <c r="BV24" s="1" t="s">
        <v>22</v>
      </c>
      <c r="BW24" s="1" t="s">
        <v>22</v>
      </c>
      <c r="BX24" s="1">
        <v>-1</v>
      </c>
      <c r="BY24" s="1" t="s">
        <v>3</v>
      </c>
      <c r="BZ24" s="1">
        <v>-1</v>
      </c>
      <c r="CA24" s="1" t="s">
        <v>3</v>
      </c>
      <c r="CB24" s="1">
        <v>-1</v>
      </c>
      <c r="CC24" s="1" t="s">
        <v>3</v>
      </c>
      <c r="CD24" s="1">
        <v>-1</v>
      </c>
      <c r="CE24" s="1" t="s">
        <v>23</v>
      </c>
      <c r="CF24" s="1" t="s">
        <v>23</v>
      </c>
      <c r="CG24" s="1" t="s">
        <v>49</v>
      </c>
      <c r="CH24" s="1" t="s">
        <v>25</v>
      </c>
      <c r="CI24" s="1" t="s">
        <v>40</v>
      </c>
      <c r="CJ24" s="1" t="s">
        <v>150</v>
      </c>
      <c r="CK24" s="1" t="s">
        <v>155</v>
      </c>
      <c r="CL24" s="1" t="s">
        <v>152</v>
      </c>
      <c r="CM24" s="1" t="s">
        <v>737</v>
      </c>
      <c r="CN24" s="1">
        <v>96</v>
      </c>
      <c r="CO24" s="2" t="s">
        <v>488</v>
      </c>
      <c r="CP24" s="5" t="s">
        <v>636</v>
      </c>
      <c r="CQ24" s="1">
        <v>8</v>
      </c>
      <c r="CR24" s="4" t="s">
        <v>76</v>
      </c>
      <c r="CS24">
        <v>67.503875968992247</v>
      </c>
      <c r="CT24">
        <f t="shared" si="2"/>
        <v>6</v>
      </c>
      <c r="CU24">
        <f t="shared" si="3"/>
        <v>22</v>
      </c>
      <c r="CV24">
        <f t="shared" si="4"/>
        <v>0</v>
      </c>
      <c r="CW24">
        <f t="shared" si="4"/>
        <v>0</v>
      </c>
      <c r="CX24">
        <f t="shared" si="4"/>
        <v>0</v>
      </c>
      <c r="CY24">
        <f t="shared" si="4"/>
        <v>0</v>
      </c>
      <c r="CZ24">
        <f t="shared" si="4"/>
        <v>0</v>
      </c>
      <c r="DA24">
        <f t="shared" si="4"/>
        <v>0</v>
      </c>
      <c r="DB24">
        <f t="shared" si="4"/>
        <v>67.503875968992247</v>
      </c>
      <c r="DC24">
        <f t="shared" si="4"/>
        <v>67.503875968992247</v>
      </c>
      <c r="DD24">
        <f t="shared" si="4"/>
        <v>67.503875968992247</v>
      </c>
      <c r="DE24">
        <f t="shared" si="4"/>
        <v>67.503875968992247</v>
      </c>
      <c r="DF24">
        <f t="shared" si="4"/>
        <v>67.503875968992247</v>
      </c>
      <c r="DG24">
        <f t="shared" si="4"/>
        <v>67.503875968992247</v>
      </c>
      <c r="DH24">
        <f t="shared" si="4"/>
        <v>67.503875968992247</v>
      </c>
      <c r="DI24">
        <f t="shared" si="4"/>
        <v>67.503875968992247</v>
      </c>
      <c r="DJ24">
        <f t="shared" si="4"/>
        <v>67.503875968992247</v>
      </c>
      <c r="DK24">
        <f t="shared" si="4"/>
        <v>67.503875968992247</v>
      </c>
      <c r="DL24">
        <f t="shared" si="5"/>
        <v>67.503875968992247</v>
      </c>
      <c r="DM24">
        <f t="shared" si="5"/>
        <v>67.503875968992247</v>
      </c>
      <c r="DN24">
        <f t="shared" si="5"/>
        <v>67.503875968992247</v>
      </c>
      <c r="DO24">
        <f t="shared" si="6"/>
        <v>67.503875968992247</v>
      </c>
      <c r="DP24">
        <f t="shared" si="6"/>
        <v>67.503875968992247</v>
      </c>
      <c r="DQ24">
        <f t="shared" si="6"/>
        <v>67.503875968992247</v>
      </c>
      <c r="DR24">
        <f t="shared" si="6"/>
        <v>67.503875968992247</v>
      </c>
      <c r="DS24">
        <f t="shared" si="6"/>
        <v>0</v>
      </c>
    </row>
    <row r="25" spans="1:123" x14ac:dyDescent="0.2">
      <c r="A25" s="1" t="s">
        <v>0</v>
      </c>
      <c r="B25" s="1" t="s">
        <v>76</v>
      </c>
      <c r="C25" s="1" t="s">
        <v>2</v>
      </c>
      <c r="D25" s="1">
        <v>-1</v>
      </c>
      <c r="E25" s="1" t="s">
        <v>3</v>
      </c>
      <c r="F25" s="1">
        <v>-1</v>
      </c>
      <c r="G25" s="1">
        <v>98</v>
      </c>
      <c r="H25" s="1" t="s">
        <v>2</v>
      </c>
      <c r="I25" s="1" t="s">
        <v>65</v>
      </c>
      <c r="J25" s="1">
        <v>600</v>
      </c>
      <c r="K25" s="1">
        <v>2100</v>
      </c>
      <c r="L25" s="1">
        <v>15</v>
      </c>
      <c r="M25" s="1">
        <v>40</v>
      </c>
      <c r="N25" s="1">
        <v>30</v>
      </c>
      <c r="O25" s="1">
        <v>50</v>
      </c>
      <c r="P25" s="1">
        <v>200</v>
      </c>
      <c r="Q25" s="1">
        <v>150</v>
      </c>
      <c r="R25" s="1">
        <v>280</v>
      </c>
      <c r="S25" s="1">
        <v>40</v>
      </c>
      <c r="T25" s="1">
        <v>30</v>
      </c>
      <c r="U25" s="1">
        <v>60</v>
      </c>
      <c r="V25" s="1">
        <v>0</v>
      </c>
      <c r="W25" s="1">
        <v>1200</v>
      </c>
      <c r="X25" s="1">
        <v>0</v>
      </c>
      <c r="Y25" s="1">
        <v>1200</v>
      </c>
      <c r="Z25" s="1">
        <v>3000</v>
      </c>
      <c r="AA25" s="1">
        <v>2000</v>
      </c>
      <c r="AB25" s="1">
        <v>5000</v>
      </c>
      <c r="AC25" s="1" t="s">
        <v>146</v>
      </c>
      <c r="AD25" s="1" t="s">
        <v>6</v>
      </c>
      <c r="AE25" t="str">
        <f t="shared" si="1"/>
        <v>Terminal La MarínEntre 25 y  44 añosMasculinoItchimbia1540Primaria6002100</v>
      </c>
      <c r="AF25">
        <f>VLOOKUP(AE25,'[1]Base conductores'!$AE$1:$AG$65536,2,FALSE)</f>
        <v>-1</v>
      </c>
      <c r="AG25" t="str">
        <f>VLOOKUP(AE25,'[1]Base conductores'!$AE$1:$AG$65536,3,FALSE)</f>
        <v>No aplica</v>
      </c>
      <c r="AH25" s="1">
        <v>-1</v>
      </c>
      <c r="AI25" s="1" t="s">
        <v>147</v>
      </c>
      <c r="AJ25" s="1" t="s">
        <v>8</v>
      </c>
      <c r="AK25" s="1" t="s">
        <v>33</v>
      </c>
      <c r="AL25" s="1" t="s">
        <v>34</v>
      </c>
      <c r="AM25" s="1" t="s">
        <v>0</v>
      </c>
      <c r="AN25" s="1" t="s">
        <v>0</v>
      </c>
      <c r="AO25" s="1" t="s">
        <v>0</v>
      </c>
      <c r="AP25" s="1" t="s">
        <v>2</v>
      </c>
      <c r="AQ25" s="1" t="s">
        <v>0</v>
      </c>
      <c r="AR25" s="1" t="s">
        <v>2</v>
      </c>
      <c r="AS25" s="1" t="s">
        <v>0</v>
      </c>
      <c r="AT25" s="1" t="s">
        <v>147</v>
      </c>
      <c r="AU25" s="1" t="s">
        <v>0</v>
      </c>
      <c r="AV25" s="1" t="s">
        <v>0</v>
      </c>
      <c r="AW25" s="1" t="s">
        <v>0</v>
      </c>
      <c r="AX25" s="1" t="s">
        <v>0</v>
      </c>
      <c r="AY25" s="1" t="s">
        <v>0</v>
      </c>
      <c r="AZ25" s="1" t="s">
        <v>0</v>
      </c>
      <c r="BA25" s="1" t="s">
        <v>2</v>
      </c>
      <c r="BB25" s="1" t="s">
        <v>47</v>
      </c>
      <c r="BC25" s="14">
        <v>10</v>
      </c>
      <c r="BD25" s="1">
        <v>-1</v>
      </c>
      <c r="BE25" s="1">
        <v>-1</v>
      </c>
      <c r="BF25" s="1" t="s">
        <v>148</v>
      </c>
      <c r="BG25" s="1" t="e">
        <f>VLOOKUP(BF25,#REF!,2,FALSE)</f>
        <v>#REF!</v>
      </c>
      <c r="BH25" s="1" t="e">
        <f>VLOOKUP(BG25,#REF!,4,FALSE)</f>
        <v>#REF!</v>
      </c>
      <c r="BI25" s="1" t="s">
        <v>58</v>
      </c>
      <c r="BJ25" s="1" t="s">
        <v>15</v>
      </c>
      <c r="BK25" s="1" t="s">
        <v>72</v>
      </c>
      <c r="BL25" s="1" t="e">
        <f>VLOOKUP(BK25,#REF!,2,FALSE)</f>
        <v>#REF!</v>
      </c>
      <c r="BM25" s="1" t="e">
        <f>VLOOKUP(BL25,#REF!,4,FALSE)</f>
        <v>#REF!</v>
      </c>
      <c r="BN25" s="1" t="s">
        <v>52</v>
      </c>
      <c r="BO25" s="1" t="s">
        <v>156</v>
      </c>
      <c r="BP25" s="1" t="s">
        <v>2</v>
      </c>
      <c r="BQ25" s="1" t="s">
        <v>157</v>
      </c>
      <c r="BR25" s="1" t="s">
        <v>39</v>
      </c>
      <c r="BS25" s="1" t="s">
        <v>39</v>
      </c>
      <c r="BT25" s="1" t="s">
        <v>2</v>
      </c>
      <c r="BU25" s="1" t="s">
        <v>2</v>
      </c>
      <c r="BV25" s="1" t="s">
        <v>22</v>
      </c>
      <c r="BW25" s="1" t="s">
        <v>36</v>
      </c>
      <c r="BX25" s="1">
        <v>-1</v>
      </c>
      <c r="BY25" s="1">
        <v>-1</v>
      </c>
      <c r="BZ25" s="1">
        <v>-1</v>
      </c>
      <c r="CA25" s="1">
        <v>-1</v>
      </c>
      <c r="CB25" s="1" t="s">
        <v>3</v>
      </c>
      <c r="CC25" s="1" t="s">
        <v>3</v>
      </c>
      <c r="CD25" s="1">
        <v>-1</v>
      </c>
      <c r="CE25" s="1" t="s">
        <v>23</v>
      </c>
      <c r="CF25" s="1" t="s">
        <v>23</v>
      </c>
      <c r="CG25" s="1" t="s">
        <v>49</v>
      </c>
      <c r="CH25" s="1" t="s">
        <v>25</v>
      </c>
      <c r="CI25" s="1" t="s">
        <v>40</v>
      </c>
      <c r="CJ25" s="1" t="s">
        <v>150</v>
      </c>
      <c r="CK25" s="1" t="s">
        <v>155</v>
      </c>
      <c r="CL25" s="1" t="s">
        <v>152</v>
      </c>
      <c r="CM25" s="1" t="s">
        <v>737</v>
      </c>
      <c r="CN25" s="1">
        <v>96</v>
      </c>
      <c r="CO25" s="2" t="s">
        <v>488</v>
      </c>
      <c r="CP25" s="5" t="s">
        <v>636</v>
      </c>
      <c r="CQ25" s="1">
        <v>8</v>
      </c>
      <c r="CR25" s="4" t="s">
        <v>76</v>
      </c>
      <c r="CS25">
        <v>67.503875968992247</v>
      </c>
      <c r="CT25">
        <f t="shared" si="2"/>
        <v>6</v>
      </c>
      <c r="CU25">
        <f t="shared" si="3"/>
        <v>21</v>
      </c>
      <c r="CV25">
        <f t="shared" si="4"/>
        <v>0</v>
      </c>
      <c r="CW25">
        <f t="shared" si="4"/>
        <v>0</v>
      </c>
      <c r="CX25">
        <f t="shared" si="4"/>
        <v>0</v>
      </c>
      <c r="CY25">
        <f t="shared" si="4"/>
        <v>0</v>
      </c>
      <c r="CZ25">
        <f t="shared" si="4"/>
        <v>0</v>
      </c>
      <c r="DA25">
        <f t="shared" si="4"/>
        <v>0</v>
      </c>
      <c r="DB25">
        <f t="shared" si="4"/>
        <v>67.503875968992247</v>
      </c>
      <c r="DC25">
        <f t="shared" si="4"/>
        <v>67.503875968992247</v>
      </c>
      <c r="DD25">
        <f t="shared" si="4"/>
        <v>67.503875968992247</v>
      </c>
      <c r="DE25">
        <f t="shared" si="4"/>
        <v>67.503875968992247</v>
      </c>
      <c r="DF25">
        <f t="shared" si="4"/>
        <v>67.503875968992247</v>
      </c>
      <c r="DG25">
        <f t="shared" si="4"/>
        <v>67.503875968992247</v>
      </c>
      <c r="DH25">
        <f t="shared" si="4"/>
        <v>67.503875968992247</v>
      </c>
      <c r="DI25">
        <f t="shared" si="4"/>
        <v>67.503875968992247</v>
      </c>
      <c r="DJ25">
        <f t="shared" si="4"/>
        <v>67.503875968992247</v>
      </c>
      <c r="DK25">
        <f t="shared" si="4"/>
        <v>67.503875968992247</v>
      </c>
      <c r="DL25">
        <f t="shared" si="5"/>
        <v>67.503875968992247</v>
      </c>
      <c r="DM25">
        <f t="shared" si="5"/>
        <v>67.503875968992247</v>
      </c>
      <c r="DN25">
        <f t="shared" si="5"/>
        <v>67.503875968992247</v>
      </c>
      <c r="DO25">
        <f t="shared" si="6"/>
        <v>67.503875968992247</v>
      </c>
      <c r="DP25">
        <f t="shared" si="6"/>
        <v>67.503875968992247</v>
      </c>
      <c r="DQ25">
        <f t="shared" si="6"/>
        <v>67.503875968992247</v>
      </c>
      <c r="DR25">
        <f t="shared" si="6"/>
        <v>0</v>
      </c>
      <c r="DS25">
        <f t="shared" si="6"/>
        <v>0</v>
      </c>
    </row>
    <row r="26" spans="1:123" x14ac:dyDescent="0.2">
      <c r="A26" s="1" t="s">
        <v>0</v>
      </c>
      <c r="B26" s="1" t="s">
        <v>76</v>
      </c>
      <c r="C26" s="1" t="s">
        <v>0</v>
      </c>
      <c r="D26" s="1" t="s">
        <v>31</v>
      </c>
      <c r="E26" s="1" t="s">
        <v>36</v>
      </c>
      <c r="F26" s="1" t="s">
        <v>158</v>
      </c>
      <c r="G26" s="1">
        <v>98</v>
      </c>
      <c r="H26" s="1" t="s">
        <v>2</v>
      </c>
      <c r="I26" s="1" t="s">
        <v>4</v>
      </c>
      <c r="J26" s="1">
        <v>600</v>
      </c>
      <c r="K26" s="1">
        <v>1800</v>
      </c>
      <c r="L26" s="1">
        <v>12</v>
      </c>
      <c r="M26" s="1">
        <v>40</v>
      </c>
      <c r="N26" s="1">
        <v>10</v>
      </c>
      <c r="O26" s="1">
        <v>60</v>
      </c>
      <c r="P26" s="1">
        <v>125</v>
      </c>
      <c r="Q26" s="1">
        <v>120</v>
      </c>
      <c r="R26" s="1">
        <v>150</v>
      </c>
      <c r="S26" s="1">
        <v>55</v>
      </c>
      <c r="T26" s="1">
        <v>50</v>
      </c>
      <c r="U26" s="1">
        <v>60</v>
      </c>
      <c r="V26" s="1">
        <v>2000</v>
      </c>
      <c r="W26" s="1">
        <v>1000</v>
      </c>
      <c r="X26" s="1">
        <v>0</v>
      </c>
      <c r="Y26" s="1">
        <v>3000</v>
      </c>
      <c r="Z26" s="1">
        <v>2500</v>
      </c>
      <c r="AA26" s="1">
        <v>1000</v>
      </c>
      <c r="AB26" s="1">
        <v>3800</v>
      </c>
      <c r="AC26" s="1" t="s">
        <v>146</v>
      </c>
      <c r="AD26" s="1" t="s">
        <v>6</v>
      </c>
      <c r="AE26" t="str">
        <f t="shared" si="1"/>
        <v>Terminal La MarínEntre 18 y 24 añosMasculinoItchimbia1240Bachillerato6001800</v>
      </c>
      <c r="AF26">
        <f>VLOOKUP(AE26,'[1]Base conductores'!$AE$1:$AG$65536,2,FALSE)</f>
        <v>-1</v>
      </c>
      <c r="AG26" t="str">
        <f>VLOOKUP(AE26,'[1]Base conductores'!$AE$1:$AG$65536,3,FALSE)</f>
        <v>No aplica</v>
      </c>
      <c r="AH26" s="1">
        <v>-1</v>
      </c>
      <c r="AI26" s="1" t="s">
        <v>147</v>
      </c>
      <c r="AJ26" s="1" t="s">
        <v>8</v>
      </c>
      <c r="AK26" s="1" t="s">
        <v>153</v>
      </c>
      <c r="AL26" s="1" t="s">
        <v>34</v>
      </c>
      <c r="AM26" s="1" t="s">
        <v>0</v>
      </c>
      <c r="AN26" s="1" t="s">
        <v>0</v>
      </c>
      <c r="AO26" s="1" t="s">
        <v>0</v>
      </c>
      <c r="AP26" s="1" t="s">
        <v>2</v>
      </c>
      <c r="AQ26" s="1" t="s">
        <v>0</v>
      </c>
      <c r="AR26" s="1" t="s">
        <v>2</v>
      </c>
      <c r="AS26" s="1" t="s">
        <v>0</v>
      </c>
      <c r="AT26" s="1" t="s">
        <v>147</v>
      </c>
      <c r="AU26" s="1" t="s">
        <v>0</v>
      </c>
      <c r="AV26" s="1" t="s">
        <v>0</v>
      </c>
      <c r="AW26" s="1" t="s">
        <v>0</v>
      </c>
      <c r="AX26" s="1" t="s">
        <v>0</v>
      </c>
      <c r="AY26" s="1" t="s">
        <v>0</v>
      </c>
      <c r="AZ26" s="1" t="s">
        <v>0</v>
      </c>
      <c r="BA26" s="1" t="s">
        <v>2</v>
      </c>
      <c r="BB26" s="1" t="s">
        <v>56</v>
      </c>
      <c r="BC26" s="14">
        <v>10</v>
      </c>
      <c r="BD26" s="1">
        <v>-1</v>
      </c>
      <c r="BE26" s="1">
        <v>-1</v>
      </c>
      <c r="BF26" s="1" t="s">
        <v>148</v>
      </c>
      <c r="BG26" s="1" t="e">
        <f>VLOOKUP(BF26,#REF!,2,FALSE)</f>
        <v>#REF!</v>
      </c>
      <c r="BH26" s="1" t="e">
        <f>VLOOKUP(BG26,#REF!,4,FALSE)</f>
        <v>#REF!</v>
      </c>
      <c r="BI26" s="1" t="s">
        <v>58</v>
      </c>
      <c r="BJ26" s="1" t="s">
        <v>15</v>
      </c>
      <c r="BK26" s="1" t="s">
        <v>37</v>
      </c>
      <c r="BL26" s="1" t="e">
        <f>VLOOKUP(BK26,#REF!,2,FALSE)</f>
        <v>#REF!</v>
      </c>
      <c r="BM26" s="1" t="e">
        <f>VLOOKUP(BL26,#REF!,4,FALSE)</f>
        <v>#REF!</v>
      </c>
      <c r="BN26" s="1" t="s">
        <v>159</v>
      </c>
      <c r="BO26" s="1" t="s">
        <v>15</v>
      </c>
      <c r="BP26" s="1" t="s">
        <v>2</v>
      </c>
      <c r="BQ26" s="1" t="s">
        <v>157</v>
      </c>
      <c r="BR26" s="1" t="s">
        <v>20</v>
      </c>
      <c r="BS26" s="1" t="s">
        <v>84</v>
      </c>
      <c r="BT26" s="1" t="s">
        <v>2</v>
      </c>
      <c r="BU26" s="1" t="s">
        <v>2</v>
      </c>
      <c r="BV26" s="1" t="s">
        <v>36</v>
      </c>
      <c r="BW26" s="1" t="s">
        <v>3</v>
      </c>
      <c r="BX26" s="1" t="s">
        <v>3</v>
      </c>
      <c r="BY26" s="1">
        <v>-1</v>
      </c>
      <c r="BZ26" s="1">
        <v>-1</v>
      </c>
      <c r="CA26" s="1">
        <v>-1</v>
      </c>
      <c r="CB26" s="1">
        <v>-1</v>
      </c>
      <c r="CC26" s="1">
        <v>-1</v>
      </c>
      <c r="CD26" s="1">
        <v>-1</v>
      </c>
      <c r="CE26" s="1" t="s">
        <v>23</v>
      </c>
      <c r="CF26" s="1" t="s">
        <v>2</v>
      </c>
      <c r="CG26" s="1" t="s">
        <v>114</v>
      </c>
      <c r="CH26" s="1" t="s">
        <v>25</v>
      </c>
      <c r="CI26" s="1" t="s">
        <v>50</v>
      </c>
      <c r="CJ26" s="1" t="s">
        <v>150</v>
      </c>
      <c r="CK26" s="1" t="s">
        <v>155</v>
      </c>
      <c r="CL26" s="1" t="s">
        <v>152</v>
      </c>
      <c r="CM26" s="1" t="s">
        <v>737</v>
      </c>
      <c r="CN26" s="1">
        <v>96</v>
      </c>
      <c r="CO26" s="2" t="s">
        <v>488</v>
      </c>
      <c r="CP26" s="5" t="s">
        <v>636</v>
      </c>
      <c r="CQ26" s="1">
        <v>8</v>
      </c>
      <c r="CR26" s="4" t="s">
        <v>76</v>
      </c>
      <c r="CS26">
        <v>67.503875968992247</v>
      </c>
      <c r="CT26">
        <f t="shared" si="2"/>
        <v>6</v>
      </c>
      <c r="CU26">
        <f t="shared" si="3"/>
        <v>18</v>
      </c>
      <c r="CV26">
        <f t="shared" si="4"/>
        <v>0</v>
      </c>
      <c r="CW26">
        <f t="shared" si="4"/>
        <v>0</v>
      </c>
      <c r="CX26">
        <f t="shared" si="4"/>
        <v>0</v>
      </c>
      <c r="CY26">
        <f t="shared" si="4"/>
        <v>0</v>
      </c>
      <c r="CZ26">
        <f t="shared" si="4"/>
        <v>0</v>
      </c>
      <c r="DA26">
        <f t="shared" si="4"/>
        <v>0</v>
      </c>
      <c r="DB26">
        <f t="shared" si="4"/>
        <v>67.503875968992247</v>
      </c>
      <c r="DC26">
        <f t="shared" si="4"/>
        <v>67.503875968992247</v>
      </c>
      <c r="DD26">
        <f t="shared" si="4"/>
        <v>67.503875968992247</v>
      </c>
      <c r="DE26">
        <f t="shared" si="4"/>
        <v>67.503875968992247</v>
      </c>
      <c r="DF26">
        <f t="shared" si="4"/>
        <v>67.503875968992247</v>
      </c>
      <c r="DG26">
        <f t="shared" si="4"/>
        <v>67.503875968992247</v>
      </c>
      <c r="DH26">
        <f t="shared" si="4"/>
        <v>67.503875968992247</v>
      </c>
      <c r="DI26">
        <f t="shared" si="4"/>
        <v>67.503875968992247</v>
      </c>
      <c r="DJ26">
        <f t="shared" si="4"/>
        <v>67.503875968992247</v>
      </c>
      <c r="DK26">
        <f t="shared" si="4"/>
        <v>67.503875968992247</v>
      </c>
      <c r="DL26">
        <f t="shared" si="5"/>
        <v>67.503875968992247</v>
      </c>
      <c r="DM26">
        <f t="shared" si="5"/>
        <v>67.503875968992247</v>
      </c>
      <c r="DN26">
        <f t="shared" si="5"/>
        <v>67.503875968992247</v>
      </c>
      <c r="DO26">
        <f t="shared" si="6"/>
        <v>0</v>
      </c>
      <c r="DP26">
        <f t="shared" si="6"/>
        <v>0</v>
      </c>
      <c r="DQ26">
        <f t="shared" si="6"/>
        <v>0</v>
      </c>
      <c r="DR26">
        <f t="shared" si="6"/>
        <v>0</v>
      </c>
      <c r="DS26">
        <f t="shared" si="6"/>
        <v>0</v>
      </c>
    </row>
    <row r="27" spans="1:123" x14ac:dyDescent="0.2">
      <c r="A27" s="1" t="s">
        <v>0</v>
      </c>
      <c r="B27" s="1" t="s">
        <v>76</v>
      </c>
      <c r="C27" s="1" t="s">
        <v>2</v>
      </c>
      <c r="D27" s="1">
        <v>-1</v>
      </c>
      <c r="E27" s="1" t="s">
        <v>3</v>
      </c>
      <c r="F27" s="1">
        <v>-1</v>
      </c>
      <c r="G27" s="1">
        <v>98</v>
      </c>
      <c r="H27" s="1" t="s">
        <v>2</v>
      </c>
      <c r="I27" s="1" t="s">
        <v>65</v>
      </c>
      <c r="J27" s="1">
        <v>600</v>
      </c>
      <c r="K27" s="1">
        <v>2000</v>
      </c>
      <c r="L27" s="1">
        <v>14</v>
      </c>
      <c r="M27" s="1">
        <v>25</v>
      </c>
      <c r="N27" s="1">
        <v>15</v>
      </c>
      <c r="O27" s="1">
        <v>40</v>
      </c>
      <c r="P27" s="1">
        <v>240</v>
      </c>
      <c r="Q27" s="1">
        <v>120</v>
      </c>
      <c r="R27" s="1">
        <v>300</v>
      </c>
      <c r="S27" s="1">
        <v>40</v>
      </c>
      <c r="T27" s="1">
        <v>20</v>
      </c>
      <c r="U27" s="1">
        <v>60</v>
      </c>
      <c r="V27" s="1">
        <v>0</v>
      </c>
      <c r="W27" s="1">
        <v>1000</v>
      </c>
      <c r="X27" s="1">
        <v>0</v>
      </c>
      <c r="Y27" s="1">
        <v>1000</v>
      </c>
      <c r="Z27" s="1">
        <v>3000</v>
      </c>
      <c r="AA27" s="1">
        <v>1500</v>
      </c>
      <c r="AB27" s="1">
        <v>4000</v>
      </c>
      <c r="AC27" s="1" t="s">
        <v>146</v>
      </c>
      <c r="AD27" s="1" t="s">
        <v>6</v>
      </c>
      <c r="AE27" t="str">
        <f t="shared" si="1"/>
        <v>Terminal La MarínEntre 25 y  44 añosMasculinoCotocollao1425Bachillerato6002000</v>
      </c>
      <c r="AF27">
        <f>VLOOKUP(AE27,'[1]Base conductores'!$AE$1:$AG$65536,2,FALSE)</f>
        <v>-1</v>
      </c>
      <c r="AG27" t="str">
        <f>VLOOKUP(AE27,'[1]Base conductores'!$AE$1:$AG$65536,3,FALSE)</f>
        <v>No aplica</v>
      </c>
      <c r="AH27" s="1">
        <v>-1</v>
      </c>
      <c r="AI27" s="1" t="s">
        <v>147</v>
      </c>
      <c r="AJ27" s="1" t="s">
        <v>8</v>
      </c>
      <c r="AK27" s="1" t="s">
        <v>160</v>
      </c>
      <c r="AL27" s="1" t="s">
        <v>34</v>
      </c>
      <c r="AM27" s="1" t="s">
        <v>0</v>
      </c>
      <c r="AN27" s="1" t="s">
        <v>0</v>
      </c>
      <c r="AO27" s="1" t="s">
        <v>0</v>
      </c>
      <c r="AP27" s="1" t="s">
        <v>2</v>
      </c>
      <c r="AQ27" s="1" t="s">
        <v>0</v>
      </c>
      <c r="AR27" s="1" t="s">
        <v>2</v>
      </c>
      <c r="AS27" s="1" t="s">
        <v>0</v>
      </c>
      <c r="AT27" s="1" t="s">
        <v>147</v>
      </c>
      <c r="AU27" s="1" t="s">
        <v>0</v>
      </c>
      <c r="AV27" s="1" t="s">
        <v>0</v>
      </c>
      <c r="AW27" s="1" t="s">
        <v>0</v>
      </c>
      <c r="AX27" s="1" t="s">
        <v>0</v>
      </c>
      <c r="AY27" s="1" t="s">
        <v>0</v>
      </c>
      <c r="AZ27" s="1" t="s">
        <v>0</v>
      </c>
      <c r="BA27" s="1" t="s">
        <v>2</v>
      </c>
      <c r="BB27" s="1" t="s">
        <v>47</v>
      </c>
      <c r="BC27" s="14">
        <v>10</v>
      </c>
      <c r="BD27" s="1">
        <v>-1</v>
      </c>
      <c r="BE27" s="1">
        <v>-1</v>
      </c>
      <c r="BF27" s="1" t="s">
        <v>115</v>
      </c>
      <c r="BG27" s="1" t="e">
        <f>VLOOKUP(BF27,#REF!,2,FALSE)</f>
        <v>#REF!</v>
      </c>
      <c r="BH27" s="1" t="e">
        <f>VLOOKUP(BG27,#REF!,4,FALSE)</f>
        <v>#REF!</v>
      </c>
      <c r="BI27" s="1" t="s">
        <v>58</v>
      </c>
      <c r="BJ27" s="1" t="s">
        <v>15</v>
      </c>
      <c r="BK27" s="1" t="s">
        <v>115</v>
      </c>
      <c r="BL27" s="1" t="e">
        <f>VLOOKUP(BK27,#REF!,2,FALSE)</f>
        <v>#REF!</v>
      </c>
      <c r="BM27" s="1" t="e">
        <f>VLOOKUP(BL27,#REF!,4,FALSE)</f>
        <v>#REF!</v>
      </c>
      <c r="BN27" s="1" t="s">
        <v>108</v>
      </c>
      <c r="BO27" s="1" t="s">
        <v>161</v>
      </c>
      <c r="BP27" s="1" t="s">
        <v>2</v>
      </c>
      <c r="BQ27" s="1" t="s">
        <v>157</v>
      </c>
      <c r="BR27" s="1" t="s">
        <v>39</v>
      </c>
      <c r="BS27" s="1" t="s">
        <v>84</v>
      </c>
      <c r="BT27" s="1" t="s">
        <v>2</v>
      </c>
      <c r="BU27" s="1" t="s">
        <v>2</v>
      </c>
      <c r="BV27" s="1" t="s">
        <v>3</v>
      </c>
      <c r="BW27" s="1">
        <v>-1</v>
      </c>
      <c r="BX27" s="1">
        <v>-1</v>
      </c>
      <c r="BY27" s="1">
        <v>-1</v>
      </c>
      <c r="BZ27" s="1">
        <v>-1</v>
      </c>
      <c r="CA27" s="1">
        <v>-1</v>
      </c>
      <c r="CB27" s="1">
        <v>-1</v>
      </c>
      <c r="CC27" s="1">
        <v>-1</v>
      </c>
      <c r="CD27" s="1">
        <v>-1</v>
      </c>
      <c r="CE27" s="1" t="s">
        <v>23</v>
      </c>
      <c r="CF27" s="1" t="s">
        <v>23</v>
      </c>
      <c r="CG27" s="1" t="s">
        <v>49</v>
      </c>
      <c r="CH27" s="1" t="s">
        <v>25</v>
      </c>
      <c r="CI27" s="1" t="s">
        <v>50</v>
      </c>
      <c r="CJ27" s="1" t="s">
        <v>104</v>
      </c>
      <c r="CK27" s="1" t="s">
        <v>151</v>
      </c>
      <c r="CL27" s="1" t="s">
        <v>152</v>
      </c>
      <c r="CM27" s="1" t="s">
        <v>98</v>
      </c>
      <c r="CN27" s="1">
        <v>96</v>
      </c>
      <c r="CO27" s="2" t="s">
        <v>488</v>
      </c>
      <c r="CP27" s="5" t="s">
        <v>636</v>
      </c>
      <c r="CQ27" s="1">
        <v>8</v>
      </c>
      <c r="CR27" s="4" t="s">
        <v>76</v>
      </c>
      <c r="CS27">
        <v>61.84</v>
      </c>
      <c r="CT27">
        <f t="shared" si="2"/>
        <v>6</v>
      </c>
      <c r="CU27">
        <f t="shared" si="3"/>
        <v>20</v>
      </c>
      <c r="CV27">
        <f t="shared" si="4"/>
        <v>0</v>
      </c>
      <c r="CW27">
        <f t="shared" si="4"/>
        <v>0</v>
      </c>
      <c r="CX27">
        <f t="shared" si="4"/>
        <v>0</v>
      </c>
      <c r="CY27">
        <f t="shared" si="4"/>
        <v>0</v>
      </c>
      <c r="CZ27">
        <f t="shared" si="4"/>
        <v>0</v>
      </c>
      <c r="DA27">
        <f t="shared" si="4"/>
        <v>0</v>
      </c>
      <c r="DB27">
        <f t="shared" si="4"/>
        <v>61.84</v>
      </c>
      <c r="DC27">
        <f t="shared" si="4"/>
        <v>61.84</v>
      </c>
      <c r="DD27">
        <f t="shared" si="4"/>
        <v>61.84</v>
      </c>
      <c r="DE27">
        <f t="shared" si="4"/>
        <v>61.84</v>
      </c>
      <c r="DF27">
        <f t="shared" si="4"/>
        <v>61.84</v>
      </c>
      <c r="DG27">
        <f t="shared" si="4"/>
        <v>61.84</v>
      </c>
      <c r="DH27">
        <f t="shared" si="4"/>
        <v>61.84</v>
      </c>
      <c r="DI27">
        <f t="shared" si="4"/>
        <v>61.84</v>
      </c>
      <c r="DJ27">
        <f t="shared" si="4"/>
        <v>61.84</v>
      </c>
      <c r="DK27">
        <f t="shared" si="4"/>
        <v>61.84</v>
      </c>
      <c r="DL27">
        <f t="shared" si="5"/>
        <v>61.84</v>
      </c>
      <c r="DM27">
        <f t="shared" si="5"/>
        <v>61.84</v>
      </c>
      <c r="DN27">
        <f t="shared" si="5"/>
        <v>61.84</v>
      </c>
      <c r="DO27">
        <f t="shared" si="6"/>
        <v>61.84</v>
      </c>
      <c r="DP27">
        <f t="shared" si="6"/>
        <v>61.84</v>
      </c>
      <c r="DQ27">
        <f t="shared" si="6"/>
        <v>0</v>
      </c>
      <c r="DR27">
        <f t="shared" si="6"/>
        <v>0</v>
      </c>
      <c r="DS27">
        <f t="shared" si="6"/>
        <v>0</v>
      </c>
    </row>
    <row r="28" spans="1:123" x14ac:dyDescent="0.2">
      <c r="A28" s="1" t="s">
        <v>0</v>
      </c>
      <c r="B28" s="1" t="s">
        <v>76</v>
      </c>
      <c r="C28" s="1" t="s">
        <v>2</v>
      </c>
      <c r="D28" s="1">
        <v>-1</v>
      </c>
      <c r="E28" s="1" t="s">
        <v>3</v>
      </c>
      <c r="F28" s="1">
        <v>-1</v>
      </c>
      <c r="G28" s="1">
        <v>98</v>
      </c>
      <c r="H28" s="1" t="s">
        <v>2</v>
      </c>
      <c r="I28" s="1" t="s">
        <v>65</v>
      </c>
      <c r="J28" s="1">
        <v>600</v>
      </c>
      <c r="K28" s="1">
        <v>2200</v>
      </c>
      <c r="L28" s="1">
        <v>16</v>
      </c>
      <c r="M28" s="1">
        <v>30</v>
      </c>
      <c r="N28" s="1">
        <v>25</v>
      </c>
      <c r="O28" s="1">
        <v>40</v>
      </c>
      <c r="P28" s="1">
        <v>250</v>
      </c>
      <c r="Q28" s="1">
        <v>180</v>
      </c>
      <c r="R28" s="1">
        <v>300</v>
      </c>
      <c r="S28" s="1">
        <v>35</v>
      </c>
      <c r="T28" s="1">
        <v>30</v>
      </c>
      <c r="U28" s="1">
        <v>40</v>
      </c>
      <c r="V28" s="1">
        <v>0</v>
      </c>
      <c r="W28" s="1">
        <v>1000</v>
      </c>
      <c r="X28" s="1">
        <v>500</v>
      </c>
      <c r="Y28" s="1">
        <v>1500</v>
      </c>
      <c r="Z28" s="1">
        <v>2000</v>
      </c>
      <c r="AA28" s="1">
        <v>1500</v>
      </c>
      <c r="AB28" s="1">
        <v>3000</v>
      </c>
      <c r="AC28" s="1" t="s">
        <v>146</v>
      </c>
      <c r="AD28" s="1" t="s">
        <v>6</v>
      </c>
      <c r="AE28" t="str">
        <f t="shared" si="1"/>
        <v>Terminal La MarínEntre 25 y  44 añosMasculinoItchimbia1630Primaria6002200</v>
      </c>
      <c r="AF28">
        <f>VLOOKUP(AE28,'[1]Base conductores'!$AE$1:$AG$65536,2,FALSE)</f>
        <v>-1</v>
      </c>
      <c r="AG28" t="str">
        <f>VLOOKUP(AE28,'[1]Base conductores'!$AE$1:$AG$65536,3,FALSE)</f>
        <v>No aplica</v>
      </c>
      <c r="AH28" s="1">
        <v>-1</v>
      </c>
      <c r="AI28" s="1" t="s">
        <v>147</v>
      </c>
      <c r="AJ28" s="1" t="s">
        <v>162</v>
      </c>
      <c r="AK28" s="1" t="s">
        <v>160</v>
      </c>
      <c r="AL28" s="1" t="s">
        <v>34</v>
      </c>
      <c r="AM28" s="1" t="s">
        <v>0</v>
      </c>
      <c r="AN28" s="1" t="s">
        <v>0</v>
      </c>
      <c r="AO28" s="1" t="s">
        <v>0</v>
      </c>
      <c r="AP28" s="1" t="s">
        <v>2</v>
      </c>
      <c r="AQ28" s="1" t="s">
        <v>0</v>
      </c>
      <c r="AR28" s="1" t="s">
        <v>2</v>
      </c>
      <c r="AS28" s="1" t="s">
        <v>0</v>
      </c>
      <c r="AT28" s="1" t="s">
        <v>147</v>
      </c>
      <c r="AU28" s="1" t="s">
        <v>0</v>
      </c>
      <c r="AV28" s="1" t="s">
        <v>0</v>
      </c>
      <c r="AW28" s="1" t="s">
        <v>0</v>
      </c>
      <c r="AX28" s="1" t="s">
        <v>0</v>
      </c>
      <c r="AY28" s="1" t="s">
        <v>0</v>
      </c>
      <c r="AZ28" s="1" t="s">
        <v>0</v>
      </c>
      <c r="BA28" s="1" t="s">
        <v>2</v>
      </c>
      <c r="BB28" s="1" t="s">
        <v>56</v>
      </c>
      <c r="BC28" s="14">
        <v>10</v>
      </c>
      <c r="BD28" s="1">
        <v>-1</v>
      </c>
      <c r="BE28" s="1">
        <v>-1</v>
      </c>
      <c r="BF28" s="1" t="s">
        <v>148</v>
      </c>
      <c r="BG28" s="1" t="e">
        <f>VLOOKUP(BF28,#REF!,2,FALSE)</f>
        <v>#REF!</v>
      </c>
      <c r="BH28" s="1" t="e">
        <f>VLOOKUP(BG28,#REF!,4,FALSE)</f>
        <v>#REF!</v>
      </c>
      <c r="BI28" s="1" t="s">
        <v>58</v>
      </c>
      <c r="BJ28" s="1" t="s">
        <v>15</v>
      </c>
      <c r="BK28" s="1" t="s">
        <v>115</v>
      </c>
      <c r="BL28" s="1" t="e">
        <f>VLOOKUP(BK28,#REF!,2,FALSE)</f>
        <v>#REF!</v>
      </c>
      <c r="BM28" s="1" t="e">
        <f>VLOOKUP(BL28,#REF!,4,FALSE)</f>
        <v>#REF!</v>
      </c>
      <c r="BN28" s="1" t="s">
        <v>68</v>
      </c>
      <c r="BO28" s="1" t="s">
        <v>15</v>
      </c>
      <c r="BP28" s="1" t="s">
        <v>2</v>
      </c>
      <c r="BQ28" s="1" t="s">
        <v>737</v>
      </c>
      <c r="BR28" s="1" t="s">
        <v>39</v>
      </c>
      <c r="BS28" s="1" t="s">
        <v>84</v>
      </c>
      <c r="BT28" s="1" t="s">
        <v>2</v>
      </c>
      <c r="BU28" s="1" t="s">
        <v>2</v>
      </c>
      <c r="BV28" s="1" t="s">
        <v>21</v>
      </c>
      <c r="BW28" s="1" t="s">
        <v>36</v>
      </c>
      <c r="BX28" s="1">
        <v>-1</v>
      </c>
      <c r="BY28" s="1">
        <v>-1</v>
      </c>
      <c r="BZ28" s="1">
        <v>-1</v>
      </c>
      <c r="CA28" s="1" t="s">
        <v>3</v>
      </c>
      <c r="CB28" s="1" t="s">
        <v>3</v>
      </c>
      <c r="CC28" s="1">
        <v>-1</v>
      </c>
      <c r="CD28" s="1">
        <v>-1</v>
      </c>
      <c r="CE28" s="1" t="s">
        <v>23</v>
      </c>
      <c r="CF28" s="1" t="s">
        <v>23</v>
      </c>
      <c r="CG28" s="1" t="s">
        <v>49</v>
      </c>
      <c r="CH28" s="1" t="s">
        <v>25</v>
      </c>
      <c r="CI28" s="1" t="s">
        <v>40</v>
      </c>
      <c r="CJ28" s="1" t="s">
        <v>150</v>
      </c>
      <c r="CK28" s="1" t="s">
        <v>155</v>
      </c>
      <c r="CL28" s="1" t="s">
        <v>152</v>
      </c>
      <c r="CM28" s="1" t="s">
        <v>737</v>
      </c>
      <c r="CN28" s="1">
        <v>96</v>
      </c>
      <c r="CO28" s="2" t="s">
        <v>488</v>
      </c>
      <c r="CP28" s="5" t="s">
        <v>636</v>
      </c>
      <c r="CQ28" s="1">
        <v>8</v>
      </c>
      <c r="CR28" s="4" t="s">
        <v>76</v>
      </c>
      <c r="CS28">
        <v>67.503875968992247</v>
      </c>
      <c r="CT28">
        <f t="shared" si="2"/>
        <v>6</v>
      </c>
      <c r="CU28">
        <f t="shared" si="3"/>
        <v>22</v>
      </c>
      <c r="CV28">
        <f t="shared" si="4"/>
        <v>0</v>
      </c>
      <c r="CW28">
        <f t="shared" si="4"/>
        <v>0</v>
      </c>
      <c r="CX28">
        <f t="shared" si="4"/>
        <v>0</v>
      </c>
      <c r="CY28">
        <f t="shared" si="4"/>
        <v>0</v>
      </c>
      <c r="CZ28">
        <f t="shared" si="4"/>
        <v>0</v>
      </c>
      <c r="DA28">
        <f t="shared" si="4"/>
        <v>0</v>
      </c>
      <c r="DB28">
        <f t="shared" si="4"/>
        <v>67.503875968992247</v>
      </c>
      <c r="DC28">
        <f t="shared" si="4"/>
        <v>67.503875968992247</v>
      </c>
      <c r="DD28">
        <f t="shared" si="4"/>
        <v>67.503875968992247</v>
      </c>
      <c r="DE28">
        <f t="shared" si="4"/>
        <v>67.503875968992247</v>
      </c>
      <c r="DF28">
        <f t="shared" si="4"/>
        <v>67.503875968992247</v>
      </c>
      <c r="DG28">
        <f t="shared" si="4"/>
        <v>67.503875968992247</v>
      </c>
      <c r="DH28">
        <f t="shared" si="4"/>
        <v>67.503875968992247</v>
      </c>
      <c r="DI28">
        <f t="shared" si="4"/>
        <v>67.503875968992247</v>
      </c>
      <c r="DJ28">
        <f t="shared" si="4"/>
        <v>67.503875968992247</v>
      </c>
      <c r="DK28">
        <f t="shared" si="4"/>
        <v>67.503875968992247</v>
      </c>
      <c r="DL28">
        <f t="shared" si="5"/>
        <v>67.503875968992247</v>
      </c>
      <c r="DM28">
        <f t="shared" si="5"/>
        <v>67.503875968992247</v>
      </c>
      <c r="DN28">
        <f t="shared" si="5"/>
        <v>67.503875968992247</v>
      </c>
      <c r="DO28">
        <f t="shared" si="6"/>
        <v>67.503875968992247</v>
      </c>
      <c r="DP28">
        <f t="shared" si="6"/>
        <v>67.503875968992247</v>
      </c>
      <c r="DQ28">
        <f t="shared" si="6"/>
        <v>67.503875968992247</v>
      </c>
      <c r="DR28">
        <f t="shared" si="6"/>
        <v>67.503875968992247</v>
      </c>
      <c r="DS28">
        <f t="shared" si="6"/>
        <v>0</v>
      </c>
    </row>
    <row r="29" spans="1:123" x14ac:dyDescent="0.2">
      <c r="A29" s="1" t="s">
        <v>0</v>
      </c>
      <c r="B29" s="1" t="s">
        <v>88</v>
      </c>
      <c r="C29" s="1" t="s">
        <v>2</v>
      </c>
      <c r="D29" s="1">
        <v>-1</v>
      </c>
      <c r="E29" s="1" t="s">
        <v>3</v>
      </c>
      <c r="F29" s="1">
        <v>-1</v>
      </c>
      <c r="G29" s="1">
        <v>98</v>
      </c>
      <c r="H29" s="1" t="s">
        <v>2</v>
      </c>
      <c r="I29" s="1" t="s">
        <v>65</v>
      </c>
      <c r="J29" s="1">
        <v>700</v>
      </c>
      <c r="K29" s="1">
        <v>2200</v>
      </c>
      <c r="L29" s="1">
        <v>16</v>
      </c>
      <c r="M29" s="1">
        <v>15</v>
      </c>
      <c r="N29" s="1">
        <v>15</v>
      </c>
      <c r="O29" s="1">
        <v>30</v>
      </c>
      <c r="P29" s="1">
        <v>230</v>
      </c>
      <c r="Q29" s="1">
        <v>250</v>
      </c>
      <c r="R29" s="1">
        <v>280</v>
      </c>
      <c r="S29" s="1">
        <v>60</v>
      </c>
      <c r="T29" s="1">
        <v>50</v>
      </c>
      <c r="U29" s="1">
        <v>80</v>
      </c>
      <c r="V29" s="1">
        <v>0</v>
      </c>
      <c r="W29" s="1">
        <v>1200</v>
      </c>
      <c r="X29" s="1">
        <v>300</v>
      </c>
      <c r="Y29" s="1">
        <v>1500</v>
      </c>
      <c r="Z29" s="1">
        <v>5000</v>
      </c>
      <c r="AA29" s="1">
        <v>2000</v>
      </c>
      <c r="AB29" s="1">
        <v>8000</v>
      </c>
      <c r="AC29" s="1" t="s">
        <v>5</v>
      </c>
      <c r="AD29" s="1" t="s">
        <v>6</v>
      </c>
      <c r="AE29" t="str">
        <f t="shared" si="1"/>
        <v>Terminal la OfeliaEntre 45 y 59 añosMasculinoPonceano1615Bachillerato7002200</v>
      </c>
      <c r="AF29" t="str">
        <f>VLOOKUP(AE29,'[1]Base conductores'!$AE$1:$AG$65536,2,FALSE)</f>
        <v>Si</v>
      </c>
      <c r="AG29" t="str">
        <f>VLOOKUP(AE29,'[1]Base conductores'!$AE$1:$AG$65536,3,FALSE)</f>
        <v>Es más organizado</v>
      </c>
      <c r="AH29" s="1" t="s">
        <v>2</v>
      </c>
      <c r="AI29" s="1" t="s">
        <v>77</v>
      </c>
      <c r="AJ29" s="1" t="s">
        <v>8</v>
      </c>
      <c r="AK29" s="1" t="s">
        <v>9</v>
      </c>
      <c r="AL29" s="1" t="s">
        <v>54</v>
      </c>
      <c r="AM29" s="1" t="s">
        <v>2</v>
      </c>
      <c r="AN29" s="1" t="s">
        <v>0</v>
      </c>
      <c r="AO29" s="1" t="s">
        <v>0</v>
      </c>
      <c r="AP29" s="1" t="s">
        <v>2</v>
      </c>
      <c r="AQ29" s="1" t="s">
        <v>0</v>
      </c>
      <c r="AR29" s="1" t="s">
        <v>0</v>
      </c>
      <c r="AS29" s="1" t="s">
        <v>2</v>
      </c>
      <c r="AT29" s="1" t="s">
        <v>46</v>
      </c>
      <c r="AU29" s="1" t="s">
        <v>2</v>
      </c>
      <c r="AV29" s="1" t="s">
        <v>2</v>
      </c>
      <c r="AW29" s="1" t="s">
        <v>0</v>
      </c>
      <c r="AX29" s="1" t="s">
        <v>0</v>
      </c>
      <c r="AY29" s="1" t="s">
        <v>0</v>
      </c>
      <c r="AZ29" s="1" t="s">
        <v>2</v>
      </c>
      <c r="BA29" s="1" t="s">
        <v>2</v>
      </c>
      <c r="BB29" s="1" t="s">
        <v>56</v>
      </c>
      <c r="BC29" s="14">
        <v>4</v>
      </c>
      <c r="BD29" s="1">
        <v>-1</v>
      </c>
      <c r="BE29" s="14">
        <v>6</v>
      </c>
      <c r="BF29" s="1" t="s">
        <v>102</v>
      </c>
      <c r="BG29" s="1" t="e">
        <f>VLOOKUP(BF29,#REF!,2,FALSE)</f>
        <v>#REF!</v>
      </c>
      <c r="BH29" s="1" t="e">
        <f>VLOOKUP(BG29,#REF!,4,FALSE)</f>
        <v>#REF!</v>
      </c>
      <c r="BI29" s="1" t="s">
        <v>163</v>
      </c>
      <c r="BJ29" s="1" t="s">
        <v>15</v>
      </c>
      <c r="BK29" s="1" t="s">
        <v>164</v>
      </c>
      <c r="BL29" s="1" t="e">
        <f>VLOOKUP(BK29,#REF!,2,FALSE)</f>
        <v>#REF!</v>
      </c>
      <c r="BM29" s="1" t="e">
        <f>VLOOKUP(BL29,#REF!,4,FALSE)</f>
        <v>#REF!</v>
      </c>
      <c r="BN29" s="1" t="s">
        <v>104</v>
      </c>
      <c r="BO29" s="1" t="s">
        <v>15</v>
      </c>
      <c r="BP29" s="1" t="s">
        <v>2</v>
      </c>
      <c r="BQ29" s="1" t="s">
        <v>165</v>
      </c>
      <c r="BR29" s="1" t="s">
        <v>20</v>
      </c>
      <c r="BS29" s="1" t="s">
        <v>84</v>
      </c>
      <c r="BT29" s="1" t="s">
        <v>2</v>
      </c>
      <c r="BU29" s="1" t="s">
        <v>2</v>
      </c>
      <c r="BV29" s="1" t="s">
        <v>21</v>
      </c>
      <c r="BW29" s="1" t="s">
        <v>22</v>
      </c>
      <c r="BX29" s="1">
        <v>-1</v>
      </c>
      <c r="BY29" s="1">
        <v>-1</v>
      </c>
      <c r="BZ29" s="1">
        <v>-1</v>
      </c>
      <c r="CA29" s="1" t="s">
        <v>3</v>
      </c>
      <c r="CB29" s="1" t="s">
        <v>36</v>
      </c>
      <c r="CC29" s="1">
        <v>-1</v>
      </c>
      <c r="CD29" s="1">
        <v>-1</v>
      </c>
      <c r="CE29" s="1" t="s">
        <v>2</v>
      </c>
      <c r="CF29" s="1" t="s">
        <v>23</v>
      </c>
      <c r="CG29" s="1" t="s">
        <v>24</v>
      </c>
      <c r="CH29" s="1" t="s">
        <v>25</v>
      </c>
      <c r="CI29" s="1" t="s">
        <v>50</v>
      </c>
      <c r="CJ29" s="1" t="s">
        <v>166</v>
      </c>
      <c r="CK29" s="1" t="s">
        <v>87</v>
      </c>
      <c r="CL29" s="1" t="s">
        <v>29</v>
      </c>
      <c r="CM29" s="1" t="s">
        <v>30</v>
      </c>
      <c r="CN29" s="1">
        <v>96</v>
      </c>
      <c r="CO29" s="2" t="s">
        <v>489</v>
      </c>
      <c r="CP29" s="5" t="s">
        <v>650</v>
      </c>
      <c r="CQ29" s="1">
        <v>8</v>
      </c>
      <c r="CR29" s="1" t="s">
        <v>88</v>
      </c>
      <c r="CS29">
        <v>59.295857988165679</v>
      </c>
      <c r="CT29">
        <f t="shared" si="2"/>
        <v>7</v>
      </c>
      <c r="CU29">
        <f t="shared" si="3"/>
        <v>22</v>
      </c>
      <c r="CV29">
        <f t="shared" si="4"/>
        <v>0</v>
      </c>
      <c r="CW29">
        <f t="shared" si="4"/>
        <v>0</v>
      </c>
      <c r="CX29">
        <f t="shared" si="4"/>
        <v>0</v>
      </c>
      <c r="CY29">
        <f t="shared" si="4"/>
        <v>0</v>
      </c>
      <c r="CZ29">
        <f t="shared" ref="CZ29:DO44" si="7">IF(AND($CT29&lt;=CZ$1,CZ$1&lt;=$CU29),$CS29,0)</f>
        <v>0</v>
      </c>
      <c r="DA29">
        <f t="shared" si="7"/>
        <v>0</v>
      </c>
      <c r="DB29">
        <f t="shared" si="7"/>
        <v>0</v>
      </c>
      <c r="DC29">
        <f t="shared" si="7"/>
        <v>59.295857988165679</v>
      </c>
      <c r="DD29">
        <f t="shared" si="7"/>
        <v>59.295857988165679</v>
      </c>
      <c r="DE29">
        <f t="shared" si="7"/>
        <v>59.295857988165679</v>
      </c>
      <c r="DF29">
        <f t="shared" si="7"/>
        <v>59.295857988165679</v>
      </c>
      <c r="DG29">
        <f t="shared" si="7"/>
        <v>59.295857988165679</v>
      </c>
      <c r="DH29">
        <f t="shared" si="7"/>
        <v>59.295857988165679</v>
      </c>
      <c r="DI29">
        <f t="shared" si="7"/>
        <v>59.295857988165679</v>
      </c>
      <c r="DJ29">
        <f t="shared" si="7"/>
        <v>59.295857988165679</v>
      </c>
      <c r="DK29">
        <f t="shared" si="7"/>
        <v>59.295857988165679</v>
      </c>
      <c r="DL29">
        <f t="shared" si="7"/>
        <v>59.295857988165679</v>
      </c>
      <c r="DM29">
        <f t="shared" si="7"/>
        <v>59.295857988165679</v>
      </c>
      <c r="DN29">
        <f t="shared" si="7"/>
        <v>59.295857988165679</v>
      </c>
      <c r="DO29">
        <f t="shared" si="7"/>
        <v>59.295857988165679</v>
      </c>
      <c r="DP29">
        <f t="shared" si="6"/>
        <v>59.295857988165679</v>
      </c>
      <c r="DQ29">
        <f t="shared" si="6"/>
        <v>59.295857988165679</v>
      </c>
      <c r="DR29">
        <f t="shared" si="6"/>
        <v>59.295857988165679</v>
      </c>
      <c r="DS29">
        <f t="shared" si="6"/>
        <v>0</v>
      </c>
    </row>
    <row r="30" spans="1:123" x14ac:dyDescent="0.2">
      <c r="A30" s="1" t="s">
        <v>0</v>
      </c>
      <c r="B30" s="1" t="s">
        <v>88</v>
      </c>
      <c r="C30" s="1" t="s">
        <v>0</v>
      </c>
      <c r="D30" s="1" t="s">
        <v>31</v>
      </c>
      <c r="E30" s="1" t="s">
        <v>3</v>
      </c>
      <c r="F30" s="1" t="s">
        <v>32</v>
      </c>
      <c r="G30" s="1">
        <v>98</v>
      </c>
      <c r="H30" s="1" t="s">
        <v>2</v>
      </c>
      <c r="I30" s="1" t="s">
        <v>65</v>
      </c>
      <c r="J30" s="1">
        <v>400</v>
      </c>
      <c r="K30" s="1">
        <v>1600</v>
      </c>
      <c r="L30" s="1">
        <v>12</v>
      </c>
      <c r="M30" s="1">
        <v>20</v>
      </c>
      <c r="N30" s="1">
        <v>15</v>
      </c>
      <c r="O30" s="1">
        <v>22</v>
      </c>
      <c r="P30" s="1">
        <v>200</v>
      </c>
      <c r="Q30" s="1">
        <v>200</v>
      </c>
      <c r="R30" s="1">
        <v>320</v>
      </c>
      <c r="S30" s="1">
        <v>60</v>
      </c>
      <c r="T30" s="1">
        <v>40</v>
      </c>
      <c r="U30" s="1">
        <v>65</v>
      </c>
      <c r="V30" s="1">
        <v>2500</v>
      </c>
      <c r="W30" s="1">
        <v>1000</v>
      </c>
      <c r="X30" s="1">
        <v>150</v>
      </c>
      <c r="Y30" s="1">
        <v>150</v>
      </c>
      <c r="Z30" s="1">
        <v>2500</v>
      </c>
      <c r="AA30" s="1">
        <v>1500</v>
      </c>
      <c r="AB30" s="1">
        <v>2500</v>
      </c>
      <c r="AC30" s="1" t="s">
        <v>5</v>
      </c>
      <c r="AD30" s="1" t="s">
        <v>6</v>
      </c>
      <c r="AE30" t="str">
        <f t="shared" si="1"/>
        <v>Terminal la OfeliaEntre 25 y  44 añosMasculinoPonceano1220Bachillerato4001600</v>
      </c>
      <c r="AF30" t="str">
        <f>VLOOKUP(AE30,'[1]Base conductores'!$AE$1:$AG$65536,2,FALSE)</f>
        <v>Si</v>
      </c>
      <c r="AG30" t="str">
        <f>VLOOKUP(AE30,'[1]Base conductores'!$AE$1:$AG$65536,3,FALSE)</f>
        <v>Tiene paradas/hay trabajo</v>
      </c>
      <c r="AH30" s="1" t="s">
        <v>2</v>
      </c>
      <c r="AI30" s="1" t="s">
        <v>167</v>
      </c>
      <c r="AJ30" s="1" t="s">
        <v>8</v>
      </c>
      <c r="AK30" s="1" t="s">
        <v>9</v>
      </c>
      <c r="AL30" s="1" t="s">
        <v>45</v>
      </c>
      <c r="AM30" s="1" t="s">
        <v>0</v>
      </c>
      <c r="AN30" s="1" t="s">
        <v>2</v>
      </c>
      <c r="AO30" s="1" t="s">
        <v>0</v>
      </c>
      <c r="AP30" s="1" t="s">
        <v>2</v>
      </c>
      <c r="AQ30" s="1" t="s">
        <v>0</v>
      </c>
      <c r="AR30" s="1" t="s">
        <v>2</v>
      </c>
      <c r="AS30" s="1" t="s">
        <v>2</v>
      </c>
      <c r="AT30" s="1" t="s">
        <v>67</v>
      </c>
      <c r="AU30" s="1" t="s">
        <v>2</v>
      </c>
      <c r="AV30" s="1" t="s">
        <v>2</v>
      </c>
      <c r="AW30" s="1" t="s">
        <v>0</v>
      </c>
      <c r="AX30" s="1" t="s">
        <v>0</v>
      </c>
      <c r="AY30" s="1" t="s">
        <v>0</v>
      </c>
      <c r="AZ30" s="1" t="s">
        <v>2</v>
      </c>
      <c r="BA30" s="1" t="s">
        <v>2</v>
      </c>
      <c r="BB30" s="1" t="s">
        <v>122</v>
      </c>
      <c r="BC30" s="14">
        <v>10</v>
      </c>
      <c r="BD30" s="1">
        <v>-1</v>
      </c>
      <c r="BE30" s="1">
        <v>-1</v>
      </c>
      <c r="BF30" s="1" t="s">
        <v>168</v>
      </c>
      <c r="BG30" s="1" t="e">
        <f>VLOOKUP(BF30,#REF!,2,FALSE)</f>
        <v>#REF!</v>
      </c>
      <c r="BH30" s="1" t="e">
        <f>VLOOKUP(BG30,#REF!,4,FALSE)</f>
        <v>#REF!</v>
      </c>
      <c r="BI30" s="1" t="s">
        <v>169</v>
      </c>
      <c r="BJ30" s="1" t="s">
        <v>15</v>
      </c>
      <c r="BK30" s="1" t="s">
        <v>93</v>
      </c>
      <c r="BL30" s="1" t="e">
        <f>VLOOKUP(BK30,#REF!,2,FALSE)</f>
        <v>#REF!</v>
      </c>
      <c r="BM30" s="1" t="e">
        <f>VLOOKUP(BL30,#REF!,4,FALSE)</f>
        <v>#REF!</v>
      </c>
      <c r="BN30" s="1" t="s">
        <v>80</v>
      </c>
      <c r="BO30" s="1" t="s">
        <v>15</v>
      </c>
      <c r="BP30" s="1" t="s">
        <v>2</v>
      </c>
      <c r="BQ30" s="1" t="s">
        <v>170</v>
      </c>
      <c r="BR30" s="1" t="s">
        <v>84</v>
      </c>
      <c r="BS30" s="1" t="s">
        <v>20</v>
      </c>
      <c r="BT30" s="1" t="s">
        <v>2</v>
      </c>
      <c r="BU30" s="1" t="s">
        <v>2</v>
      </c>
      <c r="BV30" s="1" t="s">
        <v>22</v>
      </c>
      <c r="BW30" s="1" t="s">
        <v>36</v>
      </c>
      <c r="BX30" s="1" t="s">
        <v>3</v>
      </c>
      <c r="BY30" s="1" t="s">
        <v>3</v>
      </c>
      <c r="BZ30" s="1">
        <v>-1</v>
      </c>
      <c r="CA30" s="1">
        <v>-1</v>
      </c>
      <c r="CB30" s="1">
        <v>-1</v>
      </c>
      <c r="CC30" s="1">
        <v>-1</v>
      </c>
      <c r="CD30" s="1">
        <v>-1</v>
      </c>
      <c r="CE30" s="1" t="s">
        <v>23</v>
      </c>
      <c r="CF30" s="1" t="s">
        <v>23</v>
      </c>
      <c r="CG30" s="1" t="s">
        <v>49</v>
      </c>
      <c r="CH30" s="1" t="s">
        <v>25</v>
      </c>
      <c r="CI30" s="1" t="s">
        <v>50</v>
      </c>
      <c r="CJ30" s="1" t="s">
        <v>166</v>
      </c>
      <c r="CK30" s="1" t="s">
        <v>87</v>
      </c>
      <c r="CL30" s="1" t="s">
        <v>29</v>
      </c>
      <c r="CM30" s="1" t="s">
        <v>30</v>
      </c>
      <c r="CN30" s="1">
        <v>96</v>
      </c>
      <c r="CO30" s="2" t="s">
        <v>489</v>
      </c>
      <c r="CP30" s="5" t="s">
        <v>650</v>
      </c>
      <c r="CQ30" s="1">
        <v>8</v>
      </c>
      <c r="CR30" s="1" t="s">
        <v>88</v>
      </c>
      <c r="CS30">
        <v>59.295857988165679</v>
      </c>
      <c r="CT30">
        <f t="shared" si="2"/>
        <v>4</v>
      </c>
      <c r="CU30">
        <f t="shared" si="3"/>
        <v>16</v>
      </c>
      <c r="CV30">
        <f t="shared" ref="CV30:DK45" si="8">IF(AND($CT30&lt;=CV$1,CV$1&lt;=$CU30),$CS30,0)</f>
        <v>0</v>
      </c>
      <c r="CW30">
        <f t="shared" si="8"/>
        <v>0</v>
      </c>
      <c r="CX30">
        <f t="shared" si="8"/>
        <v>0</v>
      </c>
      <c r="CY30">
        <f t="shared" si="8"/>
        <v>0</v>
      </c>
      <c r="CZ30">
        <f t="shared" si="8"/>
        <v>59.295857988165679</v>
      </c>
      <c r="DA30">
        <f t="shared" si="8"/>
        <v>59.295857988165679</v>
      </c>
      <c r="DB30">
        <f t="shared" si="8"/>
        <v>59.295857988165679</v>
      </c>
      <c r="DC30">
        <f t="shared" si="8"/>
        <v>59.295857988165679</v>
      </c>
      <c r="DD30">
        <f t="shared" si="8"/>
        <v>59.295857988165679</v>
      </c>
      <c r="DE30">
        <f t="shared" si="8"/>
        <v>59.295857988165679</v>
      </c>
      <c r="DF30">
        <f t="shared" si="8"/>
        <v>59.295857988165679</v>
      </c>
      <c r="DG30">
        <f t="shared" si="8"/>
        <v>59.295857988165679</v>
      </c>
      <c r="DH30">
        <f t="shared" si="8"/>
        <v>59.295857988165679</v>
      </c>
      <c r="DI30">
        <f t="shared" si="8"/>
        <v>59.295857988165679</v>
      </c>
      <c r="DJ30">
        <f t="shared" si="8"/>
        <v>59.295857988165679</v>
      </c>
      <c r="DK30">
        <f t="shared" si="8"/>
        <v>59.295857988165679</v>
      </c>
      <c r="DL30">
        <f t="shared" si="7"/>
        <v>59.295857988165679</v>
      </c>
      <c r="DM30">
        <f t="shared" si="7"/>
        <v>0</v>
      </c>
      <c r="DN30">
        <f t="shared" si="7"/>
        <v>0</v>
      </c>
      <c r="DO30">
        <f t="shared" si="7"/>
        <v>0</v>
      </c>
      <c r="DP30">
        <f t="shared" si="6"/>
        <v>0</v>
      </c>
      <c r="DQ30">
        <f t="shared" si="6"/>
        <v>0</v>
      </c>
      <c r="DR30">
        <f t="shared" si="6"/>
        <v>0</v>
      </c>
      <c r="DS30">
        <f t="shared" si="6"/>
        <v>0</v>
      </c>
    </row>
    <row r="31" spans="1:123" x14ac:dyDescent="0.2">
      <c r="A31" s="1" t="s">
        <v>0</v>
      </c>
      <c r="B31" s="1" t="s">
        <v>88</v>
      </c>
      <c r="C31" s="1" t="s">
        <v>2</v>
      </c>
      <c r="D31" s="1">
        <v>-1</v>
      </c>
      <c r="E31" s="1" t="s">
        <v>3</v>
      </c>
      <c r="F31" s="1">
        <v>-1</v>
      </c>
      <c r="G31" s="1">
        <v>98</v>
      </c>
      <c r="H31" s="1" t="s">
        <v>2</v>
      </c>
      <c r="I31" s="1" t="s">
        <v>4</v>
      </c>
      <c r="J31" s="1">
        <v>500</v>
      </c>
      <c r="K31" s="1">
        <v>2200</v>
      </c>
      <c r="L31" s="1">
        <v>17</v>
      </c>
      <c r="M31" s="1">
        <v>15</v>
      </c>
      <c r="N31" s="1">
        <v>20</v>
      </c>
      <c r="O31" s="1">
        <v>40</v>
      </c>
      <c r="P31" s="1">
        <v>200</v>
      </c>
      <c r="Q31" s="1">
        <v>150</v>
      </c>
      <c r="R31" s="1">
        <v>250</v>
      </c>
      <c r="S31" s="1">
        <v>70</v>
      </c>
      <c r="T31" s="1">
        <v>40</v>
      </c>
      <c r="U31" s="1">
        <v>80</v>
      </c>
      <c r="V31" s="1">
        <v>0</v>
      </c>
      <c r="W31" s="1">
        <v>1200</v>
      </c>
      <c r="X31" s="1">
        <v>400</v>
      </c>
      <c r="Y31" s="1">
        <v>1600</v>
      </c>
      <c r="Z31" s="1">
        <v>6000</v>
      </c>
      <c r="AA31" s="1">
        <v>4000</v>
      </c>
      <c r="AB31" s="1">
        <v>8000</v>
      </c>
      <c r="AC31" s="1" t="s">
        <v>5</v>
      </c>
      <c r="AD31" s="1" t="s">
        <v>6</v>
      </c>
      <c r="AE31" t="str">
        <f t="shared" si="1"/>
        <v>Terminal la OfeliaEntre 18 y 24 añosMasculinoCotocollao1715Bachillerato5002200</v>
      </c>
      <c r="AF31" t="str">
        <f>VLOOKUP(AE31,'[1]Base conductores'!$AE$1:$AG$65536,2,FALSE)</f>
        <v>Si</v>
      </c>
      <c r="AG31" t="str">
        <f>VLOOKUP(AE31,'[1]Base conductores'!$AE$1:$AG$65536,3,FALSE)</f>
        <v>Hay mucha congestión</v>
      </c>
      <c r="AH31" s="1" t="s">
        <v>2</v>
      </c>
      <c r="AI31" s="1" t="s">
        <v>167</v>
      </c>
      <c r="AJ31" s="1" t="s">
        <v>8</v>
      </c>
      <c r="AK31" s="1" t="s">
        <v>9</v>
      </c>
      <c r="AL31" s="1" t="s">
        <v>10</v>
      </c>
      <c r="AM31" s="1" t="s">
        <v>2</v>
      </c>
      <c r="AN31" s="1" t="s">
        <v>0</v>
      </c>
      <c r="AO31" s="1" t="s">
        <v>0</v>
      </c>
      <c r="AP31" s="1" t="s">
        <v>2</v>
      </c>
      <c r="AQ31" s="1" t="s">
        <v>0</v>
      </c>
      <c r="AR31" s="1" t="s">
        <v>2</v>
      </c>
      <c r="AS31" s="1" t="s">
        <v>2</v>
      </c>
      <c r="AT31" s="1" t="s">
        <v>171</v>
      </c>
      <c r="AU31" s="1" t="s">
        <v>2</v>
      </c>
      <c r="AV31" s="1" t="s">
        <v>2</v>
      </c>
      <c r="AW31" s="1" t="s">
        <v>0</v>
      </c>
      <c r="AX31" s="1" t="s">
        <v>0</v>
      </c>
      <c r="AY31" s="1" t="s">
        <v>0</v>
      </c>
      <c r="AZ31" s="1" t="s">
        <v>0</v>
      </c>
      <c r="BA31" s="1" t="s">
        <v>2</v>
      </c>
      <c r="BB31" s="1" t="s">
        <v>47</v>
      </c>
      <c r="BC31" s="14">
        <v>2</v>
      </c>
      <c r="BD31" s="1">
        <v>-1</v>
      </c>
      <c r="BE31" s="14">
        <v>8</v>
      </c>
      <c r="BF31" s="1" t="s">
        <v>115</v>
      </c>
      <c r="BG31" s="1" t="e">
        <f>VLOOKUP(BF31,#REF!,2,FALSE)</f>
        <v>#REF!</v>
      </c>
      <c r="BH31" s="1" t="e">
        <f>VLOOKUP(BG31,#REF!,4,FALSE)</f>
        <v>#REF!</v>
      </c>
      <c r="BI31" s="1" t="s">
        <v>172</v>
      </c>
      <c r="BJ31" s="1" t="s">
        <v>102</v>
      </c>
      <c r="BK31" s="1" t="s">
        <v>101</v>
      </c>
      <c r="BL31" s="1" t="e">
        <f>VLOOKUP(BK31,#REF!,2,FALSE)</f>
        <v>#REF!</v>
      </c>
      <c r="BM31" s="1" t="e">
        <f>VLOOKUP(BL31,#REF!,4,FALSE)</f>
        <v>#REF!</v>
      </c>
      <c r="BN31" s="1" t="s">
        <v>15</v>
      </c>
      <c r="BO31" s="1" t="s">
        <v>17</v>
      </c>
      <c r="BP31" s="1" t="s">
        <v>2</v>
      </c>
      <c r="BQ31" s="1" t="s">
        <v>165</v>
      </c>
      <c r="BR31" s="1" t="s">
        <v>84</v>
      </c>
      <c r="BS31" s="1" t="s">
        <v>84</v>
      </c>
      <c r="BT31" s="1" t="s">
        <v>2</v>
      </c>
      <c r="BU31" s="1" t="s">
        <v>2</v>
      </c>
      <c r="BV31" s="1" t="s">
        <v>22</v>
      </c>
      <c r="BW31" s="1" t="s">
        <v>3</v>
      </c>
      <c r="BX31" s="1" t="s">
        <v>3</v>
      </c>
      <c r="BY31" s="1">
        <v>-1</v>
      </c>
      <c r="BZ31" s="1">
        <v>-1</v>
      </c>
      <c r="CA31" s="1">
        <v>-1</v>
      </c>
      <c r="CB31" s="1">
        <v>-1</v>
      </c>
      <c r="CC31" s="1">
        <v>-1</v>
      </c>
      <c r="CD31" s="1">
        <v>-1</v>
      </c>
      <c r="CE31" s="1" t="s">
        <v>23</v>
      </c>
      <c r="CF31" s="1" t="s">
        <v>2</v>
      </c>
      <c r="CG31" s="1" t="s">
        <v>114</v>
      </c>
      <c r="CH31" s="1" t="s">
        <v>25</v>
      </c>
      <c r="CI31" s="1" t="s">
        <v>50</v>
      </c>
      <c r="CJ31" s="1" t="s">
        <v>104</v>
      </c>
      <c r="CK31" s="1" t="s">
        <v>87</v>
      </c>
      <c r="CL31" s="1" t="s">
        <v>29</v>
      </c>
      <c r="CM31" s="1" t="s">
        <v>30</v>
      </c>
      <c r="CN31" s="1">
        <v>96</v>
      </c>
      <c r="CO31" s="2" t="s">
        <v>489</v>
      </c>
      <c r="CP31" s="5" t="s">
        <v>650</v>
      </c>
      <c r="CQ31" s="1">
        <v>8</v>
      </c>
      <c r="CR31" s="1" t="s">
        <v>88</v>
      </c>
      <c r="CS31">
        <v>59.295857988165679</v>
      </c>
      <c r="CT31">
        <f t="shared" si="2"/>
        <v>5</v>
      </c>
      <c r="CU31">
        <f t="shared" si="3"/>
        <v>22</v>
      </c>
      <c r="CV31">
        <f t="shared" si="8"/>
        <v>0</v>
      </c>
      <c r="CW31">
        <f t="shared" si="8"/>
        <v>0</v>
      </c>
      <c r="CX31">
        <f t="shared" si="8"/>
        <v>0</v>
      </c>
      <c r="CY31">
        <f t="shared" si="8"/>
        <v>0</v>
      </c>
      <c r="CZ31">
        <f t="shared" si="8"/>
        <v>0</v>
      </c>
      <c r="DA31">
        <f t="shared" si="8"/>
        <v>59.295857988165679</v>
      </c>
      <c r="DB31">
        <f t="shared" si="8"/>
        <v>59.295857988165679</v>
      </c>
      <c r="DC31">
        <f t="shared" si="8"/>
        <v>59.295857988165679</v>
      </c>
      <c r="DD31">
        <f t="shared" si="8"/>
        <v>59.295857988165679</v>
      </c>
      <c r="DE31">
        <f t="shared" si="8"/>
        <v>59.295857988165679</v>
      </c>
      <c r="DF31">
        <f t="shared" si="8"/>
        <v>59.295857988165679</v>
      </c>
      <c r="DG31">
        <f t="shared" si="8"/>
        <v>59.295857988165679</v>
      </c>
      <c r="DH31">
        <f t="shared" si="8"/>
        <v>59.295857988165679</v>
      </c>
      <c r="DI31">
        <f t="shared" si="8"/>
        <v>59.295857988165679</v>
      </c>
      <c r="DJ31">
        <f t="shared" si="8"/>
        <v>59.295857988165679</v>
      </c>
      <c r="DK31">
        <f t="shared" si="8"/>
        <v>59.295857988165679</v>
      </c>
      <c r="DL31">
        <f t="shared" si="7"/>
        <v>59.295857988165679</v>
      </c>
      <c r="DM31">
        <f t="shared" si="7"/>
        <v>59.295857988165679</v>
      </c>
      <c r="DN31">
        <f t="shared" si="7"/>
        <v>59.295857988165679</v>
      </c>
      <c r="DO31">
        <f t="shared" si="7"/>
        <v>59.295857988165679</v>
      </c>
      <c r="DP31">
        <f t="shared" si="6"/>
        <v>59.295857988165679</v>
      </c>
      <c r="DQ31">
        <f t="shared" si="6"/>
        <v>59.295857988165679</v>
      </c>
      <c r="DR31">
        <f t="shared" si="6"/>
        <v>59.295857988165679</v>
      </c>
      <c r="DS31">
        <f t="shared" si="6"/>
        <v>0</v>
      </c>
    </row>
    <row r="32" spans="1:123" x14ac:dyDescent="0.2">
      <c r="A32" s="1" t="s">
        <v>0</v>
      </c>
      <c r="B32" s="1" t="s">
        <v>88</v>
      </c>
      <c r="C32" s="1" t="s">
        <v>2</v>
      </c>
      <c r="D32" s="1">
        <v>-1</v>
      </c>
      <c r="E32" s="1" t="s">
        <v>3</v>
      </c>
      <c r="F32" s="1">
        <v>-1</v>
      </c>
      <c r="G32" s="1">
        <v>98</v>
      </c>
      <c r="H32" s="1" t="s">
        <v>2</v>
      </c>
      <c r="I32" s="1" t="s">
        <v>4</v>
      </c>
      <c r="J32" s="1">
        <v>700</v>
      </c>
      <c r="K32" s="1">
        <v>2000</v>
      </c>
      <c r="L32" s="1">
        <v>13</v>
      </c>
      <c r="M32" s="1">
        <v>20</v>
      </c>
      <c r="N32" s="1">
        <v>8</v>
      </c>
      <c r="O32" s="1">
        <v>20</v>
      </c>
      <c r="P32" s="1">
        <v>150</v>
      </c>
      <c r="Q32" s="1">
        <v>70</v>
      </c>
      <c r="R32" s="1">
        <v>250</v>
      </c>
      <c r="S32" s="1">
        <v>45</v>
      </c>
      <c r="T32" s="1">
        <v>25</v>
      </c>
      <c r="U32" s="1">
        <v>60</v>
      </c>
      <c r="V32" s="1">
        <v>0</v>
      </c>
      <c r="W32" s="1">
        <v>1000</v>
      </c>
      <c r="X32" s="1">
        <v>500</v>
      </c>
      <c r="Y32" s="1">
        <v>1500</v>
      </c>
      <c r="Z32" s="1">
        <v>3500</v>
      </c>
      <c r="AA32" s="1">
        <v>2000</v>
      </c>
      <c r="AB32" s="1">
        <v>4500</v>
      </c>
      <c r="AC32" s="1" t="s">
        <v>5</v>
      </c>
      <c r="AD32" s="1" t="s">
        <v>6</v>
      </c>
      <c r="AE32" t="str">
        <f t="shared" si="1"/>
        <v>Terminal la OfeliaEntre 25 y  44 añosMasculinoEl Condado1320Bachillerato7002000</v>
      </c>
      <c r="AF32" t="str">
        <f>VLOOKUP(AE32,'[1]Base conductores'!$AE$1:$AG$65536,2,FALSE)</f>
        <v>Si</v>
      </c>
      <c r="AG32" t="str">
        <f>VLOOKUP(AE32,'[1]Base conductores'!$AE$1:$AG$65536,3,FALSE)</f>
        <v>Es más organizado</v>
      </c>
      <c r="AH32" s="1" t="s">
        <v>2</v>
      </c>
      <c r="AI32" s="1" t="s">
        <v>77</v>
      </c>
      <c r="AJ32" s="1" t="s">
        <v>8</v>
      </c>
      <c r="AK32" s="1" t="s">
        <v>78</v>
      </c>
      <c r="AL32" s="1" t="s">
        <v>10</v>
      </c>
      <c r="AM32" s="1" t="s">
        <v>2</v>
      </c>
      <c r="AN32" s="1" t="s">
        <v>0</v>
      </c>
      <c r="AO32" s="1" t="s">
        <v>0</v>
      </c>
      <c r="AP32" s="1" t="s">
        <v>2</v>
      </c>
      <c r="AQ32" s="1" t="s">
        <v>2</v>
      </c>
      <c r="AR32" s="1" t="s">
        <v>0</v>
      </c>
      <c r="AS32" s="1" t="s">
        <v>2</v>
      </c>
      <c r="AT32" s="1" t="s">
        <v>35</v>
      </c>
      <c r="AU32" s="1" t="s">
        <v>2</v>
      </c>
      <c r="AV32" s="1" t="s">
        <v>0</v>
      </c>
      <c r="AW32" s="1" t="s">
        <v>0</v>
      </c>
      <c r="AX32" s="1" t="s">
        <v>0</v>
      </c>
      <c r="AY32" s="1" t="s">
        <v>0</v>
      </c>
      <c r="AZ32" s="1" t="s">
        <v>2</v>
      </c>
      <c r="BA32" s="1" t="s">
        <v>2</v>
      </c>
      <c r="BB32" s="1" t="s">
        <v>56</v>
      </c>
      <c r="BC32" s="14">
        <v>10</v>
      </c>
      <c r="BD32" s="1">
        <v>-1</v>
      </c>
      <c r="BE32" s="1">
        <v>-1</v>
      </c>
      <c r="BF32" s="1" t="s">
        <v>102</v>
      </c>
      <c r="BG32" s="1" t="e">
        <f>VLOOKUP(BF32,#REF!,2,FALSE)</f>
        <v>#REF!</v>
      </c>
      <c r="BH32" s="1" t="e">
        <f>VLOOKUP(BG32,#REF!,4,FALSE)</f>
        <v>#REF!</v>
      </c>
      <c r="BI32" s="1" t="s">
        <v>93</v>
      </c>
      <c r="BJ32" s="1" t="s">
        <v>15</v>
      </c>
      <c r="BK32" s="1" t="s">
        <v>115</v>
      </c>
      <c r="BL32" s="1" t="e">
        <f>VLOOKUP(BK32,#REF!,2,FALSE)</f>
        <v>#REF!</v>
      </c>
      <c r="BM32" s="1" t="e">
        <f>VLOOKUP(BL32,#REF!,4,FALSE)</f>
        <v>#REF!</v>
      </c>
      <c r="BN32" s="1" t="s">
        <v>17</v>
      </c>
      <c r="BO32" s="1" t="s">
        <v>15</v>
      </c>
      <c r="BP32" s="1" t="s">
        <v>2</v>
      </c>
      <c r="BQ32" s="1" t="s">
        <v>173</v>
      </c>
      <c r="BR32" s="1" t="s">
        <v>20</v>
      </c>
      <c r="BS32" s="1" t="s">
        <v>20</v>
      </c>
      <c r="BT32" s="1" t="s">
        <v>2</v>
      </c>
      <c r="BU32" s="1" t="s">
        <v>2</v>
      </c>
      <c r="BV32" s="1" t="s">
        <v>61</v>
      </c>
      <c r="BW32" s="1" t="s">
        <v>22</v>
      </c>
      <c r="BX32" s="1">
        <v>-1</v>
      </c>
      <c r="BY32" s="1">
        <v>-1</v>
      </c>
      <c r="BZ32" s="1" t="s">
        <v>3</v>
      </c>
      <c r="CA32" s="1">
        <v>-1</v>
      </c>
      <c r="CB32" s="1" t="s">
        <v>36</v>
      </c>
      <c r="CC32" s="1">
        <v>-1</v>
      </c>
      <c r="CD32" s="1">
        <v>-1</v>
      </c>
      <c r="CE32" s="1" t="s">
        <v>23</v>
      </c>
      <c r="CF32" s="1" t="s">
        <v>2</v>
      </c>
      <c r="CG32" s="1" t="s">
        <v>49</v>
      </c>
      <c r="CH32" s="1" t="s">
        <v>25</v>
      </c>
      <c r="CI32" s="1" t="s">
        <v>50</v>
      </c>
      <c r="CJ32" s="1" t="s">
        <v>86</v>
      </c>
      <c r="CK32" s="1" t="s">
        <v>87</v>
      </c>
      <c r="CL32" s="1" t="s">
        <v>29</v>
      </c>
      <c r="CM32" s="1" t="s">
        <v>30</v>
      </c>
      <c r="CN32" s="1">
        <v>96</v>
      </c>
      <c r="CO32" s="2" t="s">
        <v>489</v>
      </c>
      <c r="CP32" s="5" t="s">
        <v>650</v>
      </c>
      <c r="CQ32" s="1">
        <v>8</v>
      </c>
      <c r="CR32" s="1" t="s">
        <v>88</v>
      </c>
      <c r="CS32">
        <v>59.295857988165679</v>
      </c>
      <c r="CT32">
        <f t="shared" si="2"/>
        <v>7</v>
      </c>
      <c r="CU32">
        <f t="shared" si="3"/>
        <v>20</v>
      </c>
      <c r="CV32">
        <f t="shared" si="8"/>
        <v>0</v>
      </c>
      <c r="CW32">
        <f t="shared" si="8"/>
        <v>0</v>
      </c>
      <c r="CX32">
        <f t="shared" si="8"/>
        <v>0</v>
      </c>
      <c r="CY32">
        <f t="shared" si="8"/>
        <v>0</v>
      </c>
      <c r="CZ32">
        <f t="shared" si="8"/>
        <v>0</v>
      </c>
      <c r="DA32">
        <f t="shared" si="8"/>
        <v>0</v>
      </c>
      <c r="DB32">
        <f t="shared" si="8"/>
        <v>0</v>
      </c>
      <c r="DC32">
        <f t="shared" si="8"/>
        <v>59.295857988165679</v>
      </c>
      <c r="DD32">
        <f t="shared" si="8"/>
        <v>59.295857988165679</v>
      </c>
      <c r="DE32">
        <f t="shared" si="8"/>
        <v>59.295857988165679</v>
      </c>
      <c r="DF32">
        <f t="shared" si="8"/>
        <v>59.295857988165679</v>
      </c>
      <c r="DG32">
        <f t="shared" si="8"/>
        <v>59.295857988165679</v>
      </c>
      <c r="DH32">
        <f t="shared" si="8"/>
        <v>59.295857988165679</v>
      </c>
      <c r="DI32">
        <f t="shared" si="8"/>
        <v>59.295857988165679</v>
      </c>
      <c r="DJ32">
        <f t="shared" si="8"/>
        <v>59.295857988165679</v>
      </c>
      <c r="DK32">
        <f t="shared" si="8"/>
        <v>59.295857988165679</v>
      </c>
      <c r="DL32">
        <f t="shared" si="7"/>
        <v>59.295857988165679</v>
      </c>
      <c r="DM32">
        <f t="shared" si="7"/>
        <v>59.295857988165679</v>
      </c>
      <c r="DN32">
        <f t="shared" si="7"/>
        <v>59.295857988165679</v>
      </c>
      <c r="DO32">
        <f t="shared" si="7"/>
        <v>59.295857988165679</v>
      </c>
      <c r="DP32">
        <f t="shared" si="6"/>
        <v>59.295857988165679</v>
      </c>
      <c r="DQ32">
        <f t="shared" si="6"/>
        <v>0</v>
      </c>
      <c r="DR32">
        <f t="shared" si="6"/>
        <v>0</v>
      </c>
      <c r="DS32">
        <f t="shared" si="6"/>
        <v>0</v>
      </c>
    </row>
    <row r="33" spans="1:123" x14ac:dyDescent="0.2">
      <c r="A33" s="1" t="s">
        <v>0</v>
      </c>
      <c r="B33" s="1" t="s">
        <v>1</v>
      </c>
      <c r="C33" s="1" t="s">
        <v>2</v>
      </c>
      <c r="D33" s="1">
        <v>-1</v>
      </c>
      <c r="E33" s="1" t="s">
        <v>3</v>
      </c>
      <c r="F33" s="1">
        <v>-1</v>
      </c>
      <c r="G33" s="1">
        <v>98</v>
      </c>
      <c r="H33" s="1" t="s">
        <v>2</v>
      </c>
      <c r="I33" s="1" t="s">
        <v>4</v>
      </c>
      <c r="J33" s="1">
        <v>600</v>
      </c>
      <c r="K33" s="1">
        <v>2100</v>
      </c>
      <c r="L33" s="1">
        <v>15</v>
      </c>
      <c r="M33" s="1">
        <v>15</v>
      </c>
      <c r="N33" s="1">
        <v>6</v>
      </c>
      <c r="O33" s="1">
        <v>25</v>
      </c>
      <c r="P33" s="1">
        <v>180</v>
      </c>
      <c r="Q33" s="1">
        <v>180</v>
      </c>
      <c r="R33" s="1">
        <v>220</v>
      </c>
      <c r="S33" s="1">
        <v>40</v>
      </c>
      <c r="T33" s="1">
        <v>15</v>
      </c>
      <c r="U33" s="1">
        <v>45</v>
      </c>
      <c r="V33" s="1">
        <v>0</v>
      </c>
      <c r="W33" s="1">
        <v>1000</v>
      </c>
      <c r="X33" s="1">
        <v>0</v>
      </c>
      <c r="Y33" s="1">
        <v>1000</v>
      </c>
      <c r="Z33" s="1">
        <v>3500</v>
      </c>
      <c r="AA33" s="1">
        <v>2000</v>
      </c>
      <c r="AB33" s="1">
        <v>4000</v>
      </c>
      <c r="AC33" s="1" t="s">
        <v>5</v>
      </c>
      <c r="AD33" s="1" t="s">
        <v>6</v>
      </c>
      <c r="AE33" t="str">
        <f t="shared" si="1"/>
        <v>Terminal CarcelenEntre 25 y  44 añosMasculinoSan Juan1515Bachillerato6002100</v>
      </c>
      <c r="AF33" t="str">
        <f>VLOOKUP(AE33,'[1]Base conductores'!$AE$1:$AG$65536,2,FALSE)</f>
        <v>No</v>
      </c>
      <c r="AG33" t="str">
        <f>VLOOKUP(AE33,'[1]Base conductores'!$AE$1:$AG$65536,3,FALSE)</f>
        <v>No respetan rutas</v>
      </c>
      <c r="AH33" s="1" t="s">
        <v>0</v>
      </c>
      <c r="AI33" s="1" t="s">
        <v>174</v>
      </c>
      <c r="AJ33" s="1" t="s">
        <v>117</v>
      </c>
      <c r="AK33" s="1" t="s">
        <v>175</v>
      </c>
      <c r="AL33" s="1" t="s">
        <v>66</v>
      </c>
      <c r="AM33" s="1" t="s">
        <v>2</v>
      </c>
      <c r="AN33" s="1" t="s">
        <v>0</v>
      </c>
      <c r="AO33" s="1" t="s">
        <v>0</v>
      </c>
      <c r="AP33" s="1" t="s">
        <v>2</v>
      </c>
      <c r="AQ33" s="1" t="s">
        <v>0</v>
      </c>
      <c r="AR33" s="1" t="s">
        <v>2</v>
      </c>
      <c r="AS33" s="1" t="s">
        <v>2</v>
      </c>
      <c r="AT33" s="1" t="s">
        <v>46</v>
      </c>
      <c r="AU33" s="1" t="s">
        <v>2</v>
      </c>
      <c r="AV33" s="1" t="s">
        <v>0</v>
      </c>
      <c r="AW33" s="1" t="s">
        <v>0</v>
      </c>
      <c r="AX33" s="1" t="s">
        <v>0</v>
      </c>
      <c r="AY33" s="1" t="s">
        <v>0</v>
      </c>
      <c r="AZ33" s="1" t="s">
        <v>0</v>
      </c>
      <c r="BA33" s="1" t="s">
        <v>2</v>
      </c>
      <c r="BB33" s="1" t="s">
        <v>56</v>
      </c>
      <c r="BC33" s="14">
        <v>10</v>
      </c>
      <c r="BD33" s="1">
        <v>-1</v>
      </c>
      <c r="BE33" s="1">
        <v>-1</v>
      </c>
      <c r="BF33" s="1" t="s">
        <v>13</v>
      </c>
      <c r="BG33" s="1" t="e">
        <f>VLOOKUP(BF33,#REF!,2,FALSE)</f>
        <v>#REF!</v>
      </c>
      <c r="BH33" s="1" t="e">
        <f>VLOOKUP(BG33,#REF!,4,FALSE)</f>
        <v>#REF!</v>
      </c>
      <c r="BI33" s="1" t="s">
        <v>79</v>
      </c>
      <c r="BJ33" s="1" t="s">
        <v>102</v>
      </c>
      <c r="BK33" s="1" t="s">
        <v>16</v>
      </c>
      <c r="BL33" s="1" t="e">
        <f>VLOOKUP(BK33,#REF!,2,FALSE)</f>
        <v>#REF!</v>
      </c>
      <c r="BM33" s="1" t="e">
        <f>VLOOKUP(BL33,#REF!,4,FALSE)</f>
        <v>#REF!</v>
      </c>
      <c r="BN33" s="1" t="s">
        <v>115</v>
      </c>
      <c r="BO33" s="1" t="s">
        <v>15</v>
      </c>
      <c r="BP33" s="1" t="s">
        <v>2</v>
      </c>
      <c r="BQ33" s="1" t="s">
        <v>19</v>
      </c>
      <c r="BR33" s="1" t="s">
        <v>84</v>
      </c>
      <c r="BS33" s="1" t="s">
        <v>84</v>
      </c>
      <c r="BT33" s="1" t="s">
        <v>2</v>
      </c>
      <c r="BU33" s="1" t="s">
        <v>2</v>
      </c>
      <c r="BV33" s="1" t="s">
        <v>22</v>
      </c>
      <c r="BW33" s="1" t="s">
        <v>3</v>
      </c>
      <c r="BX33" s="1">
        <v>-1</v>
      </c>
      <c r="BY33" s="1">
        <v>-1</v>
      </c>
      <c r="BZ33" s="1" t="s">
        <v>3</v>
      </c>
      <c r="CA33" s="1">
        <v>-1</v>
      </c>
      <c r="CB33" s="1">
        <v>-1</v>
      </c>
      <c r="CC33" s="1">
        <v>-1</v>
      </c>
      <c r="CD33" s="1">
        <v>-1</v>
      </c>
      <c r="CE33" s="1" t="s">
        <v>23</v>
      </c>
      <c r="CF33" s="1" t="s">
        <v>23</v>
      </c>
      <c r="CG33" s="1" t="s">
        <v>49</v>
      </c>
      <c r="CH33" s="1" t="s">
        <v>25</v>
      </c>
      <c r="CI33" s="1" t="s">
        <v>50</v>
      </c>
      <c r="CJ33" s="1" t="s">
        <v>125</v>
      </c>
      <c r="CK33" s="1" t="s">
        <v>151</v>
      </c>
      <c r="CL33" s="1" t="s">
        <v>29</v>
      </c>
      <c r="CM33" s="1" t="s">
        <v>30</v>
      </c>
      <c r="CN33" s="1">
        <v>96</v>
      </c>
      <c r="CO33" t="s">
        <v>483</v>
      </c>
      <c r="CP33" s="4" t="s">
        <v>632</v>
      </c>
      <c r="CQ33" s="1">
        <v>8</v>
      </c>
      <c r="CR33" s="1" t="s">
        <v>1</v>
      </c>
      <c r="CS33">
        <v>59.295857988165679</v>
      </c>
      <c r="CT33">
        <f t="shared" si="2"/>
        <v>6</v>
      </c>
      <c r="CU33">
        <f t="shared" si="3"/>
        <v>21</v>
      </c>
      <c r="CV33">
        <f t="shared" si="8"/>
        <v>0</v>
      </c>
      <c r="CW33">
        <f t="shared" si="8"/>
        <v>0</v>
      </c>
      <c r="CX33">
        <f t="shared" si="8"/>
        <v>0</v>
      </c>
      <c r="CY33">
        <f t="shared" si="8"/>
        <v>0</v>
      </c>
      <c r="CZ33">
        <f t="shared" si="8"/>
        <v>0</v>
      </c>
      <c r="DA33">
        <f t="shared" si="8"/>
        <v>0</v>
      </c>
      <c r="DB33">
        <f t="shared" si="8"/>
        <v>59.295857988165679</v>
      </c>
      <c r="DC33">
        <f t="shared" si="8"/>
        <v>59.295857988165679</v>
      </c>
      <c r="DD33">
        <f t="shared" si="8"/>
        <v>59.295857988165679</v>
      </c>
      <c r="DE33">
        <f t="shared" si="8"/>
        <v>59.295857988165679</v>
      </c>
      <c r="DF33">
        <f t="shared" si="8"/>
        <v>59.295857988165679</v>
      </c>
      <c r="DG33">
        <f t="shared" si="8"/>
        <v>59.295857988165679</v>
      </c>
      <c r="DH33">
        <f t="shared" si="8"/>
        <v>59.295857988165679</v>
      </c>
      <c r="DI33">
        <f t="shared" si="8"/>
        <v>59.295857988165679</v>
      </c>
      <c r="DJ33">
        <f t="shared" si="8"/>
        <v>59.295857988165679</v>
      </c>
      <c r="DK33">
        <f t="shared" si="8"/>
        <v>59.295857988165679</v>
      </c>
      <c r="DL33">
        <f t="shared" si="7"/>
        <v>59.295857988165679</v>
      </c>
      <c r="DM33">
        <f t="shared" si="7"/>
        <v>59.295857988165679</v>
      </c>
      <c r="DN33">
        <f t="shared" si="7"/>
        <v>59.295857988165679</v>
      </c>
      <c r="DO33">
        <f t="shared" si="7"/>
        <v>59.295857988165679</v>
      </c>
      <c r="DP33">
        <f t="shared" si="6"/>
        <v>59.295857988165679</v>
      </c>
      <c r="DQ33">
        <f t="shared" si="6"/>
        <v>59.295857988165679</v>
      </c>
      <c r="DR33">
        <f t="shared" si="6"/>
        <v>0</v>
      </c>
      <c r="DS33">
        <f t="shared" si="6"/>
        <v>0</v>
      </c>
    </row>
    <row r="34" spans="1:123" x14ac:dyDescent="0.2">
      <c r="A34" s="1" t="s">
        <v>0</v>
      </c>
      <c r="B34" s="1" t="s">
        <v>1</v>
      </c>
      <c r="C34" s="1" t="s">
        <v>0</v>
      </c>
      <c r="D34" s="1" t="s">
        <v>31</v>
      </c>
      <c r="E34" s="1" t="s">
        <v>3</v>
      </c>
      <c r="F34" s="1" t="s">
        <v>32</v>
      </c>
      <c r="G34" s="1">
        <v>98</v>
      </c>
      <c r="H34" s="1" t="s">
        <v>2</v>
      </c>
      <c r="I34" s="1" t="s">
        <v>4</v>
      </c>
      <c r="J34" s="1">
        <v>1000</v>
      </c>
      <c r="K34" s="1">
        <v>1800</v>
      </c>
      <c r="L34" s="1">
        <v>8</v>
      </c>
      <c r="M34" s="1">
        <v>10</v>
      </c>
      <c r="N34" s="1">
        <v>10</v>
      </c>
      <c r="O34" s="1">
        <v>20</v>
      </c>
      <c r="P34" s="1">
        <v>200</v>
      </c>
      <c r="Q34" s="1">
        <v>180</v>
      </c>
      <c r="R34" s="1">
        <v>250</v>
      </c>
      <c r="S34" s="1">
        <v>50</v>
      </c>
      <c r="T34" s="1">
        <v>50</v>
      </c>
      <c r="U34" s="1">
        <v>100</v>
      </c>
      <c r="V34" s="1">
        <v>1000</v>
      </c>
      <c r="W34" s="1">
        <v>1000</v>
      </c>
      <c r="X34" s="1">
        <v>300</v>
      </c>
      <c r="Y34" s="1">
        <v>4300</v>
      </c>
      <c r="Z34" s="1">
        <v>2000</v>
      </c>
      <c r="AA34" s="1">
        <v>1000</v>
      </c>
      <c r="AB34" s="1">
        <v>2500</v>
      </c>
      <c r="AC34" s="1" t="s">
        <v>5</v>
      </c>
      <c r="AD34" s="1" t="s">
        <v>6</v>
      </c>
      <c r="AE34" t="str">
        <f t="shared" si="1"/>
        <v>Terminal CarcelenEntre 25 y  44 añosMasculinoItchimbia810Bachillerato10001800</v>
      </c>
      <c r="AF34" t="str">
        <f>VLOOKUP(AE34,'[1]Base conductores'!$AE$1:$AG$65536,2,FALSE)</f>
        <v>Si</v>
      </c>
      <c r="AG34" t="str">
        <f>VLOOKUP(AE34,'[1]Base conductores'!$AE$1:$AG$65536,3,FALSE)</f>
        <v>Es más organizado</v>
      </c>
      <c r="AH34" s="1" t="s">
        <v>2</v>
      </c>
      <c r="AI34" s="1" t="s">
        <v>77</v>
      </c>
      <c r="AJ34" s="1" t="s">
        <v>8</v>
      </c>
      <c r="AK34" s="1" t="s">
        <v>78</v>
      </c>
      <c r="AL34" s="1" t="s">
        <v>34</v>
      </c>
      <c r="AM34" s="1" t="s">
        <v>2</v>
      </c>
      <c r="AN34" s="1" t="s">
        <v>0</v>
      </c>
      <c r="AO34" s="1" t="s">
        <v>0</v>
      </c>
      <c r="AP34" s="1" t="s">
        <v>2</v>
      </c>
      <c r="AQ34" s="1" t="s">
        <v>2</v>
      </c>
      <c r="AR34" s="1" t="s">
        <v>0</v>
      </c>
      <c r="AS34" s="1" t="s">
        <v>2</v>
      </c>
      <c r="AT34" s="1" t="s">
        <v>46</v>
      </c>
      <c r="AU34" s="1" t="s">
        <v>2</v>
      </c>
      <c r="AV34" s="1" t="s">
        <v>0</v>
      </c>
      <c r="AW34" s="1" t="s">
        <v>0</v>
      </c>
      <c r="AX34" s="1" t="s">
        <v>0</v>
      </c>
      <c r="AY34" s="1" t="s">
        <v>0</v>
      </c>
      <c r="AZ34" s="1" t="s">
        <v>2</v>
      </c>
      <c r="BA34" s="1" t="s">
        <v>2</v>
      </c>
      <c r="BB34" s="1" t="s">
        <v>56</v>
      </c>
      <c r="BC34" s="14">
        <v>10</v>
      </c>
      <c r="BD34" s="1">
        <v>-1</v>
      </c>
      <c r="BE34" s="1">
        <v>-1</v>
      </c>
      <c r="BF34" s="1" t="s">
        <v>13</v>
      </c>
      <c r="BG34" s="1" t="e">
        <f>VLOOKUP(BF34,#REF!,2,FALSE)</f>
        <v>#REF!</v>
      </c>
      <c r="BH34" s="1" t="e">
        <f>VLOOKUP(BG34,#REF!,4,FALSE)</f>
        <v>#REF!</v>
      </c>
      <c r="BI34" s="1" t="s">
        <v>15</v>
      </c>
      <c r="BJ34" s="1" t="s">
        <v>15</v>
      </c>
      <c r="BK34" s="1" t="s">
        <v>172</v>
      </c>
      <c r="BL34" s="1" t="e">
        <f>VLOOKUP(BK34,#REF!,2,FALSE)</f>
        <v>#REF!</v>
      </c>
      <c r="BM34" s="1" t="e">
        <f>VLOOKUP(BL34,#REF!,4,FALSE)</f>
        <v>#REF!</v>
      </c>
      <c r="BN34" s="1" t="s">
        <v>176</v>
      </c>
      <c r="BO34" s="1" t="s">
        <v>15</v>
      </c>
      <c r="BP34" s="1" t="s">
        <v>2</v>
      </c>
      <c r="BQ34" s="1" t="s">
        <v>132</v>
      </c>
      <c r="BR34" s="1" t="s">
        <v>39</v>
      </c>
      <c r="BS34" s="1" t="s">
        <v>39</v>
      </c>
      <c r="BT34" s="1" t="s">
        <v>2</v>
      </c>
      <c r="BU34" s="1" t="s">
        <v>2</v>
      </c>
      <c r="BV34" s="1" t="s">
        <v>22</v>
      </c>
      <c r="BW34" s="1" t="s">
        <v>3</v>
      </c>
      <c r="BX34" s="1">
        <v>-1</v>
      </c>
      <c r="BY34" s="1">
        <v>-1</v>
      </c>
      <c r="BZ34" s="1" t="s">
        <v>3</v>
      </c>
      <c r="CA34" s="1">
        <v>-1</v>
      </c>
      <c r="CB34" s="1">
        <v>-1</v>
      </c>
      <c r="CC34" s="1">
        <v>-1</v>
      </c>
      <c r="CD34" s="1">
        <v>-1</v>
      </c>
      <c r="CE34" s="1" t="s">
        <v>23</v>
      </c>
      <c r="CF34" s="1" t="s">
        <v>23</v>
      </c>
      <c r="CG34" s="1" t="s">
        <v>49</v>
      </c>
      <c r="CH34" s="1" t="s">
        <v>25</v>
      </c>
      <c r="CI34" s="1" t="s">
        <v>50</v>
      </c>
      <c r="CJ34" s="1" t="s">
        <v>150</v>
      </c>
      <c r="CK34" s="1" t="s">
        <v>151</v>
      </c>
      <c r="CL34" s="1" t="s">
        <v>29</v>
      </c>
      <c r="CM34" s="1" t="s">
        <v>30</v>
      </c>
      <c r="CN34" s="1">
        <v>96</v>
      </c>
      <c r="CO34" t="s">
        <v>483</v>
      </c>
      <c r="CP34" s="4" t="s">
        <v>632</v>
      </c>
      <c r="CQ34" s="1">
        <v>8</v>
      </c>
      <c r="CR34" s="1" t="s">
        <v>1</v>
      </c>
      <c r="CS34">
        <v>59.295857988165679</v>
      </c>
      <c r="CT34">
        <f t="shared" si="2"/>
        <v>10</v>
      </c>
      <c r="CU34">
        <f t="shared" si="3"/>
        <v>18</v>
      </c>
      <c r="CV34">
        <f t="shared" si="8"/>
        <v>0</v>
      </c>
      <c r="CW34">
        <f t="shared" si="8"/>
        <v>0</v>
      </c>
      <c r="CX34">
        <f t="shared" si="8"/>
        <v>0</v>
      </c>
      <c r="CY34">
        <f t="shared" si="8"/>
        <v>0</v>
      </c>
      <c r="CZ34">
        <f t="shared" si="8"/>
        <v>0</v>
      </c>
      <c r="DA34">
        <f t="shared" si="8"/>
        <v>0</v>
      </c>
      <c r="DB34">
        <f t="shared" si="8"/>
        <v>0</v>
      </c>
      <c r="DC34">
        <f t="shared" si="8"/>
        <v>0</v>
      </c>
      <c r="DD34">
        <f t="shared" si="8"/>
        <v>0</v>
      </c>
      <c r="DE34">
        <f t="shared" si="8"/>
        <v>0</v>
      </c>
      <c r="DF34">
        <f t="shared" si="8"/>
        <v>59.295857988165679</v>
      </c>
      <c r="DG34">
        <f t="shared" si="8"/>
        <v>59.295857988165679</v>
      </c>
      <c r="DH34">
        <f t="shared" si="8"/>
        <v>59.295857988165679</v>
      </c>
      <c r="DI34">
        <f t="shared" si="8"/>
        <v>59.295857988165679</v>
      </c>
      <c r="DJ34">
        <f t="shared" si="8"/>
        <v>59.295857988165679</v>
      </c>
      <c r="DK34">
        <f t="shared" si="8"/>
        <v>59.295857988165679</v>
      </c>
      <c r="DL34">
        <f t="shared" si="7"/>
        <v>59.295857988165679</v>
      </c>
      <c r="DM34">
        <f t="shared" si="7"/>
        <v>59.295857988165679</v>
      </c>
      <c r="DN34">
        <f t="shared" si="7"/>
        <v>59.295857988165679</v>
      </c>
      <c r="DO34">
        <f t="shared" si="7"/>
        <v>0</v>
      </c>
      <c r="DP34">
        <f t="shared" si="6"/>
        <v>0</v>
      </c>
      <c r="DQ34">
        <f t="shared" si="6"/>
        <v>0</v>
      </c>
      <c r="DR34">
        <f t="shared" si="6"/>
        <v>0</v>
      </c>
      <c r="DS34">
        <f t="shared" si="6"/>
        <v>0</v>
      </c>
    </row>
    <row r="35" spans="1:123" x14ac:dyDescent="0.2">
      <c r="A35" s="1" t="s">
        <v>0</v>
      </c>
      <c r="B35" s="1" t="s">
        <v>64</v>
      </c>
      <c r="C35" s="1" t="s">
        <v>2</v>
      </c>
      <c r="D35" s="1">
        <v>-1</v>
      </c>
      <c r="E35" s="1" t="s">
        <v>3</v>
      </c>
      <c r="F35" s="1">
        <v>-1</v>
      </c>
      <c r="G35" s="1">
        <v>98</v>
      </c>
      <c r="H35" s="1" t="s">
        <v>2</v>
      </c>
      <c r="I35" s="1" t="s">
        <v>4</v>
      </c>
      <c r="J35" s="1">
        <v>700</v>
      </c>
      <c r="K35" s="1">
        <v>2100</v>
      </c>
      <c r="L35" s="1">
        <v>14</v>
      </c>
      <c r="M35" s="1">
        <v>12</v>
      </c>
      <c r="N35" s="1">
        <v>10</v>
      </c>
      <c r="O35" s="1">
        <v>15</v>
      </c>
      <c r="P35" s="1">
        <v>220</v>
      </c>
      <c r="Q35" s="1">
        <v>200</v>
      </c>
      <c r="R35" s="1">
        <v>225</v>
      </c>
      <c r="S35" s="1">
        <v>28</v>
      </c>
      <c r="T35" s="1">
        <v>22</v>
      </c>
      <c r="U35" s="1">
        <v>25</v>
      </c>
      <c r="V35" s="1">
        <v>0</v>
      </c>
      <c r="W35" s="1">
        <v>600</v>
      </c>
      <c r="X35" s="1">
        <v>300</v>
      </c>
      <c r="Y35" s="1">
        <v>900</v>
      </c>
      <c r="Z35" s="1">
        <v>1900</v>
      </c>
      <c r="AA35" s="1">
        <v>1500</v>
      </c>
      <c r="AB35" s="1">
        <v>2300</v>
      </c>
      <c r="AC35" s="1" t="s">
        <v>5</v>
      </c>
      <c r="AD35" s="1" t="s">
        <v>6</v>
      </c>
      <c r="AE35" t="str">
        <f t="shared" si="1"/>
        <v>CentroMás de 60 añosMasculinoCalderón (Carapungo)1412Bachillerato7002100</v>
      </c>
      <c r="AF35" t="str">
        <f>VLOOKUP(AE35,'[1]Base conductores'!$AE$1:$AG$65536,2,FALSE)</f>
        <v>No</v>
      </c>
      <c r="AG35" t="str">
        <f>VLOOKUP(AE35,'[1]Base conductores'!$AE$1:$AG$65536,3,FALSE)</f>
        <v>No respetan rutas</v>
      </c>
      <c r="AH35" s="1" t="s">
        <v>0</v>
      </c>
      <c r="AI35" s="1" t="s">
        <v>7</v>
      </c>
      <c r="AJ35" s="1" t="s">
        <v>117</v>
      </c>
      <c r="AK35" s="1" t="s">
        <v>177</v>
      </c>
      <c r="AL35" s="1" t="s">
        <v>10</v>
      </c>
      <c r="AM35" s="1" t="s">
        <v>2</v>
      </c>
      <c r="AN35" s="1" t="s">
        <v>0</v>
      </c>
      <c r="AO35" s="1" t="s">
        <v>0</v>
      </c>
      <c r="AP35" s="1" t="s">
        <v>2</v>
      </c>
      <c r="AQ35" s="1" t="s">
        <v>0</v>
      </c>
      <c r="AR35" s="1" t="s">
        <v>2</v>
      </c>
      <c r="AS35" s="1" t="s">
        <v>2</v>
      </c>
      <c r="AT35" s="1" t="s">
        <v>35</v>
      </c>
      <c r="AU35" s="1" t="s">
        <v>0</v>
      </c>
      <c r="AV35" s="1" t="s">
        <v>0</v>
      </c>
      <c r="AW35" s="1" t="s">
        <v>0</v>
      </c>
      <c r="AX35" s="1" t="s">
        <v>2</v>
      </c>
      <c r="AY35" s="1" t="s">
        <v>0</v>
      </c>
      <c r="AZ35" s="1" t="s">
        <v>0</v>
      </c>
      <c r="BA35" s="1" t="s">
        <v>0</v>
      </c>
      <c r="BB35" s="1" t="s">
        <v>47</v>
      </c>
      <c r="BC35" s="14">
        <v>10</v>
      </c>
      <c r="BD35" s="1">
        <v>-1</v>
      </c>
      <c r="BE35" s="1">
        <v>-1</v>
      </c>
      <c r="BF35" s="1" t="s">
        <v>68</v>
      </c>
      <c r="BG35" s="1" t="e">
        <f>VLOOKUP(BF35,#REF!,2,FALSE)</f>
        <v>#REF!</v>
      </c>
      <c r="BH35" s="1" t="e">
        <f>VLOOKUP(BG35,#REF!,4,FALSE)</f>
        <v>#REF!</v>
      </c>
      <c r="BI35" s="1" t="s">
        <v>168</v>
      </c>
      <c r="BJ35" s="1" t="s">
        <v>178</v>
      </c>
      <c r="BK35" s="1" t="s">
        <v>79</v>
      </c>
      <c r="BL35" s="1" t="e">
        <f>VLOOKUP(BK35,#REF!,2,FALSE)</f>
        <v>#REF!</v>
      </c>
      <c r="BM35" s="1" t="e">
        <f>VLOOKUP(BL35,#REF!,4,FALSE)</f>
        <v>#REF!</v>
      </c>
      <c r="BN35" s="1" t="s">
        <v>179</v>
      </c>
      <c r="BO35" s="1" t="s">
        <v>168</v>
      </c>
      <c r="BP35" s="1" t="s">
        <v>2</v>
      </c>
      <c r="BQ35" s="1" t="s">
        <v>74</v>
      </c>
      <c r="BR35" s="1" t="s">
        <v>75</v>
      </c>
      <c r="BS35" s="1" t="s">
        <v>75</v>
      </c>
      <c r="BT35" s="1" t="s">
        <v>2</v>
      </c>
      <c r="BU35" s="1" t="s">
        <v>2</v>
      </c>
      <c r="BV35" s="1" t="s">
        <v>21</v>
      </c>
      <c r="BW35" s="1" t="s">
        <v>22</v>
      </c>
      <c r="BX35" s="1">
        <v>-1</v>
      </c>
      <c r="BY35" s="1">
        <v>-1</v>
      </c>
      <c r="BZ35" s="1">
        <v>-1</v>
      </c>
      <c r="CA35" s="1">
        <v>-1</v>
      </c>
      <c r="CB35" s="1">
        <v>-1</v>
      </c>
      <c r="CC35" s="1">
        <v>-1</v>
      </c>
      <c r="CD35" s="1" t="s">
        <v>22</v>
      </c>
      <c r="CE35" s="1" t="s">
        <v>23</v>
      </c>
      <c r="CF35" s="1" t="s">
        <v>23</v>
      </c>
      <c r="CG35" s="1" t="s">
        <v>62</v>
      </c>
      <c r="CH35" s="1" t="s">
        <v>25</v>
      </c>
      <c r="CI35" s="1" t="s">
        <v>50</v>
      </c>
      <c r="CJ35" s="1" t="s">
        <v>63</v>
      </c>
      <c r="CK35" s="1" t="s">
        <v>42</v>
      </c>
      <c r="CL35" s="1" t="s">
        <v>29</v>
      </c>
      <c r="CM35" s="1" t="s">
        <v>30</v>
      </c>
      <c r="CN35" s="1">
        <v>96</v>
      </c>
      <c r="CO35" s="2" t="s">
        <v>484</v>
      </c>
      <c r="CP35" s="4" t="s">
        <v>637</v>
      </c>
      <c r="CQ35" s="1">
        <v>8</v>
      </c>
      <c r="CR35" s="4" t="s">
        <v>64</v>
      </c>
      <c r="CS35">
        <v>59.295857988165679</v>
      </c>
      <c r="CT35">
        <f t="shared" si="2"/>
        <v>7</v>
      </c>
      <c r="CU35">
        <f t="shared" si="3"/>
        <v>21</v>
      </c>
      <c r="CV35">
        <f t="shared" si="8"/>
        <v>0</v>
      </c>
      <c r="CW35">
        <f t="shared" si="8"/>
        <v>0</v>
      </c>
      <c r="CX35">
        <f t="shared" si="8"/>
        <v>0</v>
      </c>
      <c r="CY35">
        <f t="shared" si="8"/>
        <v>0</v>
      </c>
      <c r="CZ35">
        <f t="shared" si="8"/>
        <v>0</v>
      </c>
      <c r="DA35">
        <f t="shared" si="8"/>
        <v>0</v>
      </c>
      <c r="DB35">
        <f t="shared" si="8"/>
        <v>0</v>
      </c>
      <c r="DC35">
        <f t="shared" si="8"/>
        <v>59.295857988165679</v>
      </c>
      <c r="DD35">
        <f t="shared" si="8"/>
        <v>59.295857988165679</v>
      </c>
      <c r="DE35">
        <f t="shared" si="8"/>
        <v>59.295857988165679</v>
      </c>
      <c r="DF35">
        <f t="shared" si="8"/>
        <v>59.295857988165679</v>
      </c>
      <c r="DG35">
        <f t="shared" si="8"/>
        <v>59.295857988165679</v>
      </c>
      <c r="DH35">
        <f t="shared" si="8"/>
        <v>59.295857988165679</v>
      </c>
      <c r="DI35">
        <f t="shared" si="8"/>
        <v>59.295857988165679</v>
      </c>
      <c r="DJ35">
        <f t="shared" si="8"/>
        <v>59.295857988165679</v>
      </c>
      <c r="DK35">
        <f t="shared" si="8"/>
        <v>59.295857988165679</v>
      </c>
      <c r="DL35">
        <f t="shared" si="7"/>
        <v>59.295857988165679</v>
      </c>
      <c r="DM35">
        <f t="shared" si="7"/>
        <v>59.295857988165679</v>
      </c>
      <c r="DN35">
        <f t="shared" si="7"/>
        <v>59.295857988165679</v>
      </c>
      <c r="DO35">
        <f t="shared" si="7"/>
        <v>59.295857988165679</v>
      </c>
      <c r="DP35">
        <f t="shared" si="6"/>
        <v>59.295857988165679</v>
      </c>
      <c r="DQ35">
        <f t="shared" si="6"/>
        <v>59.295857988165679</v>
      </c>
      <c r="DR35">
        <f t="shared" si="6"/>
        <v>0</v>
      </c>
      <c r="DS35">
        <f t="shared" si="6"/>
        <v>0</v>
      </c>
    </row>
    <row r="36" spans="1:123" x14ac:dyDescent="0.2">
      <c r="A36" s="1" t="s">
        <v>0</v>
      </c>
      <c r="B36" s="1" t="s">
        <v>64</v>
      </c>
      <c r="C36" s="1" t="s">
        <v>2</v>
      </c>
      <c r="D36" s="1">
        <v>-1</v>
      </c>
      <c r="E36" s="1" t="s">
        <v>3</v>
      </c>
      <c r="F36" s="1">
        <v>-1</v>
      </c>
      <c r="G36" s="1">
        <v>98</v>
      </c>
      <c r="H36" s="1" t="s">
        <v>2</v>
      </c>
      <c r="I36" s="1" t="s">
        <v>4</v>
      </c>
      <c r="J36" s="1">
        <v>800</v>
      </c>
      <c r="K36" s="1">
        <v>1600</v>
      </c>
      <c r="L36" s="1">
        <v>8</v>
      </c>
      <c r="M36" s="1">
        <v>6</v>
      </c>
      <c r="N36" s="1">
        <v>8</v>
      </c>
      <c r="O36" s="1">
        <v>10</v>
      </c>
      <c r="P36" s="1">
        <v>70</v>
      </c>
      <c r="Q36" s="1">
        <v>60</v>
      </c>
      <c r="R36" s="1">
        <v>80</v>
      </c>
      <c r="S36" s="1">
        <v>25</v>
      </c>
      <c r="T36" s="1">
        <v>20</v>
      </c>
      <c r="U36" s="1">
        <v>35</v>
      </c>
      <c r="V36" s="1">
        <v>0</v>
      </c>
      <c r="W36" s="1">
        <v>800</v>
      </c>
      <c r="X36" s="1">
        <v>0</v>
      </c>
      <c r="Y36" s="1">
        <v>800</v>
      </c>
      <c r="Z36" s="1">
        <v>1700</v>
      </c>
      <c r="AA36" s="1">
        <v>1500</v>
      </c>
      <c r="AB36" s="1">
        <v>2500</v>
      </c>
      <c r="AC36" s="1" t="s">
        <v>5</v>
      </c>
      <c r="AD36" s="1" t="s">
        <v>6</v>
      </c>
      <c r="AE36" t="str">
        <f t="shared" si="1"/>
        <v>CentroMás de 60 añosMasculinoCentro Histórico86Primaria8001600</v>
      </c>
      <c r="AF36" t="str">
        <f>VLOOKUP(AE36,'[1]Base conductores'!$AE$1:$AG$65536,2,FALSE)</f>
        <v>Si</v>
      </c>
      <c r="AG36" t="str">
        <f>VLOOKUP(AE36,'[1]Base conductores'!$AE$1:$AG$65536,3,FALSE)</f>
        <v>Tiene paradas/hay trabajo</v>
      </c>
      <c r="AH36" s="1" t="s">
        <v>2</v>
      </c>
      <c r="AI36" s="1" t="s">
        <v>77</v>
      </c>
      <c r="AJ36" s="1" t="s">
        <v>8</v>
      </c>
      <c r="AK36" s="1" t="s">
        <v>139</v>
      </c>
      <c r="AL36" s="1" t="s">
        <v>10</v>
      </c>
      <c r="AM36" s="1" t="s">
        <v>0</v>
      </c>
      <c r="AN36" s="1" t="s">
        <v>0</v>
      </c>
      <c r="AO36" s="1" t="s">
        <v>0</v>
      </c>
      <c r="AP36" s="1" t="s">
        <v>2</v>
      </c>
      <c r="AQ36" s="1" t="s">
        <v>2</v>
      </c>
      <c r="AR36" s="1" t="s">
        <v>0</v>
      </c>
      <c r="AS36" s="1" t="s">
        <v>2</v>
      </c>
      <c r="AT36" s="1" t="s">
        <v>67</v>
      </c>
      <c r="AU36" s="1" t="s">
        <v>0</v>
      </c>
      <c r="AV36" s="1" t="s">
        <v>0</v>
      </c>
      <c r="AW36" s="1" t="s">
        <v>0</v>
      </c>
      <c r="AX36" s="1" t="s">
        <v>0</v>
      </c>
      <c r="AY36" s="1" t="s">
        <v>0</v>
      </c>
      <c r="AZ36" s="1" t="s">
        <v>0</v>
      </c>
      <c r="BA36" s="1" t="s">
        <v>2</v>
      </c>
      <c r="BB36" s="1" t="s">
        <v>122</v>
      </c>
      <c r="BC36" s="14">
        <v>5</v>
      </c>
      <c r="BD36" s="14">
        <v>5</v>
      </c>
      <c r="BE36" s="1">
        <v>-1</v>
      </c>
      <c r="BF36" s="1" t="s">
        <v>82</v>
      </c>
      <c r="BG36" s="1" t="e">
        <f>VLOOKUP(BF36,#REF!,2,FALSE)</f>
        <v>#REF!</v>
      </c>
      <c r="BH36" s="1" t="e">
        <f>VLOOKUP(BG36,#REF!,4,FALSE)</f>
        <v>#REF!</v>
      </c>
      <c r="BI36" s="1" t="s">
        <v>115</v>
      </c>
      <c r="BJ36" s="1" t="s">
        <v>108</v>
      </c>
      <c r="BK36" s="1" t="s">
        <v>115</v>
      </c>
      <c r="BL36" s="1" t="e">
        <f>VLOOKUP(BK36,#REF!,2,FALSE)</f>
        <v>#REF!</v>
      </c>
      <c r="BM36" s="1" t="e">
        <f>VLOOKUP(BL36,#REF!,4,FALSE)</f>
        <v>#REF!</v>
      </c>
      <c r="BN36" s="1" t="s">
        <v>108</v>
      </c>
      <c r="BO36" s="1" t="s">
        <v>68</v>
      </c>
      <c r="BP36" s="1" t="s">
        <v>2</v>
      </c>
      <c r="BQ36" s="1" t="s">
        <v>12</v>
      </c>
      <c r="BR36" s="1" t="s">
        <v>59</v>
      </c>
      <c r="BS36" s="1" t="s">
        <v>59</v>
      </c>
      <c r="BT36" s="1" t="s">
        <v>0</v>
      </c>
      <c r="BU36" s="1" t="s">
        <v>2</v>
      </c>
      <c r="BV36" s="1" t="s">
        <v>3</v>
      </c>
      <c r="BW36" s="1" t="s">
        <v>22</v>
      </c>
      <c r="BX36" s="1">
        <v>-1</v>
      </c>
      <c r="BY36" s="1">
        <v>-1</v>
      </c>
      <c r="BZ36" s="1">
        <v>-1</v>
      </c>
      <c r="CA36" s="1">
        <v>-1</v>
      </c>
      <c r="CB36" s="1">
        <v>-1</v>
      </c>
      <c r="CC36" s="1">
        <v>-1</v>
      </c>
      <c r="CD36" s="1" t="s">
        <v>22</v>
      </c>
      <c r="CE36" s="1" t="s">
        <v>23</v>
      </c>
      <c r="CF36" s="1" t="s">
        <v>23</v>
      </c>
      <c r="CG36" s="1" t="s">
        <v>62</v>
      </c>
      <c r="CH36" s="1" t="s">
        <v>25</v>
      </c>
      <c r="CI36" s="1" t="s">
        <v>40</v>
      </c>
      <c r="CJ36" s="1" t="s">
        <v>115</v>
      </c>
      <c r="CK36" s="1" t="s">
        <v>151</v>
      </c>
      <c r="CL36" s="1" t="s">
        <v>29</v>
      </c>
      <c r="CM36" s="1" t="s">
        <v>30</v>
      </c>
      <c r="CN36" s="1">
        <v>96</v>
      </c>
      <c r="CO36" s="2" t="s">
        <v>484</v>
      </c>
      <c r="CP36" s="4" t="s">
        <v>637</v>
      </c>
      <c r="CQ36" s="1">
        <v>8</v>
      </c>
      <c r="CR36" s="4" t="s">
        <v>64</v>
      </c>
      <c r="CS36">
        <v>59.295857988165679</v>
      </c>
      <c r="CT36">
        <f t="shared" si="2"/>
        <v>8</v>
      </c>
      <c r="CU36">
        <f t="shared" si="3"/>
        <v>16</v>
      </c>
      <c r="CV36">
        <f t="shared" si="8"/>
        <v>0</v>
      </c>
      <c r="CW36">
        <f t="shared" si="8"/>
        <v>0</v>
      </c>
      <c r="CX36">
        <f t="shared" si="8"/>
        <v>0</v>
      </c>
      <c r="CY36">
        <f t="shared" si="8"/>
        <v>0</v>
      </c>
      <c r="CZ36">
        <f t="shared" si="8"/>
        <v>0</v>
      </c>
      <c r="DA36">
        <f t="shared" si="8"/>
        <v>0</v>
      </c>
      <c r="DB36">
        <f t="shared" si="8"/>
        <v>0</v>
      </c>
      <c r="DC36">
        <f t="shared" si="8"/>
        <v>0</v>
      </c>
      <c r="DD36">
        <f t="shared" si="8"/>
        <v>59.295857988165679</v>
      </c>
      <c r="DE36">
        <f t="shared" si="8"/>
        <v>59.295857988165679</v>
      </c>
      <c r="DF36">
        <f t="shared" si="8"/>
        <v>59.295857988165679</v>
      </c>
      <c r="DG36">
        <f t="shared" si="8"/>
        <v>59.295857988165679</v>
      </c>
      <c r="DH36">
        <f t="shared" si="8"/>
        <v>59.295857988165679</v>
      </c>
      <c r="DI36">
        <f t="shared" si="8"/>
        <v>59.295857988165679</v>
      </c>
      <c r="DJ36">
        <f t="shared" si="8"/>
        <v>59.295857988165679</v>
      </c>
      <c r="DK36">
        <f t="shared" si="8"/>
        <v>59.295857988165679</v>
      </c>
      <c r="DL36">
        <f t="shared" si="7"/>
        <v>59.295857988165679</v>
      </c>
      <c r="DM36">
        <f t="shared" si="7"/>
        <v>0</v>
      </c>
      <c r="DN36">
        <f t="shared" si="7"/>
        <v>0</v>
      </c>
      <c r="DO36">
        <f t="shared" si="7"/>
        <v>0</v>
      </c>
      <c r="DP36">
        <f t="shared" si="6"/>
        <v>0</v>
      </c>
      <c r="DQ36">
        <f t="shared" si="6"/>
        <v>0</v>
      </c>
      <c r="DR36">
        <f t="shared" si="6"/>
        <v>0</v>
      </c>
      <c r="DS36">
        <f t="shared" si="6"/>
        <v>0</v>
      </c>
    </row>
    <row r="37" spans="1:123" x14ac:dyDescent="0.2">
      <c r="A37" s="1" t="s">
        <v>0</v>
      </c>
      <c r="B37" s="1" t="s">
        <v>88</v>
      </c>
      <c r="C37" s="1" t="s">
        <v>0</v>
      </c>
      <c r="D37" s="1" t="s">
        <v>31</v>
      </c>
      <c r="E37" s="1" t="s">
        <v>3</v>
      </c>
      <c r="F37" s="1" t="s">
        <v>158</v>
      </c>
      <c r="G37" s="1">
        <v>98</v>
      </c>
      <c r="H37" s="1" t="s">
        <v>2</v>
      </c>
      <c r="I37" s="1" t="s">
        <v>65</v>
      </c>
      <c r="J37" s="1">
        <v>500</v>
      </c>
      <c r="K37" s="1">
        <v>1900</v>
      </c>
      <c r="L37" s="1">
        <v>14</v>
      </c>
      <c r="M37" s="1">
        <v>30</v>
      </c>
      <c r="N37" s="1">
        <v>20</v>
      </c>
      <c r="O37" s="1">
        <v>35</v>
      </c>
      <c r="P37" s="1">
        <v>300</v>
      </c>
      <c r="Q37" s="1">
        <v>106</v>
      </c>
      <c r="R37" s="1">
        <v>300</v>
      </c>
      <c r="S37" s="1">
        <v>60</v>
      </c>
      <c r="T37" s="1">
        <v>40</v>
      </c>
      <c r="U37" s="1">
        <v>10</v>
      </c>
      <c r="V37" s="1">
        <v>2000</v>
      </c>
      <c r="W37" s="1">
        <v>1000</v>
      </c>
      <c r="X37" s="1">
        <v>0</v>
      </c>
      <c r="Y37" s="1">
        <v>3000</v>
      </c>
      <c r="Z37" s="1">
        <v>3000</v>
      </c>
      <c r="AA37" s="1">
        <v>1000</v>
      </c>
      <c r="AB37" s="1">
        <v>4000</v>
      </c>
      <c r="AC37" s="1" t="s">
        <v>146</v>
      </c>
      <c r="AD37" s="1" t="s">
        <v>6</v>
      </c>
      <c r="AE37" t="str">
        <f t="shared" si="1"/>
        <v>Terminal la OfeliaEntre 25 y  44 añosMasculinoEl Condado1430Primaria5001900</v>
      </c>
      <c r="AF37">
        <f>VLOOKUP(AE37,'[1]Base conductores'!$AE$1:$AG$65536,2,FALSE)</f>
        <v>-1</v>
      </c>
      <c r="AG37" t="str">
        <f>VLOOKUP(AE37,'[1]Base conductores'!$AE$1:$AG$65536,3,FALSE)</f>
        <v>No aplica</v>
      </c>
      <c r="AH37" s="1">
        <v>-1</v>
      </c>
      <c r="AI37" s="1" t="s">
        <v>147</v>
      </c>
      <c r="AJ37" s="1" t="s">
        <v>8</v>
      </c>
      <c r="AK37" s="1" t="s">
        <v>44</v>
      </c>
      <c r="AL37" s="1" t="s">
        <v>45</v>
      </c>
      <c r="AM37" s="1" t="s">
        <v>2</v>
      </c>
      <c r="AN37" s="1" t="s">
        <v>0</v>
      </c>
      <c r="AO37" s="1" t="s">
        <v>0</v>
      </c>
      <c r="AP37" s="1" t="s">
        <v>2</v>
      </c>
      <c r="AQ37" s="1" t="s">
        <v>0</v>
      </c>
      <c r="AR37" s="1" t="s">
        <v>2</v>
      </c>
      <c r="AS37" s="1" t="s">
        <v>2</v>
      </c>
      <c r="AT37" s="1" t="s">
        <v>171</v>
      </c>
      <c r="AU37" s="1" t="s">
        <v>2</v>
      </c>
      <c r="AV37" s="1" t="s">
        <v>0</v>
      </c>
      <c r="AW37" s="1" t="s">
        <v>0</v>
      </c>
      <c r="AX37" s="1" t="s">
        <v>0</v>
      </c>
      <c r="AY37" s="1" t="s">
        <v>0</v>
      </c>
      <c r="AZ37" s="1" t="s">
        <v>2</v>
      </c>
      <c r="BA37" s="1" t="s">
        <v>2</v>
      </c>
      <c r="BB37" s="1" t="s">
        <v>47</v>
      </c>
      <c r="BC37" s="1">
        <v>-1</v>
      </c>
      <c r="BD37" s="14">
        <v>10</v>
      </c>
      <c r="BE37" s="14">
        <v>1</v>
      </c>
      <c r="BF37" s="1" t="s">
        <v>180</v>
      </c>
      <c r="BG37" s="1" t="e">
        <f>VLOOKUP(BF37,#REF!,2,FALSE)</f>
        <v>#REF!</v>
      </c>
      <c r="BH37" s="1" t="e">
        <f>VLOOKUP(BG37,#REF!,4,FALSE)</f>
        <v>#REF!</v>
      </c>
      <c r="BI37" s="1" t="s">
        <v>107</v>
      </c>
      <c r="BJ37" s="1" t="s">
        <v>37</v>
      </c>
      <c r="BK37" s="1" t="s">
        <v>124</v>
      </c>
      <c r="BL37" s="1" t="e">
        <f>VLOOKUP(BK37,#REF!,2,FALSE)</f>
        <v>#REF!</v>
      </c>
      <c r="BM37" s="1" t="e">
        <f>VLOOKUP(BL37,#REF!,4,FALSE)</f>
        <v>#REF!</v>
      </c>
      <c r="BN37" s="1" t="s">
        <v>181</v>
      </c>
      <c r="BO37" s="1" t="s">
        <v>133</v>
      </c>
      <c r="BP37" s="1" t="s">
        <v>2</v>
      </c>
      <c r="BQ37" s="1" t="s">
        <v>97</v>
      </c>
      <c r="BR37" s="1" t="s">
        <v>39</v>
      </c>
      <c r="BS37" s="1" t="s">
        <v>75</v>
      </c>
      <c r="BT37" s="1" t="s">
        <v>2</v>
      </c>
      <c r="BU37" s="1" t="s">
        <v>2</v>
      </c>
      <c r="BV37" s="1" t="s">
        <v>60</v>
      </c>
      <c r="BW37" s="1" t="s">
        <v>22</v>
      </c>
      <c r="BX37" s="1">
        <v>-1</v>
      </c>
      <c r="BY37" s="1">
        <v>-1</v>
      </c>
      <c r="BZ37" s="1" t="s">
        <v>36</v>
      </c>
      <c r="CA37" s="1" t="s">
        <v>3</v>
      </c>
      <c r="CB37" s="1">
        <v>-1</v>
      </c>
      <c r="CC37" s="1">
        <v>-1</v>
      </c>
      <c r="CD37" s="1">
        <v>-1</v>
      </c>
      <c r="CE37" s="1" t="s">
        <v>23</v>
      </c>
      <c r="CF37" s="1" t="s">
        <v>23</v>
      </c>
      <c r="CG37" s="1" t="s">
        <v>49</v>
      </c>
      <c r="CH37" s="1" t="s">
        <v>25</v>
      </c>
      <c r="CI37" s="1" t="s">
        <v>40</v>
      </c>
      <c r="CJ37" s="1" t="s">
        <v>86</v>
      </c>
      <c r="CK37" s="1" t="s">
        <v>87</v>
      </c>
      <c r="CL37" s="1" t="s">
        <v>29</v>
      </c>
      <c r="CM37" s="1" t="s">
        <v>98</v>
      </c>
      <c r="CN37" s="1">
        <v>96</v>
      </c>
      <c r="CO37" t="s">
        <v>486</v>
      </c>
      <c r="CP37" s="5" t="s">
        <v>651</v>
      </c>
      <c r="CQ37" s="1">
        <v>8</v>
      </c>
      <c r="CR37" s="1" t="s">
        <v>88</v>
      </c>
      <c r="CS37">
        <v>61.84</v>
      </c>
      <c r="CT37">
        <f t="shared" si="2"/>
        <v>5</v>
      </c>
      <c r="CU37">
        <f t="shared" si="3"/>
        <v>19</v>
      </c>
      <c r="CV37">
        <f t="shared" si="8"/>
        <v>0</v>
      </c>
      <c r="CW37">
        <f t="shared" si="8"/>
        <v>0</v>
      </c>
      <c r="CX37">
        <f t="shared" si="8"/>
        <v>0</v>
      </c>
      <c r="CY37">
        <f t="shared" si="8"/>
        <v>0</v>
      </c>
      <c r="CZ37">
        <f t="shared" si="8"/>
        <v>0</v>
      </c>
      <c r="DA37">
        <f t="shared" si="8"/>
        <v>61.84</v>
      </c>
      <c r="DB37">
        <f t="shared" si="8"/>
        <v>61.84</v>
      </c>
      <c r="DC37">
        <f t="shared" si="8"/>
        <v>61.84</v>
      </c>
      <c r="DD37">
        <f t="shared" si="8"/>
        <v>61.84</v>
      </c>
      <c r="DE37">
        <f t="shared" si="8"/>
        <v>61.84</v>
      </c>
      <c r="DF37">
        <f t="shared" si="8"/>
        <v>61.84</v>
      </c>
      <c r="DG37">
        <f t="shared" si="8"/>
        <v>61.84</v>
      </c>
      <c r="DH37">
        <f t="shared" si="8"/>
        <v>61.84</v>
      </c>
      <c r="DI37">
        <f t="shared" si="8"/>
        <v>61.84</v>
      </c>
      <c r="DJ37">
        <f t="shared" si="8"/>
        <v>61.84</v>
      </c>
      <c r="DK37">
        <f t="shared" si="8"/>
        <v>61.84</v>
      </c>
      <c r="DL37">
        <f t="shared" si="7"/>
        <v>61.84</v>
      </c>
      <c r="DM37">
        <f t="shared" si="7"/>
        <v>61.84</v>
      </c>
      <c r="DN37">
        <f t="shared" si="7"/>
        <v>61.84</v>
      </c>
      <c r="DO37">
        <f t="shared" si="7"/>
        <v>61.84</v>
      </c>
      <c r="DP37">
        <f t="shared" si="6"/>
        <v>0</v>
      </c>
      <c r="DQ37">
        <f t="shared" si="6"/>
        <v>0</v>
      </c>
      <c r="DR37">
        <f t="shared" si="6"/>
        <v>0</v>
      </c>
      <c r="DS37">
        <f t="shared" si="6"/>
        <v>0</v>
      </c>
    </row>
    <row r="38" spans="1:123" x14ac:dyDescent="0.2">
      <c r="A38" s="1" t="s">
        <v>0</v>
      </c>
      <c r="B38" s="1" t="s">
        <v>64</v>
      </c>
      <c r="C38" s="1" t="s">
        <v>2</v>
      </c>
      <c r="D38" s="1">
        <v>-1</v>
      </c>
      <c r="E38" s="1" t="s">
        <v>3</v>
      </c>
      <c r="F38" s="1">
        <v>-1</v>
      </c>
      <c r="G38" s="1">
        <v>98</v>
      </c>
      <c r="H38" s="1" t="s">
        <v>2</v>
      </c>
      <c r="I38" s="1" t="s">
        <v>65</v>
      </c>
      <c r="J38" s="1">
        <v>600</v>
      </c>
      <c r="K38" s="1">
        <v>2000</v>
      </c>
      <c r="L38" s="1">
        <v>14</v>
      </c>
      <c r="M38" s="1">
        <v>25</v>
      </c>
      <c r="N38" s="1">
        <v>20</v>
      </c>
      <c r="O38" s="1">
        <v>30</v>
      </c>
      <c r="P38" s="1">
        <v>250</v>
      </c>
      <c r="Q38" s="1">
        <v>200</v>
      </c>
      <c r="R38" s="1">
        <v>300</v>
      </c>
      <c r="S38" s="1">
        <v>48</v>
      </c>
      <c r="T38" s="1">
        <v>30</v>
      </c>
      <c r="U38" s="1">
        <v>50</v>
      </c>
      <c r="V38" s="1">
        <v>0</v>
      </c>
      <c r="W38" s="1">
        <v>800</v>
      </c>
      <c r="X38" s="1">
        <v>0</v>
      </c>
      <c r="Y38" s="1">
        <v>800</v>
      </c>
      <c r="Z38" s="1">
        <v>4000</v>
      </c>
      <c r="AA38" s="1">
        <v>3200</v>
      </c>
      <c r="AB38" s="1">
        <v>4200</v>
      </c>
      <c r="AC38" s="1" t="s">
        <v>89</v>
      </c>
      <c r="AD38" s="1" t="s">
        <v>6</v>
      </c>
      <c r="AE38" t="str">
        <f t="shared" si="1"/>
        <v>CentroEntre 25 y  44 añosMasculinoCalderón (Carapungo)1425Primaria6002000</v>
      </c>
      <c r="AF38" t="str">
        <f>VLOOKUP(AE38,'[1]Base conductores'!$AE$1:$AG$65536,2,FALSE)</f>
        <v>Si</v>
      </c>
      <c r="AG38" t="str">
        <f>VLOOKUP(AE38,'[1]Base conductores'!$AE$1:$AG$65536,3,FALSE)</f>
        <v>Se prestan apoyo entre ellos</v>
      </c>
      <c r="AH38" s="1" t="s">
        <v>2</v>
      </c>
      <c r="AI38" s="1" t="s">
        <v>7</v>
      </c>
      <c r="AJ38" s="1" t="s">
        <v>117</v>
      </c>
      <c r="AK38" s="1" t="s">
        <v>9</v>
      </c>
      <c r="AL38" s="1" t="s">
        <v>34</v>
      </c>
      <c r="AM38" s="1" t="s">
        <v>0</v>
      </c>
      <c r="AN38" s="1" t="s">
        <v>0</v>
      </c>
      <c r="AO38" s="1" t="s">
        <v>0</v>
      </c>
      <c r="AP38" s="1" t="s">
        <v>2</v>
      </c>
      <c r="AQ38" s="1" t="s">
        <v>0</v>
      </c>
      <c r="AR38" s="1" t="s">
        <v>2</v>
      </c>
      <c r="AS38" s="1" t="s">
        <v>2</v>
      </c>
      <c r="AT38" s="1" t="s">
        <v>11</v>
      </c>
      <c r="AU38" s="1" t="s">
        <v>2</v>
      </c>
      <c r="AV38" s="1" t="s">
        <v>0</v>
      </c>
      <c r="AW38" s="1" t="s">
        <v>0</v>
      </c>
      <c r="AX38" s="1" t="s">
        <v>0</v>
      </c>
      <c r="AY38" s="1" t="s">
        <v>0</v>
      </c>
      <c r="AZ38" s="1" t="s">
        <v>2</v>
      </c>
      <c r="BA38" s="1" t="s">
        <v>2</v>
      </c>
      <c r="BB38" s="1" t="s">
        <v>56</v>
      </c>
      <c r="BC38" s="14">
        <v>6</v>
      </c>
      <c r="BD38" s="14">
        <v>4</v>
      </c>
      <c r="BE38" s="1">
        <v>-1</v>
      </c>
      <c r="BF38" s="1" t="s">
        <v>135</v>
      </c>
      <c r="BG38" s="1" t="e">
        <f>VLOOKUP(BF38,#REF!,2,FALSE)</f>
        <v>#REF!</v>
      </c>
      <c r="BH38" s="1" t="e">
        <f>VLOOKUP(BG38,#REF!,4,FALSE)</f>
        <v>#REF!</v>
      </c>
      <c r="BI38" s="1" t="s">
        <v>16</v>
      </c>
      <c r="BJ38" s="1" t="s">
        <v>13</v>
      </c>
      <c r="BK38" s="1" t="s">
        <v>159</v>
      </c>
      <c r="BL38" s="1" t="e">
        <f>VLOOKUP(BK38,#REF!,2,FALSE)</f>
        <v>#REF!</v>
      </c>
      <c r="BM38" s="1" t="e">
        <f>VLOOKUP(BL38,#REF!,4,FALSE)</f>
        <v>#REF!</v>
      </c>
      <c r="BN38" s="1" t="s">
        <v>103</v>
      </c>
      <c r="BO38" s="1" t="s">
        <v>179</v>
      </c>
      <c r="BP38" s="1" t="s">
        <v>2</v>
      </c>
      <c r="BQ38" s="1" t="s">
        <v>106</v>
      </c>
      <c r="BR38" s="1" t="s">
        <v>39</v>
      </c>
      <c r="BS38" s="1" t="s">
        <v>39</v>
      </c>
      <c r="BT38" s="1" t="s">
        <v>2</v>
      </c>
      <c r="BU38" s="1" t="s">
        <v>2</v>
      </c>
      <c r="BV38" s="1" t="s">
        <v>3</v>
      </c>
      <c r="BW38" s="1" t="s">
        <v>22</v>
      </c>
      <c r="BX38" s="1">
        <v>-1</v>
      </c>
      <c r="BY38" s="1">
        <v>-1</v>
      </c>
      <c r="BZ38" s="1" t="s">
        <v>3</v>
      </c>
      <c r="CA38" s="1">
        <v>-1</v>
      </c>
      <c r="CB38" s="1" t="s">
        <v>3</v>
      </c>
      <c r="CC38" s="1">
        <v>-1</v>
      </c>
      <c r="CD38" s="1" t="s">
        <v>3</v>
      </c>
      <c r="CE38" s="1" t="s">
        <v>23</v>
      </c>
      <c r="CF38" s="1" t="s">
        <v>23</v>
      </c>
      <c r="CG38" s="1" t="s">
        <v>49</v>
      </c>
      <c r="CH38" s="1" t="s">
        <v>25</v>
      </c>
      <c r="CI38" s="1" t="s">
        <v>40</v>
      </c>
      <c r="CJ38" s="1" t="s">
        <v>63</v>
      </c>
      <c r="CK38" s="1" t="s">
        <v>42</v>
      </c>
      <c r="CL38" s="1" t="s">
        <v>29</v>
      </c>
      <c r="CM38" s="1" t="s">
        <v>737</v>
      </c>
      <c r="CN38" s="1">
        <v>96</v>
      </c>
      <c r="CO38" s="2" t="s">
        <v>490</v>
      </c>
      <c r="CP38" s="5" t="s">
        <v>665</v>
      </c>
      <c r="CQ38" s="1">
        <v>8</v>
      </c>
      <c r="CR38" s="10" t="s">
        <v>64</v>
      </c>
      <c r="CS38">
        <v>67.503875968992247</v>
      </c>
      <c r="CT38">
        <f t="shared" si="2"/>
        <v>6</v>
      </c>
      <c r="CU38">
        <f t="shared" si="3"/>
        <v>20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0</v>
      </c>
      <c r="DB38">
        <f t="shared" si="8"/>
        <v>67.503875968992247</v>
      </c>
      <c r="DC38">
        <f t="shared" si="8"/>
        <v>67.503875968992247</v>
      </c>
      <c r="DD38">
        <f t="shared" si="8"/>
        <v>67.503875968992247</v>
      </c>
      <c r="DE38">
        <f t="shared" si="8"/>
        <v>67.503875968992247</v>
      </c>
      <c r="DF38">
        <f t="shared" si="8"/>
        <v>67.503875968992247</v>
      </c>
      <c r="DG38">
        <f t="shared" si="8"/>
        <v>67.503875968992247</v>
      </c>
      <c r="DH38">
        <f t="shared" si="8"/>
        <v>67.503875968992247</v>
      </c>
      <c r="DI38">
        <f t="shared" si="8"/>
        <v>67.503875968992247</v>
      </c>
      <c r="DJ38">
        <f t="shared" si="8"/>
        <v>67.503875968992247</v>
      </c>
      <c r="DK38">
        <f t="shared" si="8"/>
        <v>67.503875968992247</v>
      </c>
      <c r="DL38">
        <f t="shared" si="7"/>
        <v>67.503875968992247</v>
      </c>
      <c r="DM38">
        <f t="shared" si="7"/>
        <v>67.503875968992247</v>
      </c>
      <c r="DN38">
        <f t="shared" si="7"/>
        <v>67.503875968992247</v>
      </c>
      <c r="DO38">
        <f t="shared" si="7"/>
        <v>67.503875968992247</v>
      </c>
      <c r="DP38">
        <f t="shared" si="6"/>
        <v>67.503875968992247</v>
      </c>
      <c r="DQ38">
        <f t="shared" si="6"/>
        <v>0</v>
      </c>
      <c r="DR38">
        <f t="shared" si="6"/>
        <v>0</v>
      </c>
      <c r="DS38">
        <f t="shared" si="6"/>
        <v>0</v>
      </c>
    </row>
    <row r="39" spans="1:123" x14ac:dyDescent="0.2">
      <c r="A39" s="1" t="s">
        <v>0</v>
      </c>
      <c r="B39" s="1" t="s">
        <v>64</v>
      </c>
      <c r="C39" s="1" t="s">
        <v>2</v>
      </c>
      <c r="D39" s="1">
        <v>-1</v>
      </c>
      <c r="E39" s="1" t="s">
        <v>3</v>
      </c>
      <c r="F39" s="1">
        <v>-1</v>
      </c>
      <c r="G39" s="1">
        <v>98</v>
      </c>
      <c r="H39" s="1" t="s">
        <v>2</v>
      </c>
      <c r="I39" s="1" t="s">
        <v>65</v>
      </c>
      <c r="J39" s="1">
        <v>700</v>
      </c>
      <c r="K39" s="1">
        <v>1900</v>
      </c>
      <c r="L39" s="1">
        <v>12</v>
      </c>
      <c r="M39" s="1">
        <v>15</v>
      </c>
      <c r="N39" s="1">
        <v>10</v>
      </c>
      <c r="O39" s="1">
        <v>18</v>
      </c>
      <c r="P39" s="1">
        <v>120</v>
      </c>
      <c r="Q39" s="1">
        <v>100</v>
      </c>
      <c r="R39" s="1">
        <v>150</v>
      </c>
      <c r="S39" s="1">
        <v>28</v>
      </c>
      <c r="T39" s="1">
        <v>23</v>
      </c>
      <c r="U39" s="1">
        <v>30</v>
      </c>
      <c r="V39" s="1">
        <v>0</v>
      </c>
      <c r="W39" s="1">
        <v>800</v>
      </c>
      <c r="X39" s="1">
        <v>0</v>
      </c>
      <c r="Y39" s="1">
        <v>800</v>
      </c>
      <c r="Z39" s="1">
        <v>2000</v>
      </c>
      <c r="AA39" s="1">
        <v>1500</v>
      </c>
      <c r="AB39" s="1">
        <v>2200</v>
      </c>
      <c r="AC39" s="1" t="s">
        <v>89</v>
      </c>
      <c r="AD39" s="1" t="s">
        <v>6</v>
      </c>
      <c r="AE39" t="str">
        <f t="shared" si="1"/>
        <v>CentroMás de 60 añosMasculinoConocoto1215Primaria7001900</v>
      </c>
      <c r="AF39" t="str">
        <f>VLOOKUP(AE39,'[1]Base conductores'!$AE$1:$AG$65536,2,FALSE)</f>
        <v>Si</v>
      </c>
      <c r="AG39" t="str">
        <f>VLOOKUP(AE39,'[1]Base conductores'!$AE$1:$AG$65536,3,FALSE)</f>
        <v>Tiene paradas/hay trabajo</v>
      </c>
      <c r="AH39" s="1" t="s">
        <v>2</v>
      </c>
      <c r="AI39" s="1" t="s">
        <v>53</v>
      </c>
      <c r="AJ39" s="1" t="s">
        <v>8</v>
      </c>
      <c r="AK39" s="1" t="s">
        <v>33</v>
      </c>
      <c r="AL39" s="1" t="s">
        <v>54</v>
      </c>
      <c r="AM39" s="1" t="s">
        <v>0</v>
      </c>
      <c r="AN39" s="1" t="s">
        <v>0</v>
      </c>
      <c r="AO39" s="1" t="s">
        <v>0</v>
      </c>
      <c r="AP39" s="1" t="s">
        <v>2</v>
      </c>
      <c r="AQ39" s="1" t="s">
        <v>0</v>
      </c>
      <c r="AR39" s="1" t="s">
        <v>0</v>
      </c>
      <c r="AS39" s="1" t="s">
        <v>2</v>
      </c>
      <c r="AT39" s="1" t="s">
        <v>182</v>
      </c>
      <c r="AU39" s="1" t="s">
        <v>0</v>
      </c>
      <c r="AV39" s="1" t="s">
        <v>0</v>
      </c>
      <c r="AW39" s="1" t="s">
        <v>0</v>
      </c>
      <c r="AX39" s="1" t="s">
        <v>0</v>
      </c>
      <c r="AY39" s="1" t="s">
        <v>0</v>
      </c>
      <c r="AZ39" s="1" t="s">
        <v>0</v>
      </c>
      <c r="BA39" s="1" t="s">
        <v>2</v>
      </c>
      <c r="BB39" s="1" t="s">
        <v>47</v>
      </c>
      <c r="BC39" s="14">
        <v>10</v>
      </c>
      <c r="BD39" s="14">
        <v>5</v>
      </c>
      <c r="BE39" s="1">
        <v>-1</v>
      </c>
      <c r="BF39" s="1" t="s">
        <v>79</v>
      </c>
      <c r="BG39" s="1" t="e">
        <f>VLOOKUP(BF39,#REF!,2,FALSE)</f>
        <v>#REF!</v>
      </c>
      <c r="BH39" s="1" t="e">
        <f>VLOOKUP(BG39,#REF!,4,FALSE)</f>
        <v>#REF!</v>
      </c>
      <c r="BI39" s="1" t="s">
        <v>125</v>
      </c>
      <c r="BJ39" s="1" t="s">
        <v>123</v>
      </c>
      <c r="BK39" s="1" t="s">
        <v>183</v>
      </c>
      <c r="BL39" s="1" t="e">
        <f>VLOOKUP(BK39,#REF!,2,FALSE)</f>
        <v>#REF!</v>
      </c>
      <c r="BM39" s="1" t="e">
        <f>VLOOKUP(BL39,#REF!,4,FALSE)</f>
        <v>#REF!</v>
      </c>
      <c r="BN39" s="1" t="s">
        <v>142</v>
      </c>
      <c r="BO39" s="1" t="s">
        <v>15</v>
      </c>
      <c r="BP39" s="1" t="s">
        <v>2</v>
      </c>
      <c r="BQ39" s="1" t="s">
        <v>184</v>
      </c>
      <c r="BR39" s="1" t="s">
        <v>20</v>
      </c>
      <c r="BS39" s="1" t="s">
        <v>20</v>
      </c>
      <c r="BT39" s="1" t="s">
        <v>2</v>
      </c>
      <c r="BU39" s="1" t="s">
        <v>2</v>
      </c>
      <c r="BV39" s="1" t="s">
        <v>3</v>
      </c>
      <c r="BW39" s="1" t="s">
        <v>60</v>
      </c>
      <c r="BX39" s="1">
        <v>-1</v>
      </c>
      <c r="BY39" s="1">
        <v>-1</v>
      </c>
      <c r="BZ39" s="1">
        <v>-1</v>
      </c>
      <c r="CA39" s="1">
        <v>-1</v>
      </c>
      <c r="CB39" s="1">
        <v>-1</v>
      </c>
      <c r="CC39" s="1">
        <v>-1</v>
      </c>
      <c r="CD39" s="1" t="s">
        <v>61</v>
      </c>
      <c r="CE39" s="1" t="s">
        <v>23</v>
      </c>
      <c r="CF39" s="1" t="s">
        <v>23</v>
      </c>
      <c r="CG39" s="1" t="s">
        <v>62</v>
      </c>
      <c r="CH39" s="1" t="s">
        <v>25</v>
      </c>
      <c r="CI39" s="1" t="s">
        <v>40</v>
      </c>
      <c r="CJ39" s="1" t="s">
        <v>185</v>
      </c>
      <c r="CK39" s="1" t="s">
        <v>151</v>
      </c>
      <c r="CL39" s="1" t="s">
        <v>29</v>
      </c>
      <c r="CM39" s="1" t="s">
        <v>98</v>
      </c>
      <c r="CN39" s="1">
        <v>96</v>
      </c>
      <c r="CO39" s="2" t="s">
        <v>491</v>
      </c>
      <c r="CP39" s="5" t="s">
        <v>661</v>
      </c>
      <c r="CQ39" s="1">
        <v>8</v>
      </c>
      <c r="CR39" s="1" t="s">
        <v>64</v>
      </c>
      <c r="CS39">
        <v>61.84</v>
      </c>
      <c r="CT39">
        <f t="shared" si="2"/>
        <v>7</v>
      </c>
      <c r="CU39">
        <f t="shared" si="3"/>
        <v>19</v>
      </c>
      <c r="CV39">
        <f t="shared" si="8"/>
        <v>0</v>
      </c>
      <c r="CW39">
        <f t="shared" si="8"/>
        <v>0</v>
      </c>
      <c r="CX39">
        <f t="shared" si="8"/>
        <v>0</v>
      </c>
      <c r="CY39">
        <f t="shared" si="8"/>
        <v>0</v>
      </c>
      <c r="CZ39">
        <f t="shared" si="8"/>
        <v>0</v>
      </c>
      <c r="DA39">
        <f t="shared" si="8"/>
        <v>0</v>
      </c>
      <c r="DB39">
        <f t="shared" si="8"/>
        <v>0</v>
      </c>
      <c r="DC39">
        <f t="shared" si="8"/>
        <v>61.84</v>
      </c>
      <c r="DD39">
        <f t="shared" si="8"/>
        <v>61.84</v>
      </c>
      <c r="DE39">
        <f t="shared" si="8"/>
        <v>61.84</v>
      </c>
      <c r="DF39">
        <f t="shared" si="8"/>
        <v>61.84</v>
      </c>
      <c r="DG39">
        <f t="shared" si="8"/>
        <v>61.84</v>
      </c>
      <c r="DH39">
        <f t="shared" si="8"/>
        <v>61.84</v>
      </c>
      <c r="DI39">
        <f t="shared" si="8"/>
        <v>61.84</v>
      </c>
      <c r="DJ39">
        <f t="shared" si="8"/>
        <v>61.84</v>
      </c>
      <c r="DK39">
        <f t="shared" si="8"/>
        <v>61.84</v>
      </c>
      <c r="DL39">
        <f t="shared" si="7"/>
        <v>61.84</v>
      </c>
      <c r="DM39">
        <f t="shared" si="7"/>
        <v>61.84</v>
      </c>
      <c r="DN39">
        <f t="shared" si="7"/>
        <v>61.84</v>
      </c>
      <c r="DO39">
        <f t="shared" si="7"/>
        <v>61.84</v>
      </c>
      <c r="DP39">
        <f t="shared" si="6"/>
        <v>0</v>
      </c>
      <c r="DQ39">
        <f t="shared" si="6"/>
        <v>0</v>
      </c>
      <c r="DR39">
        <f t="shared" si="6"/>
        <v>0</v>
      </c>
      <c r="DS39">
        <f t="shared" si="6"/>
        <v>0</v>
      </c>
    </row>
    <row r="40" spans="1:123" x14ac:dyDescent="0.2">
      <c r="A40" s="1" t="s">
        <v>0</v>
      </c>
      <c r="B40" s="1" t="s">
        <v>1</v>
      </c>
      <c r="C40" s="1" t="s">
        <v>2</v>
      </c>
      <c r="D40" s="1">
        <v>-1</v>
      </c>
      <c r="E40" s="1" t="s">
        <v>3</v>
      </c>
      <c r="F40" s="1">
        <v>-1</v>
      </c>
      <c r="G40" s="1">
        <v>98</v>
      </c>
      <c r="H40" s="1" t="s">
        <v>0</v>
      </c>
      <c r="I40" s="1" t="s">
        <v>4</v>
      </c>
      <c r="J40" s="1">
        <v>600</v>
      </c>
      <c r="K40" s="1">
        <v>2000</v>
      </c>
      <c r="L40" s="1">
        <v>14</v>
      </c>
      <c r="M40" s="1">
        <v>20</v>
      </c>
      <c r="N40" s="1">
        <v>15</v>
      </c>
      <c r="O40" s="1">
        <v>20</v>
      </c>
      <c r="P40" s="1">
        <v>186</v>
      </c>
      <c r="Q40" s="1">
        <v>140</v>
      </c>
      <c r="R40" s="1">
        <v>200</v>
      </c>
      <c r="S40" s="1">
        <v>45</v>
      </c>
      <c r="T40" s="1">
        <v>40</v>
      </c>
      <c r="U40" s="1">
        <v>60</v>
      </c>
      <c r="V40" s="1">
        <v>0</v>
      </c>
      <c r="W40" s="1">
        <v>500</v>
      </c>
      <c r="X40" s="1">
        <v>0</v>
      </c>
      <c r="Y40" s="1">
        <v>500</v>
      </c>
      <c r="Z40" s="1">
        <v>4000</v>
      </c>
      <c r="AA40" s="1">
        <v>3500</v>
      </c>
      <c r="AB40" s="1">
        <v>3500</v>
      </c>
      <c r="AC40" s="1" t="s">
        <v>89</v>
      </c>
      <c r="AD40" s="1" t="s">
        <v>6</v>
      </c>
      <c r="AE40" t="str">
        <f t="shared" si="1"/>
        <v>Terminal CarcelenEntre 45 y 59 añosMasculinoCarcelén1420Bachillerato6002000</v>
      </c>
      <c r="AF40" t="str">
        <f>VLOOKUP(AE40,'[1]Base conductores'!$AE$1:$AG$65536,2,FALSE)</f>
        <v>Si</v>
      </c>
      <c r="AG40" t="str">
        <f>VLOOKUP(AE40,'[1]Base conductores'!$AE$1:$AG$65536,3,FALSE)</f>
        <v>Tiene paradas/hay trabajo</v>
      </c>
      <c r="AH40" s="1" t="s">
        <v>2</v>
      </c>
      <c r="AI40" s="1" t="s">
        <v>77</v>
      </c>
      <c r="AJ40" s="1" t="s">
        <v>117</v>
      </c>
      <c r="AK40" s="1" t="s">
        <v>44</v>
      </c>
      <c r="AL40" s="1" t="s">
        <v>34</v>
      </c>
      <c r="AM40" s="1" t="s">
        <v>0</v>
      </c>
      <c r="AN40" s="1" t="s">
        <v>0</v>
      </c>
      <c r="AO40" s="1" t="s">
        <v>0</v>
      </c>
      <c r="AP40" s="1" t="s">
        <v>2</v>
      </c>
      <c r="AQ40" s="1" t="s">
        <v>2</v>
      </c>
      <c r="AR40" s="1" t="s">
        <v>0</v>
      </c>
      <c r="AS40" s="1" t="s">
        <v>2</v>
      </c>
      <c r="AT40" s="1" t="s">
        <v>100</v>
      </c>
      <c r="AU40" s="1" t="s">
        <v>2</v>
      </c>
      <c r="AV40" s="1" t="s">
        <v>0</v>
      </c>
      <c r="AW40" s="1" t="s">
        <v>0</v>
      </c>
      <c r="AX40" s="1" t="s">
        <v>0</v>
      </c>
      <c r="AY40" s="1" t="s">
        <v>0</v>
      </c>
      <c r="AZ40" s="1" t="s">
        <v>2</v>
      </c>
      <c r="BA40" s="1" t="s">
        <v>2</v>
      </c>
      <c r="BB40" s="1" t="s">
        <v>47</v>
      </c>
      <c r="BC40" s="14">
        <v>4</v>
      </c>
      <c r="BD40" s="14">
        <v>6</v>
      </c>
      <c r="BE40" s="1">
        <v>-1</v>
      </c>
      <c r="BF40" s="1" t="s">
        <v>13</v>
      </c>
      <c r="BG40" s="1" t="e">
        <f>VLOOKUP(BF40,#REF!,2,FALSE)</f>
        <v>#REF!</v>
      </c>
      <c r="BH40" s="1" t="e">
        <f>VLOOKUP(BG40,#REF!,4,FALSE)</f>
        <v>#REF!</v>
      </c>
      <c r="BI40" s="1" t="s">
        <v>159</v>
      </c>
      <c r="BJ40" s="1" t="s">
        <v>93</v>
      </c>
      <c r="BK40" s="1" t="s">
        <v>52</v>
      </c>
      <c r="BL40" s="1" t="e">
        <f>VLOOKUP(BK40,#REF!,2,FALSE)</f>
        <v>#REF!</v>
      </c>
      <c r="BM40" s="1" t="e">
        <f>VLOOKUP(BL40,#REF!,4,FALSE)</f>
        <v>#REF!</v>
      </c>
      <c r="BN40" s="1" t="s">
        <v>142</v>
      </c>
      <c r="BO40" s="1" t="s">
        <v>186</v>
      </c>
      <c r="BP40" s="1" t="s">
        <v>2</v>
      </c>
      <c r="BQ40" s="1" t="s">
        <v>134</v>
      </c>
      <c r="BR40" s="1" t="s">
        <v>84</v>
      </c>
      <c r="BS40" s="1" t="s">
        <v>84</v>
      </c>
      <c r="BT40" s="1" t="s">
        <v>2</v>
      </c>
      <c r="BU40" s="1" t="s">
        <v>2</v>
      </c>
      <c r="BV40" s="1" t="s">
        <v>36</v>
      </c>
      <c r="BW40" s="1" t="s">
        <v>36</v>
      </c>
      <c r="BX40" s="1">
        <v>-1</v>
      </c>
      <c r="BY40" s="1" t="s">
        <v>36</v>
      </c>
      <c r="BZ40" s="1" t="s">
        <v>3</v>
      </c>
      <c r="CA40" s="1">
        <v>-1</v>
      </c>
      <c r="CB40" s="1">
        <v>-1</v>
      </c>
      <c r="CC40" s="1">
        <v>-1</v>
      </c>
      <c r="CD40" s="1">
        <v>-1</v>
      </c>
      <c r="CE40" s="1" t="s">
        <v>2</v>
      </c>
      <c r="CF40" s="1" t="s">
        <v>2</v>
      </c>
      <c r="CG40" s="1" t="s">
        <v>24</v>
      </c>
      <c r="CH40" s="1" t="s">
        <v>25</v>
      </c>
      <c r="CI40" s="1" t="s">
        <v>50</v>
      </c>
      <c r="CJ40" s="1" t="s">
        <v>13</v>
      </c>
      <c r="CK40" s="1" t="s">
        <v>87</v>
      </c>
      <c r="CL40" s="1" t="s">
        <v>29</v>
      </c>
      <c r="CM40" s="1" t="s">
        <v>737</v>
      </c>
      <c r="CN40" s="1">
        <v>96</v>
      </c>
      <c r="CO40" s="2" t="s">
        <v>487</v>
      </c>
      <c r="CP40" s="4" t="s">
        <v>633</v>
      </c>
      <c r="CQ40" s="1">
        <v>8</v>
      </c>
      <c r="CR40" s="1" t="s">
        <v>1</v>
      </c>
      <c r="CS40">
        <v>67.503875968992247</v>
      </c>
      <c r="CT40">
        <f t="shared" si="2"/>
        <v>6</v>
      </c>
      <c r="CU40">
        <f t="shared" si="3"/>
        <v>20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8"/>
        <v>67.503875968992247</v>
      </c>
      <c r="DC40">
        <f t="shared" si="8"/>
        <v>67.503875968992247</v>
      </c>
      <c r="DD40">
        <f t="shared" si="8"/>
        <v>67.503875968992247</v>
      </c>
      <c r="DE40">
        <f t="shared" si="8"/>
        <v>67.503875968992247</v>
      </c>
      <c r="DF40">
        <f t="shared" si="8"/>
        <v>67.503875968992247</v>
      </c>
      <c r="DG40">
        <f t="shared" si="8"/>
        <v>67.503875968992247</v>
      </c>
      <c r="DH40">
        <f t="shared" si="8"/>
        <v>67.503875968992247</v>
      </c>
      <c r="DI40">
        <f t="shared" si="8"/>
        <v>67.503875968992247</v>
      </c>
      <c r="DJ40">
        <f t="shared" si="8"/>
        <v>67.503875968992247</v>
      </c>
      <c r="DK40">
        <f t="shared" si="8"/>
        <v>67.503875968992247</v>
      </c>
      <c r="DL40">
        <f t="shared" si="7"/>
        <v>67.503875968992247</v>
      </c>
      <c r="DM40">
        <f t="shared" si="7"/>
        <v>67.503875968992247</v>
      </c>
      <c r="DN40">
        <f t="shared" si="7"/>
        <v>67.503875968992247</v>
      </c>
      <c r="DO40">
        <f t="shared" si="7"/>
        <v>67.503875968992247</v>
      </c>
      <c r="DP40">
        <f t="shared" si="6"/>
        <v>67.503875968992247</v>
      </c>
      <c r="DQ40">
        <f t="shared" si="6"/>
        <v>0</v>
      </c>
      <c r="DR40">
        <f t="shared" si="6"/>
        <v>0</v>
      </c>
      <c r="DS40">
        <f t="shared" si="6"/>
        <v>0</v>
      </c>
    </row>
    <row r="41" spans="1:123" x14ac:dyDescent="0.2">
      <c r="A41" s="1" t="s">
        <v>0</v>
      </c>
      <c r="B41" s="1" t="s">
        <v>187</v>
      </c>
      <c r="C41" s="1" t="s">
        <v>2</v>
      </c>
      <c r="D41" s="1">
        <v>-1</v>
      </c>
      <c r="E41" s="1" t="s">
        <v>3</v>
      </c>
      <c r="F41" s="1">
        <v>-1</v>
      </c>
      <c r="G41" s="1">
        <v>98</v>
      </c>
      <c r="H41" s="1" t="s">
        <v>2</v>
      </c>
      <c r="I41" s="1" t="s">
        <v>188</v>
      </c>
      <c r="J41" s="1">
        <v>700</v>
      </c>
      <c r="K41" s="1">
        <v>2000</v>
      </c>
      <c r="L41" s="1">
        <v>13</v>
      </c>
      <c r="M41" s="1">
        <v>10</v>
      </c>
      <c r="N41" s="1">
        <v>8</v>
      </c>
      <c r="O41" s="1">
        <v>15</v>
      </c>
      <c r="P41" s="1">
        <v>70</v>
      </c>
      <c r="Q41" s="1">
        <v>50</v>
      </c>
      <c r="R41" s="1">
        <v>80</v>
      </c>
      <c r="S41" s="1">
        <v>30</v>
      </c>
      <c r="T41" s="1">
        <v>17</v>
      </c>
      <c r="U41" s="1">
        <v>30</v>
      </c>
      <c r="V41" s="1">
        <v>0</v>
      </c>
      <c r="W41" s="1">
        <v>800</v>
      </c>
      <c r="X41" s="1">
        <v>0</v>
      </c>
      <c r="Y41" s="1">
        <v>800</v>
      </c>
      <c r="Z41" s="1">
        <v>1500</v>
      </c>
      <c r="AA41" s="1">
        <v>1200</v>
      </c>
      <c r="AB41" s="1">
        <v>2000</v>
      </c>
      <c r="AC41" s="1" t="s">
        <v>189</v>
      </c>
      <c r="AD41" s="1" t="s">
        <v>6</v>
      </c>
      <c r="AE41" t="str">
        <f t="shared" si="1"/>
        <v>Parroquia CalderonEntre 45 y 59 añosMasculinoComité del Pueblo1310Bachillerato7002000</v>
      </c>
      <c r="AF41" t="str">
        <f>VLOOKUP(AE41,'[1]Base conductores'!$AE$1:$AG$65536,2,FALSE)</f>
        <v>Si</v>
      </c>
      <c r="AG41" t="str">
        <f>VLOOKUP(AE41,'[1]Base conductores'!$AE$1:$AG$65536,3,FALSE)</f>
        <v>Tiene paradas/hay trabajo</v>
      </c>
      <c r="AH41" s="1" t="s">
        <v>2</v>
      </c>
      <c r="AI41" s="1" t="s">
        <v>174</v>
      </c>
      <c r="AJ41" s="1" t="s">
        <v>117</v>
      </c>
      <c r="AK41" s="1" t="s">
        <v>153</v>
      </c>
      <c r="AL41" s="1" t="s">
        <v>10</v>
      </c>
      <c r="AM41" s="1" t="s">
        <v>0</v>
      </c>
      <c r="AN41" s="1" t="s">
        <v>0</v>
      </c>
      <c r="AO41" s="1" t="s">
        <v>0</v>
      </c>
      <c r="AP41" s="1" t="s">
        <v>2</v>
      </c>
      <c r="AQ41" s="1" t="s">
        <v>0</v>
      </c>
      <c r="AR41" s="1" t="s">
        <v>2</v>
      </c>
      <c r="AS41" s="1" t="s">
        <v>2</v>
      </c>
      <c r="AT41" s="1" t="s">
        <v>190</v>
      </c>
      <c r="AU41" s="1" t="s">
        <v>2</v>
      </c>
      <c r="AV41" s="1" t="s">
        <v>0</v>
      </c>
      <c r="AW41" s="1" t="s">
        <v>0</v>
      </c>
      <c r="AX41" s="1" t="s">
        <v>0</v>
      </c>
      <c r="AY41" s="1" t="s">
        <v>0</v>
      </c>
      <c r="AZ41" s="1" t="s">
        <v>2</v>
      </c>
      <c r="BA41" s="1" t="s">
        <v>2</v>
      </c>
      <c r="BB41" s="1" t="s">
        <v>56</v>
      </c>
      <c r="BC41" s="14">
        <v>8</v>
      </c>
      <c r="BD41" s="14">
        <v>2</v>
      </c>
      <c r="BE41" s="1">
        <v>-1</v>
      </c>
      <c r="BF41" s="1" t="s">
        <v>13</v>
      </c>
      <c r="BG41" s="1" t="e">
        <f>VLOOKUP(BF41,#REF!,2,FALSE)</f>
        <v>#REF!</v>
      </c>
      <c r="BH41" s="1" t="e">
        <f>VLOOKUP(BG41,#REF!,4,FALSE)</f>
        <v>#REF!</v>
      </c>
      <c r="BI41" s="1" t="s">
        <v>16</v>
      </c>
      <c r="BJ41" s="1" t="s">
        <v>17</v>
      </c>
      <c r="BK41" s="1" t="s">
        <v>15</v>
      </c>
      <c r="BL41" s="1" t="e">
        <f>VLOOKUP(BK41,#REF!,2,FALSE)</f>
        <v>#REF!</v>
      </c>
      <c r="BM41" s="1" t="e">
        <f>VLOOKUP(BL41,#REF!,4,FALSE)</f>
        <v>#REF!</v>
      </c>
      <c r="BN41" s="1" t="s">
        <v>15</v>
      </c>
      <c r="BO41" s="1" t="s">
        <v>15</v>
      </c>
      <c r="BP41" s="1" t="s">
        <v>2</v>
      </c>
      <c r="BQ41" s="1" t="s">
        <v>191</v>
      </c>
      <c r="BR41" s="1" t="s">
        <v>84</v>
      </c>
      <c r="BS41" s="1" t="s">
        <v>84</v>
      </c>
      <c r="BT41" s="1" t="s">
        <v>2</v>
      </c>
      <c r="BU41" s="1" t="s">
        <v>2</v>
      </c>
      <c r="BV41" s="1" t="s">
        <v>3</v>
      </c>
      <c r="BW41" s="1" t="s">
        <v>22</v>
      </c>
      <c r="BX41" s="1">
        <v>-1</v>
      </c>
      <c r="BY41" s="1">
        <v>-1</v>
      </c>
      <c r="BZ41" s="1">
        <v>-1</v>
      </c>
      <c r="CA41" s="1">
        <v>-1</v>
      </c>
      <c r="CB41" s="1">
        <v>-1</v>
      </c>
      <c r="CC41" s="1">
        <v>-1</v>
      </c>
      <c r="CD41" s="1" t="s">
        <v>3</v>
      </c>
      <c r="CE41" s="1" t="s">
        <v>23</v>
      </c>
      <c r="CF41" s="1" t="s">
        <v>23</v>
      </c>
      <c r="CG41" s="1" t="s">
        <v>24</v>
      </c>
      <c r="CH41" s="1" t="s">
        <v>25</v>
      </c>
      <c r="CI41" s="1" t="s">
        <v>50</v>
      </c>
      <c r="CJ41" s="1" t="s">
        <v>192</v>
      </c>
      <c r="CK41" s="1" t="s">
        <v>42</v>
      </c>
      <c r="CL41" s="1" t="s">
        <v>29</v>
      </c>
      <c r="CM41" s="1" t="s">
        <v>193</v>
      </c>
      <c r="CN41" s="1">
        <v>96</v>
      </c>
      <c r="CO41" s="2" t="s">
        <v>492</v>
      </c>
      <c r="CP41" s="5" t="s">
        <v>635</v>
      </c>
      <c r="CQ41" s="12">
        <v>2</v>
      </c>
      <c r="CR41" s="12" t="s">
        <v>187</v>
      </c>
      <c r="CS41">
        <v>56.545454545454547</v>
      </c>
      <c r="CT41">
        <f t="shared" si="2"/>
        <v>7</v>
      </c>
      <c r="CU41">
        <f t="shared" si="3"/>
        <v>20</v>
      </c>
      <c r="CV41">
        <f t="shared" si="8"/>
        <v>0</v>
      </c>
      <c r="CW41">
        <f t="shared" si="8"/>
        <v>0</v>
      </c>
      <c r="CX41">
        <f t="shared" si="8"/>
        <v>0</v>
      </c>
      <c r="CY41">
        <f t="shared" si="8"/>
        <v>0</v>
      </c>
      <c r="CZ41">
        <f t="shared" si="8"/>
        <v>0</v>
      </c>
      <c r="DA41">
        <f t="shared" si="8"/>
        <v>0</v>
      </c>
      <c r="DB41">
        <f t="shared" si="8"/>
        <v>0</v>
      </c>
      <c r="DC41">
        <f t="shared" si="8"/>
        <v>56.545454545454547</v>
      </c>
      <c r="DD41">
        <f t="shared" si="8"/>
        <v>56.545454545454547</v>
      </c>
      <c r="DE41">
        <f t="shared" si="8"/>
        <v>56.545454545454547</v>
      </c>
      <c r="DF41">
        <f t="shared" si="8"/>
        <v>56.545454545454547</v>
      </c>
      <c r="DG41">
        <f t="shared" si="8"/>
        <v>56.545454545454547</v>
      </c>
      <c r="DH41">
        <f t="shared" si="8"/>
        <v>56.545454545454547</v>
      </c>
      <c r="DI41">
        <f t="shared" si="8"/>
        <v>56.545454545454547</v>
      </c>
      <c r="DJ41">
        <f t="shared" si="8"/>
        <v>56.545454545454547</v>
      </c>
      <c r="DK41">
        <f t="shared" si="8"/>
        <v>56.545454545454547</v>
      </c>
      <c r="DL41">
        <f t="shared" si="7"/>
        <v>56.545454545454547</v>
      </c>
      <c r="DM41">
        <f t="shared" si="7"/>
        <v>56.545454545454547</v>
      </c>
      <c r="DN41">
        <f t="shared" si="7"/>
        <v>56.545454545454547</v>
      </c>
      <c r="DO41">
        <f t="shared" si="7"/>
        <v>56.545454545454547</v>
      </c>
      <c r="DP41">
        <f t="shared" si="6"/>
        <v>56.545454545454547</v>
      </c>
      <c r="DQ41">
        <f t="shared" si="6"/>
        <v>0</v>
      </c>
      <c r="DR41">
        <f t="shared" si="6"/>
        <v>0</v>
      </c>
      <c r="DS41">
        <f t="shared" si="6"/>
        <v>0</v>
      </c>
    </row>
    <row r="42" spans="1:123" x14ac:dyDescent="0.2">
      <c r="A42" s="1" t="s">
        <v>0</v>
      </c>
      <c r="B42" s="1" t="s">
        <v>187</v>
      </c>
      <c r="C42" s="1" t="s">
        <v>2</v>
      </c>
      <c r="D42" s="1">
        <v>-1</v>
      </c>
      <c r="E42" s="1" t="s">
        <v>3</v>
      </c>
      <c r="F42" s="1">
        <v>-1</v>
      </c>
      <c r="G42" s="1">
        <v>98</v>
      </c>
      <c r="H42" s="1" t="s">
        <v>2</v>
      </c>
      <c r="I42" s="1" t="s">
        <v>65</v>
      </c>
      <c r="J42" s="1">
        <v>600</v>
      </c>
      <c r="K42" s="1">
        <v>1800</v>
      </c>
      <c r="L42" s="1">
        <v>12</v>
      </c>
      <c r="M42" s="1">
        <v>30</v>
      </c>
      <c r="N42" s="1">
        <v>25</v>
      </c>
      <c r="O42" s="1">
        <v>35</v>
      </c>
      <c r="P42" s="1">
        <v>250</v>
      </c>
      <c r="Q42" s="1">
        <v>200</v>
      </c>
      <c r="R42" s="1">
        <v>260</v>
      </c>
      <c r="S42" s="1">
        <v>40</v>
      </c>
      <c r="T42" s="1">
        <v>35</v>
      </c>
      <c r="U42" s="1">
        <v>45</v>
      </c>
      <c r="V42" s="1">
        <v>0</v>
      </c>
      <c r="W42" s="1">
        <v>800</v>
      </c>
      <c r="X42" s="1">
        <v>0</v>
      </c>
      <c r="Y42" s="1">
        <v>800</v>
      </c>
      <c r="Z42" s="1">
        <v>3200</v>
      </c>
      <c r="AA42" s="1">
        <v>2700</v>
      </c>
      <c r="AB42" s="1">
        <v>3700</v>
      </c>
      <c r="AC42" s="1" t="s">
        <v>5</v>
      </c>
      <c r="AD42" s="1" t="s">
        <v>6</v>
      </c>
      <c r="AE42" t="str">
        <f t="shared" si="1"/>
        <v>Parroquia CalderonEntre 45 y 59 añosMasculinoCalderón (Carapungo)1230Primaria6001800</v>
      </c>
      <c r="AF42" t="str">
        <f>VLOOKUP(AE42,'[1]Base conductores'!$AE$1:$AG$65536,2,FALSE)</f>
        <v>Si</v>
      </c>
      <c r="AG42" t="str">
        <f>VLOOKUP(AE42,'[1]Base conductores'!$AE$1:$AG$65536,3,FALSE)</f>
        <v>Se prestan apoyo entre ellos</v>
      </c>
      <c r="AH42" s="1" t="s">
        <v>2</v>
      </c>
      <c r="AI42" s="1" t="s">
        <v>129</v>
      </c>
      <c r="AJ42" s="1" t="s">
        <v>8</v>
      </c>
      <c r="AK42" s="1" t="s">
        <v>194</v>
      </c>
      <c r="AL42" s="1" t="s">
        <v>10</v>
      </c>
      <c r="AM42" s="1" t="s">
        <v>0</v>
      </c>
      <c r="AN42" s="1" t="s">
        <v>0</v>
      </c>
      <c r="AO42" s="1" t="s">
        <v>0</v>
      </c>
      <c r="AP42" s="1" t="s">
        <v>2</v>
      </c>
      <c r="AQ42" s="1" t="s">
        <v>0</v>
      </c>
      <c r="AR42" s="1" t="s">
        <v>2</v>
      </c>
      <c r="AS42" s="1" t="s">
        <v>2</v>
      </c>
      <c r="AT42" s="1" t="s">
        <v>67</v>
      </c>
      <c r="AU42" s="1" t="s">
        <v>0</v>
      </c>
      <c r="AV42" s="1" t="s">
        <v>2</v>
      </c>
      <c r="AW42" s="1" t="s">
        <v>2</v>
      </c>
      <c r="AX42" s="1" t="s">
        <v>2</v>
      </c>
      <c r="AY42" s="1" t="s">
        <v>2</v>
      </c>
      <c r="AZ42" s="1" t="s">
        <v>0</v>
      </c>
      <c r="BA42" s="1" t="s">
        <v>2</v>
      </c>
      <c r="BB42" s="1" t="s">
        <v>56</v>
      </c>
      <c r="BC42" s="14">
        <v>5</v>
      </c>
      <c r="BD42" s="1">
        <v>-1</v>
      </c>
      <c r="BE42" s="14">
        <v>5</v>
      </c>
      <c r="BF42" s="1" t="s">
        <v>13</v>
      </c>
      <c r="BG42" s="1" t="e">
        <f>VLOOKUP(BF42,#REF!,2,FALSE)</f>
        <v>#REF!</v>
      </c>
      <c r="BH42" s="1" t="e">
        <f>VLOOKUP(BG42,#REF!,4,FALSE)</f>
        <v>#REF!</v>
      </c>
      <c r="BI42" s="1" t="s">
        <v>173</v>
      </c>
      <c r="BJ42" s="1" t="s">
        <v>135</v>
      </c>
      <c r="BK42" s="1" t="s">
        <v>16</v>
      </c>
      <c r="BL42" s="1" t="e">
        <f>VLOOKUP(BK42,#REF!,2,FALSE)</f>
        <v>#REF!</v>
      </c>
      <c r="BM42" s="1" t="e">
        <f>VLOOKUP(BL42,#REF!,4,FALSE)</f>
        <v>#REF!</v>
      </c>
      <c r="BN42" s="1" t="s">
        <v>173</v>
      </c>
      <c r="BO42" s="1" t="s">
        <v>173</v>
      </c>
      <c r="BP42" s="1" t="s">
        <v>2</v>
      </c>
      <c r="BQ42" s="1" t="s">
        <v>195</v>
      </c>
      <c r="BR42" s="1" t="s">
        <v>20</v>
      </c>
      <c r="BS42" s="1" t="s">
        <v>20</v>
      </c>
      <c r="BT42" s="1" t="s">
        <v>2</v>
      </c>
      <c r="BU42" s="1" t="s">
        <v>2</v>
      </c>
      <c r="BV42" s="1" t="s">
        <v>3</v>
      </c>
      <c r="BW42" s="1" t="s">
        <v>22</v>
      </c>
      <c r="BX42" s="1">
        <v>-1</v>
      </c>
      <c r="BY42" s="1">
        <v>-1</v>
      </c>
      <c r="BZ42" s="1">
        <v>-1</v>
      </c>
      <c r="CA42" s="1">
        <v>-1</v>
      </c>
      <c r="CB42" s="1">
        <v>-1</v>
      </c>
      <c r="CC42" s="1">
        <v>-1</v>
      </c>
      <c r="CD42" s="1" t="s">
        <v>22</v>
      </c>
      <c r="CE42" s="1" t="s">
        <v>23</v>
      </c>
      <c r="CF42" s="1" t="s">
        <v>23</v>
      </c>
      <c r="CG42" s="1" t="s">
        <v>24</v>
      </c>
      <c r="CH42" s="1" t="s">
        <v>25</v>
      </c>
      <c r="CI42" s="1" t="s">
        <v>40</v>
      </c>
      <c r="CJ42" s="1" t="s">
        <v>63</v>
      </c>
      <c r="CK42" s="1" t="s">
        <v>42</v>
      </c>
      <c r="CL42" s="1" t="s">
        <v>29</v>
      </c>
      <c r="CM42" s="1" t="s">
        <v>30</v>
      </c>
      <c r="CN42" s="1">
        <v>96</v>
      </c>
      <c r="CO42" s="2" t="s">
        <v>704</v>
      </c>
      <c r="CP42" s="2" t="s">
        <v>708</v>
      </c>
      <c r="CQ42" s="12">
        <v>2</v>
      </c>
      <c r="CR42" s="12" t="s">
        <v>187</v>
      </c>
      <c r="CS42">
        <v>59.295857988165679</v>
      </c>
      <c r="CT42">
        <f t="shared" si="2"/>
        <v>6</v>
      </c>
      <c r="CU42">
        <f t="shared" si="3"/>
        <v>18</v>
      </c>
      <c r="CV42">
        <f t="shared" si="8"/>
        <v>0</v>
      </c>
      <c r="CW42">
        <f t="shared" si="8"/>
        <v>0</v>
      </c>
      <c r="CX42">
        <f t="shared" si="8"/>
        <v>0</v>
      </c>
      <c r="CY42">
        <f t="shared" si="8"/>
        <v>0</v>
      </c>
      <c r="CZ42">
        <f t="shared" si="8"/>
        <v>0</v>
      </c>
      <c r="DA42">
        <f t="shared" si="8"/>
        <v>0</v>
      </c>
      <c r="DB42">
        <f t="shared" si="8"/>
        <v>59.295857988165679</v>
      </c>
      <c r="DC42">
        <f t="shared" si="8"/>
        <v>59.295857988165679</v>
      </c>
      <c r="DD42">
        <f t="shared" si="8"/>
        <v>59.295857988165679</v>
      </c>
      <c r="DE42">
        <f t="shared" si="8"/>
        <v>59.295857988165679</v>
      </c>
      <c r="DF42">
        <f t="shared" si="8"/>
        <v>59.295857988165679</v>
      </c>
      <c r="DG42">
        <f t="shared" si="8"/>
        <v>59.295857988165679</v>
      </c>
      <c r="DH42">
        <f t="shared" si="8"/>
        <v>59.295857988165679</v>
      </c>
      <c r="DI42">
        <f t="shared" si="8"/>
        <v>59.295857988165679</v>
      </c>
      <c r="DJ42">
        <f t="shared" si="8"/>
        <v>59.295857988165679</v>
      </c>
      <c r="DK42">
        <f t="shared" si="8"/>
        <v>59.295857988165679</v>
      </c>
      <c r="DL42">
        <f t="shared" si="7"/>
        <v>59.295857988165679</v>
      </c>
      <c r="DM42">
        <f t="shared" si="7"/>
        <v>59.295857988165679</v>
      </c>
      <c r="DN42">
        <f t="shared" si="7"/>
        <v>59.295857988165679</v>
      </c>
      <c r="DO42">
        <f t="shared" si="7"/>
        <v>0</v>
      </c>
      <c r="DP42">
        <f t="shared" si="6"/>
        <v>0</v>
      </c>
      <c r="DQ42">
        <f t="shared" si="6"/>
        <v>0</v>
      </c>
      <c r="DR42">
        <f t="shared" si="6"/>
        <v>0</v>
      </c>
      <c r="DS42">
        <f t="shared" si="6"/>
        <v>0</v>
      </c>
    </row>
    <row r="43" spans="1:123" x14ac:dyDescent="0.2">
      <c r="A43" s="1" t="s">
        <v>0</v>
      </c>
      <c r="B43" s="1" t="s">
        <v>187</v>
      </c>
      <c r="C43" s="1" t="s">
        <v>2</v>
      </c>
      <c r="D43" s="1">
        <v>-1</v>
      </c>
      <c r="E43" s="1" t="s">
        <v>3</v>
      </c>
      <c r="F43" s="1">
        <v>-1</v>
      </c>
      <c r="G43" s="1">
        <v>98</v>
      </c>
      <c r="H43" s="1" t="s">
        <v>2</v>
      </c>
      <c r="I43" s="1" t="s">
        <v>65</v>
      </c>
      <c r="J43" s="1">
        <v>700</v>
      </c>
      <c r="K43" s="1">
        <v>1900</v>
      </c>
      <c r="L43" s="1">
        <v>12</v>
      </c>
      <c r="M43" s="1">
        <v>15</v>
      </c>
      <c r="N43" s="1">
        <v>12</v>
      </c>
      <c r="O43" s="1">
        <v>20</v>
      </c>
      <c r="P43" s="1">
        <v>150</v>
      </c>
      <c r="Q43" s="1">
        <v>130</v>
      </c>
      <c r="R43" s="1">
        <v>200</v>
      </c>
      <c r="S43" s="1">
        <v>50</v>
      </c>
      <c r="T43" s="1">
        <v>40</v>
      </c>
      <c r="U43" s="1">
        <v>60</v>
      </c>
      <c r="V43" s="1">
        <v>9999</v>
      </c>
      <c r="W43" s="1">
        <v>1000</v>
      </c>
      <c r="X43" s="1">
        <v>150</v>
      </c>
      <c r="Y43" s="1">
        <v>1150</v>
      </c>
      <c r="Z43" s="1">
        <v>3850</v>
      </c>
      <c r="AA43" s="1">
        <v>2850</v>
      </c>
      <c r="AB43" s="1">
        <v>4850</v>
      </c>
      <c r="AC43" s="1" t="s">
        <v>5</v>
      </c>
      <c r="AD43" s="1" t="s">
        <v>6</v>
      </c>
      <c r="AE43" t="str">
        <f t="shared" si="1"/>
        <v>Parroquia CalderonMás de 60 añosMasculinoPonceano1215Bachillerato7001900</v>
      </c>
      <c r="AF43" t="str">
        <f>VLOOKUP(AE43,'[1]Base conductores'!$AE$1:$AG$65536,2,FALSE)</f>
        <v>Si</v>
      </c>
      <c r="AG43" t="str">
        <f>VLOOKUP(AE43,'[1]Base conductores'!$AE$1:$AG$65536,3,FALSE)</f>
        <v>Se prestan apoyo entre ellos</v>
      </c>
      <c r="AH43" s="1" t="s">
        <v>2</v>
      </c>
      <c r="AI43" s="1" t="s">
        <v>129</v>
      </c>
      <c r="AJ43" s="1" t="s">
        <v>8</v>
      </c>
      <c r="AK43" s="1" t="s">
        <v>194</v>
      </c>
      <c r="AL43" s="1" t="s">
        <v>34</v>
      </c>
      <c r="AM43" s="1" t="s">
        <v>0</v>
      </c>
      <c r="AN43" s="1" t="s">
        <v>0</v>
      </c>
      <c r="AO43" s="1" t="s">
        <v>0</v>
      </c>
      <c r="AP43" s="1" t="s">
        <v>2</v>
      </c>
      <c r="AQ43" s="1" t="s">
        <v>0</v>
      </c>
      <c r="AR43" s="1" t="s">
        <v>2</v>
      </c>
      <c r="AS43" s="1" t="s">
        <v>2</v>
      </c>
      <c r="AT43" s="1" t="s">
        <v>11</v>
      </c>
      <c r="AU43" s="1" t="s">
        <v>0</v>
      </c>
      <c r="AV43" s="1" t="s">
        <v>0</v>
      </c>
      <c r="AW43" s="1" t="s">
        <v>0</v>
      </c>
      <c r="AX43" s="1" t="s">
        <v>0</v>
      </c>
      <c r="AY43" s="1" t="s">
        <v>0</v>
      </c>
      <c r="AZ43" s="1" t="s">
        <v>0</v>
      </c>
      <c r="BA43" s="1" t="s">
        <v>2</v>
      </c>
      <c r="BB43" s="1" t="s">
        <v>56</v>
      </c>
      <c r="BC43" s="14">
        <v>10</v>
      </c>
      <c r="BD43" s="1">
        <v>-1</v>
      </c>
      <c r="BE43" s="1">
        <v>-1</v>
      </c>
      <c r="BF43" s="1" t="s">
        <v>13</v>
      </c>
      <c r="BG43" s="1" t="e">
        <f>VLOOKUP(BF43,#REF!,2,FALSE)</f>
        <v>#REF!</v>
      </c>
      <c r="BH43" s="1" t="e">
        <f>VLOOKUP(BG43,#REF!,4,FALSE)</f>
        <v>#REF!</v>
      </c>
      <c r="BI43" s="1" t="s">
        <v>102</v>
      </c>
      <c r="BJ43" s="1" t="s">
        <v>196</v>
      </c>
      <c r="BK43" s="1" t="s">
        <v>173</v>
      </c>
      <c r="BL43" s="1" t="e">
        <f>VLOOKUP(BK43,#REF!,2,FALSE)</f>
        <v>#REF!</v>
      </c>
      <c r="BM43" s="1" t="e">
        <f>VLOOKUP(BL43,#REF!,4,FALSE)</f>
        <v>#REF!</v>
      </c>
      <c r="BN43" s="1" t="s">
        <v>173</v>
      </c>
      <c r="BO43" s="1" t="s">
        <v>15</v>
      </c>
      <c r="BP43" s="1" t="s">
        <v>2</v>
      </c>
      <c r="BQ43" s="1" t="s">
        <v>195</v>
      </c>
      <c r="BR43" s="1" t="s">
        <v>39</v>
      </c>
      <c r="BS43" s="1" t="s">
        <v>39</v>
      </c>
      <c r="BT43" s="1" t="s">
        <v>0</v>
      </c>
      <c r="BU43" s="1" t="s">
        <v>2</v>
      </c>
      <c r="BV43" s="1" t="s">
        <v>36</v>
      </c>
      <c r="BW43" s="1" t="s">
        <v>21</v>
      </c>
      <c r="BX43" s="1">
        <v>-1</v>
      </c>
      <c r="BY43" s="1">
        <v>-1</v>
      </c>
      <c r="BZ43" s="1">
        <v>-1</v>
      </c>
      <c r="CA43" s="1">
        <v>-1</v>
      </c>
      <c r="CB43" s="1">
        <v>-1</v>
      </c>
      <c r="CC43" s="1">
        <v>-1</v>
      </c>
      <c r="CD43" s="1" t="s">
        <v>21</v>
      </c>
      <c r="CE43" s="1" t="s">
        <v>2</v>
      </c>
      <c r="CF43" s="1" t="s">
        <v>23</v>
      </c>
      <c r="CG43" s="1" t="s">
        <v>62</v>
      </c>
      <c r="CH43" s="1" t="s">
        <v>25</v>
      </c>
      <c r="CI43" s="1" t="s">
        <v>50</v>
      </c>
      <c r="CJ43" s="1" t="s">
        <v>166</v>
      </c>
      <c r="CK43" s="1" t="s">
        <v>42</v>
      </c>
      <c r="CL43" s="1" t="s">
        <v>29</v>
      </c>
      <c r="CM43" s="1" t="s">
        <v>30</v>
      </c>
      <c r="CN43" s="1">
        <v>96</v>
      </c>
      <c r="CO43" s="2" t="s">
        <v>704</v>
      </c>
      <c r="CP43" s="2" t="s">
        <v>708</v>
      </c>
      <c r="CQ43" s="12">
        <v>2</v>
      </c>
      <c r="CR43" s="12" t="s">
        <v>187</v>
      </c>
      <c r="CS43">
        <v>59.295857988165679</v>
      </c>
      <c r="CT43">
        <f t="shared" si="2"/>
        <v>7</v>
      </c>
      <c r="CU43">
        <f t="shared" si="3"/>
        <v>19</v>
      </c>
      <c r="CV43">
        <f t="shared" si="8"/>
        <v>0</v>
      </c>
      <c r="CW43">
        <f t="shared" si="8"/>
        <v>0</v>
      </c>
      <c r="CX43">
        <f t="shared" si="8"/>
        <v>0</v>
      </c>
      <c r="CY43">
        <f t="shared" si="8"/>
        <v>0</v>
      </c>
      <c r="CZ43">
        <f t="shared" si="8"/>
        <v>0</v>
      </c>
      <c r="DA43">
        <f t="shared" si="8"/>
        <v>0</v>
      </c>
      <c r="DB43">
        <f t="shared" si="8"/>
        <v>0</v>
      </c>
      <c r="DC43">
        <f t="shared" si="8"/>
        <v>59.295857988165679</v>
      </c>
      <c r="DD43">
        <f t="shared" si="8"/>
        <v>59.295857988165679</v>
      </c>
      <c r="DE43">
        <f t="shared" si="8"/>
        <v>59.295857988165679</v>
      </c>
      <c r="DF43">
        <f t="shared" si="8"/>
        <v>59.295857988165679</v>
      </c>
      <c r="DG43">
        <f t="shared" si="8"/>
        <v>59.295857988165679</v>
      </c>
      <c r="DH43">
        <f t="shared" si="8"/>
        <v>59.295857988165679</v>
      </c>
      <c r="DI43">
        <f t="shared" si="8"/>
        <v>59.295857988165679</v>
      </c>
      <c r="DJ43">
        <f t="shared" si="8"/>
        <v>59.295857988165679</v>
      </c>
      <c r="DK43">
        <f t="shared" si="8"/>
        <v>59.295857988165679</v>
      </c>
      <c r="DL43">
        <f t="shared" si="7"/>
        <v>59.295857988165679</v>
      </c>
      <c r="DM43">
        <f t="shared" si="7"/>
        <v>59.295857988165679</v>
      </c>
      <c r="DN43">
        <f t="shared" si="7"/>
        <v>59.295857988165679</v>
      </c>
      <c r="DO43">
        <f t="shared" si="7"/>
        <v>59.295857988165679</v>
      </c>
      <c r="DP43">
        <f t="shared" si="6"/>
        <v>0</v>
      </c>
      <c r="DQ43">
        <f t="shared" si="6"/>
        <v>0</v>
      </c>
      <c r="DR43">
        <f t="shared" si="6"/>
        <v>0</v>
      </c>
      <c r="DS43">
        <f t="shared" si="6"/>
        <v>0</v>
      </c>
    </row>
    <row r="44" spans="1:123" x14ac:dyDescent="0.2">
      <c r="A44" s="1" t="s">
        <v>0</v>
      </c>
      <c r="B44" s="1" t="s">
        <v>88</v>
      </c>
      <c r="C44" s="1" t="s">
        <v>2</v>
      </c>
      <c r="D44" s="1">
        <v>-1</v>
      </c>
      <c r="E44" s="1" t="s">
        <v>3</v>
      </c>
      <c r="F44" s="1">
        <v>-1</v>
      </c>
      <c r="G44" s="1">
        <v>98</v>
      </c>
      <c r="H44" s="1" t="s">
        <v>2</v>
      </c>
      <c r="I44" s="1" t="s">
        <v>4</v>
      </c>
      <c r="J44" s="1">
        <v>600</v>
      </c>
      <c r="K44" s="1">
        <v>2000</v>
      </c>
      <c r="L44" s="1">
        <v>14</v>
      </c>
      <c r="M44" s="1">
        <v>15</v>
      </c>
      <c r="N44" s="1">
        <v>10</v>
      </c>
      <c r="O44" s="1">
        <v>25</v>
      </c>
      <c r="P44" s="1">
        <v>200</v>
      </c>
      <c r="Q44" s="1">
        <v>180</v>
      </c>
      <c r="R44" s="1">
        <v>250</v>
      </c>
      <c r="S44" s="1">
        <v>40</v>
      </c>
      <c r="T44" s="1">
        <v>40</v>
      </c>
      <c r="U44" s="1">
        <v>45</v>
      </c>
      <c r="V44" s="1">
        <v>0</v>
      </c>
      <c r="W44" s="1">
        <v>1000</v>
      </c>
      <c r="X44" s="1">
        <v>0</v>
      </c>
      <c r="Y44" s="1">
        <v>3000</v>
      </c>
      <c r="Z44" s="1">
        <v>3000</v>
      </c>
      <c r="AA44" s="1">
        <v>2000</v>
      </c>
      <c r="AB44" s="1">
        <v>3100</v>
      </c>
      <c r="AC44" s="1" t="s">
        <v>5</v>
      </c>
      <c r="AD44" s="1" t="s">
        <v>6</v>
      </c>
      <c r="AE44" t="str">
        <f t="shared" si="1"/>
        <v>Terminal la OfeliaEntre 25 y  44 añosMasculinoCalderón (Carapungo)1415Bachillerato6002000</v>
      </c>
      <c r="AF44" t="str">
        <f>VLOOKUP(AE44,'[1]Base conductores'!$AE$1:$AG$65536,2,FALSE)</f>
        <v>No</v>
      </c>
      <c r="AG44" t="str">
        <f>VLOOKUP(AE44,'[1]Base conductores'!$AE$1:$AG$65536,3,FALSE)</f>
        <v>No respetan rutas</v>
      </c>
      <c r="AH44" s="1" t="s">
        <v>0</v>
      </c>
      <c r="AI44" s="1" t="s">
        <v>56</v>
      </c>
      <c r="AJ44" s="1" t="s">
        <v>8</v>
      </c>
      <c r="AK44" s="1" t="s">
        <v>126</v>
      </c>
      <c r="AL44" s="1" t="s">
        <v>10</v>
      </c>
      <c r="AM44" s="1" t="s">
        <v>2</v>
      </c>
      <c r="AN44" s="1" t="s">
        <v>0</v>
      </c>
      <c r="AO44" s="1" t="s">
        <v>0</v>
      </c>
      <c r="AP44" s="1" t="s">
        <v>2</v>
      </c>
      <c r="AQ44" s="1" t="s">
        <v>0</v>
      </c>
      <c r="AR44" s="1" t="s">
        <v>2</v>
      </c>
      <c r="AS44" s="1" t="s">
        <v>2</v>
      </c>
      <c r="AT44" s="1" t="s">
        <v>190</v>
      </c>
      <c r="AU44" s="1" t="s">
        <v>0</v>
      </c>
      <c r="AV44" s="1" t="s">
        <v>0</v>
      </c>
      <c r="AW44" s="1" t="s">
        <v>0</v>
      </c>
      <c r="AX44" s="1" t="s">
        <v>0</v>
      </c>
      <c r="AY44" s="1" t="s">
        <v>0</v>
      </c>
      <c r="AZ44" s="1" t="s">
        <v>0</v>
      </c>
      <c r="BA44" s="1" t="s">
        <v>2</v>
      </c>
      <c r="BB44" s="1" t="s">
        <v>56</v>
      </c>
      <c r="BC44" s="14">
        <v>10</v>
      </c>
      <c r="BD44" s="1">
        <v>-1</v>
      </c>
      <c r="BE44" s="1">
        <v>-1</v>
      </c>
      <c r="BF44" s="1" t="s">
        <v>197</v>
      </c>
      <c r="BG44" s="1" t="e">
        <f>VLOOKUP(BF44,#REF!,2,FALSE)</f>
        <v>#REF!</v>
      </c>
      <c r="BH44" s="1" t="e">
        <f>VLOOKUP(BG44,#REF!,4,FALSE)</f>
        <v>#REF!</v>
      </c>
      <c r="BI44" s="1" t="s">
        <v>143</v>
      </c>
      <c r="BJ44" s="1" t="s">
        <v>198</v>
      </c>
      <c r="BK44" s="1" t="s">
        <v>143</v>
      </c>
      <c r="BL44" s="1" t="e">
        <f>VLOOKUP(BK44,#REF!,2,FALSE)</f>
        <v>#REF!</v>
      </c>
      <c r="BM44" s="1" t="e">
        <f>VLOOKUP(BL44,#REF!,4,FALSE)</f>
        <v>#REF!</v>
      </c>
      <c r="BN44" s="1" t="s">
        <v>135</v>
      </c>
      <c r="BO44" s="1" t="s">
        <v>38</v>
      </c>
      <c r="BP44" s="1" t="s">
        <v>2</v>
      </c>
      <c r="BQ44" s="1" t="s">
        <v>199</v>
      </c>
      <c r="BR44" s="1" t="s">
        <v>59</v>
      </c>
      <c r="BS44" s="1" t="s">
        <v>59</v>
      </c>
      <c r="BT44" s="1" t="s">
        <v>2</v>
      </c>
      <c r="BU44" s="1" t="s">
        <v>2</v>
      </c>
      <c r="BV44" s="1" t="s">
        <v>3</v>
      </c>
      <c r="BW44" s="1">
        <v>-1</v>
      </c>
      <c r="BX44" s="1">
        <v>-1</v>
      </c>
      <c r="BY44" s="1">
        <v>-1</v>
      </c>
      <c r="BZ44" s="1">
        <v>-1</v>
      </c>
      <c r="CA44" s="1">
        <v>-1</v>
      </c>
      <c r="CB44" s="1">
        <v>-1</v>
      </c>
      <c r="CC44" s="1">
        <v>-1</v>
      </c>
      <c r="CD44" s="1">
        <v>-1</v>
      </c>
      <c r="CE44" s="1" t="s">
        <v>23</v>
      </c>
      <c r="CF44" s="1" t="s">
        <v>23</v>
      </c>
      <c r="CG44" s="1" t="s">
        <v>49</v>
      </c>
      <c r="CH44" s="1" t="s">
        <v>25</v>
      </c>
      <c r="CI44" s="1" t="s">
        <v>50</v>
      </c>
      <c r="CJ44" s="1" t="s">
        <v>63</v>
      </c>
      <c r="CK44" s="1" t="s">
        <v>87</v>
      </c>
      <c r="CL44" s="1" t="s">
        <v>29</v>
      </c>
      <c r="CM44" s="1" t="s">
        <v>30</v>
      </c>
      <c r="CN44" s="1">
        <v>96</v>
      </c>
      <c r="CO44" s="2" t="s">
        <v>493</v>
      </c>
      <c r="CP44" s="5" t="s">
        <v>652</v>
      </c>
      <c r="CQ44" s="1">
        <v>2</v>
      </c>
      <c r="CR44" s="4" t="s">
        <v>88</v>
      </c>
      <c r="CS44">
        <v>59.295857988165679</v>
      </c>
      <c r="CT44">
        <f t="shared" si="2"/>
        <v>6</v>
      </c>
      <c r="CU44">
        <f t="shared" si="3"/>
        <v>20</v>
      </c>
      <c r="CV44">
        <f t="shared" si="8"/>
        <v>0</v>
      </c>
      <c r="CW44">
        <f t="shared" si="8"/>
        <v>0</v>
      </c>
      <c r="CX44">
        <f t="shared" si="8"/>
        <v>0</v>
      </c>
      <c r="CY44">
        <f t="shared" si="8"/>
        <v>0</v>
      </c>
      <c r="CZ44">
        <f t="shared" si="8"/>
        <v>0</v>
      </c>
      <c r="DA44">
        <f t="shared" si="8"/>
        <v>0</v>
      </c>
      <c r="DB44">
        <f t="shared" si="8"/>
        <v>59.295857988165679</v>
      </c>
      <c r="DC44">
        <f t="shared" si="8"/>
        <v>59.295857988165679</v>
      </c>
      <c r="DD44">
        <f t="shared" si="8"/>
        <v>59.295857988165679</v>
      </c>
      <c r="DE44">
        <f t="shared" si="8"/>
        <v>59.295857988165679</v>
      </c>
      <c r="DF44">
        <f t="shared" si="8"/>
        <v>59.295857988165679</v>
      </c>
      <c r="DG44">
        <f t="shared" si="8"/>
        <v>59.295857988165679</v>
      </c>
      <c r="DH44">
        <f t="shared" si="8"/>
        <v>59.295857988165679</v>
      </c>
      <c r="DI44">
        <f t="shared" si="8"/>
        <v>59.295857988165679</v>
      </c>
      <c r="DJ44">
        <f t="shared" si="8"/>
        <v>59.295857988165679</v>
      </c>
      <c r="DK44">
        <f t="shared" si="8"/>
        <v>59.295857988165679</v>
      </c>
      <c r="DL44">
        <f t="shared" si="7"/>
        <v>59.295857988165679</v>
      </c>
      <c r="DM44">
        <f t="shared" si="7"/>
        <v>59.295857988165679</v>
      </c>
      <c r="DN44">
        <f t="shared" si="7"/>
        <v>59.295857988165679</v>
      </c>
      <c r="DO44">
        <f t="shared" si="7"/>
        <v>59.295857988165679</v>
      </c>
      <c r="DP44">
        <f t="shared" si="6"/>
        <v>59.295857988165679</v>
      </c>
      <c r="DQ44">
        <f t="shared" si="6"/>
        <v>0</v>
      </c>
      <c r="DR44">
        <f t="shared" si="6"/>
        <v>0</v>
      </c>
      <c r="DS44">
        <f t="shared" si="6"/>
        <v>0</v>
      </c>
    </row>
    <row r="45" spans="1:123" x14ac:dyDescent="0.2">
      <c r="A45" s="1" t="s">
        <v>0</v>
      </c>
      <c r="B45" s="1" t="s">
        <v>88</v>
      </c>
      <c r="C45" s="1" t="s">
        <v>2</v>
      </c>
      <c r="D45" s="1">
        <v>-1</v>
      </c>
      <c r="E45" s="1" t="s">
        <v>3</v>
      </c>
      <c r="F45" s="1">
        <v>-1</v>
      </c>
      <c r="G45" s="1">
        <v>98</v>
      </c>
      <c r="H45" s="1" t="s">
        <v>2</v>
      </c>
      <c r="I45" s="1" t="s">
        <v>4</v>
      </c>
      <c r="J45" s="1">
        <v>500</v>
      </c>
      <c r="K45" s="1">
        <v>2000</v>
      </c>
      <c r="L45" s="1">
        <v>16</v>
      </c>
      <c r="M45" s="1">
        <v>10</v>
      </c>
      <c r="N45" s="1">
        <v>6</v>
      </c>
      <c r="O45" s="1">
        <v>12</v>
      </c>
      <c r="P45" s="1">
        <v>300</v>
      </c>
      <c r="Q45" s="1">
        <v>250</v>
      </c>
      <c r="R45" s="1">
        <v>320</v>
      </c>
      <c r="S45" s="1">
        <v>50</v>
      </c>
      <c r="T45" s="1">
        <v>30</v>
      </c>
      <c r="U45" s="1">
        <v>60</v>
      </c>
      <c r="V45" s="1">
        <v>0</v>
      </c>
      <c r="W45" s="1">
        <v>1000</v>
      </c>
      <c r="X45" s="1">
        <v>800</v>
      </c>
      <c r="Y45" s="1">
        <v>3200</v>
      </c>
      <c r="Z45" s="1">
        <v>3200</v>
      </c>
      <c r="AA45" s="1">
        <v>2000</v>
      </c>
      <c r="AB45" s="1">
        <v>3000</v>
      </c>
      <c r="AC45" s="1" t="s">
        <v>5</v>
      </c>
      <c r="AD45" s="1" t="s">
        <v>6</v>
      </c>
      <c r="AE45" t="str">
        <f t="shared" si="1"/>
        <v>Terminal la OfeliaEntre 45 y 59 añosMasculinoCarcelén1610Bachillerato5002000</v>
      </c>
      <c r="AF45" t="str">
        <f>VLOOKUP(AE45,'[1]Base conductores'!$AE$1:$AG$65536,2,FALSE)</f>
        <v>No</v>
      </c>
      <c r="AG45" t="str">
        <f>VLOOKUP(AE45,'[1]Base conductores'!$AE$1:$AG$65536,3,FALSE)</f>
        <v>Mucha competencia/evitar competencia</v>
      </c>
      <c r="AH45" s="1" t="s">
        <v>0</v>
      </c>
      <c r="AI45" s="1" t="s">
        <v>7</v>
      </c>
      <c r="AJ45" s="1" t="s">
        <v>117</v>
      </c>
      <c r="AK45" s="1" t="s">
        <v>153</v>
      </c>
      <c r="AL45" s="1" t="s">
        <v>34</v>
      </c>
      <c r="AM45" s="1" t="s">
        <v>0</v>
      </c>
      <c r="AN45" s="1" t="s">
        <v>0</v>
      </c>
      <c r="AO45" s="1" t="s">
        <v>0</v>
      </c>
      <c r="AP45" s="1" t="s">
        <v>2</v>
      </c>
      <c r="AQ45" s="1" t="s">
        <v>0</v>
      </c>
      <c r="AR45" s="1" t="s">
        <v>2</v>
      </c>
      <c r="AS45" s="1" t="s">
        <v>2</v>
      </c>
      <c r="AT45" s="1" t="s">
        <v>67</v>
      </c>
      <c r="AU45" s="1" t="s">
        <v>2</v>
      </c>
      <c r="AV45" s="1" t="s">
        <v>0</v>
      </c>
      <c r="AW45" s="1" t="s">
        <v>0</v>
      </c>
      <c r="AX45" s="1" t="s">
        <v>0</v>
      </c>
      <c r="AY45" s="1" t="s">
        <v>0</v>
      </c>
      <c r="AZ45" s="1" t="s">
        <v>0</v>
      </c>
      <c r="BA45" s="1" t="s">
        <v>2</v>
      </c>
      <c r="BB45" s="1" t="s">
        <v>56</v>
      </c>
      <c r="BC45" s="14">
        <v>7</v>
      </c>
      <c r="BD45" s="14">
        <v>3</v>
      </c>
      <c r="BE45" s="1">
        <v>-1</v>
      </c>
      <c r="BF45" s="1" t="s">
        <v>71</v>
      </c>
      <c r="BG45" s="1" t="e">
        <f>VLOOKUP(BF45,#REF!,2,FALSE)</f>
        <v>#REF!</v>
      </c>
      <c r="BH45" s="1" t="e">
        <f>VLOOKUP(BG45,#REF!,4,FALSE)</f>
        <v>#REF!</v>
      </c>
      <c r="BI45" s="1" t="s">
        <v>200</v>
      </c>
      <c r="BJ45" s="1" t="s">
        <v>201</v>
      </c>
      <c r="BK45" s="1" t="s">
        <v>202</v>
      </c>
      <c r="BL45" s="1" t="e">
        <f>VLOOKUP(BK45,#REF!,2,FALSE)</f>
        <v>#REF!</v>
      </c>
      <c r="BM45" s="1" t="e">
        <f>VLOOKUP(BL45,#REF!,4,FALSE)</f>
        <v>#REF!</v>
      </c>
      <c r="BN45" s="1" t="s">
        <v>203</v>
      </c>
      <c r="BO45" s="1" t="s">
        <v>17</v>
      </c>
      <c r="BP45" s="1" t="s">
        <v>2</v>
      </c>
      <c r="BQ45" s="1" t="s">
        <v>204</v>
      </c>
      <c r="BR45" s="1" t="s">
        <v>84</v>
      </c>
      <c r="BS45" s="1" t="s">
        <v>84</v>
      </c>
      <c r="BT45" s="1" t="s">
        <v>2</v>
      </c>
      <c r="BU45" s="1" t="s">
        <v>2</v>
      </c>
      <c r="BV45" s="1" t="s">
        <v>21</v>
      </c>
      <c r="BW45" s="1" t="s">
        <v>22</v>
      </c>
      <c r="BX45" s="1" t="s">
        <v>3</v>
      </c>
      <c r="BY45" s="1">
        <v>-1</v>
      </c>
      <c r="BZ45" s="1">
        <v>-1</v>
      </c>
      <c r="CA45" s="1" t="s">
        <v>3</v>
      </c>
      <c r="CB45" s="1">
        <v>-1</v>
      </c>
      <c r="CC45" s="1">
        <v>-1</v>
      </c>
      <c r="CD45" s="1" t="s">
        <v>3</v>
      </c>
      <c r="CE45" s="1" t="s">
        <v>23</v>
      </c>
      <c r="CF45" s="1" t="s">
        <v>23</v>
      </c>
      <c r="CG45" s="1" t="s">
        <v>24</v>
      </c>
      <c r="CH45" s="1" t="s">
        <v>25</v>
      </c>
      <c r="CI45" s="1" t="s">
        <v>50</v>
      </c>
      <c r="CJ45" s="1" t="s">
        <v>13</v>
      </c>
      <c r="CK45" s="1" t="s">
        <v>87</v>
      </c>
      <c r="CL45" s="1" t="s">
        <v>29</v>
      </c>
      <c r="CM45" s="1" t="s">
        <v>30</v>
      </c>
      <c r="CN45" s="1">
        <v>96</v>
      </c>
      <c r="CO45" s="2" t="s">
        <v>657</v>
      </c>
      <c r="CP45" s="5" t="s">
        <v>649</v>
      </c>
      <c r="CQ45" s="1">
        <v>2</v>
      </c>
      <c r="CR45" s="1" t="s">
        <v>88</v>
      </c>
      <c r="CS45">
        <v>59.295857988165679</v>
      </c>
      <c r="CT45">
        <f t="shared" si="2"/>
        <v>5</v>
      </c>
      <c r="CU45">
        <f t="shared" si="3"/>
        <v>20</v>
      </c>
      <c r="CV45">
        <f t="shared" si="8"/>
        <v>0</v>
      </c>
      <c r="CW45">
        <f t="shared" si="8"/>
        <v>0</v>
      </c>
      <c r="CX45">
        <f t="shared" si="8"/>
        <v>0</v>
      </c>
      <c r="CY45">
        <f t="shared" si="8"/>
        <v>0</v>
      </c>
      <c r="CZ45">
        <f t="shared" si="8"/>
        <v>0</v>
      </c>
      <c r="DA45">
        <f t="shared" si="8"/>
        <v>59.295857988165679</v>
      </c>
      <c r="DB45">
        <f t="shared" si="8"/>
        <v>59.295857988165679</v>
      </c>
      <c r="DC45">
        <f t="shared" si="8"/>
        <v>59.295857988165679</v>
      </c>
      <c r="DD45">
        <f t="shared" si="8"/>
        <v>59.295857988165679</v>
      </c>
      <c r="DE45">
        <f t="shared" si="8"/>
        <v>59.295857988165679</v>
      </c>
      <c r="DF45">
        <f t="shared" si="8"/>
        <v>59.295857988165679</v>
      </c>
      <c r="DG45">
        <f t="shared" si="8"/>
        <v>59.295857988165679</v>
      </c>
      <c r="DH45">
        <f t="shared" si="8"/>
        <v>59.295857988165679</v>
      </c>
      <c r="DI45">
        <f t="shared" si="8"/>
        <v>59.295857988165679</v>
      </c>
      <c r="DJ45">
        <f t="shared" si="8"/>
        <v>59.295857988165679</v>
      </c>
      <c r="DK45">
        <f t="shared" ref="DK45:DS60" si="9">IF(AND($CT45&lt;=DK$1,DK$1&lt;=$CU45),$CS45,0)</f>
        <v>59.295857988165679</v>
      </c>
      <c r="DL45">
        <f t="shared" si="9"/>
        <v>59.295857988165679</v>
      </c>
      <c r="DM45">
        <f t="shared" si="9"/>
        <v>59.295857988165679</v>
      </c>
      <c r="DN45">
        <f t="shared" si="9"/>
        <v>59.295857988165679</v>
      </c>
      <c r="DO45">
        <f t="shared" si="9"/>
        <v>59.295857988165679</v>
      </c>
      <c r="DP45">
        <f t="shared" si="9"/>
        <v>59.295857988165679</v>
      </c>
      <c r="DQ45">
        <f t="shared" si="9"/>
        <v>0</v>
      </c>
      <c r="DR45">
        <f t="shared" si="9"/>
        <v>0</v>
      </c>
      <c r="DS45">
        <f t="shared" si="9"/>
        <v>0</v>
      </c>
    </row>
    <row r="46" spans="1:123" x14ac:dyDescent="0.2">
      <c r="A46" s="1" t="s">
        <v>0</v>
      </c>
      <c r="B46" s="1" t="s">
        <v>88</v>
      </c>
      <c r="C46" s="1" t="s">
        <v>2</v>
      </c>
      <c r="D46" s="1">
        <v>-1</v>
      </c>
      <c r="E46" s="1" t="s">
        <v>3</v>
      </c>
      <c r="F46" s="1">
        <v>-1</v>
      </c>
      <c r="G46" s="1">
        <v>98</v>
      </c>
      <c r="H46" s="1" t="s">
        <v>2</v>
      </c>
      <c r="I46" s="1" t="s">
        <v>4</v>
      </c>
      <c r="J46" s="1">
        <v>500</v>
      </c>
      <c r="K46" s="1">
        <v>2300</v>
      </c>
      <c r="L46" s="1">
        <v>17</v>
      </c>
      <c r="M46" s="1">
        <v>20</v>
      </c>
      <c r="N46" s="1">
        <v>10</v>
      </c>
      <c r="O46" s="1">
        <v>20</v>
      </c>
      <c r="P46" s="1">
        <v>110</v>
      </c>
      <c r="Q46" s="1">
        <v>100</v>
      </c>
      <c r="R46" s="1">
        <v>140</v>
      </c>
      <c r="S46" s="1">
        <v>50</v>
      </c>
      <c r="T46" s="1">
        <v>40</v>
      </c>
      <c r="U46" s="1">
        <v>60</v>
      </c>
      <c r="V46" s="1">
        <v>0</v>
      </c>
      <c r="W46" s="1">
        <v>1000</v>
      </c>
      <c r="X46" s="1">
        <v>300</v>
      </c>
      <c r="Y46" s="1">
        <v>2800</v>
      </c>
      <c r="Z46" s="1">
        <v>3000</v>
      </c>
      <c r="AA46" s="1">
        <v>3000</v>
      </c>
      <c r="AB46" s="1">
        <v>4000</v>
      </c>
      <c r="AC46" s="1" t="s">
        <v>89</v>
      </c>
      <c r="AD46" s="1" t="s">
        <v>6</v>
      </c>
      <c r="AE46" t="str">
        <f t="shared" si="1"/>
        <v>Terminal la OfeliaEntre 25 y  44 añosMasculinoEl Condado1720Primaria5002300</v>
      </c>
      <c r="AF46" t="str">
        <f>VLOOKUP(AE46,'[1]Base conductores'!$AE$1:$AG$65536,2,FALSE)</f>
        <v>Si</v>
      </c>
      <c r="AG46" t="str">
        <f>VLOOKUP(AE46,'[1]Base conductores'!$AE$1:$AG$65536,3,FALSE)</f>
        <v>Es más organizado</v>
      </c>
      <c r="AH46" s="1" t="s">
        <v>2</v>
      </c>
      <c r="AI46" s="1" t="s">
        <v>129</v>
      </c>
      <c r="AJ46" s="1" t="s">
        <v>117</v>
      </c>
      <c r="AK46" s="1" t="s">
        <v>9</v>
      </c>
      <c r="AL46" s="1" t="s">
        <v>205</v>
      </c>
      <c r="AM46" s="1" t="s">
        <v>2</v>
      </c>
      <c r="AN46" s="1" t="s">
        <v>0</v>
      </c>
      <c r="AO46" s="1" t="s">
        <v>0</v>
      </c>
      <c r="AP46" s="1" t="s">
        <v>2</v>
      </c>
      <c r="AQ46" s="1" t="s">
        <v>0</v>
      </c>
      <c r="AR46" s="1" t="s">
        <v>2</v>
      </c>
      <c r="AS46" s="1" t="s">
        <v>2</v>
      </c>
      <c r="AT46" s="1" t="s">
        <v>206</v>
      </c>
      <c r="AU46" s="1" t="s">
        <v>2</v>
      </c>
      <c r="AV46" s="1" t="s">
        <v>0</v>
      </c>
      <c r="AW46" s="1" t="s">
        <v>0</v>
      </c>
      <c r="AX46" s="1" t="s">
        <v>0</v>
      </c>
      <c r="AY46" s="1" t="s">
        <v>0</v>
      </c>
      <c r="AZ46" s="1" t="s">
        <v>2</v>
      </c>
      <c r="BA46" s="1" t="s">
        <v>2</v>
      </c>
      <c r="BB46" s="1" t="s">
        <v>12</v>
      </c>
      <c r="BC46" s="14">
        <v>8</v>
      </c>
      <c r="BD46" s="14">
        <v>2</v>
      </c>
      <c r="BE46" s="14">
        <v>1</v>
      </c>
      <c r="BF46" s="1" t="s">
        <v>105</v>
      </c>
      <c r="BG46" s="1" t="e">
        <f>VLOOKUP(BF46,#REF!,2,FALSE)</f>
        <v>#REF!</v>
      </c>
      <c r="BH46" s="1" t="e">
        <f>VLOOKUP(BG46,#REF!,4,FALSE)</f>
        <v>#REF!</v>
      </c>
      <c r="BI46" s="1" t="s">
        <v>159</v>
      </c>
      <c r="BJ46" s="1" t="s">
        <v>207</v>
      </c>
      <c r="BK46" s="1" t="s">
        <v>208</v>
      </c>
      <c r="BL46" s="1" t="e">
        <f>VLOOKUP(BK46,#REF!,2,FALSE)</f>
        <v>#REF!</v>
      </c>
      <c r="BM46" s="1" t="e">
        <f>VLOOKUP(BL46,#REF!,4,FALSE)</f>
        <v>#REF!</v>
      </c>
      <c r="BN46" s="1" t="s">
        <v>180</v>
      </c>
      <c r="BO46" s="1" t="s">
        <v>209</v>
      </c>
      <c r="BP46" s="1" t="s">
        <v>2</v>
      </c>
      <c r="BQ46" s="1" t="s">
        <v>106</v>
      </c>
      <c r="BR46" s="1" t="s">
        <v>48</v>
      </c>
      <c r="BS46" s="1" t="s">
        <v>20</v>
      </c>
      <c r="BT46" s="1" t="s">
        <v>2</v>
      </c>
      <c r="BU46" s="1" t="s">
        <v>2</v>
      </c>
      <c r="BV46" s="1" t="s">
        <v>21</v>
      </c>
      <c r="BW46" s="1" t="s">
        <v>61</v>
      </c>
      <c r="BX46" s="1">
        <v>-1</v>
      </c>
      <c r="BY46" s="1">
        <v>-1</v>
      </c>
      <c r="BZ46" s="1" t="s">
        <v>3</v>
      </c>
      <c r="CA46" s="1" t="s">
        <v>3</v>
      </c>
      <c r="CB46" s="1">
        <v>-1</v>
      </c>
      <c r="CC46" s="1" t="s">
        <v>36</v>
      </c>
      <c r="CD46" s="1" t="s">
        <v>3</v>
      </c>
      <c r="CE46" s="1" t="s">
        <v>23</v>
      </c>
      <c r="CF46" s="1" t="s">
        <v>23</v>
      </c>
      <c r="CG46" s="1" t="s">
        <v>49</v>
      </c>
      <c r="CH46" s="1" t="s">
        <v>25</v>
      </c>
      <c r="CI46" s="1" t="s">
        <v>40</v>
      </c>
      <c r="CJ46" s="1" t="s">
        <v>86</v>
      </c>
      <c r="CK46" s="1" t="s">
        <v>87</v>
      </c>
      <c r="CL46" s="1" t="s">
        <v>29</v>
      </c>
      <c r="CM46" s="1" t="s">
        <v>98</v>
      </c>
      <c r="CN46" s="1">
        <v>96</v>
      </c>
      <c r="CO46" s="2" t="s">
        <v>717</v>
      </c>
      <c r="CP46" s="2" t="s">
        <v>718</v>
      </c>
      <c r="CQ46" s="12">
        <v>2</v>
      </c>
      <c r="CR46" s="12" t="s">
        <v>88</v>
      </c>
      <c r="CS46">
        <v>61.84</v>
      </c>
      <c r="CT46">
        <f t="shared" si="2"/>
        <v>5</v>
      </c>
      <c r="CU46">
        <f t="shared" si="3"/>
        <v>23</v>
      </c>
      <c r="CV46">
        <f t="shared" ref="CV46:DK61" si="10">IF(AND($CT46&lt;=CV$1,CV$1&lt;=$CU46),$CS46,0)</f>
        <v>0</v>
      </c>
      <c r="CW46">
        <f t="shared" si="10"/>
        <v>0</v>
      </c>
      <c r="CX46">
        <f t="shared" si="10"/>
        <v>0</v>
      </c>
      <c r="CY46">
        <f t="shared" si="10"/>
        <v>0</v>
      </c>
      <c r="CZ46">
        <f t="shared" si="10"/>
        <v>0</v>
      </c>
      <c r="DA46">
        <f t="shared" si="10"/>
        <v>61.84</v>
      </c>
      <c r="DB46">
        <f t="shared" si="10"/>
        <v>61.84</v>
      </c>
      <c r="DC46">
        <f t="shared" si="10"/>
        <v>61.84</v>
      </c>
      <c r="DD46">
        <f t="shared" si="10"/>
        <v>61.84</v>
      </c>
      <c r="DE46">
        <f t="shared" si="10"/>
        <v>61.84</v>
      </c>
      <c r="DF46">
        <f t="shared" si="10"/>
        <v>61.84</v>
      </c>
      <c r="DG46">
        <f t="shared" si="10"/>
        <v>61.84</v>
      </c>
      <c r="DH46">
        <f t="shared" si="10"/>
        <v>61.84</v>
      </c>
      <c r="DI46">
        <f t="shared" si="10"/>
        <v>61.84</v>
      </c>
      <c r="DJ46">
        <f t="shared" si="10"/>
        <v>61.84</v>
      </c>
      <c r="DK46">
        <f t="shared" si="10"/>
        <v>61.84</v>
      </c>
      <c r="DL46">
        <f t="shared" si="9"/>
        <v>61.84</v>
      </c>
      <c r="DM46">
        <f t="shared" si="9"/>
        <v>61.84</v>
      </c>
      <c r="DN46">
        <f t="shared" si="9"/>
        <v>61.84</v>
      </c>
      <c r="DO46">
        <f t="shared" si="9"/>
        <v>61.84</v>
      </c>
      <c r="DP46">
        <f t="shared" si="9"/>
        <v>61.84</v>
      </c>
      <c r="DQ46">
        <f t="shared" si="9"/>
        <v>61.84</v>
      </c>
      <c r="DR46">
        <f t="shared" si="9"/>
        <v>61.84</v>
      </c>
      <c r="DS46">
        <f t="shared" si="9"/>
        <v>61.84</v>
      </c>
    </row>
    <row r="47" spans="1:123" x14ac:dyDescent="0.2">
      <c r="A47" s="1" t="s">
        <v>0</v>
      </c>
      <c r="B47" s="1" t="s">
        <v>88</v>
      </c>
      <c r="C47" s="1" t="s">
        <v>0</v>
      </c>
      <c r="D47" s="1" t="s">
        <v>210</v>
      </c>
      <c r="E47" s="1" t="s">
        <v>36</v>
      </c>
      <c r="F47" s="1" t="s">
        <v>32</v>
      </c>
      <c r="G47" s="1">
        <v>98</v>
      </c>
      <c r="H47" s="1" t="s">
        <v>2</v>
      </c>
      <c r="I47" s="1" t="s">
        <v>4</v>
      </c>
      <c r="J47" s="1">
        <v>600</v>
      </c>
      <c r="K47" s="1">
        <v>1800</v>
      </c>
      <c r="L47" s="1">
        <v>12</v>
      </c>
      <c r="M47" s="1">
        <v>50</v>
      </c>
      <c r="N47" s="1">
        <v>30</v>
      </c>
      <c r="O47" s="1">
        <v>10</v>
      </c>
      <c r="P47" s="1">
        <v>200</v>
      </c>
      <c r="Q47" s="1">
        <v>150</v>
      </c>
      <c r="R47" s="1">
        <v>250</v>
      </c>
      <c r="S47" s="1">
        <v>50</v>
      </c>
      <c r="T47" s="1">
        <v>35</v>
      </c>
      <c r="U47" s="1">
        <v>70</v>
      </c>
      <c r="V47" s="1">
        <v>2500</v>
      </c>
      <c r="W47" s="1">
        <v>900</v>
      </c>
      <c r="X47" s="1">
        <v>250</v>
      </c>
      <c r="Y47" s="1">
        <v>3450</v>
      </c>
      <c r="Z47" s="1">
        <v>1600</v>
      </c>
      <c r="AA47" s="1">
        <v>1500</v>
      </c>
      <c r="AB47" s="1">
        <v>2000</v>
      </c>
      <c r="AC47" s="1" t="s">
        <v>89</v>
      </c>
      <c r="AD47" s="1" t="s">
        <v>6</v>
      </c>
      <c r="AE47" t="str">
        <f t="shared" si="1"/>
        <v>Terminal la OfeliaEntre 25 y  44 añosMasculinoCochapamba1250Bachillerato6001800</v>
      </c>
      <c r="AF47" t="str">
        <f>VLOOKUP(AE47,'[1]Base conductores'!$AE$1:$AG$65536,2,FALSE)</f>
        <v>No</v>
      </c>
      <c r="AG47" t="str">
        <f>VLOOKUP(AE47,'[1]Base conductores'!$AE$1:$AG$65536,3,FALSE)</f>
        <v>No respetan rutas</v>
      </c>
      <c r="AH47" s="1" t="s">
        <v>0</v>
      </c>
      <c r="AI47" s="1" t="s">
        <v>129</v>
      </c>
      <c r="AJ47" s="1" t="s">
        <v>8</v>
      </c>
      <c r="AK47" s="1" t="s">
        <v>33</v>
      </c>
      <c r="AL47" s="1" t="s">
        <v>34</v>
      </c>
      <c r="AM47" s="1" t="s">
        <v>0</v>
      </c>
      <c r="AN47" s="1" t="s">
        <v>0</v>
      </c>
      <c r="AO47" s="1" t="s">
        <v>0</v>
      </c>
      <c r="AP47" s="1" t="s">
        <v>2</v>
      </c>
      <c r="AQ47" s="1" t="s">
        <v>0</v>
      </c>
      <c r="AR47" s="1" t="s">
        <v>2</v>
      </c>
      <c r="AS47" s="1" t="s">
        <v>2</v>
      </c>
      <c r="AT47" s="1" t="s">
        <v>67</v>
      </c>
      <c r="AU47" s="1" t="s">
        <v>2</v>
      </c>
      <c r="AV47" s="1" t="s">
        <v>0</v>
      </c>
      <c r="AW47" s="1" t="s">
        <v>0</v>
      </c>
      <c r="AX47" s="1" t="s">
        <v>0</v>
      </c>
      <c r="AY47" s="1" t="s">
        <v>0</v>
      </c>
      <c r="AZ47" s="1" t="s">
        <v>2</v>
      </c>
      <c r="BA47" s="1" t="s">
        <v>2</v>
      </c>
      <c r="BB47" s="1" t="s">
        <v>47</v>
      </c>
      <c r="BC47" s="14">
        <v>5</v>
      </c>
      <c r="BD47" s="14">
        <v>5</v>
      </c>
      <c r="BE47" s="1">
        <v>-1</v>
      </c>
      <c r="BF47" s="1" t="s">
        <v>104</v>
      </c>
      <c r="BG47" s="1" t="e">
        <f>VLOOKUP(BF47,#REF!,2,FALSE)</f>
        <v>#REF!</v>
      </c>
      <c r="BH47" s="1" t="e">
        <f>VLOOKUP(BG47,#REF!,4,FALSE)</f>
        <v>#REF!</v>
      </c>
      <c r="BI47" s="1" t="s">
        <v>211</v>
      </c>
      <c r="BJ47" s="1" t="s">
        <v>93</v>
      </c>
      <c r="BK47" s="1" t="s">
        <v>115</v>
      </c>
      <c r="BL47" s="1" t="e">
        <f>VLOOKUP(BK47,#REF!,2,FALSE)</f>
        <v>#REF!</v>
      </c>
      <c r="BM47" s="1" t="e">
        <f>VLOOKUP(BL47,#REF!,4,FALSE)</f>
        <v>#REF!</v>
      </c>
      <c r="BN47" s="1" t="s">
        <v>141</v>
      </c>
      <c r="BO47" s="1" t="s">
        <v>15</v>
      </c>
      <c r="BP47" s="1" t="s">
        <v>2</v>
      </c>
      <c r="BQ47" s="1" t="s">
        <v>212</v>
      </c>
      <c r="BR47" s="1" t="s">
        <v>39</v>
      </c>
      <c r="BS47" s="1" t="s">
        <v>39</v>
      </c>
      <c r="BT47" s="1" t="s">
        <v>2</v>
      </c>
      <c r="BU47" s="1" t="s">
        <v>2</v>
      </c>
      <c r="BV47" s="1" t="s">
        <v>36</v>
      </c>
      <c r="BW47" s="1" t="s">
        <v>3</v>
      </c>
      <c r="BX47" s="1">
        <v>-1</v>
      </c>
      <c r="BY47" s="1">
        <v>-1</v>
      </c>
      <c r="BZ47" s="1">
        <v>-1</v>
      </c>
      <c r="CA47" s="1">
        <v>-1</v>
      </c>
      <c r="CB47" s="1" t="s">
        <v>3</v>
      </c>
      <c r="CC47" s="1">
        <v>-1</v>
      </c>
      <c r="CD47" s="1">
        <v>-1</v>
      </c>
      <c r="CE47" s="1" t="s">
        <v>23</v>
      </c>
      <c r="CF47" s="1" t="s">
        <v>2</v>
      </c>
      <c r="CG47" s="1" t="s">
        <v>49</v>
      </c>
      <c r="CH47" s="1" t="s">
        <v>25</v>
      </c>
      <c r="CI47" s="1" t="s">
        <v>50</v>
      </c>
      <c r="CJ47" s="1" t="s">
        <v>213</v>
      </c>
      <c r="CK47" s="1" t="s">
        <v>87</v>
      </c>
      <c r="CL47" s="1" t="s">
        <v>29</v>
      </c>
      <c r="CM47" s="1" t="s">
        <v>98</v>
      </c>
      <c r="CN47" s="1">
        <v>96</v>
      </c>
      <c r="CO47" s="2" t="s">
        <v>654</v>
      </c>
      <c r="CP47" s="5" t="s">
        <v>653</v>
      </c>
      <c r="CQ47" s="1">
        <v>2</v>
      </c>
      <c r="CR47" s="1" t="s">
        <v>88</v>
      </c>
      <c r="CS47">
        <v>61.84</v>
      </c>
      <c r="CT47">
        <f t="shared" si="2"/>
        <v>6</v>
      </c>
      <c r="CU47">
        <f t="shared" si="3"/>
        <v>18</v>
      </c>
      <c r="CV47">
        <f t="shared" si="10"/>
        <v>0</v>
      </c>
      <c r="CW47">
        <f t="shared" si="10"/>
        <v>0</v>
      </c>
      <c r="CX47">
        <f t="shared" si="10"/>
        <v>0</v>
      </c>
      <c r="CY47">
        <f t="shared" si="10"/>
        <v>0</v>
      </c>
      <c r="CZ47">
        <f t="shared" si="10"/>
        <v>0</v>
      </c>
      <c r="DA47">
        <f t="shared" si="10"/>
        <v>0</v>
      </c>
      <c r="DB47">
        <f t="shared" si="10"/>
        <v>61.84</v>
      </c>
      <c r="DC47">
        <f t="shared" si="10"/>
        <v>61.84</v>
      </c>
      <c r="DD47">
        <f t="shared" si="10"/>
        <v>61.84</v>
      </c>
      <c r="DE47">
        <f t="shared" si="10"/>
        <v>61.84</v>
      </c>
      <c r="DF47">
        <f t="shared" si="10"/>
        <v>61.84</v>
      </c>
      <c r="DG47">
        <f t="shared" si="10"/>
        <v>61.84</v>
      </c>
      <c r="DH47">
        <f t="shared" si="10"/>
        <v>61.84</v>
      </c>
      <c r="DI47">
        <f t="shared" si="10"/>
        <v>61.84</v>
      </c>
      <c r="DJ47">
        <f t="shared" si="10"/>
        <v>61.84</v>
      </c>
      <c r="DK47">
        <f t="shared" si="10"/>
        <v>61.84</v>
      </c>
      <c r="DL47">
        <f t="shared" si="9"/>
        <v>61.84</v>
      </c>
      <c r="DM47">
        <f t="shared" si="9"/>
        <v>61.84</v>
      </c>
      <c r="DN47">
        <f t="shared" si="9"/>
        <v>61.84</v>
      </c>
      <c r="DO47">
        <f t="shared" si="9"/>
        <v>0</v>
      </c>
      <c r="DP47">
        <f t="shared" si="9"/>
        <v>0</v>
      </c>
      <c r="DQ47">
        <f t="shared" si="9"/>
        <v>0</v>
      </c>
      <c r="DR47">
        <f t="shared" si="9"/>
        <v>0</v>
      </c>
      <c r="DS47">
        <f t="shared" si="9"/>
        <v>0</v>
      </c>
    </row>
    <row r="48" spans="1:123" ht="15.75" x14ac:dyDescent="0.25">
      <c r="A48" s="1" t="s">
        <v>0</v>
      </c>
      <c r="B48" s="1" t="s">
        <v>88</v>
      </c>
      <c r="C48" s="1" t="s">
        <v>2</v>
      </c>
      <c r="D48" s="1">
        <v>-1</v>
      </c>
      <c r="E48" s="1" t="s">
        <v>3</v>
      </c>
      <c r="F48" s="1">
        <v>-1</v>
      </c>
      <c r="G48" s="1">
        <v>98</v>
      </c>
      <c r="H48" s="1" t="s">
        <v>2</v>
      </c>
      <c r="I48" s="1" t="s">
        <v>65</v>
      </c>
      <c r="J48" s="1">
        <v>600</v>
      </c>
      <c r="K48" s="1">
        <v>1900</v>
      </c>
      <c r="L48" s="1">
        <v>13</v>
      </c>
      <c r="M48" s="1">
        <v>30</v>
      </c>
      <c r="N48" s="1">
        <v>20</v>
      </c>
      <c r="O48" s="1">
        <v>40</v>
      </c>
      <c r="P48" s="1">
        <v>200</v>
      </c>
      <c r="Q48" s="1">
        <v>60</v>
      </c>
      <c r="R48" s="1">
        <v>250</v>
      </c>
      <c r="S48" s="1">
        <v>40</v>
      </c>
      <c r="T48" s="1">
        <v>25</v>
      </c>
      <c r="U48" s="1">
        <v>50</v>
      </c>
      <c r="V48" s="1">
        <v>0</v>
      </c>
      <c r="W48" s="1">
        <v>1000</v>
      </c>
      <c r="X48" s="1">
        <v>300</v>
      </c>
      <c r="Y48" s="1">
        <v>1300</v>
      </c>
      <c r="Z48" s="1">
        <v>2700</v>
      </c>
      <c r="AA48" s="1">
        <v>3500</v>
      </c>
      <c r="AB48" s="1">
        <v>4000</v>
      </c>
      <c r="AC48" s="1" t="s">
        <v>89</v>
      </c>
      <c r="AD48" s="1" t="s">
        <v>6</v>
      </c>
      <c r="AE48" t="str">
        <f t="shared" si="1"/>
        <v>Terminal la OfeliaEntre 45 y 59 añosMasculinoCotocollao1330Primaria6001900</v>
      </c>
      <c r="AF48" t="str">
        <f>VLOOKUP(AE48,'[1]Base conductores'!$AE$1:$AG$65536,2,FALSE)</f>
        <v>No</v>
      </c>
      <c r="AG48" t="str">
        <f>VLOOKUP(AE48,'[1]Base conductores'!$AE$1:$AG$65536,3,FALSE)</f>
        <v>No respetan leyes/no hay control</v>
      </c>
      <c r="AH48" s="1" t="s">
        <v>0</v>
      </c>
      <c r="AI48" s="1" t="s">
        <v>214</v>
      </c>
      <c r="AJ48" s="1" t="s">
        <v>8</v>
      </c>
      <c r="AK48" s="1" t="s">
        <v>33</v>
      </c>
      <c r="AL48" s="1" t="s">
        <v>54</v>
      </c>
      <c r="AM48" s="1" t="s">
        <v>0</v>
      </c>
      <c r="AN48" s="1" t="s">
        <v>0</v>
      </c>
      <c r="AO48" s="1" t="s">
        <v>0</v>
      </c>
      <c r="AP48" s="1" t="s">
        <v>2</v>
      </c>
      <c r="AQ48" s="1" t="s">
        <v>0</v>
      </c>
      <c r="AR48" s="1" t="s">
        <v>2</v>
      </c>
      <c r="AS48" s="1" t="s">
        <v>2</v>
      </c>
      <c r="AT48" s="1" t="s">
        <v>100</v>
      </c>
      <c r="AU48" s="1" t="s">
        <v>2</v>
      </c>
      <c r="AV48" s="1" t="s">
        <v>2</v>
      </c>
      <c r="AW48" s="1" t="s">
        <v>0</v>
      </c>
      <c r="AX48" s="1" t="s">
        <v>2</v>
      </c>
      <c r="AY48" s="1" t="s">
        <v>0</v>
      </c>
      <c r="AZ48" s="1" t="s">
        <v>2</v>
      </c>
      <c r="BA48" s="1" t="s">
        <v>2</v>
      </c>
      <c r="BB48" s="1" t="s">
        <v>56</v>
      </c>
      <c r="BC48" s="14">
        <v>4</v>
      </c>
      <c r="BD48" s="14">
        <v>5</v>
      </c>
      <c r="BE48" s="14">
        <v>1</v>
      </c>
      <c r="BF48" s="1" t="s">
        <v>215</v>
      </c>
      <c r="BG48" s="1" t="e">
        <f>VLOOKUP(BF48,#REF!,2,FALSE)</f>
        <v>#REF!</v>
      </c>
      <c r="BH48" s="1" t="e">
        <f>VLOOKUP(BG48,#REF!,4,FALSE)</f>
        <v>#REF!</v>
      </c>
      <c r="BI48" s="1" t="s">
        <v>104</v>
      </c>
      <c r="BJ48" s="1" t="s">
        <v>13</v>
      </c>
      <c r="BK48" s="1" t="s">
        <v>105</v>
      </c>
      <c r="BL48" s="1" t="e">
        <f>VLOOKUP(BK48,#REF!,2,FALSE)</f>
        <v>#REF!</v>
      </c>
      <c r="BM48" s="1" t="e">
        <f>VLOOKUP(BL48,#REF!,4,FALSE)</f>
        <v>#REF!</v>
      </c>
      <c r="BN48" s="1" t="s">
        <v>103</v>
      </c>
      <c r="BO48" s="1" t="s">
        <v>130</v>
      </c>
      <c r="BP48" s="1" t="s">
        <v>2</v>
      </c>
      <c r="BQ48" s="1" t="s">
        <v>216</v>
      </c>
      <c r="BR48" s="1" t="s">
        <v>39</v>
      </c>
      <c r="BS48" s="1" t="s">
        <v>59</v>
      </c>
      <c r="BT48" s="1" t="s">
        <v>2</v>
      </c>
      <c r="BU48" s="1" t="s">
        <v>2</v>
      </c>
      <c r="BV48" s="1" t="s">
        <v>21</v>
      </c>
      <c r="BW48" s="1" t="s">
        <v>3</v>
      </c>
      <c r="BX48" s="1">
        <v>-1</v>
      </c>
      <c r="BY48" s="1">
        <v>-1</v>
      </c>
      <c r="BZ48" s="1">
        <v>-1</v>
      </c>
      <c r="CA48" s="1">
        <v>-1</v>
      </c>
      <c r="CB48" s="1">
        <v>-1</v>
      </c>
      <c r="CC48" s="1">
        <v>-1</v>
      </c>
      <c r="CD48" s="1" t="s">
        <v>3</v>
      </c>
      <c r="CE48" s="1" t="s">
        <v>23</v>
      </c>
      <c r="CF48" s="1" t="s">
        <v>23</v>
      </c>
      <c r="CG48" s="1" t="s">
        <v>24</v>
      </c>
      <c r="CH48" s="1" t="s">
        <v>25</v>
      </c>
      <c r="CI48" s="1" t="s">
        <v>40</v>
      </c>
      <c r="CJ48" s="1" t="s">
        <v>104</v>
      </c>
      <c r="CK48" s="1" t="s">
        <v>87</v>
      </c>
      <c r="CL48" s="1" t="s">
        <v>29</v>
      </c>
      <c r="CM48" s="1" t="s">
        <v>98</v>
      </c>
      <c r="CN48" s="1">
        <v>96</v>
      </c>
      <c r="CO48" s="2" t="s">
        <v>524</v>
      </c>
      <c r="CP48" s="3" t="s">
        <v>658</v>
      </c>
      <c r="CQ48" s="1">
        <v>2</v>
      </c>
      <c r="CR48" s="1" t="s">
        <v>88</v>
      </c>
      <c r="CS48">
        <v>61.84</v>
      </c>
      <c r="CT48">
        <f t="shared" si="2"/>
        <v>6</v>
      </c>
      <c r="CU48">
        <f t="shared" si="3"/>
        <v>19</v>
      </c>
      <c r="CV48">
        <f t="shared" si="10"/>
        <v>0</v>
      </c>
      <c r="CW48">
        <f t="shared" si="10"/>
        <v>0</v>
      </c>
      <c r="CX48">
        <f t="shared" si="10"/>
        <v>0</v>
      </c>
      <c r="CY48">
        <f t="shared" si="10"/>
        <v>0</v>
      </c>
      <c r="CZ48">
        <f t="shared" si="10"/>
        <v>0</v>
      </c>
      <c r="DA48">
        <f t="shared" si="10"/>
        <v>0</v>
      </c>
      <c r="DB48">
        <f t="shared" si="10"/>
        <v>61.84</v>
      </c>
      <c r="DC48">
        <f t="shared" si="10"/>
        <v>61.84</v>
      </c>
      <c r="DD48">
        <f t="shared" si="10"/>
        <v>61.84</v>
      </c>
      <c r="DE48">
        <f t="shared" si="10"/>
        <v>61.84</v>
      </c>
      <c r="DF48">
        <f t="shared" si="10"/>
        <v>61.84</v>
      </c>
      <c r="DG48">
        <f t="shared" si="10"/>
        <v>61.84</v>
      </c>
      <c r="DH48">
        <f t="shared" si="10"/>
        <v>61.84</v>
      </c>
      <c r="DI48">
        <f t="shared" si="10"/>
        <v>61.84</v>
      </c>
      <c r="DJ48">
        <f t="shared" si="10"/>
        <v>61.84</v>
      </c>
      <c r="DK48">
        <f t="shared" si="10"/>
        <v>61.84</v>
      </c>
      <c r="DL48">
        <f t="shared" si="9"/>
        <v>61.84</v>
      </c>
      <c r="DM48">
        <f t="shared" si="9"/>
        <v>61.84</v>
      </c>
      <c r="DN48">
        <f t="shared" si="9"/>
        <v>61.84</v>
      </c>
      <c r="DO48">
        <f t="shared" si="9"/>
        <v>61.84</v>
      </c>
      <c r="DP48">
        <f t="shared" si="9"/>
        <v>0</v>
      </c>
      <c r="DQ48">
        <f t="shared" si="9"/>
        <v>0</v>
      </c>
      <c r="DR48">
        <f t="shared" si="9"/>
        <v>0</v>
      </c>
      <c r="DS48">
        <f t="shared" si="9"/>
        <v>0</v>
      </c>
    </row>
    <row r="49" spans="1:123" ht="15.75" x14ac:dyDescent="0.25">
      <c r="A49" s="1" t="s">
        <v>0</v>
      </c>
      <c r="B49" s="1" t="s">
        <v>88</v>
      </c>
      <c r="C49" s="1" t="s">
        <v>2</v>
      </c>
      <c r="D49" s="1">
        <v>-1</v>
      </c>
      <c r="E49" s="1" t="s">
        <v>3</v>
      </c>
      <c r="F49" s="1">
        <v>-1</v>
      </c>
      <c r="G49" s="1">
        <v>98</v>
      </c>
      <c r="H49" s="1" t="s">
        <v>2</v>
      </c>
      <c r="I49" s="1" t="s">
        <v>65</v>
      </c>
      <c r="J49" s="1">
        <v>700</v>
      </c>
      <c r="K49" s="1">
        <v>2300</v>
      </c>
      <c r="L49" s="1">
        <v>4</v>
      </c>
      <c r="M49" s="1">
        <v>15</v>
      </c>
      <c r="N49" s="1">
        <v>10</v>
      </c>
      <c r="O49" s="1">
        <v>20</v>
      </c>
      <c r="P49" s="1">
        <v>90</v>
      </c>
      <c r="Q49" s="1">
        <v>50</v>
      </c>
      <c r="R49" s="1">
        <v>100</v>
      </c>
      <c r="S49" s="1">
        <v>18</v>
      </c>
      <c r="T49" s="1">
        <v>15</v>
      </c>
      <c r="U49" s="1">
        <v>18</v>
      </c>
      <c r="V49" s="1">
        <v>0</v>
      </c>
      <c r="W49" s="1">
        <v>400</v>
      </c>
      <c r="X49" s="1">
        <v>0</v>
      </c>
      <c r="Y49" s="1">
        <v>400</v>
      </c>
      <c r="Z49" s="1">
        <v>1400</v>
      </c>
      <c r="AA49" s="1">
        <v>500</v>
      </c>
      <c r="AB49" s="1">
        <v>1000</v>
      </c>
      <c r="AC49" s="1" t="s">
        <v>89</v>
      </c>
      <c r="AD49" s="1" t="s">
        <v>6</v>
      </c>
      <c r="AE49" t="str">
        <f t="shared" si="1"/>
        <v>Terminal la OfeliaEntre 25 y  44 añosMasculinoLa Argelia415Primaria7002300</v>
      </c>
      <c r="AF49" t="str">
        <f>VLOOKUP(AE49,'[1]Base conductores'!$AE$1:$AG$65536,2,FALSE)</f>
        <v>Si</v>
      </c>
      <c r="AG49" t="str">
        <f>VLOOKUP(AE49,'[1]Base conductores'!$AE$1:$AG$65536,3,FALSE)</f>
        <v>Tiene paradas/hay trabajo</v>
      </c>
      <c r="AH49" s="1" t="s">
        <v>2</v>
      </c>
      <c r="AI49" s="1" t="s">
        <v>129</v>
      </c>
      <c r="AJ49" s="1" t="s">
        <v>8</v>
      </c>
      <c r="AK49" s="1" t="s">
        <v>33</v>
      </c>
      <c r="AL49" s="1" t="s">
        <v>54</v>
      </c>
      <c r="AM49" s="1" t="s">
        <v>0</v>
      </c>
      <c r="AN49" s="1" t="s">
        <v>0</v>
      </c>
      <c r="AO49" s="1" t="s">
        <v>0</v>
      </c>
      <c r="AP49" s="1" t="s">
        <v>2</v>
      </c>
      <c r="AQ49" s="1" t="s">
        <v>0</v>
      </c>
      <c r="AR49" s="1" t="s">
        <v>2</v>
      </c>
      <c r="AS49" s="1" t="s">
        <v>2</v>
      </c>
      <c r="AT49" s="1" t="s">
        <v>100</v>
      </c>
      <c r="AU49" s="1" t="s">
        <v>2</v>
      </c>
      <c r="AV49" s="1" t="s">
        <v>0</v>
      </c>
      <c r="AW49" s="1" t="s">
        <v>0</v>
      </c>
      <c r="AX49" s="1" t="s">
        <v>0</v>
      </c>
      <c r="AY49" s="1" t="s">
        <v>0</v>
      </c>
      <c r="AZ49" s="1" t="s">
        <v>2</v>
      </c>
      <c r="BA49" s="1" t="s">
        <v>2</v>
      </c>
      <c r="BB49" s="1" t="s">
        <v>56</v>
      </c>
      <c r="BC49" s="14">
        <v>2</v>
      </c>
      <c r="BD49" s="14">
        <v>8</v>
      </c>
      <c r="BE49" s="1">
        <v>-1</v>
      </c>
      <c r="BF49" s="1" t="s">
        <v>18</v>
      </c>
      <c r="BG49" s="1" t="e">
        <f>VLOOKUP(BF49,#REF!,2,FALSE)</f>
        <v>#REF!</v>
      </c>
      <c r="BH49" s="1" t="e">
        <f>VLOOKUP(BG49,#REF!,4,FALSE)</f>
        <v>#REF!</v>
      </c>
      <c r="BI49" s="1" t="s">
        <v>15</v>
      </c>
      <c r="BJ49" s="1" t="s">
        <v>15</v>
      </c>
      <c r="BK49" s="1" t="s">
        <v>165</v>
      </c>
      <c r="BL49" s="1" t="e">
        <f>VLOOKUP(BK49,#REF!,2,FALSE)</f>
        <v>#REF!</v>
      </c>
      <c r="BM49" s="1" t="e">
        <f>VLOOKUP(BL49,#REF!,4,FALSE)</f>
        <v>#REF!</v>
      </c>
      <c r="BN49" s="1" t="s">
        <v>135</v>
      </c>
      <c r="BO49" s="1" t="s">
        <v>111</v>
      </c>
      <c r="BP49" s="1" t="s">
        <v>2</v>
      </c>
      <c r="BQ49" s="1" t="s">
        <v>216</v>
      </c>
      <c r="BR49" s="1" t="s">
        <v>84</v>
      </c>
      <c r="BS49" s="1" t="s">
        <v>59</v>
      </c>
      <c r="BT49" s="1" t="s">
        <v>2</v>
      </c>
      <c r="BU49" s="1" t="s">
        <v>2</v>
      </c>
      <c r="BV49" s="1" t="s">
        <v>60</v>
      </c>
      <c r="BW49" s="1" t="s">
        <v>61</v>
      </c>
      <c r="BX49" s="1">
        <v>-1</v>
      </c>
      <c r="BY49" s="1">
        <v>-1</v>
      </c>
      <c r="BZ49" s="1" t="s">
        <v>3</v>
      </c>
      <c r="CA49" s="1" t="s">
        <v>36</v>
      </c>
      <c r="CB49" s="1" t="s">
        <v>3</v>
      </c>
      <c r="CC49" s="1" t="s">
        <v>3</v>
      </c>
      <c r="CD49" s="1">
        <v>-1</v>
      </c>
      <c r="CE49" s="1" t="s">
        <v>23</v>
      </c>
      <c r="CF49" s="1" t="s">
        <v>23</v>
      </c>
      <c r="CG49" s="1" t="s">
        <v>49</v>
      </c>
      <c r="CH49" s="1" t="s">
        <v>25</v>
      </c>
      <c r="CI49" s="1" t="s">
        <v>40</v>
      </c>
      <c r="CJ49" s="1" t="s">
        <v>217</v>
      </c>
      <c r="CK49" s="1" t="s">
        <v>87</v>
      </c>
      <c r="CL49" s="1" t="s">
        <v>29</v>
      </c>
      <c r="CM49" s="1" t="s">
        <v>98</v>
      </c>
      <c r="CN49" s="1">
        <v>96</v>
      </c>
      <c r="CO49" s="2" t="s">
        <v>524</v>
      </c>
      <c r="CP49" s="3" t="s">
        <v>658</v>
      </c>
      <c r="CQ49" s="12">
        <v>2</v>
      </c>
      <c r="CR49" s="12" t="s">
        <v>88</v>
      </c>
      <c r="CS49">
        <v>61.84</v>
      </c>
      <c r="CT49">
        <f t="shared" si="2"/>
        <v>7</v>
      </c>
      <c r="CU49">
        <f t="shared" si="3"/>
        <v>23</v>
      </c>
      <c r="CV49">
        <f t="shared" si="10"/>
        <v>0</v>
      </c>
      <c r="CW49">
        <f t="shared" si="10"/>
        <v>0</v>
      </c>
      <c r="CX49">
        <f t="shared" si="10"/>
        <v>0</v>
      </c>
      <c r="CY49">
        <f t="shared" si="10"/>
        <v>0</v>
      </c>
      <c r="CZ49">
        <f t="shared" si="10"/>
        <v>0</v>
      </c>
      <c r="DA49">
        <f t="shared" si="10"/>
        <v>0</v>
      </c>
      <c r="DB49">
        <f t="shared" si="10"/>
        <v>0</v>
      </c>
      <c r="DC49">
        <f t="shared" si="10"/>
        <v>61.84</v>
      </c>
      <c r="DD49">
        <f t="shared" si="10"/>
        <v>61.84</v>
      </c>
      <c r="DE49">
        <f t="shared" si="10"/>
        <v>61.84</v>
      </c>
      <c r="DF49">
        <f t="shared" si="10"/>
        <v>61.84</v>
      </c>
      <c r="DG49">
        <f t="shared" si="10"/>
        <v>61.84</v>
      </c>
      <c r="DH49">
        <f t="shared" si="10"/>
        <v>61.84</v>
      </c>
      <c r="DI49">
        <f t="shared" si="10"/>
        <v>61.84</v>
      </c>
      <c r="DJ49">
        <f t="shared" si="10"/>
        <v>61.84</v>
      </c>
      <c r="DK49">
        <f t="shared" si="10"/>
        <v>61.84</v>
      </c>
      <c r="DL49">
        <f t="shared" si="9"/>
        <v>61.84</v>
      </c>
      <c r="DM49">
        <f t="shared" si="9"/>
        <v>61.84</v>
      </c>
      <c r="DN49">
        <f t="shared" si="9"/>
        <v>61.84</v>
      </c>
      <c r="DO49">
        <f t="shared" si="9"/>
        <v>61.84</v>
      </c>
      <c r="DP49">
        <f t="shared" si="9"/>
        <v>61.84</v>
      </c>
      <c r="DQ49">
        <f t="shared" si="9"/>
        <v>61.84</v>
      </c>
      <c r="DR49">
        <f t="shared" si="9"/>
        <v>61.84</v>
      </c>
      <c r="DS49">
        <f t="shared" si="9"/>
        <v>61.84</v>
      </c>
    </row>
    <row r="50" spans="1:123" x14ac:dyDescent="0.2">
      <c r="A50" s="1" t="s">
        <v>0</v>
      </c>
      <c r="B50" s="1" t="s">
        <v>88</v>
      </c>
      <c r="C50" s="1" t="s">
        <v>2</v>
      </c>
      <c r="D50" s="1">
        <v>-1</v>
      </c>
      <c r="E50" s="1" t="s">
        <v>3</v>
      </c>
      <c r="F50" s="1">
        <v>-1</v>
      </c>
      <c r="G50" s="1">
        <v>98</v>
      </c>
      <c r="H50" s="1" t="s">
        <v>2</v>
      </c>
      <c r="I50" s="1" t="s">
        <v>4</v>
      </c>
      <c r="J50" s="1">
        <v>600</v>
      </c>
      <c r="K50" s="1">
        <v>1800</v>
      </c>
      <c r="L50" s="1">
        <v>12</v>
      </c>
      <c r="M50" s="1">
        <v>25</v>
      </c>
      <c r="N50" s="1">
        <v>15</v>
      </c>
      <c r="O50" s="1">
        <v>30</v>
      </c>
      <c r="P50" s="1">
        <v>150</v>
      </c>
      <c r="Q50" s="1">
        <v>100</v>
      </c>
      <c r="R50" s="1">
        <v>200</v>
      </c>
      <c r="S50" s="1">
        <v>50</v>
      </c>
      <c r="T50" s="1">
        <v>40</v>
      </c>
      <c r="U50" s="1">
        <v>50</v>
      </c>
      <c r="V50" s="1">
        <v>0</v>
      </c>
      <c r="W50" s="1">
        <v>700</v>
      </c>
      <c r="X50" s="1">
        <v>0</v>
      </c>
      <c r="Y50" s="1">
        <v>700</v>
      </c>
      <c r="Z50" s="1">
        <v>3800</v>
      </c>
      <c r="AA50" s="1">
        <v>3000</v>
      </c>
      <c r="AB50" s="1">
        <v>4000</v>
      </c>
      <c r="AC50" s="1" t="s">
        <v>89</v>
      </c>
      <c r="AD50" s="1" t="s">
        <v>6</v>
      </c>
      <c r="AE50" t="str">
        <f t="shared" si="1"/>
        <v>Terminal la OfeliaMás de 60 añosMasculinoCotocollao1225Bachillerato6001800</v>
      </c>
      <c r="AF50" t="str">
        <f>VLOOKUP(AE50,'[1]Base conductores'!$AE$1:$AG$65536,2,FALSE)</f>
        <v>Si</v>
      </c>
      <c r="AG50" t="str">
        <f>VLOOKUP(AE50,'[1]Base conductores'!$AE$1:$AG$65536,3,FALSE)</f>
        <v>Tiene paradas/hay trabajo</v>
      </c>
      <c r="AH50" s="1" t="s">
        <v>2</v>
      </c>
      <c r="AI50" s="1" t="s">
        <v>129</v>
      </c>
      <c r="AJ50" s="1" t="s">
        <v>8</v>
      </c>
      <c r="AK50" s="1" t="s">
        <v>153</v>
      </c>
      <c r="AL50" s="1" t="s">
        <v>34</v>
      </c>
      <c r="AM50" s="1" t="s">
        <v>0</v>
      </c>
      <c r="AN50" s="1" t="s">
        <v>0</v>
      </c>
      <c r="AO50" s="1" t="s">
        <v>0</v>
      </c>
      <c r="AP50" s="1" t="s">
        <v>2</v>
      </c>
      <c r="AQ50" s="1" t="s">
        <v>0</v>
      </c>
      <c r="AR50" s="1" t="s">
        <v>2</v>
      </c>
      <c r="AS50" s="1" t="s">
        <v>2</v>
      </c>
      <c r="AT50" s="1" t="s">
        <v>118</v>
      </c>
      <c r="AU50" s="1" t="s">
        <v>2</v>
      </c>
      <c r="AV50" s="1" t="s">
        <v>0</v>
      </c>
      <c r="AW50" s="1" t="s">
        <v>0</v>
      </c>
      <c r="AX50" s="1" t="s">
        <v>0</v>
      </c>
      <c r="AY50" s="1" t="s">
        <v>0</v>
      </c>
      <c r="AZ50" s="1" t="s">
        <v>2</v>
      </c>
      <c r="BA50" s="1" t="s">
        <v>2</v>
      </c>
      <c r="BB50" s="1" t="s">
        <v>56</v>
      </c>
      <c r="BC50" s="14">
        <v>8</v>
      </c>
      <c r="BD50" s="14">
        <v>2</v>
      </c>
      <c r="BE50" s="1">
        <v>-1</v>
      </c>
      <c r="BF50" s="1" t="s">
        <v>13</v>
      </c>
      <c r="BG50" s="1" t="e">
        <f>VLOOKUP(BF50,#REF!,2,FALSE)</f>
        <v>#REF!</v>
      </c>
      <c r="BH50" s="1" t="e">
        <f>VLOOKUP(BG50,#REF!,4,FALSE)</f>
        <v>#REF!</v>
      </c>
      <c r="BI50" s="1" t="s">
        <v>93</v>
      </c>
      <c r="BJ50" s="1" t="s">
        <v>102</v>
      </c>
      <c r="BK50" s="1" t="s">
        <v>105</v>
      </c>
      <c r="BL50" s="1" t="e">
        <f>VLOOKUP(BK50,#REF!,2,FALSE)</f>
        <v>#REF!</v>
      </c>
      <c r="BM50" s="1" t="e">
        <f>VLOOKUP(BL50,#REF!,4,FALSE)</f>
        <v>#REF!</v>
      </c>
      <c r="BN50" s="1" t="s">
        <v>103</v>
      </c>
      <c r="BO50" s="1" t="s">
        <v>72</v>
      </c>
      <c r="BP50" s="1" t="s">
        <v>2</v>
      </c>
      <c r="BQ50" s="1" t="s">
        <v>212</v>
      </c>
      <c r="BR50" s="1" t="s">
        <v>84</v>
      </c>
      <c r="BS50" s="1" t="s">
        <v>39</v>
      </c>
      <c r="BT50" s="1" t="s">
        <v>2</v>
      </c>
      <c r="BU50" s="1" t="s">
        <v>2</v>
      </c>
      <c r="BV50" s="1" t="s">
        <v>36</v>
      </c>
      <c r="BW50" s="1" t="s">
        <v>36</v>
      </c>
      <c r="BX50" s="1">
        <v>-1</v>
      </c>
      <c r="BY50" s="1">
        <v>-1</v>
      </c>
      <c r="BZ50" s="1">
        <v>-1</v>
      </c>
      <c r="CA50" s="1">
        <v>-1</v>
      </c>
      <c r="CB50" s="1">
        <v>-1</v>
      </c>
      <c r="CC50" s="1" t="s">
        <v>3</v>
      </c>
      <c r="CD50" s="1" t="s">
        <v>3</v>
      </c>
      <c r="CE50" s="1" t="s">
        <v>2</v>
      </c>
      <c r="CF50" s="1" t="s">
        <v>23</v>
      </c>
      <c r="CG50" s="1" t="s">
        <v>62</v>
      </c>
      <c r="CH50" s="1" t="s">
        <v>25</v>
      </c>
      <c r="CI50" s="1" t="s">
        <v>50</v>
      </c>
      <c r="CJ50" s="1" t="s">
        <v>104</v>
      </c>
      <c r="CK50" s="1" t="s">
        <v>87</v>
      </c>
      <c r="CL50" s="1" t="s">
        <v>29</v>
      </c>
      <c r="CM50" s="1" t="s">
        <v>98</v>
      </c>
      <c r="CN50" s="1">
        <v>96</v>
      </c>
      <c r="CO50" s="2" t="s">
        <v>654</v>
      </c>
      <c r="CP50" s="10" t="s">
        <v>647</v>
      </c>
      <c r="CQ50" s="1">
        <v>2</v>
      </c>
      <c r="CR50" s="1" t="s">
        <v>88</v>
      </c>
      <c r="CS50">
        <v>61.84</v>
      </c>
      <c r="CT50">
        <f t="shared" si="2"/>
        <v>6</v>
      </c>
      <c r="CU50">
        <f t="shared" si="3"/>
        <v>18</v>
      </c>
      <c r="CV50">
        <f t="shared" si="10"/>
        <v>0</v>
      </c>
      <c r="CW50">
        <f t="shared" si="10"/>
        <v>0</v>
      </c>
      <c r="CX50">
        <f t="shared" si="10"/>
        <v>0</v>
      </c>
      <c r="CY50">
        <f t="shared" si="10"/>
        <v>0</v>
      </c>
      <c r="CZ50">
        <f t="shared" si="10"/>
        <v>0</v>
      </c>
      <c r="DA50">
        <f t="shared" si="10"/>
        <v>0</v>
      </c>
      <c r="DB50">
        <f t="shared" si="10"/>
        <v>61.84</v>
      </c>
      <c r="DC50">
        <f t="shared" si="10"/>
        <v>61.84</v>
      </c>
      <c r="DD50">
        <f t="shared" si="10"/>
        <v>61.84</v>
      </c>
      <c r="DE50">
        <f t="shared" si="10"/>
        <v>61.84</v>
      </c>
      <c r="DF50">
        <f t="shared" si="10"/>
        <v>61.84</v>
      </c>
      <c r="DG50">
        <f t="shared" si="10"/>
        <v>61.84</v>
      </c>
      <c r="DH50">
        <f t="shared" si="10"/>
        <v>61.84</v>
      </c>
      <c r="DI50">
        <f t="shared" si="10"/>
        <v>61.84</v>
      </c>
      <c r="DJ50">
        <f t="shared" si="10"/>
        <v>61.84</v>
      </c>
      <c r="DK50">
        <f t="shared" si="10"/>
        <v>61.84</v>
      </c>
      <c r="DL50">
        <f t="shared" si="9"/>
        <v>61.84</v>
      </c>
      <c r="DM50">
        <f t="shared" si="9"/>
        <v>61.84</v>
      </c>
      <c r="DN50">
        <f t="shared" si="9"/>
        <v>61.84</v>
      </c>
      <c r="DO50">
        <f t="shared" si="9"/>
        <v>0</v>
      </c>
      <c r="DP50">
        <f t="shared" si="9"/>
        <v>0</v>
      </c>
      <c r="DQ50">
        <f t="shared" si="9"/>
        <v>0</v>
      </c>
      <c r="DR50">
        <f t="shared" si="9"/>
        <v>0</v>
      </c>
      <c r="DS50">
        <f t="shared" si="9"/>
        <v>0</v>
      </c>
    </row>
    <row r="51" spans="1:123" x14ac:dyDescent="0.2">
      <c r="A51" s="1" t="s">
        <v>0</v>
      </c>
      <c r="B51" s="1" t="s">
        <v>88</v>
      </c>
      <c r="C51" s="1" t="s">
        <v>2</v>
      </c>
      <c r="D51" s="1">
        <v>-1</v>
      </c>
      <c r="E51" s="1" t="s">
        <v>3</v>
      </c>
      <c r="F51" s="1">
        <v>-1</v>
      </c>
      <c r="G51" s="1">
        <v>98</v>
      </c>
      <c r="H51" s="1" t="s">
        <v>2</v>
      </c>
      <c r="I51" s="1" t="s">
        <v>4</v>
      </c>
      <c r="J51" s="1">
        <v>700</v>
      </c>
      <c r="K51" s="1">
        <v>1800</v>
      </c>
      <c r="L51" s="1">
        <v>11</v>
      </c>
      <c r="M51" s="1">
        <v>20</v>
      </c>
      <c r="N51" s="1">
        <v>15</v>
      </c>
      <c r="O51" s="1">
        <v>30</v>
      </c>
      <c r="P51" s="1">
        <v>200</v>
      </c>
      <c r="Q51" s="1">
        <v>180</v>
      </c>
      <c r="R51" s="1">
        <v>280</v>
      </c>
      <c r="S51" s="1">
        <v>30</v>
      </c>
      <c r="T51" s="1">
        <v>20</v>
      </c>
      <c r="U51" s="1">
        <v>35</v>
      </c>
      <c r="V51" s="1">
        <v>0</v>
      </c>
      <c r="W51" s="1">
        <v>1000</v>
      </c>
      <c r="X51" s="1">
        <v>600</v>
      </c>
      <c r="Y51" s="1">
        <v>1600</v>
      </c>
      <c r="Z51" s="1">
        <v>1400</v>
      </c>
      <c r="AA51" s="1">
        <v>2000</v>
      </c>
      <c r="AB51" s="1">
        <v>2500</v>
      </c>
      <c r="AC51" s="1" t="s">
        <v>89</v>
      </c>
      <c r="AD51" s="1" t="s">
        <v>6</v>
      </c>
      <c r="AE51" t="str">
        <f t="shared" si="1"/>
        <v>Terminal la OfeliaEntre 45 y 59 añosMasculinoEl Condado1120Bachillerato7001800</v>
      </c>
      <c r="AF51" t="str">
        <f>VLOOKUP(AE51,'[1]Base conductores'!$AE$1:$AG$65536,2,FALSE)</f>
        <v>Si</v>
      </c>
      <c r="AG51" t="str">
        <f>VLOOKUP(AE51,'[1]Base conductores'!$AE$1:$AG$65536,3,FALSE)</f>
        <v>Tiene paradas/hay trabajo</v>
      </c>
      <c r="AH51" s="1" t="s">
        <v>2</v>
      </c>
      <c r="AI51" s="1" t="s">
        <v>77</v>
      </c>
      <c r="AJ51" s="1" t="s">
        <v>8</v>
      </c>
      <c r="AK51" s="1" t="s">
        <v>153</v>
      </c>
      <c r="AL51" s="1" t="s">
        <v>34</v>
      </c>
      <c r="AM51" s="1" t="s">
        <v>0</v>
      </c>
      <c r="AN51" s="1" t="s">
        <v>0</v>
      </c>
      <c r="AO51" s="1" t="s">
        <v>0</v>
      </c>
      <c r="AP51" s="1" t="s">
        <v>2</v>
      </c>
      <c r="AQ51" s="1" t="s">
        <v>0</v>
      </c>
      <c r="AR51" s="1" t="s">
        <v>2</v>
      </c>
      <c r="AS51" s="1" t="s">
        <v>2</v>
      </c>
      <c r="AT51" s="1" t="s">
        <v>67</v>
      </c>
      <c r="AU51" s="1" t="s">
        <v>2</v>
      </c>
      <c r="AV51" s="1" t="s">
        <v>0</v>
      </c>
      <c r="AW51" s="1" t="s">
        <v>0</v>
      </c>
      <c r="AX51" s="1" t="s">
        <v>0</v>
      </c>
      <c r="AY51" s="1" t="s">
        <v>0</v>
      </c>
      <c r="AZ51" s="1" t="s">
        <v>2</v>
      </c>
      <c r="BA51" s="1" t="s">
        <v>2</v>
      </c>
      <c r="BB51" s="1" t="s">
        <v>12</v>
      </c>
      <c r="BC51" s="14">
        <v>1</v>
      </c>
      <c r="BD51" s="14">
        <v>9</v>
      </c>
      <c r="BE51" s="1">
        <v>-1</v>
      </c>
      <c r="BF51" s="1" t="s">
        <v>218</v>
      </c>
      <c r="BG51" s="1" t="e">
        <f>VLOOKUP(BF51,#REF!,2,FALSE)</f>
        <v>#REF!</v>
      </c>
      <c r="BH51" s="1" t="e">
        <f>VLOOKUP(BG51,#REF!,4,FALSE)</f>
        <v>#REF!</v>
      </c>
      <c r="BI51" s="1" t="s">
        <v>17</v>
      </c>
      <c r="BJ51" s="1" t="s">
        <v>165</v>
      </c>
      <c r="BK51" s="1" t="s">
        <v>15</v>
      </c>
      <c r="BL51" s="1" t="e">
        <f>VLOOKUP(BK51,#REF!,2,FALSE)</f>
        <v>#REF!</v>
      </c>
      <c r="BM51" s="1" t="e">
        <f>VLOOKUP(BL51,#REF!,4,FALSE)</f>
        <v>#REF!</v>
      </c>
      <c r="BN51" s="1" t="s">
        <v>15</v>
      </c>
      <c r="BO51" s="1" t="s">
        <v>15</v>
      </c>
      <c r="BP51" s="1" t="s">
        <v>2</v>
      </c>
      <c r="BQ51" s="1" t="s">
        <v>219</v>
      </c>
      <c r="BR51" s="1" t="s">
        <v>84</v>
      </c>
      <c r="BS51" s="1" t="s">
        <v>20</v>
      </c>
      <c r="BT51" s="1" t="s">
        <v>0</v>
      </c>
      <c r="BU51" s="1" t="s">
        <v>2</v>
      </c>
      <c r="BV51" s="1" t="s">
        <v>21</v>
      </c>
      <c r="BW51" s="1" t="s">
        <v>36</v>
      </c>
      <c r="BX51" s="1">
        <v>-1</v>
      </c>
      <c r="BY51" s="1">
        <v>-1</v>
      </c>
      <c r="BZ51" s="1" t="s">
        <v>3</v>
      </c>
      <c r="CA51" s="1">
        <v>-1</v>
      </c>
      <c r="CB51" s="1">
        <v>-1</v>
      </c>
      <c r="CC51" s="1" t="s">
        <v>3</v>
      </c>
      <c r="CD51" s="1">
        <v>-1</v>
      </c>
      <c r="CE51" s="1" t="s">
        <v>23</v>
      </c>
      <c r="CF51" s="1" t="s">
        <v>23</v>
      </c>
      <c r="CG51" s="1" t="s">
        <v>24</v>
      </c>
      <c r="CH51" s="1" t="s">
        <v>25</v>
      </c>
      <c r="CI51" s="1" t="s">
        <v>50</v>
      </c>
      <c r="CJ51" s="1" t="s">
        <v>86</v>
      </c>
      <c r="CK51" s="1" t="s">
        <v>87</v>
      </c>
      <c r="CL51" s="1" t="s">
        <v>29</v>
      </c>
      <c r="CM51" s="1" t="s">
        <v>98</v>
      </c>
      <c r="CN51" s="1">
        <v>96</v>
      </c>
      <c r="CO51" s="2" t="s">
        <v>714</v>
      </c>
      <c r="CP51" s="2" t="s">
        <v>715</v>
      </c>
      <c r="CQ51" s="12">
        <v>2</v>
      </c>
      <c r="CR51" s="12" t="s">
        <v>88</v>
      </c>
      <c r="CS51">
        <v>61.84</v>
      </c>
      <c r="CT51">
        <f t="shared" si="2"/>
        <v>7</v>
      </c>
      <c r="CU51">
        <f t="shared" si="3"/>
        <v>18</v>
      </c>
      <c r="CV51">
        <f t="shared" si="10"/>
        <v>0</v>
      </c>
      <c r="CW51">
        <f t="shared" si="10"/>
        <v>0</v>
      </c>
      <c r="CX51">
        <f t="shared" si="10"/>
        <v>0</v>
      </c>
      <c r="CY51">
        <f t="shared" si="10"/>
        <v>0</v>
      </c>
      <c r="CZ51">
        <f t="shared" si="10"/>
        <v>0</v>
      </c>
      <c r="DA51">
        <f t="shared" si="10"/>
        <v>0</v>
      </c>
      <c r="DB51">
        <f t="shared" si="10"/>
        <v>0</v>
      </c>
      <c r="DC51">
        <f t="shared" si="10"/>
        <v>61.84</v>
      </c>
      <c r="DD51">
        <f t="shared" si="10"/>
        <v>61.84</v>
      </c>
      <c r="DE51">
        <f t="shared" si="10"/>
        <v>61.84</v>
      </c>
      <c r="DF51">
        <f t="shared" si="10"/>
        <v>61.84</v>
      </c>
      <c r="DG51">
        <f t="shared" si="10"/>
        <v>61.84</v>
      </c>
      <c r="DH51">
        <f t="shared" si="10"/>
        <v>61.84</v>
      </c>
      <c r="DI51">
        <f t="shared" si="10"/>
        <v>61.84</v>
      </c>
      <c r="DJ51">
        <f t="shared" si="10"/>
        <v>61.84</v>
      </c>
      <c r="DK51">
        <f t="shared" si="10"/>
        <v>61.84</v>
      </c>
      <c r="DL51">
        <f t="shared" si="9"/>
        <v>61.84</v>
      </c>
      <c r="DM51">
        <f t="shared" si="9"/>
        <v>61.84</v>
      </c>
      <c r="DN51">
        <f t="shared" si="9"/>
        <v>61.84</v>
      </c>
      <c r="DO51">
        <f t="shared" si="9"/>
        <v>0</v>
      </c>
      <c r="DP51">
        <f t="shared" si="9"/>
        <v>0</v>
      </c>
      <c r="DQ51">
        <f t="shared" si="9"/>
        <v>0</v>
      </c>
      <c r="DR51">
        <f t="shared" si="9"/>
        <v>0</v>
      </c>
      <c r="DS51">
        <f t="shared" si="9"/>
        <v>0</v>
      </c>
    </row>
    <row r="52" spans="1:123" x14ac:dyDescent="0.2">
      <c r="A52" s="1" t="s">
        <v>0</v>
      </c>
      <c r="B52" s="1" t="s">
        <v>88</v>
      </c>
      <c r="C52" s="1" t="s">
        <v>2</v>
      </c>
      <c r="D52" s="1">
        <v>-1</v>
      </c>
      <c r="E52" s="1" t="s">
        <v>3</v>
      </c>
      <c r="F52" s="1">
        <v>-1</v>
      </c>
      <c r="G52" s="1">
        <v>98</v>
      </c>
      <c r="H52" s="1" t="s">
        <v>2</v>
      </c>
      <c r="I52" s="1" t="s">
        <v>65</v>
      </c>
      <c r="J52" s="1">
        <v>500</v>
      </c>
      <c r="K52" s="1">
        <v>2200</v>
      </c>
      <c r="L52" s="1">
        <v>17</v>
      </c>
      <c r="M52" s="1">
        <v>25</v>
      </c>
      <c r="N52" s="1">
        <v>15</v>
      </c>
      <c r="O52" s="1">
        <v>30</v>
      </c>
      <c r="P52" s="1">
        <v>250</v>
      </c>
      <c r="Q52" s="1">
        <v>100</v>
      </c>
      <c r="R52" s="1">
        <v>250</v>
      </c>
      <c r="S52" s="1">
        <v>50</v>
      </c>
      <c r="T52" s="1">
        <v>35</v>
      </c>
      <c r="U52" s="1">
        <v>60</v>
      </c>
      <c r="V52" s="1">
        <v>0</v>
      </c>
      <c r="W52" s="1">
        <v>1000</v>
      </c>
      <c r="X52" s="1">
        <v>150</v>
      </c>
      <c r="Y52" s="1">
        <v>1150</v>
      </c>
      <c r="Z52" s="1">
        <v>3850</v>
      </c>
      <c r="AA52" s="1">
        <v>4000</v>
      </c>
      <c r="AB52" s="1">
        <v>5000</v>
      </c>
      <c r="AC52" s="1" t="s">
        <v>89</v>
      </c>
      <c r="AD52" s="1" t="s">
        <v>6</v>
      </c>
      <c r="AE52" t="str">
        <f t="shared" si="1"/>
        <v>Terminal la OfeliaEntre 45 y 59 añosMasculinoEl Condado1725Primaria5002200</v>
      </c>
      <c r="AF52" t="str">
        <f>VLOOKUP(AE52,'[1]Base conductores'!$AE$1:$AG$65536,2,FALSE)</f>
        <v>Si</v>
      </c>
      <c r="AG52" t="str">
        <f>VLOOKUP(AE52,'[1]Base conductores'!$AE$1:$AG$65536,3,FALSE)</f>
        <v>Tiene paradas/hay trabajo</v>
      </c>
      <c r="AH52" s="1" t="s">
        <v>2</v>
      </c>
      <c r="AI52" s="1" t="s">
        <v>129</v>
      </c>
      <c r="AJ52" s="1" t="s">
        <v>8</v>
      </c>
      <c r="AK52" s="1" t="s">
        <v>33</v>
      </c>
      <c r="AL52" s="1" t="s">
        <v>10</v>
      </c>
      <c r="AM52" s="1" t="s">
        <v>0</v>
      </c>
      <c r="AN52" s="1" t="s">
        <v>0</v>
      </c>
      <c r="AO52" s="1" t="s">
        <v>0</v>
      </c>
      <c r="AP52" s="1" t="s">
        <v>2</v>
      </c>
      <c r="AQ52" s="1" t="s">
        <v>0</v>
      </c>
      <c r="AR52" s="1" t="s">
        <v>2</v>
      </c>
      <c r="AS52" s="1" t="s">
        <v>2</v>
      </c>
      <c r="AT52" s="1" t="s">
        <v>35</v>
      </c>
      <c r="AU52" s="1" t="s">
        <v>2</v>
      </c>
      <c r="AV52" s="1" t="s">
        <v>0</v>
      </c>
      <c r="AW52" s="1" t="s">
        <v>0</v>
      </c>
      <c r="AX52" s="1" t="s">
        <v>0</v>
      </c>
      <c r="AY52" s="1" t="s">
        <v>0</v>
      </c>
      <c r="AZ52" s="1" t="s">
        <v>2</v>
      </c>
      <c r="BA52" s="1" t="s">
        <v>2</v>
      </c>
      <c r="BB52" s="1" t="s">
        <v>47</v>
      </c>
      <c r="BC52" s="14">
        <v>1</v>
      </c>
      <c r="BD52" s="14">
        <v>9</v>
      </c>
      <c r="BE52" s="1">
        <v>-1</v>
      </c>
      <c r="BF52" s="1" t="s">
        <v>220</v>
      </c>
      <c r="BG52" s="1" t="e">
        <f>VLOOKUP(BF52,#REF!,2,FALSE)</f>
        <v>#REF!</v>
      </c>
      <c r="BH52" s="1" t="e">
        <f>VLOOKUP(BG52,#REF!,4,FALSE)</f>
        <v>#REF!</v>
      </c>
      <c r="BI52" s="1" t="s">
        <v>115</v>
      </c>
      <c r="BJ52" s="1" t="s">
        <v>218</v>
      </c>
      <c r="BK52" s="1" t="s">
        <v>104</v>
      </c>
      <c r="BL52" s="1" t="e">
        <f>VLOOKUP(BK52,#REF!,2,FALSE)</f>
        <v>#REF!</v>
      </c>
      <c r="BM52" s="1" t="e">
        <f>VLOOKUP(BL52,#REF!,4,FALSE)</f>
        <v>#REF!</v>
      </c>
      <c r="BN52" s="1" t="s">
        <v>123</v>
      </c>
      <c r="BO52" s="1" t="s">
        <v>13</v>
      </c>
      <c r="BP52" s="1" t="s">
        <v>2</v>
      </c>
      <c r="BQ52" s="1" t="s">
        <v>219</v>
      </c>
      <c r="BR52" s="1" t="s">
        <v>84</v>
      </c>
      <c r="BS52" s="1" t="s">
        <v>84</v>
      </c>
      <c r="BT52" s="1" t="s">
        <v>2</v>
      </c>
      <c r="BU52" s="1" t="s">
        <v>2</v>
      </c>
      <c r="BV52" s="1" t="s">
        <v>22</v>
      </c>
      <c r="BW52" s="1" t="s">
        <v>36</v>
      </c>
      <c r="BX52" s="1">
        <v>-1</v>
      </c>
      <c r="BY52" s="1">
        <v>-1</v>
      </c>
      <c r="BZ52" s="1">
        <v>-1</v>
      </c>
      <c r="CA52" s="1">
        <v>-1</v>
      </c>
      <c r="CB52" s="1" t="s">
        <v>3</v>
      </c>
      <c r="CC52" s="1">
        <v>-1</v>
      </c>
      <c r="CD52" s="1" t="s">
        <v>3</v>
      </c>
      <c r="CE52" s="1" t="s">
        <v>2</v>
      </c>
      <c r="CF52" s="1" t="s">
        <v>23</v>
      </c>
      <c r="CG52" s="1" t="s">
        <v>24</v>
      </c>
      <c r="CH52" s="1" t="s">
        <v>25</v>
      </c>
      <c r="CI52" s="1" t="s">
        <v>40</v>
      </c>
      <c r="CJ52" s="1" t="s">
        <v>86</v>
      </c>
      <c r="CK52" s="1" t="s">
        <v>87</v>
      </c>
      <c r="CL52" s="1" t="s">
        <v>29</v>
      </c>
      <c r="CM52" s="1" t="s">
        <v>98</v>
      </c>
      <c r="CN52" s="1">
        <v>96</v>
      </c>
      <c r="CO52" s="2" t="s">
        <v>494</v>
      </c>
      <c r="CP52" s="2" t="s">
        <v>732</v>
      </c>
      <c r="CQ52" s="12">
        <v>2</v>
      </c>
      <c r="CR52" s="12" t="s">
        <v>88</v>
      </c>
      <c r="CS52">
        <v>61.84</v>
      </c>
      <c r="CT52">
        <f t="shared" si="2"/>
        <v>5</v>
      </c>
      <c r="CU52">
        <f t="shared" si="3"/>
        <v>22</v>
      </c>
      <c r="CV52">
        <f t="shared" si="10"/>
        <v>0</v>
      </c>
      <c r="CW52">
        <f t="shared" si="10"/>
        <v>0</v>
      </c>
      <c r="CX52">
        <f t="shared" si="10"/>
        <v>0</v>
      </c>
      <c r="CY52">
        <f t="shared" si="10"/>
        <v>0</v>
      </c>
      <c r="CZ52">
        <f t="shared" si="10"/>
        <v>0</v>
      </c>
      <c r="DA52">
        <f t="shared" si="10"/>
        <v>61.84</v>
      </c>
      <c r="DB52">
        <f t="shared" si="10"/>
        <v>61.84</v>
      </c>
      <c r="DC52">
        <f t="shared" si="10"/>
        <v>61.84</v>
      </c>
      <c r="DD52">
        <f t="shared" si="10"/>
        <v>61.84</v>
      </c>
      <c r="DE52">
        <f t="shared" si="10"/>
        <v>61.84</v>
      </c>
      <c r="DF52">
        <f t="shared" si="10"/>
        <v>61.84</v>
      </c>
      <c r="DG52">
        <f t="shared" si="10"/>
        <v>61.84</v>
      </c>
      <c r="DH52">
        <f t="shared" si="10"/>
        <v>61.84</v>
      </c>
      <c r="DI52">
        <f t="shared" si="10"/>
        <v>61.84</v>
      </c>
      <c r="DJ52">
        <f t="shared" si="10"/>
        <v>61.84</v>
      </c>
      <c r="DK52">
        <f t="shared" si="10"/>
        <v>61.84</v>
      </c>
      <c r="DL52">
        <f t="shared" si="9"/>
        <v>61.84</v>
      </c>
      <c r="DM52">
        <f t="shared" si="9"/>
        <v>61.84</v>
      </c>
      <c r="DN52">
        <f t="shared" si="9"/>
        <v>61.84</v>
      </c>
      <c r="DO52">
        <f t="shared" si="9"/>
        <v>61.84</v>
      </c>
      <c r="DP52">
        <f t="shared" si="9"/>
        <v>61.84</v>
      </c>
      <c r="DQ52">
        <f t="shared" si="9"/>
        <v>61.84</v>
      </c>
      <c r="DR52">
        <f t="shared" si="9"/>
        <v>61.84</v>
      </c>
      <c r="DS52">
        <f t="shared" si="9"/>
        <v>0</v>
      </c>
    </row>
    <row r="53" spans="1:123" x14ac:dyDescent="0.2">
      <c r="A53" s="1" t="s">
        <v>0</v>
      </c>
      <c r="B53" s="1" t="s">
        <v>88</v>
      </c>
      <c r="C53" s="1" t="s">
        <v>2</v>
      </c>
      <c r="D53" s="1">
        <v>-1</v>
      </c>
      <c r="E53" s="1" t="s">
        <v>3</v>
      </c>
      <c r="F53" s="1">
        <v>-1</v>
      </c>
      <c r="G53" s="1">
        <v>98</v>
      </c>
      <c r="H53" s="1" t="s">
        <v>2</v>
      </c>
      <c r="I53" s="1" t="s">
        <v>4</v>
      </c>
      <c r="J53" s="1">
        <v>700</v>
      </c>
      <c r="K53" s="1">
        <v>2030</v>
      </c>
      <c r="L53" s="1">
        <v>14</v>
      </c>
      <c r="M53" s="1">
        <v>30</v>
      </c>
      <c r="N53" s="1">
        <v>15</v>
      </c>
      <c r="O53" s="1">
        <v>40</v>
      </c>
      <c r="P53" s="1">
        <v>230</v>
      </c>
      <c r="Q53" s="1">
        <v>150</v>
      </c>
      <c r="R53" s="1">
        <v>250</v>
      </c>
      <c r="S53" s="1">
        <v>60</v>
      </c>
      <c r="T53" s="1">
        <v>40</v>
      </c>
      <c r="U53" s="1">
        <v>80</v>
      </c>
      <c r="V53" s="1">
        <v>0</v>
      </c>
      <c r="W53" s="1">
        <v>1000</v>
      </c>
      <c r="X53" s="1">
        <v>300</v>
      </c>
      <c r="Y53" s="1">
        <v>5700</v>
      </c>
      <c r="Z53" s="1">
        <v>5000</v>
      </c>
      <c r="AA53" s="1">
        <v>3500</v>
      </c>
      <c r="AB53" s="1">
        <v>8500</v>
      </c>
      <c r="AC53" s="1" t="s">
        <v>5</v>
      </c>
      <c r="AD53" s="1" t="s">
        <v>6</v>
      </c>
      <c r="AE53" t="str">
        <f t="shared" si="1"/>
        <v>Terminal la OfeliaMás de 60 añosMasculinoSan Antonio1430Bachillerato7002030</v>
      </c>
      <c r="AF53" t="str">
        <f>VLOOKUP(AE53,'[1]Base conductores'!$AE$1:$AG$65536,2,FALSE)</f>
        <v>Si</v>
      </c>
      <c r="AG53" t="str">
        <f>VLOOKUP(AE53,'[1]Base conductores'!$AE$1:$AG$65536,3,FALSE)</f>
        <v>Es más organizado</v>
      </c>
      <c r="AH53" s="1" t="s">
        <v>2</v>
      </c>
      <c r="AI53" s="1" t="s">
        <v>7</v>
      </c>
      <c r="AJ53" s="1" t="s">
        <v>117</v>
      </c>
      <c r="AK53" s="1" t="s">
        <v>33</v>
      </c>
      <c r="AL53" s="1" t="s">
        <v>45</v>
      </c>
      <c r="AM53" s="1" t="s">
        <v>2</v>
      </c>
      <c r="AN53" s="1" t="s">
        <v>0</v>
      </c>
      <c r="AO53" s="1" t="s">
        <v>0</v>
      </c>
      <c r="AP53" s="1" t="s">
        <v>2</v>
      </c>
      <c r="AQ53" s="1" t="s">
        <v>2</v>
      </c>
      <c r="AR53" s="1" t="s">
        <v>0</v>
      </c>
      <c r="AS53" s="1" t="s">
        <v>2</v>
      </c>
      <c r="AT53" s="1" t="s">
        <v>171</v>
      </c>
      <c r="AU53" s="1" t="s">
        <v>2</v>
      </c>
      <c r="AV53" s="1" t="s">
        <v>2</v>
      </c>
      <c r="AW53" s="1" t="s">
        <v>0</v>
      </c>
      <c r="AX53" s="1" t="s">
        <v>0</v>
      </c>
      <c r="AY53" s="1" t="s">
        <v>0</v>
      </c>
      <c r="AZ53" s="1" t="s">
        <v>2</v>
      </c>
      <c r="BA53" s="1" t="s">
        <v>2</v>
      </c>
      <c r="BB53" s="1" t="s">
        <v>122</v>
      </c>
      <c r="BC53" s="14">
        <v>3</v>
      </c>
      <c r="BD53" s="14">
        <v>3</v>
      </c>
      <c r="BE53" s="14">
        <v>4</v>
      </c>
      <c r="BF53" s="1" t="s">
        <v>71</v>
      </c>
      <c r="BG53" s="1" t="e">
        <f>VLOOKUP(BF53,#REF!,2,FALSE)</f>
        <v>#REF!</v>
      </c>
      <c r="BH53" s="1" t="e">
        <f>VLOOKUP(BG53,#REF!,4,FALSE)</f>
        <v>#REF!</v>
      </c>
      <c r="BI53" s="1" t="s">
        <v>169</v>
      </c>
      <c r="BJ53" s="1" t="s">
        <v>142</v>
      </c>
      <c r="BK53" s="1" t="s">
        <v>115</v>
      </c>
      <c r="BL53" s="1" t="e">
        <f>VLOOKUP(BK53,#REF!,2,FALSE)</f>
        <v>#REF!</v>
      </c>
      <c r="BM53" s="1" t="e">
        <f>VLOOKUP(BL53,#REF!,4,FALSE)</f>
        <v>#REF!</v>
      </c>
      <c r="BN53" s="1" t="s">
        <v>38</v>
      </c>
      <c r="BO53" s="1" t="s">
        <v>125</v>
      </c>
      <c r="BP53" s="1" t="s">
        <v>2</v>
      </c>
      <c r="BQ53" s="1" t="s">
        <v>221</v>
      </c>
      <c r="BR53" s="1" t="s">
        <v>75</v>
      </c>
      <c r="BS53" s="1" t="s">
        <v>75</v>
      </c>
      <c r="BT53" s="1" t="s">
        <v>2</v>
      </c>
      <c r="BU53" s="1" t="s">
        <v>2</v>
      </c>
      <c r="BV53" s="1" t="s">
        <v>36</v>
      </c>
      <c r="BW53" s="1" t="s">
        <v>22</v>
      </c>
      <c r="BX53" s="1">
        <v>-1</v>
      </c>
      <c r="BY53" s="1">
        <v>-1</v>
      </c>
      <c r="BZ53" s="1">
        <v>-1</v>
      </c>
      <c r="CA53" s="1">
        <v>-1</v>
      </c>
      <c r="CB53" s="1">
        <v>-1</v>
      </c>
      <c r="CC53" s="1" t="s">
        <v>3</v>
      </c>
      <c r="CD53" s="1" t="s">
        <v>36</v>
      </c>
      <c r="CE53" s="1" t="s">
        <v>23</v>
      </c>
      <c r="CF53" s="1" t="s">
        <v>23</v>
      </c>
      <c r="CG53" s="1" t="s">
        <v>62</v>
      </c>
      <c r="CH53" s="1" t="s">
        <v>25</v>
      </c>
      <c r="CI53" s="1" t="s">
        <v>50</v>
      </c>
      <c r="CJ53" s="1" t="s">
        <v>222</v>
      </c>
      <c r="CK53" s="1" t="s">
        <v>87</v>
      </c>
      <c r="CL53" s="1" t="s">
        <v>29</v>
      </c>
      <c r="CM53" s="1" t="s">
        <v>30</v>
      </c>
      <c r="CN53" s="1">
        <v>96</v>
      </c>
      <c r="CO53" s="2" t="s">
        <v>720</v>
      </c>
      <c r="CP53" s="5" t="s">
        <v>719</v>
      </c>
      <c r="CQ53" s="1">
        <v>2</v>
      </c>
      <c r="CR53" s="1" t="s">
        <v>88</v>
      </c>
      <c r="CS53">
        <v>59.295857988165679</v>
      </c>
      <c r="CT53">
        <f t="shared" si="2"/>
        <v>7</v>
      </c>
      <c r="CU53">
        <f t="shared" si="3"/>
        <v>20</v>
      </c>
      <c r="CV53">
        <f t="shared" si="10"/>
        <v>0</v>
      </c>
      <c r="CW53">
        <f t="shared" si="10"/>
        <v>0</v>
      </c>
      <c r="CX53">
        <f t="shared" si="10"/>
        <v>0</v>
      </c>
      <c r="CY53">
        <f t="shared" si="10"/>
        <v>0</v>
      </c>
      <c r="CZ53">
        <f t="shared" si="10"/>
        <v>0</v>
      </c>
      <c r="DA53">
        <f t="shared" si="10"/>
        <v>0</v>
      </c>
      <c r="DB53">
        <f t="shared" si="10"/>
        <v>0</v>
      </c>
      <c r="DC53">
        <f t="shared" si="10"/>
        <v>59.295857988165679</v>
      </c>
      <c r="DD53">
        <f t="shared" si="10"/>
        <v>59.295857988165679</v>
      </c>
      <c r="DE53">
        <f t="shared" si="10"/>
        <v>59.295857988165679</v>
      </c>
      <c r="DF53">
        <f t="shared" si="10"/>
        <v>59.295857988165679</v>
      </c>
      <c r="DG53">
        <f t="shared" si="10"/>
        <v>59.295857988165679</v>
      </c>
      <c r="DH53">
        <f t="shared" si="10"/>
        <v>59.295857988165679</v>
      </c>
      <c r="DI53">
        <f t="shared" si="10"/>
        <v>59.295857988165679</v>
      </c>
      <c r="DJ53">
        <f t="shared" si="10"/>
        <v>59.295857988165679</v>
      </c>
      <c r="DK53">
        <f t="shared" si="10"/>
        <v>59.295857988165679</v>
      </c>
      <c r="DL53">
        <f t="shared" si="9"/>
        <v>59.295857988165679</v>
      </c>
      <c r="DM53">
        <f t="shared" si="9"/>
        <v>59.295857988165679</v>
      </c>
      <c r="DN53">
        <f t="shared" si="9"/>
        <v>59.295857988165679</v>
      </c>
      <c r="DO53">
        <f t="shared" si="9"/>
        <v>59.295857988165679</v>
      </c>
      <c r="DP53">
        <f t="shared" si="9"/>
        <v>59.295857988165679</v>
      </c>
      <c r="DQ53">
        <f t="shared" si="9"/>
        <v>0</v>
      </c>
      <c r="DR53">
        <f t="shared" si="9"/>
        <v>0</v>
      </c>
      <c r="DS53">
        <f t="shared" si="9"/>
        <v>0</v>
      </c>
    </row>
    <row r="54" spans="1:123" x14ac:dyDescent="0.2">
      <c r="A54" s="1" t="s">
        <v>0</v>
      </c>
      <c r="B54" s="1" t="s">
        <v>88</v>
      </c>
      <c r="C54" s="1" t="s">
        <v>0</v>
      </c>
      <c r="D54" s="1" t="s">
        <v>31</v>
      </c>
      <c r="E54" s="1" t="s">
        <v>3</v>
      </c>
      <c r="F54" s="1" t="s">
        <v>32</v>
      </c>
      <c r="G54" s="1">
        <v>98</v>
      </c>
      <c r="H54" s="1" t="s">
        <v>2</v>
      </c>
      <c r="I54" s="1" t="s">
        <v>4</v>
      </c>
      <c r="J54" s="1">
        <v>700</v>
      </c>
      <c r="K54" s="1">
        <v>1900</v>
      </c>
      <c r="L54" s="1">
        <v>12</v>
      </c>
      <c r="M54" s="1">
        <v>30</v>
      </c>
      <c r="N54" s="1">
        <v>20</v>
      </c>
      <c r="O54" s="1">
        <v>30</v>
      </c>
      <c r="P54" s="1">
        <v>180</v>
      </c>
      <c r="Q54" s="1">
        <v>150</v>
      </c>
      <c r="R54" s="1">
        <v>180</v>
      </c>
      <c r="S54" s="1">
        <v>60</v>
      </c>
      <c r="T54" s="1">
        <v>50</v>
      </c>
      <c r="U54" s="1">
        <v>60</v>
      </c>
      <c r="V54" s="1">
        <v>2800</v>
      </c>
      <c r="W54" s="1">
        <v>1000</v>
      </c>
      <c r="X54" s="1">
        <v>300</v>
      </c>
      <c r="Y54" s="1">
        <v>2200</v>
      </c>
      <c r="Z54" s="1">
        <v>2200</v>
      </c>
      <c r="AA54" s="1">
        <v>1500</v>
      </c>
      <c r="AB54" s="1">
        <v>3000</v>
      </c>
      <c r="AC54" s="1" t="s">
        <v>5</v>
      </c>
      <c r="AD54" s="1" t="s">
        <v>6</v>
      </c>
      <c r="AE54" t="str">
        <f t="shared" si="1"/>
        <v>Terminal la OfeliaMás de 60 añosMasculinoCotocollao1230Primaria7001900</v>
      </c>
      <c r="AF54" t="str">
        <f>VLOOKUP(AE54,'[1]Base conductores'!$AE$1:$AG$65536,2,FALSE)</f>
        <v>No</v>
      </c>
      <c r="AG54" t="str">
        <f>VLOOKUP(AE54,'[1]Base conductores'!$AE$1:$AG$65536,3,FALSE)</f>
        <v>No respetan leyes/no hay control</v>
      </c>
      <c r="AH54" s="1" t="s">
        <v>0</v>
      </c>
      <c r="AI54" s="1" t="s">
        <v>7</v>
      </c>
      <c r="AJ54" s="1" t="s">
        <v>8</v>
      </c>
      <c r="AK54" s="1" t="s">
        <v>33</v>
      </c>
      <c r="AL54" s="1" t="s">
        <v>34</v>
      </c>
      <c r="AM54" s="1" t="s">
        <v>2</v>
      </c>
      <c r="AN54" s="1" t="s">
        <v>0</v>
      </c>
      <c r="AO54" s="1" t="s">
        <v>0</v>
      </c>
      <c r="AP54" s="1" t="s">
        <v>2</v>
      </c>
      <c r="AQ54" s="1" t="s">
        <v>0</v>
      </c>
      <c r="AR54" s="1" t="s">
        <v>0</v>
      </c>
      <c r="AS54" s="1" t="s">
        <v>2</v>
      </c>
      <c r="AT54" s="1" t="s">
        <v>11</v>
      </c>
      <c r="AU54" s="1" t="s">
        <v>2</v>
      </c>
      <c r="AV54" s="1" t="s">
        <v>0</v>
      </c>
      <c r="AW54" s="1" t="s">
        <v>0</v>
      </c>
      <c r="AX54" s="1" t="s">
        <v>0</v>
      </c>
      <c r="AY54" s="1" t="s">
        <v>0</v>
      </c>
      <c r="AZ54" s="1" t="s">
        <v>0</v>
      </c>
      <c r="BA54" s="1" t="s">
        <v>2</v>
      </c>
      <c r="BB54" s="1" t="s">
        <v>56</v>
      </c>
      <c r="BC54" s="14">
        <v>7</v>
      </c>
      <c r="BD54" s="14">
        <v>3</v>
      </c>
      <c r="BE54" s="1">
        <v>-1</v>
      </c>
      <c r="BF54" s="1" t="s">
        <v>37</v>
      </c>
      <c r="BG54" s="1" t="e">
        <f>VLOOKUP(BF54,#REF!,2,FALSE)</f>
        <v>#REF!</v>
      </c>
      <c r="BH54" s="1" t="e">
        <f>VLOOKUP(BG54,#REF!,4,FALSE)</f>
        <v>#REF!</v>
      </c>
      <c r="BI54" s="1" t="s">
        <v>102</v>
      </c>
      <c r="BJ54" s="1" t="s">
        <v>223</v>
      </c>
      <c r="BK54" s="1" t="s">
        <v>52</v>
      </c>
      <c r="BL54" s="1" t="e">
        <f>VLOOKUP(BK54,#REF!,2,FALSE)</f>
        <v>#REF!</v>
      </c>
      <c r="BM54" s="1" t="e">
        <f>VLOOKUP(BL54,#REF!,4,FALSE)</f>
        <v>#REF!</v>
      </c>
      <c r="BN54" s="1" t="s">
        <v>72</v>
      </c>
      <c r="BO54" s="1" t="s">
        <v>156</v>
      </c>
      <c r="BP54" s="1" t="s">
        <v>2</v>
      </c>
      <c r="BQ54" s="1" t="s">
        <v>204</v>
      </c>
      <c r="BR54" s="1" t="s">
        <v>39</v>
      </c>
      <c r="BS54" s="1" t="s">
        <v>20</v>
      </c>
      <c r="BT54" s="1" t="s">
        <v>2</v>
      </c>
      <c r="BU54" s="1" t="s">
        <v>2</v>
      </c>
      <c r="BV54" s="1" t="s">
        <v>21</v>
      </c>
      <c r="BW54" s="1" t="s">
        <v>36</v>
      </c>
      <c r="BX54" s="1">
        <v>-1</v>
      </c>
      <c r="BY54" s="1">
        <v>-1</v>
      </c>
      <c r="BZ54" s="1">
        <v>-1</v>
      </c>
      <c r="CA54" s="1">
        <v>-1</v>
      </c>
      <c r="CB54" s="1">
        <v>-1</v>
      </c>
      <c r="CC54" s="1" t="s">
        <v>3</v>
      </c>
      <c r="CD54" s="1" t="s">
        <v>3</v>
      </c>
      <c r="CE54" s="1" t="s">
        <v>23</v>
      </c>
      <c r="CF54" s="1" t="s">
        <v>23</v>
      </c>
      <c r="CG54" s="1" t="s">
        <v>62</v>
      </c>
      <c r="CH54" s="1" t="s">
        <v>25</v>
      </c>
      <c r="CI54" s="1" t="s">
        <v>40</v>
      </c>
      <c r="CJ54" s="1" t="s">
        <v>104</v>
      </c>
      <c r="CK54" s="1" t="s">
        <v>87</v>
      </c>
      <c r="CL54" s="1" t="s">
        <v>29</v>
      </c>
      <c r="CM54" s="1" t="s">
        <v>30</v>
      </c>
      <c r="CN54" s="1">
        <v>96</v>
      </c>
      <c r="CO54" s="2" t="s">
        <v>657</v>
      </c>
      <c r="CP54" s="5" t="s">
        <v>649</v>
      </c>
      <c r="CQ54" s="12">
        <v>2</v>
      </c>
      <c r="CR54" s="12" t="s">
        <v>88</v>
      </c>
      <c r="CS54">
        <v>59.295857988165679</v>
      </c>
      <c r="CT54">
        <f t="shared" si="2"/>
        <v>7</v>
      </c>
      <c r="CU54">
        <f t="shared" si="3"/>
        <v>19</v>
      </c>
      <c r="CV54">
        <f t="shared" si="10"/>
        <v>0</v>
      </c>
      <c r="CW54">
        <f t="shared" si="10"/>
        <v>0</v>
      </c>
      <c r="CX54">
        <f t="shared" si="10"/>
        <v>0</v>
      </c>
      <c r="CY54">
        <f t="shared" si="10"/>
        <v>0</v>
      </c>
      <c r="CZ54">
        <f t="shared" si="10"/>
        <v>0</v>
      </c>
      <c r="DA54">
        <f t="shared" si="10"/>
        <v>0</v>
      </c>
      <c r="DB54">
        <f t="shared" si="10"/>
        <v>0</v>
      </c>
      <c r="DC54">
        <f t="shared" si="10"/>
        <v>59.295857988165679</v>
      </c>
      <c r="DD54">
        <f t="shared" si="10"/>
        <v>59.295857988165679</v>
      </c>
      <c r="DE54">
        <f t="shared" si="10"/>
        <v>59.295857988165679</v>
      </c>
      <c r="DF54">
        <f t="shared" si="10"/>
        <v>59.295857988165679</v>
      </c>
      <c r="DG54">
        <f t="shared" si="10"/>
        <v>59.295857988165679</v>
      </c>
      <c r="DH54">
        <f t="shared" si="10"/>
        <v>59.295857988165679</v>
      </c>
      <c r="DI54">
        <f t="shared" si="10"/>
        <v>59.295857988165679</v>
      </c>
      <c r="DJ54">
        <f t="shared" si="10"/>
        <v>59.295857988165679</v>
      </c>
      <c r="DK54">
        <f t="shared" si="10"/>
        <v>59.295857988165679</v>
      </c>
      <c r="DL54">
        <f t="shared" si="9"/>
        <v>59.295857988165679</v>
      </c>
      <c r="DM54">
        <f t="shared" si="9"/>
        <v>59.295857988165679</v>
      </c>
      <c r="DN54">
        <f t="shared" si="9"/>
        <v>59.295857988165679</v>
      </c>
      <c r="DO54">
        <f t="shared" si="9"/>
        <v>59.295857988165679</v>
      </c>
      <c r="DP54">
        <f t="shared" si="9"/>
        <v>0</v>
      </c>
      <c r="DQ54">
        <f t="shared" si="9"/>
        <v>0</v>
      </c>
      <c r="DR54">
        <f t="shared" si="9"/>
        <v>0</v>
      </c>
      <c r="DS54">
        <f t="shared" si="9"/>
        <v>0</v>
      </c>
    </row>
    <row r="55" spans="1:123" x14ac:dyDescent="0.2">
      <c r="A55" s="1" t="s">
        <v>0</v>
      </c>
      <c r="B55" s="1" t="s">
        <v>187</v>
      </c>
      <c r="C55" s="1" t="s">
        <v>2</v>
      </c>
      <c r="D55" s="1">
        <v>-1</v>
      </c>
      <c r="E55" s="1" t="s">
        <v>3</v>
      </c>
      <c r="F55" s="1">
        <v>-1</v>
      </c>
      <c r="G55" s="1">
        <v>98</v>
      </c>
      <c r="H55" s="1" t="s">
        <v>2</v>
      </c>
      <c r="I55" s="1" t="s">
        <v>65</v>
      </c>
      <c r="J55" s="1">
        <v>600</v>
      </c>
      <c r="K55" s="1">
        <v>2000</v>
      </c>
      <c r="L55" s="1">
        <v>14</v>
      </c>
      <c r="M55" s="1">
        <v>20</v>
      </c>
      <c r="N55" s="1">
        <v>10</v>
      </c>
      <c r="O55" s="1">
        <v>23</v>
      </c>
      <c r="P55" s="1">
        <v>250</v>
      </c>
      <c r="Q55" s="1">
        <v>200</v>
      </c>
      <c r="R55" s="1">
        <v>300</v>
      </c>
      <c r="S55" s="1">
        <v>50</v>
      </c>
      <c r="T55" s="1">
        <v>40</v>
      </c>
      <c r="U55" s="1">
        <v>70</v>
      </c>
      <c r="V55" s="1">
        <v>0</v>
      </c>
      <c r="W55" s="1">
        <v>1500</v>
      </c>
      <c r="X55" s="1">
        <v>0</v>
      </c>
      <c r="Y55" s="1">
        <v>1500</v>
      </c>
      <c r="Z55" s="1">
        <v>3500</v>
      </c>
      <c r="AA55" s="1">
        <v>2500</v>
      </c>
      <c r="AB55" s="1">
        <v>5500</v>
      </c>
      <c r="AC55" s="1" t="s">
        <v>189</v>
      </c>
      <c r="AD55" s="1" t="s">
        <v>6</v>
      </c>
      <c r="AE55" t="str">
        <f t="shared" si="1"/>
        <v>Parroquia CalderonEntre 45 y 59 añosMasculinoCalderón (Carapungo)1420Bachillerato6002000</v>
      </c>
      <c r="AF55" t="str">
        <f>VLOOKUP(AE55,'[1]Base conductores'!$AE$1:$AG$65536,2,FALSE)</f>
        <v>Si</v>
      </c>
      <c r="AG55" t="str">
        <f>VLOOKUP(AE55,'[1]Base conductores'!$AE$1:$AG$65536,3,FALSE)</f>
        <v>Se prestan apoyo entre ellos</v>
      </c>
      <c r="AH55" s="1" t="s">
        <v>2</v>
      </c>
      <c r="AI55" s="1" t="s">
        <v>129</v>
      </c>
      <c r="AJ55" s="1" t="s">
        <v>8</v>
      </c>
      <c r="AK55" s="1" t="s">
        <v>153</v>
      </c>
      <c r="AL55" s="1" t="s">
        <v>34</v>
      </c>
      <c r="AM55" s="1" t="s">
        <v>0</v>
      </c>
      <c r="AN55" s="1" t="s">
        <v>0</v>
      </c>
      <c r="AO55" s="1" t="s">
        <v>0</v>
      </c>
      <c r="AP55" s="1" t="s">
        <v>2</v>
      </c>
      <c r="AQ55" s="1" t="s">
        <v>2</v>
      </c>
      <c r="AR55" s="1" t="s">
        <v>0</v>
      </c>
      <c r="AS55" s="1" t="s">
        <v>2</v>
      </c>
      <c r="AT55" s="1" t="s">
        <v>190</v>
      </c>
      <c r="AU55" s="1" t="s">
        <v>2</v>
      </c>
      <c r="AV55" s="1" t="s">
        <v>0</v>
      </c>
      <c r="AW55" s="1" t="s">
        <v>0</v>
      </c>
      <c r="AX55" s="1" t="s">
        <v>0</v>
      </c>
      <c r="AY55" s="1" t="s">
        <v>0</v>
      </c>
      <c r="AZ55" s="1" t="s">
        <v>0</v>
      </c>
      <c r="BA55" s="1" t="s">
        <v>2</v>
      </c>
      <c r="BB55" s="1" t="s">
        <v>56</v>
      </c>
      <c r="BC55" s="14">
        <v>5</v>
      </c>
      <c r="BD55" s="14">
        <v>5</v>
      </c>
      <c r="BE55" s="1">
        <v>-1</v>
      </c>
      <c r="BF55" s="1" t="s">
        <v>13</v>
      </c>
      <c r="BG55" s="1" t="e">
        <f>VLOOKUP(BF55,#REF!,2,FALSE)</f>
        <v>#REF!</v>
      </c>
      <c r="BH55" s="1" t="e">
        <f>VLOOKUP(BG55,#REF!,4,FALSE)</f>
        <v>#REF!</v>
      </c>
      <c r="BI55" s="1" t="s">
        <v>173</v>
      </c>
      <c r="BJ55" s="1" t="s">
        <v>173</v>
      </c>
      <c r="BK55" s="1" t="s">
        <v>16</v>
      </c>
      <c r="BL55" s="1" t="e">
        <f>VLOOKUP(BK55,#REF!,2,FALSE)</f>
        <v>#REF!</v>
      </c>
      <c r="BM55" s="1" t="e">
        <f>VLOOKUP(BL55,#REF!,4,FALSE)</f>
        <v>#REF!</v>
      </c>
      <c r="BN55" s="1" t="s">
        <v>135</v>
      </c>
      <c r="BO55" s="1" t="s">
        <v>176</v>
      </c>
      <c r="BP55" s="1" t="s">
        <v>2</v>
      </c>
      <c r="BQ55" s="1" t="s">
        <v>191</v>
      </c>
      <c r="BR55" s="1" t="s">
        <v>39</v>
      </c>
      <c r="BS55" s="1" t="s">
        <v>39</v>
      </c>
      <c r="BT55" s="1">
        <v>-1</v>
      </c>
      <c r="BU55" s="1" t="s">
        <v>2</v>
      </c>
      <c r="BV55" s="1" t="s">
        <v>36</v>
      </c>
      <c r="BW55" s="1" t="s">
        <v>3</v>
      </c>
      <c r="BX55" s="1">
        <v>-1</v>
      </c>
      <c r="BY55" s="1" t="s">
        <v>3</v>
      </c>
      <c r="BZ55" s="1">
        <v>-1</v>
      </c>
      <c r="CA55" s="1">
        <v>-1</v>
      </c>
      <c r="CB55" s="1">
        <v>-1</v>
      </c>
      <c r="CC55" s="1">
        <v>-1</v>
      </c>
      <c r="CD55" s="1">
        <v>-1</v>
      </c>
      <c r="CE55" s="1" t="s">
        <v>23</v>
      </c>
      <c r="CF55" s="1" t="s">
        <v>2</v>
      </c>
      <c r="CG55" s="1" t="s">
        <v>24</v>
      </c>
      <c r="CH55" s="1" t="s">
        <v>25</v>
      </c>
      <c r="CI55" s="1" t="s">
        <v>50</v>
      </c>
      <c r="CJ55" s="1" t="s">
        <v>63</v>
      </c>
      <c r="CK55" s="1" t="s">
        <v>42</v>
      </c>
      <c r="CL55" s="1" t="s">
        <v>29</v>
      </c>
      <c r="CM55" s="1" t="s">
        <v>193</v>
      </c>
      <c r="CN55" s="1">
        <v>96</v>
      </c>
      <c r="CO55" s="2" t="s">
        <v>492</v>
      </c>
      <c r="CP55" s="5" t="s">
        <v>635</v>
      </c>
      <c r="CQ55" s="12">
        <v>2</v>
      </c>
      <c r="CR55" s="12" t="s">
        <v>187</v>
      </c>
      <c r="CS55">
        <v>56.545454545454547</v>
      </c>
      <c r="CT55">
        <f t="shared" si="2"/>
        <v>6</v>
      </c>
      <c r="CU55">
        <f t="shared" si="3"/>
        <v>20</v>
      </c>
      <c r="CV55">
        <f t="shared" si="10"/>
        <v>0</v>
      </c>
      <c r="CW55">
        <f t="shared" si="10"/>
        <v>0</v>
      </c>
      <c r="CX55">
        <f t="shared" si="10"/>
        <v>0</v>
      </c>
      <c r="CY55">
        <f t="shared" si="10"/>
        <v>0</v>
      </c>
      <c r="CZ55">
        <f t="shared" si="10"/>
        <v>0</v>
      </c>
      <c r="DA55">
        <f t="shared" si="10"/>
        <v>0</v>
      </c>
      <c r="DB55">
        <f t="shared" si="10"/>
        <v>56.545454545454547</v>
      </c>
      <c r="DC55">
        <f t="shared" si="10"/>
        <v>56.545454545454547</v>
      </c>
      <c r="DD55">
        <f t="shared" si="10"/>
        <v>56.545454545454547</v>
      </c>
      <c r="DE55">
        <f t="shared" si="10"/>
        <v>56.545454545454547</v>
      </c>
      <c r="DF55">
        <f t="shared" si="10"/>
        <v>56.545454545454547</v>
      </c>
      <c r="DG55">
        <f t="shared" si="10"/>
        <v>56.545454545454547</v>
      </c>
      <c r="DH55">
        <f t="shared" si="10"/>
        <v>56.545454545454547</v>
      </c>
      <c r="DI55">
        <f t="shared" si="10"/>
        <v>56.545454545454547</v>
      </c>
      <c r="DJ55">
        <f t="shared" si="10"/>
        <v>56.545454545454547</v>
      </c>
      <c r="DK55">
        <f t="shared" si="10"/>
        <v>56.545454545454547</v>
      </c>
      <c r="DL55">
        <f t="shared" si="9"/>
        <v>56.545454545454547</v>
      </c>
      <c r="DM55">
        <f t="shared" si="9"/>
        <v>56.545454545454547</v>
      </c>
      <c r="DN55">
        <f t="shared" si="9"/>
        <v>56.545454545454547</v>
      </c>
      <c r="DO55">
        <f t="shared" si="9"/>
        <v>56.545454545454547</v>
      </c>
      <c r="DP55">
        <f t="shared" si="9"/>
        <v>56.545454545454547</v>
      </c>
      <c r="DQ55">
        <f t="shared" si="9"/>
        <v>0</v>
      </c>
      <c r="DR55">
        <f t="shared" si="9"/>
        <v>0</v>
      </c>
      <c r="DS55">
        <f t="shared" si="9"/>
        <v>0</v>
      </c>
    </row>
    <row r="56" spans="1:123" x14ac:dyDescent="0.2">
      <c r="A56" s="1" t="s">
        <v>0</v>
      </c>
      <c r="B56" s="1" t="s">
        <v>71</v>
      </c>
      <c r="C56" s="1" t="s">
        <v>0</v>
      </c>
      <c r="D56" s="1" t="s">
        <v>31</v>
      </c>
      <c r="E56" s="1" t="s">
        <v>3</v>
      </c>
      <c r="F56" s="1" t="s">
        <v>32</v>
      </c>
      <c r="G56" s="1">
        <v>98</v>
      </c>
      <c r="H56" s="1" t="s">
        <v>2</v>
      </c>
      <c r="I56" s="1" t="s">
        <v>4</v>
      </c>
      <c r="J56" s="1">
        <v>700</v>
      </c>
      <c r="K56" s="1">
        <v>2100</v>
      </c>
      <c r="L56" s="1">
        <v>14</v>
      </c>
      <c r="M56" s="1">
        <v>15</v>
      </c>
      <c r="N56" s="1">
        <v>10</v>
      </c>
      <c r="O56" s="1">
        <v>15</v>
      </c>
      <c r="P56" s="1">
        <v>150</v>
      </c>
      <c r="Q56" s="1">
        <v>110</v>
      </c>
      <c r="R56" s="1">
        <v>150</v>
      </c>
      <c r="S56" s="1">
        <v>60</v>
      </c>
      <c r="T56" s="1">
        <v>25</v>
      </c>
      <c r="U56" s="1">
        <v>50</v>
      </c>
      <c r="V56" s="1">
        <v>900</v>
      </c>
      <c r="W56" s="1">
        <v>1000</v>
      </c>
      <c r="X56" s="1">
        <v>250</v>
      </c>
      <c r="Y56" s="1">
        <v>3400</v>
      </c>
      <c r="Z56" s="1">
        <v>3000</v>
      </c>
      <c r="AA56" s="1">
        <v>1500</v>
      </c>
      <c r="AB56" s="1">
        <v>2500</v>
      </c>
      <c r="AC56" s="1" t="s">
        <v>5</v>
      </c>
      <c r="AD56" s="1" t="s">
        <v>6</v>
      </c>
      <c r="AE56" t="str">
        <f t="shared" si="1"/>
        <v>Naciones UnidasEntre 25 y  44 añosMasculinoCalderón (Carapungo)1415Bachillerato7002100</v>
      </c>
      <c r="AF56" t="str">
        <f>VLOOKUP(AE56,'[1]Base conductores'!$AE$1:$AG$65536,2,FALSE)</f>
        <v>No</v>
      </c>
      <c r="AG56" t="str">
        <f>VLOOKUP(AE56,'[1]Base conductores'!$AE$1:$AG$65536,3,FALSE)</f>
        <v>Mucha competencia/evitar competencia</v>
      </c>
      <c r="AH56" s="1" t="s">
        <v>0</v>
      </c>
      <c r="AI56" s="1" t="s">
        <v>129</v>
      </c>
      <c r="AJ56" s="1" t="s">
        <v>8</v>
      </c>
      <c r="AK56" s="1" t="s">
        <v>139</v>
      </c>
      <c r="AL56" s="1" t="s">
        <v>34</v>
      </c>
      <c r="AM56" s="1" t="s">
        <v>2</v>
      </c>
      <c r="AN56" s="1" t="s">
        <v>0</v>
      </c>
      <c r="AO56" s="1" t="s">
        <v>0</v>
      </c>
      <c r="AP56" s="1" t="s">
        <v>2</v>
      </c>
      <c r="AQ56" s="1" t="s">
        <v>0</v>
      </c>
      <c r="AR56" s="1" t="s">
        <v>2</v>
      </c>
      <c r="AS56" s="1" t="s">
        <v>2</v>
      </c>
      <c r="AT56" s="1" t="s">
        <v>206</v>
      </c>
      <c r="AU56" s="1" t="s">
        <v>0</v>
      </c>
      <c r="AV56" s="1" t="s">
        <v>2</v>
      </c>
      <c r="AW56" s="1" t="s">
        <v>0</v>
      </c>
      <c r="AX56" s="1" t="s">
        <v>2</v>
      </c>
      <c r="AY56" s="1" t="s">
        <v>0</v>
      </c>
      <c r="AZ56" s="1" t="s">
        <v>0</v>
      </c>
      <c r="BA56" s="1" t="s">
        <v>2</v>
      </c>
      <c r="BB56" s="1" t="s">
        <v>47</v>
      </c>
      <c r="BC56" s="14">
        <v>8</v>
      </c>
      <c r="BD56" s="1">
        <v>-1</v>
      </c>
      <c r="BE56" s="14">
        <v>2</v>
      </c>
      <c r="BF56" s="1" t="s">
        <v>94</v>
      </c>
      <c r="BG56" s="1" t="e">
        <f>VLOOKUP(BF56,#REF!,2,FALSE)</f>
        <v>#REF!</v>
      </c>
      <c r="BH56" s="1" t="e">
        <f>VLOOKUP(BG56,#REF!,4,FALSE)</f>
        <v>#REF!</v>
      </c>
      <c r="BI56" s="1" t="s">
        <v>71</v>
      </c>
      <c r="BJ56" s="1" t="s">
        <v>224</v>
      </c>
      <c r="BK56" s="1" t="s">
        <v>225</v>
      </c>
      <c r="BL56" s="1" t="e">
        <f>VLOOKUP(BK56,#REF!,2,FALSE)</f>
        <v>#REF!</v>
      </c>
      <c r="BM56" s="1" t="e">
        <f>VLOOKUP(BL56,#REF!,4,FALSE)</f>
        <v>#REF!</v>
      </c>
      <c r="BN56" s="1" t="s">
        <v>159</v>
      </c>
      <c r="BO56" s="1" t="s">
        <v>226</v>
      </c>
      <c r="BP56" s="1" t="s">
        <v>2</v>
      </c>
      <c r="BQ56" s="1" t="s">
        <v>227</v>
      </c>
      <c r="BR56" s="1" t="s">
        <v>39</v>
      </c>
      <c r="BS56" s="1" t="s">
        <v>84</v>
      </c>
      <c r="BT56" s="1" t="s">
        <v>2</v>
      </c>
      <c r="BU56" s="1" t="s">
        <v>0</v>
      </c>
      <c r="BV56" s="1" t="s">
        <v>22</v>
      </c>
      <c r="BW56" s="1" t="s">
        <v>3</v>
      </c>
      <c r="BX56" s="1">
        <v>-1</v>
      </c>
      <c r="BY56" s="1" t="s">
        <v>3</v>
      </c>
      <c r="BZ56" s="1">
        <v>-1</v>
      </c>
      <c r="CA56" s="1">
        <v>-1</v>
      </c>
      <c r="CB56" s="1">
        <v>-1</v>
      </c>
      <c r="CC56" s="1">
        <v>-1</v>
      </c>
      <c r="CD56" s="1">
        <v>-1</v>
      </c>
      <c r="CE56" s="1" t="s">
        <v>2</v>
      </c>
      <c r="CF56" s="1" t="s">
        <v>23</v>
      </c>
      <c r="CG56" s="1" t="s">
        <v>49</v>
      </c>
      <c r="CH56" s="1" t="s">
        <v>25</v>
      </c>
      <c r="CI56" s="1" t="s">
        <v>50</v>
      </c>
      <c r="CJ56" s="1" t="s">
        <v>63</v>
      </c>
      <c r="CK56" s="1" t="s">
        <v>155</v>
      </c>
      <c r="CL56" s="1" t="s">
        <v>29</v>
      </c>
      <c r="CM56" s="1" t="s">
        <v>30</v>
      </c>
      <c r="CN56" s="1">
        <v>96</v>
      </c>
      <c r="CO56" s="2" t="s">
        <v>527</v>
      </c>
      <c r="CP56" s="5" t="s">
        <v>671</v>
      </c>
      <c r="CQ56" s="1">
        <v>13</v>
      </c>
      <c r="CR56" s="4" t="s">
        <v>71</v>
      </c>
      <c r="CS56">
        <v>59.295857988165679</v>
      </c>
      <c r="CT56">
        <f t="shared" si="2"/>
        <v>7</v>
      </c>
      <c r="CU56">
        <f t="shared" si="3"/>
        <v>21</v>
      </c>
      <c r="CV56">
        <f t="shared" si="10"/>
        <v>0</v>
      </c>
      <c r="CW56">
        <f t="shared" si="10"/>
        <v>0</v>
      </c>
      <c r="CX56">
        <f t="shared" si="10"/>
        <v>0</v>
      </c>
      <c r="CY56">
        <f t="shared" si="10"/>
        <v>0</v>
      </c>
      <c r="CZ56">
        <f t="shared" si="10"/>
        <v>0</v>
      </c>
      <c r="DA56">
        <f t="shared" si="10"/>
        <v>0</v>
      </c>
      <c r="DB56">
        <f t="shared" si="10"/>
        <v>0</v>
      </c>
      <c r="DC56">
        <f t="shared" si="10"/>
        <v>59.295857988165679</v>
      </c>
      <c r="DD56">
        <f t="shared" si="10"/>
        <v>59.295857988165679</v>
      </c>
      <c r="DE56">
        <f t="shared" si="10"/>
        <v>59.295857988165679</v>
      </c>
      <c r="DF56">
        <f t="shared" si="10"/>
        <v>59.295857988165679</v>
      </c>
      <c r="DG56">
        <f t="shared" si="10"/>
        <v>59.295857988165679</v>
      </c>
      <c r="DH56">
        <f t="shared" si="10"/>
        <v>59.295857988165679</v>
      </c>
      <c r="DI56">
        <f t="shared" si="10"/>
        <v>59.295857988165679</v>
      </c>
      <c r="DJ56">
        <f t="shared" si="10"/>
        <v>59.295857988165679</v>
      </c>
      <c r="DK56">
        <f t="shared" si="10"/>
        <v>59.295857988165679</v>
      </c>
      <c r="DL56">
        <f t="shared" si="9"/>
        <v>59.295857988165679</v>
      </c>
      <c r="DM56">
        <f t="shared" si="9"/>
        <v>59.295857988165679</v>
      </c>
      <c r="DN56">
        <f t="shared" si="9"/>
        <v>59.295857988165679</v>
      </c>
      <c r="DO56">
        <f t="shared" si="9"/>
        <v>59.295857988165679</v>
      </c>
      <c r="DP56">
        <f t="shared" si="9"/>
        <v>59.295857988165679</v>
      </c>
      <c r="DQ56">
        <f t="shared" si="9"/>
        <v>59.295857988165679</v>
      </c>
      <c r="DR56">
        <f t="shared" si="9"/>
        <v>0</v>
      </c>
      <c r="DS56">
        <f t="shared" si="9"/>
        <v>0</v>
      </c>
    </row>
    <row r="57" spans="1:123" x14ac:dyDescent="0.2">
      <c r="A57" s="1" t="s">
        <v>0</v>
      </c>
      <c r="B57" s="1" t="s">
        <v>76</v>
      </c>
      <c r="C57" s="1" t="s">
        <v>2</v>
      </c>
      <c r="D57" s="1">
        <v>-1</v>
      </c>
      <c r="E57" s="1" t="s">
        <v>3</v>
      </c>
      <c r="F57" s="1">
        <v>-1</v>
      </c>
      <c r="G57" s="1">
        <v>98</v>
      </c>
      <c r="H57" s="1" t="s">
        <v>0</v>
      </c>
      <c r="I57" s="1" t="s">
        <v>4</v>
      </c>
      <c r="J57" s="1">
        <v>600</v>
      </c>
      <c r="K57" s="1">
        <v>1900</v>
      </c>
      <c r="L57" s="1">
        <v>15</v>
      </c>
      <c r="M57" s="1">
        <v>10</v>
      </c>
      <c r="N57" s="1">
        <v>8</v>
      </c>
      <c r="O57" s="1">
        <v>18</v>
      </c>
      <c r="P57" s="1">
        <v>200</v>
      </c>
      <c r="Q57" s="1">
        <v>100</v>
      </c>
      <c r="R57" s="1">
        <v>220</v>
      </c>
      <c r="S57" s="1">
        <v>30</v>
      </c>
      <c r="T57" s="1">
        <v>25</v>
      </c>
      <c r="U57" s="1">
        <v>40</v>
      </c>
      <c r="V57" s="1">
        <v>0</v>
      </c>
      <c r="W57" s="1">
        <v>1000</v>
      </c>
      <c r="X57" s="1">
        <v>0</v>
      </c>
      <c r="Y57" s="1">
        <v>1000</v>
      </c>
      <c r="Z57" s="1">
        <v>2000</v>
      </c>
      <c r="AA57" s="1">
        <v>1500</v>
      </c>
      <c r="AB57" s="1">
        <v>3000</v>
      </c>
      <c r="AC57" s="1" t="s">
        <v>146</v>
      </c>
      <c r="AD57" s="1" t="s">
        <v>6</v>
      </c>
      <c r="AE57" t="str">
        <f t="shared" si="1"/>
        <v>Terminal La MarínEntre 25 y  44 añosMasculinoChimbacalle1510Universitario6001900</v>
      </c>
      <c r="AF57">
        <f>VLOOKUP(AE57,'[1]Base conductores'!$AE$1:$AG$65536,2,FALSE)</f>
        <v>-1</v>
      </c>
      <c r="AG57" t="str">
        <f>VLOOKUP(AE57,'[1]Base conductores'!$AE$1:$AG$65536,3,FALSE)</f>
        <v>No aplica</v>
      </c>
      <c r="AH57" s="1">
        <v>-1</v>
      </c>
      <c r="AI57" s="1" t="s">
        <v>147</v>
      </c>
      <c r="AJ57" s="1" t="s">
        <v>162</v>
      </c>
      <c r="AK57" s="1" t="s">
        <v>78</v>
      </c>
      <c r="AL57" s="1" t="s">
        <v>34</v>
      </c>
      <c r="AM57" s="1" t="s">
        <v>0</v>
      </c>
      <c r="AN57" s="1" t="s">
        <v>0</v>
      </c>
      <c r="AO57" s="1" t="s">
        <v>0</v>
      </c>
      <c r="AP57" s="1" t="s">
        <v>2</v>
      </c>
      <c r="AQ57" s="1" t="s">
        <v>0</v>
      </c>
      <c r="AR57" s="1" t="s">
        <v>2</v>
      </c>
      <c r="AS57" s="1" t="s">
        <v>0</v>
      </c>
      <c r="AT57" s="1" t="s">
        <v>147</v>
      </c>
      <c r="AU57" s="1" t="s">
        <v>0</v>
      </c>
      <c r="AV57" s="1" t="s">
        <v>0</v>
      </c>
      <c r="AW57" s="1" t="s">
        <v>0</v>
      </c>
      <c r="AX57" s="1" t="s">
        <v>0</v>
      </c>
      <c r="AY57" s="1" t="s">
        <v>0</v>
      </c>
      <c r="AZ57" s="1" t="s">
        <v>0</v>
      </c>
      <c r="BA57" s="1" t="s">
        <v>2</v>
      </c>
      <c r="BB57" s="1" t="s">
        <v>12</v>
      </c>
      <c r="BC57" s="14">
        <v>10</v>
      </c>
      <c r="BD57" s="1">
        <v>-1</v>
      </c>
      <c r="BE57" s="1">
        <v>-1</v>
      </c>
      <c r="BF57" s="1" t="s">
        <v>115</v>
      </c>
      <c r="BG57" s="1" t="e">
        <f>VLOOKUP(BF57,#REF!,2,FALSE)</f>
        <v>#REF!</v>
      </c>
      <c r="BH57" s="1" t="e">
        <f>VLOOKUP(BG57,#REF!,4,FALSE)</f>
        <v>#REF!</v>
      </c>
      <c r="BI57" s="1" t="s">
        <v>161</v>
      </c>
      <c r="BJ57" s="1" t="s">
        <v>15</v>
      </c>
      <c r="BK57" s="1" t="s">
        <v>79</v>
      </c>
      <c r="BL57" s="1" t="e">
        <f>VLOOKUP(BK57,#REF!,2,FALSE)</f>
        <v>#REF!</v>
      </c>
      <c r="BM57" s="1" t="e">
        <f>VLOOKUP(BL57,#REF!,4,FALSE)</f>
        <v>#REF!</v>
      </c>
      <c r="BN57" s="1" t="s">
        <v>228</v>
      </c>
      <c r="BO57" s="1" t="s">
        <v>15</v>
      </c>
      <c r="BP57" s="1" t="s">
        <v>2</v>
      </c>
      <c r="BQ57" s="1" t="s">
        <v>149</v>
      </c>
      <c r="BR57" s="1" t="s">
        <v>20</v>
      </c>
      <c r="BS57" s="1" t="s">
        <v>20</v>
      </c>
      <c r="BT57" s="1" t="s">
        <v>2</v>
      </c>
      <c r="BU57" s="1" t="s">
        <v>2</v>
      </c>
      <c r="BV57" s="1" t="s">
        <v>21</v>
      </c>
      <c r="BW57" s="1" t="s">
        <v>36</v>
      </c>
      <c r="BX57" s="1">
        <v>-1</v>
      </c>
      <c r="BY57" s="1">
        <v>-1</v>
      </c>
      <c r="BZ57" s="1" t="s">
        <v>3</v>
      </c>
      <c r="CA57" s="1">
        <v>-1</v>
      </c>
      <c r="CB57" s="1" t="s">
        <v>3</v>
      </c>
      <c r="CC57" s="1">
        <v>-1</v>
      </c>
      <c r="CD57" s="1">
        <v>-1</v>
      </c>
      <c r="CE57" s="1" t="s">
        <v>23</v>
      </c>
      <c r="CF57" s="1" t="s">
        <v>23</v>
      </c>
      <c r="CG57" s="1" t="s">
        <v>49</v>
      </c>
      <c r="CH57" s="1" t="s">
        <v>25</v>
      </c>
      <c r="CI57" s="1" t="s">
        <v>26</v>
      </c>
      <c r="CJ57" s="1" t="s">
        <v>229</v>
      </c>
      <c r="CK57" s="1" t="s">
        <v>151</v>
      </c>
      <c r="CL57" s="1" t="s">
        <v>152</v>
      </c>
      <c r="CM57" s="1" t="s">
        <v>737</v>
      </c>
      <c r="CN57" s="1">
        <v>96</v>
      </c>
      <c r="CO57" s="2" t="s">
        <v>488</v>
      </c>
      <c r="CP57" s="5" t="s">
        <v>636</v>
      </c>
      <c r="CQ57" s="1">
        <v>2</v>
      </c>
      <c r="CR57" s="4" t="s">
        <v>76</v>
      </c>
      <c r="CS57">
        <v>67.503875968992247</v>
      </c>
      <c r="CT57">
        <f t="shared" si="2"/>
        <v>6</v>
      </c>
      <c r="CU57">
        <f t="shared" si="3"/>
        <v>19</v>
      </c>
      <c r="CV57">
        <f t="shared" si="10"/>
        <v>0</v>
      </c>
      <c r="CW57">
        <f t="shared" si="10"/>
        <v>0</v>
      </c>
      <c r="CX57">
        <f t="shared" si="10"/>
        <v>0</v>
      </c>
      <c r="CY57">
        <f t="shared" si="10"/>
        <v>0</v>
      </c>
      <c r="CZ57">
        <f t="shared" si="10"/>
        <v>0</v>
      </c>
      <c r="DA57">
        <f t="shared" si="10"/>
        <v>0</v>
      </c>
      <c r="DB57">
        <f t="shared" si="10"/>
        <v>67.503875968992247</v>
      </c>
      <c r="DC57">
        <f t="shared" si="10"/>
        <v>67.503875968992247</v>
      </c>
      <c r="DD57">
        <f t="shared" si="10"/>
        <v>67.503875968992247</v>
      </c>
      <c r="DE57">
        <f t="shared" si="10"/>
        <v>67.503875968992247</v>
      </c>
      <c r="DF57">
        <f t="shared" si="10"/>
        <v>67.503875968992247</v>
      </c>
      <c r="DG57">
        <f t="shared" si="10"/>
        <v>67.503875968992247</v>
      </c>
      <c r="DH57">
        <f t="shared" si="10"/>
        <v>67.503875968992247</v>
      </c>
      <c r="DI57">
        <f t="shared" si="10"/>
        <v>67.503875968992247</v>
      </c>
      <c r="DJ57">
        <f t="shared" si="10"/>
        <v>67.503875968992247</v>
      </c>
      <c r="DK57">
        <f t="shared" si="10"/>
        <v>67.503875968992247</v>
      </c>
      <c r="DL57">
        <f t="shared" si="9"/>
        <v>67.503875968992247</v>
      </c>
      <c r="DM57">
        <f t="shared" si="9"/>
        <v>67.503875968992247</v>
      </c>
      <c r="DN57">
        <f t="shared" si="9"/>
        <v>67.503875968992247</v>
      </c>
      <c r="DO57">
        <f t="shared" si="9"/>
        <v>67.503875968992247</v>
      </c>
      <c r="DP57">
        <f t="shared" si="9"/>
        <v>0</v>
      </c>
      <c r="DQ57">
        <f t="shared" si="9"/>
        <v>0</v>
      </c>
      <c r="DR57">
        <f t="shared" si="9"/>
        <v>0</v>
      </c>
      <c r="DS57">
        <f t="shared" si="9"/>
        <v>0</v>
      </c>
    </row>
    <row r="58" spans="1:123" x14ac:dyDescent="0.2">
      <c r="A58" s="1" t="s">
        <v>0</v>
      </c>
      <c r="B58" s="1" t="s">
        <v>88</v>
      </c>
      <c r="C58" s="1" t="s">
        <v>2</v>
      </c>
      <c r="D58" s="1">
        <v>-1</v>
      </c>
      <c r="E58" s="1" t="s">
        <v>3</v>
      </c>
      <c r="F58" s="1">
        <v>-1</v>
      </c>
      <c r="G58" s="1">
        <v>98</v>
      </c>
      <c r="H58" s="1" t="s">
        <v>2</v>
      </c>
      <c r="I58" s="1" t="s">
        <v>65</v>
      </c>
      <c r="J58" s="1">
        <v>700</v>
      </c>
      <c r="K58" s="1">
        <v>1900</v>
      </c>
      <c r="L58" s="1">
        <v>12</v>
      </c>
      <c r="M58" s="1">
        <v>8</v>
      </c>
      <c r="N58" s="1">
        <v>6</v>
      </c>
      <c r="O58" s="1">
        <v>12</v>
      </c>
      <c r="P58" s="1">
        <v>200</v>
      </c>
      <c r="Q58" s="1">
        <v>120</v>
      </c>
      <c r="R58" s="1">
        <v>250</v>
      </c>
      <c r="S58" s="1">
        <v>60</v>
      </c>
      <c r="T58" s="1">
        <v>30</v>
      </c>
      <c r="U58" s="1">
        <v>40</v>
      </c>
      <c r="V58" s="1">
        <v>2000</v>
      </c>
      <c r="W58" s="1">
        <v>1200</v>
      </c>
      <c r="X58" s="1">
        <v>1000</v>
      </c>
      <c r="Y58" s="1">
        <v>1800</v>
      </c>
      <c r="Z58" s="1">
        <v>2000</v>
      </c>
      <c r="AA58" s="1">
        <v>6000</v>
      </c>
      <c r="AB58" s="1">
        <v>2500</v>
      </c>
      <c r="AC58" s="1" t="s">
        <v>5</v>
      </c>
      <c r="AD58" s="1" t="s">
        <v>6</v>
      </c>
      <c r="AE58" t="str">
        <f t="shared" si="1"/>
        <v>Terminal la OfeliaEntre 45 y 59 añosMasculinoLa Concepción128Bachillerato7001900</v>
      </c>
      <c r="AF58" t="str">
        <f>VLOOKUP(AE58,'[1]Base conductores'!$AE$1:$AG$65536,2,FALSE)</f>
        <v>No</v>
      </c>
      <c r="AG58" t="str">
        <f>VLOOKUP(AE58,'[1]Base conductores'!$AE$1:$AG$65536,3,FALSE)</f>
        <v>No respetan rutas</v>
      </c>
      <c r="AH58" s="1" t="s">
        <v>0</v>
      </c>
      <c r="AI58" s="1" t="s">
        <v>129</v>
      </c>
      <c r="AJ58" s="1" t="s">
        <v>8</v>
      </c>
      <c r="AK58" s="1" t="s">
        <v>9</v>
      </c>
      <c r="AL58" s="1" t="s">
        <v>54</v>
      </c>
      <c r="AM58" s="1" t="s">
        <v>2</v>
      </c>
      <c r="AN58" s="1" t="s">
        <v>0</v>
      </c>
      <c r="AO58" s="1" t="s">
        <v>0</v>
      </c>
      <c r="AP58" s="1" t="s">
        <v>2</v>
      </c>
      <c r="AQ58" s="1" t="s">
        <v>0</v>
      </c>
      <c r="AR58" s="1" t="s">
        <v>2</v>
      </c>
      <c r="AS58" s="1" t="s">
        <v>2</v>
      </c>
      <c r="AT58" s="1" t="s">
        <v>67</v>
      </c>
      <c r="AU58" s="1" t="s">
        <v>2</v>
      </c>
      <c r="AV58" s="1" t="s">
        <v>0</v>
      </c>
      <c r="AW58" s="1" t="s">
        <v>0</v>
      </c>
      <c r="AX58" s="1" t="s">
        <v>0</v>
      </c>
      <c r="AY58" s="1" t="s">
        <v>0</v>
      </c>
      <c r="AZ58" s="1" t="s">
        <v>0</v>
      </c>
      <c r="BA58" s="1" t="s">
        <v>2</v>
      </c>
      <c r="BB58" s="1" t="s">
        <v>56</v>
      </c>
      <c r="BC58" s="14">
        <v>5</v>
      </c>
      <c r="BD58" s="14">
        <v>5</v>
      </c>
      <c r="BE58" s="1">
        <v>-1</v>
      </c>
      <c r="BF58" s="1" t="s">
        <v>37</v>
      </c>
      <c r="BG58" s="1" t="e">
        <f>VLOOKUP(BF58,#REF!,2,FALSE)</f>
        <v>#REF!</v>
      </c>
      <c r="BH58" s="1" t="e">
        <f>VLOOKUP(BG58,#REF!,4,FALSE)</f>
        <v>#REF!</v>
      </c>
      <c r="BI58" s="1" t="s">
        <v>102</v>
      </c>
      <c r="BJ58" s="1" t="s">
        <v>93</v>
      </c>
      <c r="BK58" s="1" t="s">
        <v>115</v>
      </c>
      <c r="BL58" s="1" t="e">
        <f>VLOOKUP(BK58,#REF!,2,FALSE)</f>
        <v>#REF!</v>
      </c>
      <c r="BM58" s="1" t="e">
        <f>VLOOKUP(BL58,#REF!,4,FALSE)</f>
        <v>#REF!</v>
      </c>
      <c r="BN58" s="1" t="s">
        <v>198</v>
      </c>
      <c r="BO58" s="1" t="s">
        <v>52</v>
      </c>
      <c r="BP58" s="1" t="s">
        <v>2</v>
      </c>
      <c r="BQ58" s="1" t="s">
        <v>204</v>
      </c>
      <c r="BR58" s="1" t="s">
        <v>20</v>
      </c>
      <c r="BS58" s="1" t="s">
        <v>20</v>
      </c>
      <c r="BT58" s="1" t="s">
        <v>2</v>
      </c>
      <c r="BU58" s="1" t="s">
        <v>2</v>
      </c>
      <c r="BV58" s="1" t="s">
        <v>21</v>
      </c>
      <c r="BW58" s="1" t="s">
        <v>36</v>
      </c>
      <c r="BX58" s="1">
        <v>-1</v>
      </c>
      <c r="BY58" s="1">
        <v>-1</v>
      </c>
      <c r="BZ58" s="1">
        <v>-1</v>
      </c>
      <c r="CA58" s="1">
        <v>-1</v>
      </c>
      <c r="CB58" s="1">
        <v>-1</v>
      </c>
      <c r="CC58" s="1">
        <v>-1</v>
      </c>
      <c r="CD58" s="1" t="s">
        <v>36</v>
      </c>
      <c r="CE58" s="1" t="s">
        <v>23</v>
      </c>
      <c r="CF58" s="1" t="s">
        <v>23</v>
      </c>
      <c r="CG58" s="1" t="s">
        <v>24</v>
      </c>
      <c r="CH58" s="1" t="s">
        <v>25</v>
      </c>
      <c r="CI58" s="1" t="s">
        <v>50</v>
      </c>
      <c r="CJ58" s="1" t="s">
        <v>230</v>
      </c>
      <c r="CK58" s="1" t="s">
        <v>87</v>
      </c>
      <c r="CL58" s="1" t="s">
        <v>29</v>
      </c>
      <c r="CM58" s="1" t="s">
        <v>30</v>
      </c>
      <c r="CN58" s="1">
        <v>96</v>
      </c>
      <c r="CO58" s="2" t="s">
        <v>657</v>
      </c>
      <c r="CP58" s="5" t="s">
        <v>649</v>
      </c>
      <c r="CQ58" s="12">
        <v>2</v>
      </c>
      <c r="CR58" s="12" t="s">
        <v>88</v>
      </c>
      <c r="CS58">
        <v>59.295857988165679</v>
      </c>
      <c r="CT58">
        <f t="shared" si="2"/>
        <v>7</v>
      </c>
      <c r="CU58">
        <f t="shared" si="3"/>
        <v>19</v>
      </c>
      <c r="CV58">
        <f t="shared" si="10"/>
        <v>0</v>
      </c>
      <c r="CW58">
        <f t="shared" si="10"/>
        <v>0</v>
      </c>
      <c r="CX58">
        <f t="shared" si="10"/>
        <v>0</v>
      </c>
      <c r="CY58">
        <f t="shared" si="10"/>
        <v>0</v>
      </c>
      <c r="CZ58">
        <f t="shared" si="10"/>
        <v>0</v>
      </c>
      <c r="DA58">
        <f t="shared" si="10"/>
        <v>0</v>
      </c>
      <c r="DB58">
        <f t="shared" si="10"/>
        <v>0</v>
      </c>
      <c r="DC58">
        <f t="shared" si="10"/>
        <v>59.295857988165679</v>
      </c>
      <c r="DD58">
        <f t="shared" si="10"/>
        <v>59.295857988165679</v>
      </c>
      <c r="DE58">
        <f t="shared" si="10"/>
        <v>59.295857988165679</v>
      </c>
      <c r="DF58">
        <f t="shared" si="10"/>
        <v>59.295857988165679</v>
      </c>
      <c r="DG58">
        <f t="shared" si="10"/>
        <v>59.295857988165679</v>
      </c>
      <c r="DH58">
        <f t="shared" si="10"/>
        <v>59.295857988165679</v>
      </c>
      <c r="DI58">
        <f t="shared" si="10"/>
        <v>59.295857988165679</v>
      </c>
      <c r="DJ58">
        <f t="shared" si="10"/>
        <v>59.295857988165679</v>
      </c>
      <c r="DK58">
        <f t="shared" si="10"/>
        <v>59.295857988165679</v>
      </c>
      <c r="DL58">
        <f t="shared" si="9"/>
        <v>59.295857988165679</v>
      </c>
      <c r="DM58">
        <f t="shared" si="9"/>
        <v>59.295857988165679</v>
      </c>
      <c r="DN58">
        <f t="shared" si="9"/>
        <v>59.295857988165679</v>
      </c>
      <c r="DO58">
        <f t="shared" si="9"/>
        <v>59.295857988165679</v>
      </c>
      <c r="DP58">
        <f t="shared" si="9"/>
        <v>0</v>
      </c>
      <c r="DQ58">
        <f t="shared" si="9"/>
        <v>0</v>
      </c>
      <c r="DR58">
        <f t="shared" si="9"/>
        <v>0</v>
      </c>
      <c r="DS58">
        <f t="shared" si="9"/>
        <v>0</v>
      </c>
    </row>
    <row r="59" spans="1:123" x14ac:dyDescent="0.2">
      <c r="A59" s="1" t="s">
        <v>0</v>
      </c>
      <c r="B59" s="1" t="s">
        <v>187</v>
      </c>
      <c r="C59" s="1" t="s">
        <v>2</v>
      </c>
      <c r="D59" s="1">
        <v>-1</v>
      </c>
      <c r="E59" s="1" t="s">
        <v>3</v>
      </c>
      <c r="F59" s="1">
        <v>-1</v>
      </c>
      <c r="G59" s="1">
        <v>98</v>
      </c>
      <c r="H59" s="1" t="s">
        <v>2</v>
      </c>
      <c r="I59" s="1" t="s">
        <v>4</v>
      </c>
      <c r="J59" s="1">
        <v>700</v>
      </c>
      <c r="K59" s="1">
        <v>2100</v>
      </c>
      <c r="L59" s="1">
        <v>14</v>
      </c>
      <c r="M59" s="1">
        <v>15</v>
      </c>
      <c r="N59" s="1">
        <v>10</v>
      </c>
      <c r="O59" s="1">
        <v>20</v>
      </c>
      <c r="P59" s="1">
        <v>250</v>
      </c>
      <c r="Q59" s="1">
        <v>100</v>
      </c>
      <c r="R59" s="1">
        <v>300</v>
      </c>
      <c r="S59" s="1">
        <v>50</v>
      </c>
      <c r="T59" s="1">
        <v>35</v>
      </c>
      <c r="U59" s="1">
        <v>70</v>
      </c>
      <c r="V59" s="1">
        <v>0</v>
      </c>
      <c r="W59" s="1">
        <v>1200</v>
      </c>
      <c r="X59" s="1">
        <v>200</v>
      </c>
      <c r="Y59" s="1">
        <v>0</v>
      </c>
      <c r="Z59" s="1">
        <v>3500</v>
      </c>
      <c r="AA59" s="1">
        <v>2500</v>
      </c>
      <c r="AB59" s="1">
        <v>5500</v>
      </c>
      <c r="AC59" s="1" t="s">
        <v>189</v>
      </c>
      <c r="AD59" s="1" t="s">
        <v>6</v>
      </c>
      <c r="AE59" t="str">
        <f t="shared" si="1"/>
        <v>Parroquia CalderonEntre 25 y  44 añosMasculinoCarcelén1415Bachillerato7002100</v>
      </c>
      <c r="AF59" t="str">
        <f>VLOOKUP(AE59,'[1]Base conductores'!$AE$1:$AG$65536,2,FALSE)</f>
        <v>Si</v>
      </c>
      <c r="AG59" t="str">
        <f>VLOOKUP(AE59,'[1]Base conductores'!$AE$1:$AG$65536,3,FALSE)</f>
        <v>Tiene paradas/hay trabajo</v>
      </c>
      <c r="AH59" s="1" t="s">
        <v>2</v>
      </c>
      <c r="AI59" s="1" t="s">
        <v>174</v>
      </c>
      <c r="AJ59" s="1" t="s">
        <v>8</v>
      </c>
      <c r="AK59" s="1" t="s">
        <v>194</v>
      </c>
      <c r="AL59" s="1" t="s">
        <v>10</v>
      </c>
      <c r="AM59" s="1" t="s">
        <v>0</v>
      </c>
      <c r="AN59" s="1" t="s">
        <v>0</v>
      </c>
      <c r="AO59" s="1" t="s">
        <v>0</v>
      </c>
      <c r="AP59" s="1" t="s">
        <v>2</v>
      </c>
      <c r="AQ59" s="1" t="s">
        <v>0</v>
      </c>
      <c r="AR59" s="1" t="s">
        <v>2</v>
      </c>
      <c r="AS59" s="1" t="s">
        <v>2</v>
      </c>
      <c r="AT59" s="1" t="s">
        <v>190</v>
      </c>
      <c r="AU59" s="1" t="s">
        <v>2</v>
      </c>
      <c r="AV59" s="1" t="s">
        <v>0</v>
      </c>
      <c r="AW59" s="1" t="s">
        <v>0</v>
      </c>
      <c r="AX59" s="1" t="s">
        <v>0</v>
      </c>
      <c r="AY59" s="1" t="s">
        <v>0</v>
      </c>
      <c r="AZ59" s="1" t="s">
        <v>0</v>
      </c>
      <c r="BA59" s="1" t="s">
        <v>2</v>
      </c>
      <c r="BB59" s="1" t="s">
        <v>47</v>
      </c>
      <c r="BC59" s="14">
        <v>5</v>
      </c>
      <c r="BD59" s="14">
        <v>5</v>
      </c>
      <c r="BE59" s="1">
        <v>-1</v>
      </c>
      <c r="BF59" s="1" t="s">
        <v>13</v>
      </c>
      <c r="BG59" s="1" t="e">
        <f>VLOOKUP(BF59,#REF!,2,FALSE)</f>
        <v>#REF!</v>
      </c>
      <c r="BH59" s="1" t="e">
        <f>VLOOKUP(BG59,#REF!,4,FALSE)</f>
        <v>#REF!</v>
      </c>
      <c r="BI59" s="1" t="s">
        <v>104</v>
      </c>
      <c r="BJ59" s="1" t="s">
        <v>93</v>
      </c>
      <c r="BK59" s="1" t="s">
        <v>231</v>
      </c>
      <c r="BL59" s="1" t="e">
        <f>VLOOKUP(BK59,#REF!,2,FALSE)</f>
        <v>#REF!</v>
      </c>
      <c r="BM59" s="1" t="e">
        <f>VLOOKUP(BL59,#REF!,4,FALSE)</f>
        <v>#REF!</v>
      </c>
      <c r="BN59" s="1" t="s">
        <v>18</v>
      </c>
      <c r="BO59" s="1" t="s">
        <v>232</v>
      </c>
      <c r="BP59" s="1" t="s">
        <v>2</v>
      </c>
      <c r="BQ59" s="1" t="s">
        <v>191</v>
      </c>
      <c r="BR59" s="1" t="s">
        <v>84</v>
      </c>
      <c r="BS59" s="1" t="s">
        <v>84</v>
      </c>
      <c r="BT59" s="1" t="s">
        <v>2</v>
      </c>
      <c r="BU59" s="1" t="s">
        <v>2</v>
      </c>
      <c r="BV59" s="1" t="s">
        <v>21</v>
      </c>
      <c r="BW59" s="1" t="s">
        <v>22</v>
      </c>
      <c r="BX59" s="1" t="s">
        <v>3</v>
      </c>
      <c r="BY59" s="1">
        <v>-1</v>
      </c>
      <c r="BZ59" s="1">
        <v>-1</v>
      </c>
      <c r="CA59" s="1">
        <v>-1</v>
      </c>
      <c r="CB59" s="1" t="s">
        <v>3</v>
      </c>
      <c r="CC59" s="1" t="s">
        <v>3</v>
      </c>
      <c r="CD59" s="1">
        <v>-1</v>
      </c>
      <c r="CE59" s="1" t="s">
        <v>23</v>
      </c>
      <c r="CF59" s="1" t="s">
        <v>23</v>
      </c>
      <c r="CG59" s="1" t="s">
        <v>49</v>
      </c>
      <c r="CH59" s="1" t="s">
        <v>25</v>
      </c>
      <c r="CI59" s="1" t="s">
        <v>50</v>
      </c>
      <c r="CJ59" s="1" t="s">
        <v>13</v>
      </c>
      <c r="CK59" s="1" t="s">
        <v>42</v>
      </c>
      <c r="CL59" s="1" t="s">
        <v>29</v>
      </c>
      <c r="CM59" s="1" t="s">
        <v>193</v>
      </c>
      <c r="CN59" s="1">
        <v>96</v>
      </c>
      <c r="CO59" s="2" t="s">
        <v>492</v>
      </c>
      <c r="CP59" s="5" t="s">
        <v>635</v>
      </c>
      <c r="CQ59" s="12">
        <v>2</v>
      </c>
      <c r="CR59" s="12" t="s">
        <v>187</v>
      </c>
      <c r="CS59">
        <v>56.545454545454547</v>
      </c>
      <c r="CT59">
        <f t="shared" si="2"/>
        <v>7</v>
      </c>
      <c r="CU59">
        <f t="shared" si="3"/>
        <v>21</v>
      </c>
      <c r="CV59">
        <f t="shared" si="10"/>
        <v>0</v>
      </c>
      <c r="CW59">
        <f t="shared" si="10"/>
        <v>0</v>
      </c>
      <c r="CX59">
        <f t="shared" si="10"/>
        <v>0</v>
      </c>
      <c r="CY59">
        <f t="shared" si="10"/>
        <v>0</v>
      </c>
      <c r="CZ59">
        <f t="shared" si="10"/>
        <v>0</v>
      </c>
      <c r="DA59">
        <f t="shared" si="10"/>
        <v>0</v>
      </c>
      <c r="DB59">
        <f t="shared" si="10"/>
        <v>0</v>
      </c>
      <c r="DC59">
        <f t="shared" si="10"/>
        <v>56.545454545454547</v>
      </c>
      <c r="DD59">
        <f t="shared" si="10"/>
        <v>56.545454545454547</v>
      </c>
      <c r="DE59">
        <f t="shared" si="10"/>
        <v>56.545454545454547</v>
      </c>
      <c r="DF59">
        <f t="shared" si="10"/>
        <v>56.545454545454547</v>
      </c>
      <c r="DG59">
        <f t="shared" si="10"/>
        <v>56.545454545454547</v>
      </c>
      <c r="DH59">
        <f t="shared" si="10"/>
        <v>56.545454545454547</v>
      </c>
      <c r="DI59">
        <f t="shared" si="10"/>
        <v>56.545454545454547</v>
      </c>
      <c r="DJ59">
        <f t="shared" si="10"/>
        <v>56.545454545454547</v>
      </c>
      <c r="DK59">
        <f t="shared" si="10"/>
        <v>56.545454545454547</v>
      </c>
      <c r="DL59">
        <f t="shared" si="9"/>
        <v>56.545454545454547</v>
      </c>
      <c r="DM59">
        <f t="shared" si="9"/>
        <v>56.545454545454547</v>
      </c>
      <c r="DN59">
        <f t="shared" si="9"/>
        <v>56.545454545454547</v>
      </c>
      <c r="DO59">
        <f t="shared" si="9"/>
        <v>56.545454545454547</v>
      </c>
      <c r="DP59">
        <f t="shared" si="9"/>
        <v>56.545454545454547</v>
      </c>
      <c r="DQ59">
        <f t="shared" si="9"/>
        <v>56.545454545454547</v>
      </c>
      <c r="DR59">
        <f t="shared" si="9"/>
        <v>0</v>
      </c>
      <c r="DS59">
        <f t="shared" si="9"/>
        <v>0</v>
      </c>
    </row>
    <row r="60" spans="1:123" x14ac:dyDescent="0.2">
      <c r="A60" s="1" t="s">
        <v>0</v>
      </c>
      <c r="B60" s="1" t="s">
        <v>187</v>
      </c>
      <c r="C60" s="1" t="s">
        <v>2</v>
      </c>
      <c r="D60" s="1">
        <v>-1</v>
      </c>
      <c r="E60" s="1" t="s">
        <v>3</v>
      </c>
      <c r="F60" s="1">
        <v>-1</v>
      </c>
      <c r="G60" s="1">
        <v>98</v>
      </c>
      <c r="H60" s="1" t="s">
        <v>2</v>
      </c>
      <c r="I60" s="1" t="s">
        <v>4</v>
      </c>
      <c r="J60" s="1">
        <v>800</v>
      </c>
      <c r="K60" s="1">
        <v>2000</v>
      </c>
      <c r="L60" s="1">
        <v>12</v>
      </c>
      <c r="M60" s="1">
        <v>15</v>
      </c>
      <c r="N60" s="1">
        <v>10</v>
      </c>
      <c r="O60" s="1">
        <v>17</v>
      </c>
      <c r="P60" s="1">
        <v>150</v>
      </c>
      <c r="Q60" s="1">
        <v>100</v>
      </c>
      <c r="R60" s="1">
        <v>170</v>
      </c>
      <c r="S60" s="1">
        <v>25</v>
      </c>
      <c r="T60" s="1">
        <v>15</v>
      </c>
      <c r="U60" s="1">
        <v>35</v>
      </c>
      <c r="V60" s="1">
        <v>0</v>
      </c>
      <c r="W60" s="1">
        <v>800</v>
      </c>
      <c r="X60" s="1">
        <v>0</v>
      </c>
      <c r="Y60" s="1">
        <v>800</v>
      </c>
      <c r="Z60" s="1">
        <v>2700</v>
      </c>
      <c r="AA60" s="1">
        <v>700</v>
      </c>
      <c r="AB60" s="1">
        <v>2700</v>
      </c>
      <c r="AC60" s="1" t="s">
        <v>5</v>
      </c>
      <c r="AD60" s="1" t="s">
        <v>6</v>
      </c>
      <c r="AE60" t="str">
        <f t="shared" si="1"/>
        <v>Parroquia CalderonMás de 60 añosMasculinoLa Argelia1215Bachillerato8002000</v>
      </c>
      <c r="AF60" t="str">
        <f>VLOOKUP(AE60,'[1]Base conductores'!$AE$1:$AG$65536,2,FALSE)</f>
        <v>Si</v>
      </c>
      <c r="AG60" t="str">
        <f>VLOOKUP(AE60,'[1]Base conductores'!$AE$1:$AG$65536,3,FALSE)</f>
        <v>Otros</v>
      </c>
      <c r="AH60" s="1" t="s">
        <v>2</v>
      </c>
      <c r="AI60" s="1" t="s">
        <v>129</v>
      </c>
      <c r="AJ60" s="1" t="s">
        <v>8</v>
      </c>
      <c r="AK60" s="1" t="s">
        <v>33</v>
      </c>
      <c r="AL60" s="1" t="s">
        <v>66</v>
      </c>
      <c r="AM60" s="1" t="s">
        <v>0</v>
      </c>
      <c r="AN60" s="1" t="s">
        <v>0</v>
      </c>
      <c r="AO60" s="1" t="s">
        <v>0</v>
      </c>
      <c r="AP60" s="1" t="s">
        <v>2</v>
      </c>
      <c r="AQ60" s="1" t="s">
        <v>0</v>
      </c>
      <c r="AR60" s="1" t="s">
        <v>2</v>
      </c>
      <c r="AS60" s="1" t="s">
        <v>2</v>
      </c>
      <c r="AT60" s="1" t="s">
        <v>182</v>
      </c>
      <c r="AU60" s="1" t="s">
        <v>0</v>
      </c>
      <c r="AV60" s="1" t="s">
        <v>0</v>
      </c>
      <c r="AW60" s="1" t="s">
        <v>0</v>
      </c>
      <c r="AX60" s="1" t="s">
        <v>0</v>
      </c>
      <c r="AY60" s="1" t="s">
        <v>0</v>
      </c>
      <c r="AZ60" s="1" t="s">
        <v>2</v>
      </c>
      <c r="BA60" s="1" t="s">
        <v>2</v>
      </c>
      <c r="BB60" s="1" t="s">
        <v>47</v>
      </c>
      <c r="BC60" s="14">
        <v>5</v>
      </c>
      <c r="BD60" s="14">
        <v>5</v>
      </c>
      <c r="BE60" s="1">
        <v>-1</v>
      </c>
      <c r="BF60" s="1" t="s">
        <v>13</v>
      </c>
      <c r="BG60" s="1" t="e">
        <f>VLOOKUP(BF60,#REF!,2,FALSE)</f>
        <v>#REF!</v>
      </c>
      <c r="BH60" s="1" t="e">
        <f>VLOOKUP(BG60,#REF!,4,FALSE)</f>
        <v>#REF!</v>
      </c>
      <c r="BI60" s="1" t="s">
        <v>173</v>
      </c>
      <c r="BJ60" s="1" t="s">
        <v>102</v>
      </c>
      <c r="BK60" s="1" t="s">
        <v>37</v>
      </c>
      <c r="BL60" s="1" t="e">
        <f>VLOOKUP(BK60,#REF!,2,FALSE)</f>
        <v>#REF!</v>
      </c>
      <c r="BM60" s="1" t="e">
        <f>VLOOKUP(BL60,#REF!,4,FALSE)</f>
        <v>#REF!</v>
      </c>
      <c r="BN60" s="1" t="s">
        <v>173</v>
      </c>
      <c r="BO60" s="1" t="s">
        <v>233</v>
      </c>
      <c r="BP60" s="1" t="s">
        <v>2</v>
      </c>
      <c r="BQ60" s="1" t="s">
        <v>195</v>
      </c>
      <c r="BR60" s="1" t="s">
        <v>59</v>
      </c>
      <c r="BS60" s="1" t="s">
        <v>59</v>
      </c>
      <c r="BT60" s="1" t="s">
        <v>2</v>
      </c>
      <c r="BU60" s="1" t="s">
        <v>2</v>
      </c>
      <c r="BV60" s="1" t="s">
        <v>21</v>
      </c>
      <c r="BW60" s="1" t="s">
        <v>60</v>
      </c>
      <c r="BX60" s="1">
        <v>-1</v>
      </c>
      <c r="BY60" s="1">
        <v>-1</v>
      </c>
      <c r="BZ60" s="1">
        <v>-1</v>
      </c>
      <c r="CA60" s="1">
        <v>-1</v>
      </c>
      <c r="CB60" s="1" t="s">
        <v>36</v>
      </c>
      <c r="CC60" s="1">
        <v>-1</v>
      </c>
      <c r="CD60" s="1" t="s">
        <v>22</v>
      </c>
      <c r="CE60" s="1" t="s">
        <v>23</v>
      </c>
      <c r="CF60" s="1" t="s">
        <v>23</v>
      </c>
      <c r="CG60" s="1" t="s">
        <v>62</v>
      </c>
      <c r="CH60" s="1" t="s">
        <v>25</v>
      </c>
      <c r="CI60" s="1" t="s">
        <v>50</v>
      </c>
      <c r="CJ60" s="1" t="s">
        <v>217</v>
      </c>
      <c r="CK60" s="1" t="s">
        <v>42</v>
      </c>
      <c r="CL60" s="1" t="s">
        <v>29</v>
      </c>
      <c r="CM60" s="1" t="s">
        <v>30</v>
      </c>
      <c r="CN60" s="1">
        <v>96</v>
      </c>
      <c r="CO60" s="2" t="s">
        <v>704</v>
      </c>
      <c r="CP60" s="2" t="s">
        <v>708</v>
      </c>
      <c r="CQ60" s="12">
        <v>2</v>
      </c>
      <c r="CR60" s="12" t="s">
        <v>187</v>
      </c>
      <c r="CS60">
        <v>59.295857988165679</v>
      </c>
      <c r="CT60">
        <f t="shared" si="2"/>
        <v>8</v>
      </c>
      <c r="CU60">
        <f t="shared" si="3"/>
        <v>20</v>
      </c>
      <c r="CV60">
        <f t="shared" si="10"/>
        <v>0</v>
      </c>
      <c r="CW60">
        <f t="shared" si="10"/>
        <v>0</v>
      </c>
      <c r="CX60">
        <f t="shared" si="10"/>
        <v>0</v>
      </c>
      <c r="CY60">
        <f t="shared" si="10"/>
        <v>0</v>
      </c>
      <c r="CZ60">
        <f t="shared" si="10"/>
        <v>0</v>
      </c>
      <c r="DA60">
        <f t="shared" si="10"/>
        <v>0</v>
      </c>
      <c r="DB60">
        <f t="shared" si="10"/>
        <v>0</v>
      </c>
      <c r="DC60">
        <f t="shared" si="10"/>
        <v>0</v>
      </c>
      <c r="DD60">
        <f t="shared" si="10"/>
        <v>59.295857988165679</v>
      </c>
      <c r="DE60">
        <f t="shared" si="10"/>
        <v>59.295857988165679</v>
      </c>
      <c r="DF60">
        <f t="shared" si="10"/>
        <v>59.295857988165679</v>
      </c>
      <c r="DG60">
        <f t="shared" si="10"/>
        <v>59.295857988165679</v>
      </c>
      <c r="DH60">
        <f t="shared" si="10"/>
        <v>59.295857988165679</v>
      </c>
      <c r="DI60">
        <f t="shared" si="10"/>
        <v>59.295857988165679</v>
      </c>
      <c r="DJ60">
        <f t="shared" si="10"/>
        <v>59.295857988165679</v>
      </c>
      <c r="DK60">
        <f t="shared" si="10"/>
        <v>59.295857988165679</v>
      </c>
      <c r="DL60">
        <f t="shared" si="9"/>
        <v>59.295857988165679</v>
      </c>
      <c r="DM60">
        <f t="shared" si="9"/>
        <v>59.295857988165679</v>
      </c>
      <c r="DN60">
        <f t="shared" si="9"/>
        <v>59.295857988165679</v>
      </c>
      <c r="DO60">
        <f t="shared" si="9"/>
        <v>59.295857988165679</v>
      </c>
      <c r="DP60">
        <f t="shared" si="9"/>
        <v>59.295857988165679</v>
      </c>
      <c r="DQ60">
        <f t="shared" si="9"/>
        <v>0</v>
      </c>
      <c r="DR60">
        <f t="shared" si="9"/>
        <v>0</v>
      </c>
      <c r="DS60">
        <f t="shared" si="9"/>
        <v>0</v>
      </c>
    </row>
    <row r="61" spans="1:123" x14ac:dyDescent="0.2">
      <c r="A61" s="1" t="s">
        <v>0</v>
      </c>
      <c r="B61" s="1" t="s">
        <v>187</v>
      </c>
      <c r="C61" s="1" t="s">
        <v>2</v>
      </c>
      <c r="D61" s="1">
        <v>-1</v>
      </c>
      <c r="E61" s="1" t="s">
        <v>3</v>
      </c>
      <c r="F61" s="1">
        <v>-1</v>
      </c>
      <c r="G61" s="1">
        <v>98</v>
      </c>
      <c r="H61" s="1" t="s">
        <v>2</v>
      </c>
      <c r="I61" s="1" t="s">
        <v>65</v>
      </c>
      <c r="J61" s="1">
        <v>400</v>
      </c>
      <c r="K61" s="1">
        <v>1800</v>
      </c>
      <c r="L61" s="1">
        <v>14</v>
      </c>
      <c r="M61" s="1">
        <v>30</v>
      </c>
      <c r="N61" s="1">
        <v>15</v>
      </c>
      <c r="O61" s="1">
        <v>35</v>
      </c>
      <c r="P61" s="1">
        <v>170</v>
      </c>
      <c r="Q61" s="1">
        <v>115</v>
      </c>
      <c r="R61" s="1">
        <v>200</v>
      </c>
      <c r="S61" s="1">
        <v>35</v>
      </c>
      <c r="T61" s="1">
        <v>25</v>
      </c>
      <c r="U61" s="1">
        <v>43</v>
      </c>
      <c r="V61" s="1">
        <v>0</v>
      </c>
      <c r="W61" s="1">
        <v>800</v>
      </c>
      <c r="X61" s="1">
        <v>0</v>
      </c>
      <c r="Y61" s="1">
        <v>800</v>
      </c>
      <c r="Z61" s="1">
        <v>3500</v>
      </c>
      <c r="AA61" s="1">
        <v>2500</v>
      </c>
      <c r="AB61" s="1">
        <v>4000</v>
      </c>
      <c r="AC61" s="1" t="s">
        <v>5</v>
      </c>
      <c r="AD61" s="1" t="s">
        <v>6</v>
      </c>
      <c r="AE61" t="str">
        <f t="shared" si="1"/>
        <v>Parroquia CalderonEntre 25 y  44 añosMasculinoCalderón (Carapungo)1430Universitario4001800</v>
      </c>
      <c r="AF61" t="str">
        <f>VLOOKUP(AE61,'[1]Base conductores'!$AE$1:$AG$65536,2,FALSE)</f>
        <v>Si</v>
      </c>
      <c r="AG61" t="str">
        <f>VLOOKUP(AE61,'[1]Base conductores'!$AE$1:$AG$65536,3,FALSE)</f>
        <v>Tiene paradas/hay trabajo</v>
      </c>
      <c r="AH61" s="1" t="s">
        <v>2</v>
      </c>
      <c r="AI61" s="1" t="s">
        <v>53</v>
      </c>
      <c r="AJ61" s="1" t="s">
        <v>8</v>
      </c>
      <c r="AK61" s="1" t="s">
        <v>9</v>
      </c>
      <c r="AL61" s="1" t="s">
        <v>54</v>
      </c>
      <c r="AM61" s="1" t="s">
        <v>0</v>
      </c>
      <c r="AN61" s="1" t="s">
        <v>0</v>
      </c>
      <c r="AO61" s="1" t="s">
        <v>0</v>
      </c>
      <c r="AP61" s="1" t="s">
        <v>2</v>
      </c>
      <c r="AQ61" s="1" t="s">
        <v>0</v>
      </c>
      <c r="AR61" s="1" t="s">
        <v>2</v>
      </c>
      <c r="AS61" s="1" t="s">
        <v>2</v>
      </c>
      <c r="AT61" s="1" t="s">
        <v>67</v>
      </c>
      <c r="AU61" s="1" t="s">
        <v>2</v>
      </c>
      <c r="AV61" s="1" t="s">
        <v>0</v>
      </c>
      <c r="AW61" s="1" t="s">
        <v>0</v>
      </c>
      <c r="AX61" s="1" t="s">
        <v>2</v>
      </c>
      <c r="AY61" s="1" t="s">
        <v>0</v>
      </c>
      <c r="AZ61" s="1" t="s">
        <v>0</v>
      </c>
      <c r="BA61" s="1" t="s">
        <v>2</v>
      </c>
      <c r="BB61" s="1" t="s">
        <v>122</v>
      </c>
      <c r="BC61" s="14">
        <v>5</v>
      </c>
      <c r="BD61" s="14">
        <v>4</v>
      </c>
      <c r="BE61" s="14">
        <v>1</v>
      </c>
      <c r="BF61" s="1" t="s">
        <v>13</v>
      </c>
      <c r="BG61" s="1" t="e">
        <f>VLOOKUP(BF61,#REF!,2,FALSE)</f>
        <v>#REF!</v>
      </c>
      <c r="BH61" s="1" t="e">
        <f>VLOOKUP(BG61,#REF!,4,FALSE)</f>
        <v>#REF!</v>
      </c>
      <c r="BI61" s="1" t="s">
        <v>119</v>
      </c>
      <c r="BJ61" s="1" t="s">
        <v>133</v>
      </c>
      <c r="BK61" s="1" t="s">
        <v>135</v>
      </c>
      <c r="BL61" s="1" t="e">
        <f>VLOOKUP(BK61,#REF!,2,FALSE)</f>
        <v>#REF!</v>
      </c>
      <c r="BM61" s="1" t="e">
        <f>VLOOKUP(BL61,#REF!,4,FALSE)</f>
        <v>#REF!</v>
      </c>
      <c r="BN61" s="1" t="s">
        <v>173</v>
      </c>
      <c r="BO61" s="1" t="s">
        <v>165</v>
      </c>
      <c r="BP61" s="1" t="s">
        <v>2</v>
      </c>
      <c r="BQ61" s="1" t="s">
        <v>195</v>
      </c>
      <c r="BR61" s="1" t="s">
        <v>20</v>
      </c>
      <c r="BS61" s="1" t="s">
        <v>20</v>
      </c>
      <c r="BT61" s="1" t="s">
        <v>2</v>
      </c>
      <c r="BU61" s="1" t="s">
        <v>2</v>
      </c>
      <c r="BV61" s="1" t="s">
        <v>21</v>
      </c>
      <c r="BW61" s="1" t="s">
        <v>22</v>
      </c>
      <c r="BX61" s="1">
        <v>-1</v>
      </c>
      <c r="BY61" s="1" t="s">
        <v>36</v>
      </c>
      <c r="BZ61" s="1" t="s">
        <v>3</v>
      </c>
      <c r="CA61" s="1">
        <v>-1</v>
      </c>
      <c r="CB61" s="1">
        <v>-1</v>
      </c>
      <c r="CC61" s="1">
        <v>-1</v>
      </c>
      <c r="CD61" s="1">
        <v>-1</v>
      </c>
      <c r="CE61" s="1" t="s">
        <v>2</v>
      </c>
      <c r="CF61" s="1" t="s">
        <v>23</v>
      </c>
      <c r="CG61" s="1" t="s">
        <v>49</v>
      </c>
      <c r="CH61" s="1" t="s">
        <v>25</v>
      </c>
      <c r="CI61" s="1" t="s">
        <v>26</v>
      </c>
      <c r="CJ61" s="1" t="s">
        <v>63</v>
      </c>
      <c r="CK61" s="1" t="s">
        <v>42</v>
      </c>
      <c r="CL61" s="1" t="s">
        <v>29</v>
      </c>
      <c r="CM61" s="1" t="s">
        <v>30</v>
      </c>
      <c r="CN61" s="1">
        <v>96</v>
      </c>
      <c r="CO61" s="2" t="s">
        <v>704</v>
      </c>
      <c r="CP61" s="2" t="s">
        <v>708</v>
      </c>
      <c r="CQ61" s="12">
        <v>2</v>
      </c>
      <c r="CR61" s="12" t="s">
        <v>187</v>
      </c>
      <c r="CS61">
        <v>59.295857988165679</v>
      </c>
      <c r="CT61">
        <f t="shared" si="2"/>
        <v>4</v>
      </c>
      <c r="CU61">
        <f t="shared" si="3"/>
        <v>18</v>
      </c>
      <c r="CV61">
        <f t="shared" si="10"/>
        <v>0</v>
      </c>
      <c r="CW61">
        <f t="shared" si="10"/>
        <v>0</v>
      </c>
      <c r="CX61">
        <f t="shared" si="10"/>
        <v>0</v>
      </c>
      <c r="CY61">
        <f t="shared" si="10"/>
        <v>0</v>
      </c>
      <c r="CZ61">
        <f t="shared" si="10"/>
        <v>59.295857988165679</v>
      </c>
      <c r="DA61">
        <f t="shared" si="10"/>
        <v>59.295857988165679</v>
      </c>
      <c r="DB61">
        <f t="shared" si="10"/>
        <v>59.295857988165679</v>
      </c>
      <c r="DC61">
        <f t="shared" si="10"/>
        <v>59.295857988165679</v>
      </c>
      <c r="DD61">
        <f t="shared" si="10"/>
        <v>59.295857988165679</v>
      </c>
      <c r="DE61">
        <f t="shared" si="10"/>
        <v>59.295857988165679</v>
      </c>
      <c r="DF61">
        <f t="shared" si="10"/>
        <v>59.295857988165679</v>
      </c>
      <c r="DG61">
        <f t="shared" si="10"/>
        <v>59.295857988165679</v>
      </c>
      <c r="DH61">
        <f t="shared" si="10"/>
        <v>59.295857988165679</v>
      </c>
      <c r="DI61">
        <f t="shared" si="10"/>
        <v>59.295857988165679</v>
      </c>
      <c r="DJ61">
        <f t="shared" si="10"/>
        <v>59.295857988165679</v>
      </c>
      <c r="DK61">
        <f t="shared" ref="DK61:DS76" si="11">IF(AND($CT61&lt;=DK$1,DK$1&lt;=$CU61),$CS61,0)</f>
        <v>59.295857988165679</v>
      </c>
      <c r="DL61">
        <f t="shared" si="11"/>
        <v>59.295857988165679</v>
      </c>
      <c r="DM61">
        <f t="shared" si="11"/>
        <v>59.295857988165679</v>
      </c>
      <c r="DN61">
        <f t="shared" si="11"/>
        <v>59.295857988165679</v>
      </c>
      <c r="DO61">
        <f t="shared" si="11"/>
        <v>0</v>
      </c>
      <c r="DP61">
        <f t="shared" si="11"/>
        <v>0</v>
      </c>
      <c r="DQ61">
        <f t="shared" si="11"/>
        <v>0</v>
      </c>
      <c r="DR61">
        <f t="shared" si="11"/>
        <v>0</v>
      </c>
      <c r="DS61">
        <f t="shared" si="11"/>
        <v>0</v>
      </c>
    </row>
    <row r="62" spans="1:123" x14ac:dyDescent="0.2">
      <c r="A62" s="1" t="s">
        <v>0</v>
      </c>
      <c r="B62" s="1" t="s">
        <v>76</v>
      </c>
      <c r="C62" s="1" t="s">
        <v>2</v>
      </c>
      <c r="D62" s="1">
        <v>-1</v>
      </c>
      <c r="E62" s="1" t="s">
        <v>3</v>
      </c>
      <c r="F62" s="1">
        <v>-1</v>
      </c>
      <c r="G62" s="1">
        <v>98</v>
      </c>
      <c r="H62" s="1" t="s">
        <v>2</v>
      </c>
      <c r="I62" s="1" t="s">
        <v>4</v>
      </c>
      <c r="J62" s="1">
        <v>600</v>
      </c>
      <c r="K62" s="1">
        <v>2000</v>
      </c>
      <c r="L62" s="1">
        <v>14</v>
      </c>
      <c r="M62" s="1">
        <v>30</v>
      </c>
      <c r="N62" s="1">
        <v>25</v>
      </c>
      <c r="O62" s="1">
        <v>35</v>
      </c>
      <c r="P62" s="1">
        <v>300</v>
      </c>
      <c r="Q62" s="1">
        <v>250</v>
      </c>
      <c r="R62" s="1">
        <v>320</v>
      </c>
      <c r="S62" s="1">
        <v>35</v>
      </c>
      <c r="T62" s="1">
        <v>30</v>
      </c>
      <c r="U62" s="1">
        <v>40</v>
      </c>
      <c r="V62" s="1">
        <v>0</v>
      </c>
      <c r="W62" s="1">
        <v>800</v>
      </c>
      <c r="X62" s="1">
        <v>300</v>
      </c>
      <c r="Y62" s="1">
        <v>1100</v>
      </c>
      <c r="Z62" s="1">
        <v>2500</v>
      </c>
      <c r="AA62" s="1">
        <v>2000</v>
      </c>
      <c r="AB62" s="1">
        <v>3500</v>
      </c>
      <c r="AC62" s="1" t="s">
        <v>146</v>
      </c>
      <c r="AD62" s="1" t="s">
        <v>6</v>
      </c>
      <c r="AE62" t="str">
        <f t="shared" si="1"/>
        <v>Terminal La MarínEntre 45 y 59 añosMasculinoItchimbia1430Bachillerato6002000</v>
      </c>
      <c r="AF62">
        <f>VLOOKUP(AE62,'[1]Base conductores'!$AE$1:$AG$65536,2,FALSE)</f>
        <v>-1</v>
      </c>
      <c r="AG62" t="str">
        <f>VLOOKUP(AE62,'[1]Base conductores'!$AE$1:$AG$65536,3,FALSE)</f>
        <v>No aplica</v>
      </c>
      <c r="AH62" s="1">
        <v>-1</v>
      </c>
      <c r="AI62" s="1" t="s">
        <v>147</v>
      </c>
      <c r="AJ62" s="1" t="s">
        <v>8</v>
      </c>
      <c r="AK62" s="1" t="s">
        <v>9</v>
      </c>
      <c r="AL62" s="1" t="s">
        <v>10</v>
      </c>
      <c r="AM62" s="1" t="s">
        <v>0</v>
      </c>
      <c r="AN62" s="1" t="s">
        <v>0</v>
      </c>
      <c r="AO62" s="1" t="s">
        <v>0</v>
      </c>
      <c r="AP62" s="1" t="s">
        <v>2</v>
      </c>
      <c r="AQ62" s="1" t="s">
        <v>0</v>
      </c>
      <c r="AR62" s="1" t="s">
        <v>2</v>
      </c>
      <c r="AS62" s="1" t="s">
        <v>0</v>
      </c>
      <c r="AT62" s="1" t="s">
        <v>147</v>
      </c>
      <c r="AU62" s="1" t="s">
        <v>0</v>
      </c>
      <c r="AV62" s="1" t="s">
        <v>0</v>
      </c>
      <c r="AW62" s="1" t="s">
        <v>0</v>
      </c>
      <c r="AX62" s="1" t="s">
        <v>0</v>
      </c>
      <c r="AY62" s="1" t="s">
        <v>0</v>
      </c>
      <c r="AZ62" s="1" t="s">
        <v>0</v>
      </c>
      <c r="BA62" s="1" t="s">
        <v>2</v>
      </c>
      <c r="BB62" s="1" t="s">
        <v>56</v>
      </c>
      <c r="BC62" s="14">
        <v>10</v>
      </c>
      <c r="BD62" s="1">
        <v>-1</v>
      </c>
      <c r="BE62" s="1">
        <v>-1</v>
      </c>
      <c r="BF62" s="1" t="s">
        <v>148</v>
      </c>
      <c r="BG62" s="1" t="e">
        <f>VLOOKUP(BF62,#REF!,2,FALSE)</f>
        <v>#REF!</v>
      </c>
      <c r="BH62" s="1" t="e">
        <f>VLOOKUP(BG62,#REF!,4,FALSE)</f>
        <v>#REF!</v>
      </c>
      <c r="BI62" s="1" t="s">
        <v>148</v>
      </c>
      <c r="BJ62" s="1" t="s">
        <v>15</v>
      </c>
      <c r="BK62" s="1" t="s">
        <v>115</v>
      </c>
      <c r="BL62" s="1" t="e">
        <f>VLOOKUP(BK62,#REF!,2,FALSE)</f>
        <v>#REF!</v>
      </c>
      <c r="BM62" s="1" t="e">
        <f>VLOOKUP(BL62,#REF!,4,FALSE)</f>
        <v>#REF!</v>
      </c>
      <c r="BN62" s="1" t="s">
        <v>58</v>
      </c>
      <c r="BO62" s="1" t="s">
        <v>15</v>
      </c>
      <c r="BP62" s="1" t="s">
        <v>2</v>
      </c>
      <c r="BQ62" s="1" t="s">
        <v>154</v>
      </c>
      <c r="BR62" s="1" t="s">
        <v>84</v>
      </c>
      <c r="BS62" s="1" t="s">
        <v>84</v>
      </c>
      <c r="BT62" s="1" t="s">
        <v>2</v>
      </c>
      <c r="BU62" s="1" t="s">
        <v>2</v>
      </c>
      <c r="BV62" s="1" t="s">
        <v>22</v>
      </c>
      <c r="BW62" s="1" t="s">
        <v>36</v>
      </c>
      <c r="BX62" s="1">
        <v>-1</v>
      </c>
      <c r="BY62" s="1">
        <v>-1</v>
      </c>
      <c r="BZ62" s="1">
        <v>-1</v>
      </c>
      <c r="CA62" s="1">
        <v>-1</v>
      </c>
      <c r="CB62" s="1" t="s">
        <v>36</v>
      </c>
      <c r="CC62" s="1">
        <v>-1</v>
      </c>
      <c r="CD62" s="1">
        <v>-1</v>
      </c>
      <c r="CE62" s="1" t="s">
        <v>2</v>
      </c>
      <c r="CF62" s="1" t="s">
        <v>23</v>
      </c>
      <c r="CG62" s="1" t="s">
        <v>24</v>
      </c>
      <c r="CH62" s="1" t="s">
        <v>25</v>
      </c>
      <c r="CI62" s="1" t="s">
        <v>50</v>
      </c>
      <c r="CJ62" s="1" t="s">
        <v>150</v>
      </c>
      <c r="CK62" s="1" t="s">
        <v>151</v>
      </c>
      <c r="CL62" s="1" t="s">
        <v>152</v>
      </c>
      <c r="CM62" s="1" t="s">
        <v>737</v>
      </c>
      <c r="CN62" s="1">
        <v>96</v>
      </c>
      <c r="CO62" s="2" t="s">
        <v>488</v>
      </c>
      <c r="CP62" s="5" t="s">
        <v>636</v>
      </c>
      <c r="CQ62" s="1">
        <v>2</v>
      </c>
      <c r="CR62" s="4" t="s">
        <v>76</v>
      </c>
      <c r="CS62">
        <v>67.503875968992247</v>
      </c>
      <c r="CT62">
        <f t="shared" si="2"/>
        <v>6</v>
      </c>
      <c r="CU62">
        <f t="shared" si="3"/>
        <v>20</v>
      </c>
      <c r="CV62">
        <f t="shared" ref="CV62:DK77" si="12">IF(AND($CT62&lt;=CV$1,CV$1&lt;=$CU62),$CS62,0)</f>
        <v>0</v>
      </c>
      <c r="CW62">
        <f t="shared" si="12"/>
        <v>0</v>
      </c>
      <c r="CX62">
        <f t="shared" si="12"/>
        <v>0</v>
      </c>
      <c r="CY62">
        <f t="shared" si="12"/>
        <v>0</v>
      </c>
      <c r="CZ62">
        <f t="shared" si="12"/>
        <v>0</v>
      </c>
      <c r="DA62">
        <f t="shared" si="12"/>
        <v>0</v>
      </c>
      <c r="DB62">
        <f t="shared" si="12"/>
        <v>67.503875968992247</v>
      </c>
      <c r="DC62">
        <f t="shared" si="12"/>
        <v>67.503875968992247</v>
      </c>
      <c r="DD62">
        <f t="shared" si="12"/>
        <v>67.503875968992247</v>
      </c>
      <c r="DE62">
        <f t="shared" si="12"/>
        <v>67.503875968992247</v>
      </c>
      <c r="DF62">
        <f t="shared" si="12"/>
        <v>67.503875968992247</v>
      </c>
      <c r="DG62">
        <f t="shared" si="12"/>
        <v>67.503875968992247</v>
      </c>
      <c r="DH62">
        <f t="shared" si="12"/>
        <v>67.503875968992247</v>
      </c>
      <c r="DI62">
        <f t="shared" si="12"/>
        <v>67.503875968992247</v>
      </c>
      <c r="DJ62">
        <f t="shared" si="12"/>
        <v>67.503875968992247</v>
      </c>
      <c r="DK62">
        <f t="shared" si="12"/>
        <v>67.503875968992247</v>
      </c>
      <c r="DL62">
        <f t="shared" si="11"/>
        <v>67.503875968992247</v>
      </c>
      <c r="DM62">
        <f t="shared" si="11"/>
        <v>67.503875968992247</v>
      </c>
      <c r="DN62">
        <f t="shared" si="11"/>
        <v>67.503875968992247</v>
      </c>
      <c r="DO62">
        <f t="shared" si="11"/>
        <v>67.503875968992247</v>
      </c>
      <c r="DP62">
        <f t="shared" si="11"/>
        <v>67.503875968992247</v>
      </c>
      <c r="DQ62">
        <f t="shared" si="11"/>
        <v>0</v>
      </c>
      <c r="DR62">
        <f t="shared" si="11"/>
        <v>0</v>
      </c>
      <c r="DS62">
        <f t="shared" si="11"/>
        <v>0</v>
      </c>
    </row>
    <row r="63" spans="1:123" x14ac:dyDescent="0.2">
      <c r="A63" s="1" t="s">
        <v>0</v>
      </c>
      <c r="B63" s="1" t="s">
        <v>234</v>
      </c>
      <c r="C63" s="1" t="s">
        <v>0</v>
      </c>
      <c r="D63" s="1" t="s">
        <v>31</v>
      </c>
      <c r="E63" s="1" t="s">
        <v>3</v>
      </c>
      <c r="F63" s="1" t="s">
        <v>32</v>
      </c>
      <c r="G63" s="1">
        <v>98</v>
      </c>
      <c r="H63" s="1" t="s">
        <v>2</v>
      </c>
      <c r="I63" s="1" t="s">
        <v>4</v>
      </c>
      <c r="J63" s="1">
        <v>800</v>
      </c>
      <c r="K63" s="1">
        <v>2100</v>
      </c>
      <c r="L63" s="1">
        <v>14</v>
      </c>
      <c r="M63" s="1">
        <v>25</v>
      </c>
      <c r="N63" s="1">
        <v>15</v>
      </c>
      <c r="O63" s="1">
        <v>30</v>
      </c>
      <c r="P63" s="1">
        <v>140</v>
      </c>
      <c r="Q63" s="1">
        <v>100</v>
      </c>
      <c r="R63" s="1">
        <v>170</v>
      </c>
      <c r="S63" s="1">
        <v>70</v>
      </c>
      <c r="T63" s="1">
        <v>40</v>
      </c>
      <c r="U63" s="1">
        <v>70</v>
      </c>
      <c r="V63" s="1">
        <v>3000</v>
      </c>
      <c r="W63" s="1">
        <v>700</v>
      </c>
      <c r="X63" s="1">
        <v>0</v>
      </c>
      <c r="Y63" s="1">
        <v>3700</v>
      </c>
      <c r="Z63" s="1">
        <v>2300</v>
      </c>
      <c r="AA63" s="1">
        <v>800</v>
      </c>
      <c r="AB63" s="1">
        <v>1200</v>
      </c>
      <c r="AC63" s="1" t="s">
        <v>5</v>
      </c>
      <c r="AD63" s="1" t="s">
        <v>6</v>
      </c>
      <c r="AE63" t="str">
        <f t="shared" si="1"/>
        <v>La MariscalEntre 45 y 59 añosMasculinoGuamaní1425Primaria8002100</v>
      </c>
      <c r="AF63" t="str">
        <f>VLOOKUP(AE63,'[1]Base conductores'!$AE$1:$AG$65536,2,FALSE)</f>
        <v>Si</v>
      </c>
      <c r="AG63" t="str">
        <f>VLOOKUP(AE63,'[1]Base conductores'!$AE$1:$AG$65536,3,FALSE)</f>
        <v>Es más organizado</v>
      </c>
      <c r="AH63" s="1" t="s">
        <v>2</v>
      </c>
      <c r="AI63" s="1" t="s">
        <v>167</v>
      </c>
      <c r="AJ63" s="1" t="s">
        <v>117</v>
      </c>
      <c r="AK63" s="1" t="s">
        <v>194</v>
      </c>
      <c r="AL63" s="1" t="s">
        <v>45</v>
      </c>
      <c r="AM63" s="1" t="s">
        <v>0</v>
      </c>
      <c r="AN63" s="1" t="s">
        <v>0</v>
      </c>
      <c r="AO63" s="1" t="s">
        <v>0</v>
      </c>
      <c r="AP63" s="1" t="s">
        <v>2</v>
      </c>
      <c r="AQ63" s="1" t="s">
        <v>0</v>
      </c>
      <c r="AR63" s="1" t="s">
        <v>2</v>
      </c>
      <c r="AS63" s="1" t="s">
        <v>2</v>
      </c>
      <c r="AT63" s="1" t="s">
        <v>11</v>
      </c>
      <c r="AU63" s="1" t="s">
        <v>2</v>
      </c>
      <c r="AV63" s="1" t="s">
        <v>0</v>
      </c>
      <c r="AW63" s="1" t="s">
        <v>0</v>
      </c>
      <c r="AX63" s="1" t="s">
        <v>0</v>
      </c>
      <c r="AY63" s="1" t="s">
        <v>0</v>
      </c>
      <c r="AZ63" s="1" t="s">
        <v>0</v>
      </c>
      <c r="BA63" s="1" t="s">
        <v>2</v>
      </c>
      <c r="BB63" s="1" t="s">
        <v>56</v>
      </c>
      <c r="BC63" s="14">
        <v>5</v>
      </c>
      <c r="BD63" s="14">
        <v>5</v>
      </c>
      <c r="BE63" s="1">
        <v>-1</v>
      </c>
      <c r="BF63" s="1" t="s">
        <v>207</v>
      </c>
      <c r="BG63" s="1" t="e">
        <f>VLOOKUP(BF63,#REF!,2,FALSE)</f>
        <v>#REF!</v>
      </c>
      <c r="BH63" s="1" t="e">
        <f>VLOOKUP(BG63,#REF!,4,FALSE)</f>
        <v>#REF!</v>
      </c>
      <c r="BI63" s="1" t="s">
        <v>15</v>
      </c>
      <c r="BJ63" s="1" t="s">
        <v>15</v>
      </c>
      <c r="BK63" s="1" t="s">
        <v>183</v>
      </c>
      <c r="BL63" s="1" t="e">
        <f>VLOOKUP(BK63,#REF!,2,FALSE)</f>
        <v>#REF!</v>
      </c>
      <c r="BM63" s="1" t="e">
        <f>VLOOKUP(BL63,#REF!,4,FALSE)</f>
        <v>#REF!</v>
      </c>
      <c r="BN63" s="1" t="s">
        <v>235</v>
      </c>
      <c r="BO63" s="1" t="s">
        <v>15</v>
      </c>
      <c r="BP63" s="1" t="s">
        <v>2</v>
      </c>
      <c r="BQ63" s="1" t="s">
        <v>178</v>
      </c>
      <c r="BR63" s="1" t="s">
        <v>84</v>
      </c>
      <c r="BS63" s="1" t="s">
        <v>20</v>
      </c>
      <c r="BT63" s="1" t="s">
        <v>2</v>
      </c>
      <c r="BU63" s="1" t="s">
        <v>2</v>
      </c>
      <c r="BV63" s="1" t="s">
        <v>22</v>
      </c>
      <c r="BW63" s="1" t="s">
        <v>22</v>
      </c>
      <c r="BX63" s="1">
        <v>-1</v>
      </c>
      <c r="BY63" s="1">
        <v>-1</v>
      </c>
      <c r="BZ63" s="1">
        <v>-1</v>
      </c>
      <c r="CA63" s="1">
        <v>-1</v>
      </c>
      <c r="CB63" s="1">
        <v>-1</v>
      </c>
      <c r="CC63" s="1" t="s">
        <v>3</v>
      </c>
      <c r="CD63" s="1" t="s">
        <v>36</v>
      </c>
      <c r="CE63" s="1" t="s">
        <v>2</v>
      </c>
      <c r="CF63" s="1">
        <v>-1</v>
      </c>
      <c r="CG63" s="1" t="s">
        <v>24</v>
      </c>
      <c r="CH63" s="1" t="s">
        <v>25</v>
      </c>
      <c r="CI63" s="1" t="s">
        <v>40</v>
      </c>
      <c r="CJ63" s="1" t="s">
        <v>236</v>
      </c>
      <c r="CK63" s="1" t="s">
        <v>28</v>
      </c>
      <c r="CL63" s="1" t="s">
        <v>29</v>
      </c>
      <c r="CM63" s="1" t="s">
        <v>30</v>
      </c>
      <c r="CN63" s="1">
        <v>96</v>
      </c>
      <c r="CO63" s="10" t="s">
        <v>679</v>
      </c>
      <c r="CP63" s="9" t="s">
        <v>660</v>
      </c>
      <c r="CQ63" s="1">
        <v>2</v>
      </c>
      <c r="CR63" s="1" t="s">
        <v>234</v>
      </c>
      <c r="CS63">
        <v>59.295857988165679</v>
      </c>
      <c r="CT63">
        <f t="shared" si="2"/>
        <v>8</v>
      </c>
      <c r="CU63">
        <f t="shared" si="3"/>
        <v>21</v>
      </c>
      <c r="CV63">
        <f t="shared" si="12"/>
        <v>0</v>
      </c>
      <c r="CW63">
        <f t="shared" si="12"/>
        <v>0</v>
      </c>
      <c r="CX63">
        <f t="shared" si="12"/>
        <v>0</v>
      </c>
      <c r="CY63">
        <f t="shared" si="12"/>
        <v>0</v>
      </c>
      <c r="CZ63">
        <f t="shared" si="12"/>
        <v>0</v>
      </c>
      <c r="DA63">
        <f t="shared" si="12"/>
        <v>0</v>
      </c>
      <c r="DB63">
        <f t="shared" si="12"/>
        <v>0</v>
      </c>
      <c r="DC63">
        <f t="shared" si="12"/>
        <v>0</v>
      </c>
      <c r="DD63">
        <f t="shared" si="12"/>
        <v>59.295857988165679</v>
      </c>
      <c r="DE63">
        <f t="shared" si="12"/>
        <v>59.295857988165679</v>
      </c>
      <c r="DF63">
        <f t="shared" si="12"/>
        <v>59.295857988165679</v>
      </c>
      <c r="DG63">
        <f t="shared" si="12"/>
        <v>59.295857988165679</v>
      </c>
      <c r="DH63">
        <f t="shared" si="12"/>
        <v>59.295857988165679</v>
      </c>
      <c r="DI63">
        <f t="shared" si="12"/>
        <v>59.295857988165679</v>
      </c>
      <c r="DJ63">
        <f t="shared" si="12"/>
        <v>59.295857988165679</v>
      </c>
      <c r="DK63">
        <f t="shared" si="12"/>
        <v>59.295857988165679</v>
      </c>
      <c r="DL63">
        <f t="shared" si="11"/>
        <v>59.295857988165679</v>
      </c>
      <c r="DM63">
        <f t="shared" si="11"/>
        <v>59.295857988165679</v>
      </c>
      <c r="DN63">
        <f t="shared" si="11"/>
        <v>59.295857988165679</v>
      </c>
      <c r="DO63">
        <f t="shared" si="11"/>
        <v>59.295857988165679</v>
      </c>
      <c r="DP63">
        <f t="shared" si="11"/>
        <v>59.295857988165679</v>
      </c>
      <c r="DQ63">
        <f t="shared" si="11"/>
        <v>59.295857988165679</v>
      </c>
      <c r="DR63">
        <f t="shared" si="11"/>
        <v>0</v>
      </c>
      <c r="DS63">
        <f t="shared" si="11"/>
        <v>0</v>
      </c>
    </row>
    <row r="64" spans="1:123" x14ac:dyDescent="0.2">
      <c r="A64" s="1" t="s">
        <v>0</v>
      </c>
      <c r="B64" s="1" t="s">
        <v>64</v>
      </c>
      <c r="C64" s="1" t="s">
        <v>0</v>
      </c>
      <c r="D64" s="1" t="s">
        <v>31</v>
      </c>
      <c r="E64" s="1" t="s">
        <v>3</v>
      </c>
      <c r="F64" s="1" t="s">
        <v>158</v>
      </c>
      <c r="G64" s="1">
        <v>98</v>
      </c>
      <c r="H64" s="1" t="s">
        <v>0</v>
      </c>
      <c r="I64" s="1" t="s">
        <v>65</v>
      </c>
      <c r="J64" s="1">
        <v>800</v>
      </c>
      <c r="K64" s="1">
        <v>1700</v>
      </c>
      <c r="L64" s="1">
        <v>9</v>
      </c>
      <c r="M64" s="1">
        <v>7</v>
      </c>
      <c r="N64" s="1">
        <v>6</v>
      </c>
      <c r="O64" s="1">
        <v>10</v>
      </c>
      <c r="P64" s="1">
        <v>120</v>
      </c>
      <c r="Q64" s="1">
        <v>100</v>
      </c>
      <c r="R64" s="1">
        <v>130</v>
      </c>
      <c r="S64" s="1">
        <v>15</v>
      </c>
      <c r="T64" s="1">
        <v>12</v>
      </c>
      <c r="U64" s="1">
        <v>20</v>
      </c>
      <c r="V64" s="1">
        <v>0</v>
      </c>
      <c r="W64" s="1">
        <v>500</v>
      </c>
      <c r="X64" s="1">
        <v>1200</v>
      </c>
      <c r="Y64" s="1">
        <v>1700</v>
      </c>
      <c r="Z64" s="1">
        <v>300</v>
      </c>
      <c r="AA64" s="1">
        <v>200</v>
      </c>
      <c r="AB64" s="1">
        <v>500</v>
      </c>
      <c r="AC64" s="1" t="s">
        <v>146</v>
      </c>
      <c r="AD64" s="1" t="s">
        <v>6</v>
      </c>
      <c r="AE64" t="str">
        <f t="shared" si="1"/>
        <v>CentroEntre 25 y  44 añosMasculinoLa Magdalena97Universitario8001700</v>
      </c>
      <c r="AF64">
        <f>VLOOKUP(AE64,'[1]Base conductores'!$AE$1:$AG$65536,2,FALSE)</f>
        <v>-1</v>
      </c>
      <c r="AG64" t="str">
        <f>VLOOKUP(AE64,'[1]Base conductores'!$AE$1:$AG$65536,3,FALSE)</f>
        <v>No aplica</v>
      </c>
      <c r="AH64" s="1">
        <v>-1</v>
      </c>
      <c r="AI64" s="1" t="s">
        <v>147</v>
      </c>
      <c r="AJ64" s="1" t="s">
        <v>8</v>
      </c>
      <c r="AK64" s="1" t="s">
        <v>153</v>
      </c>
      <c r="AL64" s="1" t="s">
        <v>34</v>
      </c>
      <c r="AM64" s="1" t="s">
        <v>0</v>
      </c>
      <c r="AN64" s="1" t="s">
        <v>0</v>
      </c>
      <c r="AO64" s="1" t="s">
        <v>0</v>
      </c>
      <c r="AP64" s="1" t="s">
        <v>2</v>
      </c>
      <c r="AQ64" s="1" t="s">
        <v>0</v>
      </c>
      <c r="AR64" s="1" t="s">
        <v>2</v>
      </c>
      <c r="AS64" s="1" t="s">
        <v>0</v>
      </c>
      <c r="AT64" s="1" t="s">
        <v>147</v>
      </c>
      <c r="AU64" s="1" t="s">
        <v>0</v>
      </c>
      <c r="AV64" s="1" t="s">
        <v>0</v>
      </c>
      <c r="AW64" s="1" t="s">
        <v>0</v>
      </c>
      <c r="AX64" s="1" t="s">
        <v>0</v>
      </c>
      <c r="AY64" s="1" t="s">
        <v>0</v>
      </c>
      <c r="AZ64" s="1" t="s">
        <v>0</v>
      </c>
      <c r="BA64" s="1" t="s">
        <v>2</v>
      </c>
      <c r="BB64" s="1" t="s">
        <v>56</v>
      </c>
      <c r="BC64" s="14">
        <v>10</v>
      </c>
      <c r="BD64" s="1">
        <v>-1</v>
      </c>
      <c r="BE64" s="1">
        <v>-1</v>
      </c>
      <c r="BF64" s="1" t="s">
        <v>95</v>
      </c>
      <c r="BG64" s="1" t="e">
        <f>VLOOKUP(BF64,#REF!,2,FALSE)</f>
        <v>#REF!</v>
      </c>
      <c r="BH64" s="1" t="e">
        <f>VLOOKUP(BG64,#REF!,4,FALSE)</f>
        <v>#REF!</v>
      </c>
      <c r="BI64" s="1" t="s">
        <v>237</v>
      </c>
      <c r="BJ64" s="1" t="s">
        <v>15</v>
      </c>
      <c r="BK64" s="1" t="s">
        <v>173</v>
      </c>
      <c r="BL64" s="1" t="e">
        <f>VLOOKUP(BK64,#REF!,2,FALSE)</f>
        <v>#REF!</v>
      </c>
      <c r="BM64" s="1" t="e">
        <f>VLOOKUP(BL64,#REF!,4,FALSE)</f>
        <v>#REF!</v>
      </c>
      <c r="BN64" s="1" t="s">
        <v>15</v>
      </c>
      <c r="BO64" s="1" t="s">
        <v>95</v>
      </c>
      <c r="BP64" s="1" t="s">
        <v>0</v>
      </c>
      <c r="BQ64" s="1" t="s">
        <v>147</v>
      </c>
      <c r="BR64" s="1">
        <v>-1</v>
      </c>
      <c r="BS64" s="1" t="s">
        <v>39</v>
      </c>
      <c r="BT64" s="1" t="s">
        <v>2</v>
      </c>
      <c r="BU64" s="1" t="s">
        <v>2</v>
      </c>
      <c r="BV64" s="1" t="s">
        <v>22</v>
      </c>
      <c r="BW64" s="1">
        <v>-1</v>
      </c>
      <c r="BX64" s="1">
        <v>-1</v>
      </c>
      <c r="BY64" s="1">
        <v>-1</v>
      </c>
      <c r="BZ64" s="1">
        <v>-1</v>
      </c>
      <c r="CA64" s="1">
        <v>-1</v>
      </c>
      <c r="CB64" s="1">
        <v>-1</v>
      </c>
      <c r="CC64" s="1">
        <v>-1</v>
      </c>
      <c r="CD64" s="1">
        <v>-1</v>
      </c>
      <c r="CE64" s="1" t="s">
        <v>2</v>
      </c>
      <c r="CF64" s="1" t="s">
        <v>23</v>
      </c>
      <c r="CG64" s="1" t="s">
        <v>49</v>
      </c>
      <c r="CH64" s="1" t="s">
        <v>25</v>
      </c>
      <c r="CI64" s="1" t="s">
        <v>26</v>
      </c>
      <c r="CJ64" s="1" t="s">
        <v>238</v>
      </c>
      <c r="CK64" s="1" t="s">
        <v>28</v>
      </c>
      <c r="CL64" s="1" t="s">
        <v>152</v>
      </c>
      <c r="CM64" s="1" t="s">
        <v>239</v>
      </c>
      <c r="CN64" s="1">
        <v>96</v>
      </c>
      <c r="CO64" s="2" t="s">
        <v>495</v>
      </c>
      <c r="CP64" s="5" t="s">
        <v>659</v>
      </c>
      <c r="CQ64" s="1">
        <v>2</v>
      </c>
      <c r="CR64" s="4" t="s">
        <v>64</v>
      </c>
      <c r="CS64">
        <v>67.503875968992247</v>
      </c>
      <c r="CT64">
        <f t="shared" si="2"/>
        <v>8</v>
      </c>
      <c r="CU64">
        <f t="shared" si="3"/>
        <v>17</v>
      </c>
      <c r="CV64">
        <f t="shared" si="12"/>
        <v>0</v>
      </c>
      <c r="CW64">
        <f t="shared" si="12"/>
        <v>0</v>
      </c>
      <c r="CX64">
        <f t="shared" si="12"/>
        <v>0</v>
      </c>
      <c r="CY64">
        <f t="shared" si="12"/>
        <v>0</v>
      </c>
      <c r="CZ64">
        <f t="shared" si="12"/>
        <v>0</v>
      </c>
      <c r="DA64">
        <f t="shared" si="12"/>
        <v>0</v>
      </c>
      <c r="DB64">
        <f t="shared" si="12"/>
        <v>0</v>
      </c>
      <c r="DC64">
        <f t="shared" si="12"/>
        <v>0</v>
      </c>
      <c r="DD64">
        <f t="shared" si="12"/>
        <v>67.503875968992247</v>
      </c>
      <c r="DE64">
        <f t="shared" si="12"/>
        <v>67.503875968992247</v>
      </c>
      <c r="DF64">
        <f t="shared" si="12"/>
        <v>67.503875968992247</v>
      </c>
      <c r="DG64">
        <f t="shared" si="12"/>
        <v>67.503875968992247</v>
      </c>
      <c r="DH64">
        <f t="shared" si="12"/>
        <v>67.503875968992247</v>
      </c>
      <c r="DI64">
        <f t="shared" si="12"/>
        <v>67.503875968992247</v>
      </c>
      <c r="DJ64">
        <f t="shared" si="12"/>
        <v>67.503875968992247</v>
      </c>
      <c r="DK64">
        <f t="shared" si="12"/>
        <v>67.503875968992247</v>
      </c>
      <c r="DL64">
        <f t="shared" si="11"/>
        <v>67.503875968992247</v>
      </c>
      <c r="DM64">
        <f t="shared" si="11"/>
        <v>67.503875968992247</v>
      </c>
      <c r="DN64">
        <f t="shared" si="11"/>
        <v>0</v>
      </c>
      <c r="DO64">
        <f t="shared" si="11"/>
        <v>0</v>
      </c>
      <c r="DP64">
        <f t="shared" si="11"/>
        <v>0</v>
      </c>
      <c r="DQ64">
        <f t="shared" si="11"/>
        <v>0</v>
      </c>
      <c r="DR64">
        <f t="shared" si="11"/>
        <v>0</v>
      </c>
      <c r="DS64">
        <f t="shared" si="11"/>
        <v>0</v>
      </c>
    </row>
    <row r="65" spans="1:123" x14ac:dyDescent="0.2">
      <c r="A65" s="1" t="s">
        <v>0</v>
      </c>
      <c r="B65" s="1" t="s">
        <v>88</v>
      </c>
      <c r="C65" s="1" t="s">
        <v>2</v>
      </c>
      <c r="D65" s="1">
        <v>-1</v>
      </c>
      <c r="E65" s="1" t="s">
        <v>3</v>
      </c>
      <c r="F65" s="1">
        <v>-1</v>
      </c>
      <c r="G65" s="1">
        <v>98</v>
      </c>
      <c r="H65" s="1" t="s">
        <v>0</v>
      </c>
      <c r="I65" s="1" t="s">
        <v>65</v>
      </c>
      <c r="J65" s="1">
        <v>800</v>
      </c>
      <c r="K65" s="1">
        <v>1900</v>
      </c>
      <c r="L65" s="1">
        <v>11</v>
      </c>
      <c r="M65" s="1">
        <v>10</v>
      </c>
      <c r="N65" s="1">
        <v>8</v>
      </c>
      <c r="O65" s="1">
        <v>14</v>
      </c>
      <c r="P65" s="1">
        <v>25</v>
      </c>
      <c r="Q65" s="1">
        <v>20</v>
      </c>
      <c r="R65" s="1">
        <v>30</v>
      </c>
      <c r="S65" s="1">
        <v>25</v>
      </c>
      <c r="T65" s="1">
        <v>20</v>
      </c>
      <c r="U65" s="1">
        <v>28</v>
      </c>
      <c r="V65" s="1">
        <v>0</v>
      </c>
      <c r="W65" s="1">
        <v>1000</v>
      </c>
      <c r="X65" s="1">
        <v>500</v>
      </c>
      <c r="Y65" s="1">
        <v>1500</v>
      </c>
      <c r="Z65" s="1">
        <v>1500</v>
      </c>
      <c r="AA65" s="1">
        <v>1000</v>
      </c>
      <c r="AB65" s="1">
        <v>2000</v>
      </c>
      <c r="AC65" s="1" t="s">
        <v>146</v>
      </c>
      <c r="AD65" s="1" t="s">
        <v>6</v>
      </c>
      <c r="AE65" t="str">
        <f t="shared" si="1"/>
        <v>Terminal la OfeliaEntre 25 y  44 añosMasculinoCotocollao1110Primaria8001900</v>
      </c>
      <c r="AF65">
        <f>VLOOKUP(AE65,'[1]Base conductores'!$AE$1:$AG$65536,2,FALSE)</f>
        <v>-1</v>
      </c>
      <c r="AG65" t="str">
        <f>VLOOKUP(AE65,'[1]Base conductores'!$AE$1:$AG$65536,3,FALSE)</f>
        <v>No aplica</v>
      </c>
      <c r="AH65" s="1">
        <v>-1</v>
      </c>
      <c r="AI65" s="1" t="s">
        <v>147</v>
      </c>
      <c r="AJ65" s="1" t="s">
        <v>8</v>
      </c>
      <c r="AK65" s="1" t="s">
        <v>194</v>
      </c>
      <c r="AL65" s="1" t="s">
        <v>54</v>
      </c>
      <c r="AM65" s="1" t="s">
        <v>0</v>
      </c>
      <c r="AN65" s="1" t="s">
        <v>0</v>
      </c>
      <c r="AO65" s="1" t="s">
        <v>0</v>
      </c>
      <c r="AP65" s="1" t="s">
        <v>2</v>
      </c>
      <c r="AQ65" s="1" t="s">
        <v>0</v>
      </c>
      <c r="AR65" s="1" t="s">
        <v>2</v>
      </c>
      <c r="AS65" s="1" t="s">
        <v>0</v>
      </c>
      <c r="AT65" s="1" t="s">
        <v>147</v>
      </c>
      <c r="AU65" s="1" t="s">
        <v>0</v>
      </c>
      <c r="AV65" s="1" t="s">
        <v>0</v>
      </c>
      <c r="AW65" s="1" t="s">
        <v>0</v>
      </c>
      <c r="AX65" s="1" t="s">
        <v>0</v>
      </c>
      <c r="AY65" s="1" t="s">
        <v>0</v>
      </c>
      <c r="AZ65" s="1" t="s">
        <v>0</v>
      </c>
      <c r="BA65" s="1" t="s">
        <v>2</v>
      </c>
      <c r="BB65" s="1" t="s">
        <v>47</v>
      </c>
      <c r="BC65" s="14">
        <v>10</v>
      </c>
      <c r="BD65" s="1">
        <v>-1</v>
      </c>
      <c r="BE65" s="1">
        <v>-1</v>
      </c>
      <c r="BF65" s="1" t="s">
        <v>240</v>
      </c>
      <c r="BG65" s="1" t="e">
        <f>VLOOKUP(BF65,#REF!,2,FALSE)</f>
        <v>#REF!</v>
      </c>
      <c r="BH65" s="1" t="e">
        <f>VLOOKUP(BG65,#REF!,4,FALSE)</f>
        <v>#REF!</v>
      </c>
      <c r="BI65" s="1" t="s">
        <v>102</v>
      </c>
      <c r="BJ65" s="1" t="s">
        <v>15</v>
      </c>
      <c r="BK65" s="1" t="s">
        <v>17</v>
      </c>
      <c r="BL65" s="1" t="e">
        <f>VLOOKUP(BK65,#REF!,2,FALSE)</f>
        <v>#REF!</v>
      </c>
      <c r="BM65" s="1" t="e">
        <f>VLOOKUP(BL65,#REF!,4,FALSE)</f>
        <v>#REF!</v>
      </c>
      <c r="BN65" s="1" t="s">
        <v>218</v>
      </c>
      <c r="BO65" s="1" t="s">
        <v>15</v>
      </c>
      <c r="BP65" s="1" t="s">
        <v>0</v>
      </c>
      <c r="BQ65" s="1" t="s">
        <v>147</v>
      </c>
      <c r="BR65" s="1">
        <v>-1</v>
      </c>
      <c r="BS65" s="1" t="s">
        <v>84</v>
      </c>
      <c r="BT65" s="1" t="s">
        <v>2</v>
      </c>
      <c r="BU65" s="1" t="s">
        <v>2</v>
      </c>
      <c r="BV65" s="1" t="s">
        <v>36</v>
      </c>
      <c r="BW65" s="1" t="s">
        <v>3</v>
      </c>
      <c r="BX65" s="1">
        <v>-1</v>
      </c>
      <c r="BY65" s="1">
        <v>-1</v>
      </c>
      <c r="BZ65" s="1" t="s">
        <v>3</v>
      </c>
      <c r="CA65" s="1">
        <v>-1</v>
      </c>
      <c r="CB65" s="1">
        <v>-1</v>
      </c>
      <c r="CC65" s="1">
        <v>-1</v>
      </c>
      <c r="CD65" s="1">
        <v>-1</v>
      </c>
      <c r="CE65" s="1" t="s">
        <v>23</v>
      </c>
      <c r="CF65" s="1" t="s">
        <v>23</v>
      </c>
      <c r="CG65" s="1" t="s">
        <v>49</v>
      </c>
      <c r="CH65" s="1" t="s">
        <v>25</v>
      </c>
      <c r="CI65" s="1" t="s">
        <v>40</v>
      </c>
      <c r="CJ65" s="1" t="s">
        <v>104</v>
      </c>
      <c r="CK65" s="1" t="s">
        <v>87</v>
      </c>
      <c r="CL65" s="1" t="s">
        <v>152</v>
      </c>
      <c r="CM65" s="1" t="s">
        <v>239</v>
      </c>
      <c r="CN65" s="1">
        <v>96</v>
      </c>
      <c r="CO65" s="2" t="s">
        <v>496</v>
      </c>
      <c r="CP65" s="5" t="s">
        <v>648</v>
      </c>
      <c r="CQ65" s="1">
        <v>2</v>
      </c>
      <c r="CR65" s="1" t="s">
        <v>88</v>
      </c>
      <c r="CS65">
        <v>67.503875968992247</v>
      </c>
      <c r="CT65">
        <f t="shared" si="2"/>
        <v>8</v>
      </c>
      <c r="CU65">
        <f t="shared" si="3"/>
        <v>19</v>
      </c>
      <c r="CV65">
        <f t="shared" si="12"/>
        <v>0</v>
      </c>
      <c r="CW65">
        <f t="shared" si="12"/>
        <v>0</v>
      </c>
      <c r="CX65">
        <f t="shared" si="12"/>
        <v>0</v>
      </c>
      <c r="CY65">
        <f t="shared" si="12"/>
        <v>0</v>
      </c>
      <c r="CZ65">
        <f t="shared" si="12"/>
        <v>0</v>
      </c>
      <c r="DA65">
        <f t="shared" si="12"/>
        <v>0</v>
      </c>
      <c r="DB65">
        <f t="shared" si="12"/>
        <v>0</v>
      </c>
      <c r="DC65">
        <f t="shared" si="12"/>
        <v>0</v>
      </c>
      <c r="DD65">
        <f t="shared" si="12"/>
        <v>67.503875968992247</v>
      </c>
      <c r="DE65">
        <f t="shared" si="12"/>
        <v>67.503875968992247</v>
      </c>
      <c r="DF65">
        <f t="shared" si="12"/>
        <v>67.503875968992247</v>
      </c>
      <c r="DG65">
        <f t="shared" si="12"/>
        <v>67.503875968992247</v>
      </c>
      <c r="DH65">
        <f t="shared" si="12"/>
        <v>67.503875968992247</v>
      </c>
      <c r="DI65">
        <f t="shared" si="12"/>
        <v>67.503875968992247</v>
      </c>
      <c r="DJ65">
        <f t="shared" si="12"/>
        <v>67.503875968992247</v>
      </c>
      <c r="DK65">
        <f t="shared" si="12"/>
        <v>67.503875968992247</v>
      </c>
      <c r="DL65">
        <f t="shared" si="11"/>
        <v>67.503875968992247</v>
      </c>
      <c r="DM65">
        <f t="shared" si="11"/>
        <v>67.503875968992247</v>
      </c>
      <c r="DN65">
        <f t="shared" si="11"/>
        <v>67.503875968992247</v>
      </c>
      <c r="DO65">
        <f t="shared" si="11"/>
        <v>67.503875968992247</v>
      </c>
      <c r="DP65">
        <f t="shared" si="11"/>
        <v>0</v>
      </c>
      <c r="DQ65">
        <f t="shared" si="11"/>
        <v>0</v>
      </c>
      <c r="DR65">
        <f t="shared" si="11"/>
        <v>0</v>
      </c>
      <c r="DS65">
        <f t="shared" si="11"/>
        <v>0</v>
      </c>
    </row>
    <row r="66" spans="1:123" x14ac:dyDescent="0.2">
      <c r="A66" s="1" t="s">
        <v>0</v>
      </c>
      <c r="B66" s="1" t="s">
        <v>88</v>
      </c>
      <c r="C66" s="1" t="s">
        <v>2</v>
      </c>
      <c r="D66" s="1">
        <v>-1</v>
      </c>
      <c r="E66" s="1" t="s">
        <v>3</v>
      </c>
      <c r="F66" s="1">
        <v>-1</v>
      </c>
      <c r="G66" s="1">
        <v>98</v>
      </c>
      <c r="H66" s="1" t="s">
        <v>2</v>
      </c>
      <c r="I66" s="1" t="s">
        <v>4</v>
      </c>
      <c r="J66" s="1">
        <v>600</v>
      </c>
      <c r="K66" s="1">
        <v>1900</v>
      </c>
      <c r="L66" s="1">
        <v>11</v>
      </c>
      <c r="M66" s="1">
        <v>30</v>
      </c>
      <c r="N66" s="1">
        <v>10</v>
      </c>
      <c r="O66" s="1">
        <v>35</v>
      </c>
      <c r="P66" s="1">
        <v>200</v>
      </c>
      <c r="Q66" s="1">
        <v>150</v>
      </c>
      <c r="R66" s="1">
        <v>250</v>
      </c>
      <c r="S66" s="1">
        <v>40</v>
      </c>
      <c r="T66" s="1">
        <v>25</v>
      </c>
      <c r="U66" s="1">
        <v>50</v>
      </c>
      <c r="V66" s="1">
        <v>0</v>
      </c>
      <c r="W66" s="1">
        <v>1000</v>
      </c>
      <c r="X66" s="1">
        <v>0</v>
      </c>
      <c r="Y66" s="1">
        <v>3000</v>
      </c>
      <c r="Z66" s="1">
        <v>4000</v>
      </c>
      <c r="AA66" s="1">
        <v>2000</v>
      </c>
      <c r="AB66" s="1">
        <v>5000</v>
      </c>
      <c r="AC66" s="1" t="s">
        <v>5</v>
      </c>
      <c r="AD66" s="1" t="s">
        <v>6</v>
      </c>
      <c r="AE66" t="str">
        <f t="shared" si="1"/>
        <v>Terminal la OfeliaEntre 45 y 59 añosMasculinoCotocollao1130Bachillerato6001900</v>
      </c>
      <c r="AF66" t="str">
        <f>VLOOKUP(AE66,'[1]Base conductores'!$AE$1:$AG$65536,2,FALSE)</f>
        <v>No</v>
      </c>
      <c r="AG66" t="str">
        <f>VLOOKUP(AE66,'[1]Base conductores'!$AE$1:$AG$65536,3,FALSE)</f>
        <v>No respetan rutas</v>
      </c>
      <c r="AH66" s="1" t="s">
        <v>0</v>
      </c>
      <c r="AI66" s="1" t="s">
        <v>7</v>
      </c>
      <c r="AJ66" s="1" t="s">
        <v>162</v>
      </c>
      <c r="AK66" s="1" t="s">
        <v>241</v>
      </c>
      <c r="AL66" s="1" t="s">
        <v>54</v>
      </c>
      <c r="AM66" s="1" t="s">
        <v>0</v>
      </c>
      <c r="AN66" s="1" t="s">
        <v>0</v>
      </c>
      <c r="AO66" s="1" t="s">
        <v>0</v>
      </c>
      <c r="AP66" s="1" t="s">
        <v>2</v>
      </c>
      <c r="AQ66" s="1" t="s">
        <v>0</v>
      </c>
      <c r="AR66" s="1" t="s">
        <v>2</v>
      </c>
      <c r="AS66" s="1" t="s">
        <v>2</v>
      </c>
      <c r="AT66" s="1" t="s">
        <v>171</v>
      </c>
      <c r="AU66" s="1" t="s">
        <v>2</v>
      </c>
      <c r="AV66" s="1" t="s">
        <v>0</v>
      </c>
      <c r="AW66" s="1" t="s">
        <v>0</v>
      </c>
      <c r="AX66" s="1" t="s">
        <v>0</v>
      </c>
      <c r="AY66" s="1" t="s">
        <v>0</v>
      </c>
      <c r="AZ66" s="1" t="s">
        <v>0</v>
      </c>
      <c r="BA66" s="1" t="s">
        <v>2</v>
      </c>
      <c r="BB66" s="1" t="s">
        <v>47</v>
      </c>
      <c r="BC66" s="14">
        <v>7</v>
      </c>
      <c r="BD66" s="14">
        <v>2</v>
      </c>
      <c r="BE66" s="1">
        <v>-1</v>
      </c>
      <c r="BF66" s="1" t="s">
        <v>130</v>
      </c>
      <c r="BG66" s="1" t="e">
        <f>VLOOKUP(BF66,#REF!,2,FALSE)</f>
        <v>#REF!</v>
      </c>
      <c r="BH66" s="1" t="e">
        <f>VLOOKUP(BG66,#REF!,4,FALSE)</f>
        <v>#REF!</v>
      </c>
      <c r="BI66" s="1" t="s">
        <v>242</v>
      </c>
      <c r="BJ66" s="1" t="s">
        <v>93</v>
      </c>
      <c r="BK66" s="1" t="s">
        <v>17</v>
      </c>
      <c r="BL66" s="1" t="e">
        <f>VLOOKUP(BK66,#REF!,2,FALSE)</f>
        <v>#REF!</v>
      </c>
      <c r="BM66" s="1" t="e">
        <f>VLOOKUP(BL66,#REF!,4,FALSE)</f>
        <v>#REF!</v>
      </c>
      <c r="BN66" s="1" t="s">
        <v>110</v>
      </c>
      <c r="BO66" s="1" t="s">
        <v>220</v>
      </c>
      <c r="BP66" s="1" t="s">
        <v>2</v>
      </c>
      <c r="BQ66" s="1" t="s">
        <v>221</v>
      </c>
      <c r="BR66" s="1" t="s">
        <v>75</v>
      </c>
      <c r="BS66" s="1" t="s">
        <v>75</v>
      </c>
      <c r="BT66" s="1" t="s">
        <v>2</v>
      </c>
      <c r="BU66" s="1" t="s">
        <v>2</v>
      </c>
      <c r="BV66" s="1" t="s">
        <v>22</v>
      </c>
      <c r="BW66" s="1" t="s">
        <v>36</v>
      </c>
      <c r="BX66" s="1">
        <v>-1</v>
      </c>
      <c r="BY66" s="1">
        <v>-1</v>
      </c>
      <c r="BZ66" s="1">
        <v>-1</v>
      </c>
      <c r="CA66" s="1">
        <v>-1</v>
      </c>
      <c r="CB66" s="1">
        <v>-1</v>
      </c>
      <c r="CC66" s="1" t="s">
        <v>3</v>
      </c>
      <c r="CD66" s="1" t="s">
        <v>3</v>
      </c>
      <c r="CE66" s="1" t="s">
        <v>2</v>
      </c>
      <c r="CF66" s="1" t="s">
        <v>23</v>
      </c>
      <c r="CG66" s="1" t="s">
        <v>24</v>
      </c>
      <c r="CH66" s="1" t="s">
        <v>25</v>
      </c>
      <c r="CI66" s="1" t="s">
        <v>50</v>
      </c>
      <c r="CJ66" s="1" t="s">
        <v>104</v>
      </c>
      <c r="CK66" s="1" t="s">
        <v>87</v>
      </c>
      <c r="CL66" s="1" t="s">
        <v>29</v>
      </c>
      <c r="CM66" s="1" t="s">
        <v>30</v>
      </c>
      <c r="CN66" s="1">
        <v>96</v>
      </c>
      <c r="CO66" s="2" t="s">
        <v>720</v>
      </c>
      <c r="CP66" s="5" t="s">
        <v>719</v>
      </c>
      <c r="CQ66" s="1">
        <v>2</v>
      </c>
      <c r="CR66" s="1" t="s">
        <v>88</v>
      </c>
      <c r="CS66">
        <v>59.295857988165679</v>
      </c>
      <c r="CT66">
        <f t="shared" si="2"/>
        <v>6</v>
      </c>
      <c r="CU66">
        <f t="shared" si="3"/>
        <v>19</v>
      </c>
      <c r="CV66">
        <f t="shared" si="12"/>
        <v>0</v>
      </c>
      <c r="CW66">
        <f t="shared" si="12"/>
        <v>0</v>
      </c>
      <c r="CX66">
        <f t="shared" si="12"/>
        <v>0</v>
      </c>
      <c r="CY66">
        <f t="shared" si="12"/>
        <v>0</v>
      </c>
      <c r="CZ66">
        <f t="shared" si="12"/>
        <v>0</v>
      </c>
      <c r="DA66">
        <f t="shared" si="12"/>
        <v>0</v>
      </c>
      <c r="DB66">
        <f t="shared" si="12"/>
        <v>59.295857988165679</v>
      </c>
      <c r="DC66">
        <f t="shared" si="12"/>
        <v>59.295857988165679</v>
      </c>
      <c r="DD66">
        <f t="shared" si="12"/>
        <v>59.295857988165679</v>
      </c>
      <c r="DE66">
        <f t="shared" si="12"/>
        <v>59.295857988165679</v>
      </c>
      <c r="DF66">
        <f t="shared" si="12"/>
        <v>59.295857988165679</v>
      </c>
      <c r="DG66">
        <f t="shared" si="12"/>
        <v>59.295857988165679</v>
      </c>
      <c r="DH66">
        <f t="shared" si="12"/>
        <v>59.295857988165679</v>
      </c>
      <c r="DI66">
        <f t="shared" si="12"/>
        <v>59.295857988165679</v>
      </c>
      <c r="DJ66">
        <f t="shared" si="12"/>
        <v>59.295857988165679</v>
      </c>
      <c r="DK66">
        <f t="shared" si="12"/>
        <v>59.295857988165679</v>
      </c>
      <c r="DL66">
        <f t="shared" si="11"/>
        <v>59.295857988165679</v>
      </c>
      <c r="DM66">
        <f t="shared" si="11"/>
        <v>59.295857988165679</v>
      </c>
      <c r="DN66">
        <f t="shared" si="11"/>
        <v>59.295857988165679</v>
      </c>
      <c r="DO66">
        <f t="shared" si="11"/>
        <v>59.295857988165679</v>
      </c>
      <c r="DP66">
        <f t="shared" si="11"/>
        <v>0</v>
      </c>
      <c r="DQ66">
        <f t="shared" si="11"/>
        <v>0</v>
      </c>
      <c r="DR66">
        <f t="shared" si="11"/>
        <v>0</v>
      </c>
      <c r="DS66">
        <f t="shared" si="11"/>
        <v>0</v>
      </c>
    </row>
    <row r="67" spans="1:123" x14ac:dyDescent="0.2">
      <c r="A67" s="1" t="s">
        <v>0</v>
      </c>
      <c r="B67" s="1" t="s">
        <v>88</v>
      </c>
      <c r="C67" s="1" t="s">
        <v>2</v>
      </c>
      <c r="D67" s="1">
        <v>-1</v>
      </c>
      <c r="E67" s="1" t="s">
        <v>3</v>
      </c>
      <c r="F67" s="1">
        <v>-1</v>
      </c>
      <c r="G67" s="1">
        <v>98</v>
      </c>
      <c r="H67" s="1" t="s">
        <v>2</v>
      </c>
      <c r="I67" s="1" t="s">
        <v>65</v>
      </c>
      <c r="J67" s="1">
        <v>600</v>
      </c>
      <c r="K67" s="1">
        <v>2000</v>
      </c>
      <c r="L67" s="1">
        <v>14</v>
      </c>
      <c r="M67" s="1">
        <v>20</v>
      </c>
      <c r="N67" s="1">
        <v>15</v>
      </c>
      <c r="O67" s="1">
        <v>20</v>
      </c>
      <c r="P67" s="1">
        <v>180</v>
      </c>
      <c r="Q67" s="1">
        <v>120</v>
      </c>
      <c r="R67" s="1">
        <v>180</v>
      </c>
      <c r="S67" s="1">
        <v>50</v>
      </c>
      <c r="T67" s="1">
        <v>30</v>
      </c>
      <c r="U67" s="1">
        <v>50</v>
      </c>
      <c r="V67" s="1">
        <v>0</v>
      </c>
      <c r="W67" s="1">
        <v>3000</v>
      </c>
      <c r="X67" s="1">
        <v>300</v>
      </c>
      <c r="Y67" s="1">
        <v>3300</v>
      </c>
      <c r="Z67" s="1">
        <v>2000</v>
      </c>
      <c r="AA67" s="1">
        <v>1500</v>
      </c>
      <c r="AB67" s="1">
        <v>3000</v>
      </c>
      <c r="AC67" s="1" t="s">
        <v>89</v>
      </c>
      <c r="AD67" s="1" t="s">
        <v>6</v>
      </c>
      <c r="AE67" t="str">
        <f t="shared" ref="AE67:AE130" si="13">CONCATENATE(B67,CG67,CH67,CJ67,L67,M67,CI67,J67,K67)</f>
        <v>Terminal la OfeliaEntre 45 y 59 añosMasculinoComité del Pueblo1420Bachillerato6002000</v>
      </c>
      <c r="AF67" t="str">
        <f>VLOOKUP(AE67,'[1]Base conductores'!$AE$1:$AG$65536,2,FALSE)</f>
        <v>Si</v>
      </c>
      <c r="AG67" t="str">
        <f>VLOOKUP(AE67,'[1]Base conductores'!$AE$1:$AG$65536,3,FALSE)</f>
        <v>Ns/Nc</v>
      </c>
      <c r="AH67" s="1" t="s">
        <v>2</v>
      </c>
      <c r="AI67" s="1" t="s">
        <v>7</v>
      </c>
      <c r="AJ67" s="1" t="s">
        <v>8</v>
      </c>
      <c r="AK67" s="1" t="s">
        <v>33</v>
      </c>
      <c r="AL67" s="1" t="s">
        <v>54</v>
      </c>
      <c r="AM67" s="1" t="s">
        <v>0</v>
      </c>
      <c r="AN67" s="1" t="s">
        <v>0</v>
      </c>
      <c r="AO67" s="1" t="s">
        <v>0</v>
      </c>
      <c r="AP67" s="1" t="s">
        <v>2</v>
      </c>
      <c r="AQ67" s="1" t="s">
        <v>0</v>
      </c>
      <c r="AR67" s="1" t="s">
        <v>2</v>
      </c>
      <c r="AS67" s="1" t="s">
        <v>2</v>
      </c>
      <c r="AT67" s="1" t="s">
        <v>190</v>
      </c>
      <c r="AU67" s="1" t="s">
        <v>2</v>
      </c>
      <c r="AV67" s="1" t="s">
        <v>0</v>
      </c>
      <c r="AW67" s="1" t="s">
        <v>0</v>
      </c>
      <c r="AX67" s="1" t="s">
        <v>0</v>
      </c>
      <c r="AY67" s="1" t="s">
        <v>0</v>
      </c>
      <c r="AZ67" s="1" t="s">
        <v>2</v>
      </c>
      <c r="BA67" s="1" t="s">
        <v>2</v>
      </c>
      <c r="BB67" s="1" t="s">
        <v>47</v>
      </c>
      <c r="BC67" s="14">
        <v>4</v>
      </c>
      <c r="BD67" s="14">
        <v>5</v>
      </c>
      <c r="BE67" s="14">
        <v>1</v>
      </c>
      <c r="BF67" s="1" t="s">
        <v>165</v>
      </c>
      <c r="BG67" s="1" t="e">
        <f>VLOOKUP(BF67,#REF!,2,FALSE)</f>
        <v>#REF!</v>
      </c>
      <c r="BH67" s="1" t="e">
        <f>VLOOKUP(BG67,#REF!,4,FALSE)</f>
        <v>#REF!</v>
      </c>
      <c r="BI67" s="1" t="s">
        <v>110</v>
      </c>
      <c r="BJ67" s="1" t="s">
        <v>15</v>
      </c>
      <c r="BK67" s="1" t="s">
        <v>108</v>
      </c>
      <c r="BL67" s="1" t="e">
        <f>VLOOKUP(BK67,#REF!,2,FALSE)</f>
        <v>#REF!</v>
      </c>
      <c r="BM67" s="1" t="e">
        <f>VLOOKUP(BL67,#REF!,4,FALSE)</f>
        <v>#REF!</v>
      </c>
      <c r="BN67" s="1" t="s">
        <v>94</v>
      </c>
      <c r="BO67" s="1" t="s">
        <v>15</v>
      </c>
      <c r="BP67" s="1" t="s">
        <v>2</v>
      </c>
      <c r="BQ67" s="1" t="s">
        <v>243</v>
      </c>
      <c r="BR67" s="1" t="s">
        <v>20</v>
      </c>
      <c r="BS67" s="1" t="s">
        <v>137</v>
      </c>
      <c r="BT67" s="1" t="s">
        <v>2</v>
      </c>
      <c r="BU67" s="1" t="s">
        <v>2</v>
      </c>
      <c r="BV67" s="1" t="s">
        <v>3</v>
      </c>
      <c r="BW67" s="1" t="s">
        <v>36</v>
      </c>
      <c r="BX67" s="1">
        <v>-1</v>
      </c>
      <c r="BY67" s="1">
        <v>-1</v>
      </c>
      <c r="BZ67" s="1">
        <v>-1</v>
      </c>
      <c r="CA67" s="1">
        <v>-1</v>
      </c>
      <c r="CB67" s="1">
        <v>-1</v>
      </c>
      <c r="CC67" s="1">
        <v>-1</v>
      </c>
      <c r="CD67" s="1" t="s">
        <v>36</v>
      </c>
      <c r="CE67" s="1" t="s">
        <v>2</v>
      </c>
      <c r="CF67" s="1" t="s">
        <v>23</v>
      </c>
      <c r="CG67" s="1" t="s">
        <v>24</v>
      </c>
      <c r="CH67" s="1" t="s">
        <v>25</v>
      </c>
      <c r="CI67" s="1" t="s">
        <v>50</v>
      </c>
      <c r="CJ67" s="1" t="s">
        <v>192</v>
      </c>
      <c r="CK67" s="1" t="s">
        <v>87</v>
      </c>
      <c r="CL67" s="1" t="s">
        <v>29</v>
      </c>
      <c r="CM67" s="1" t="s">
        <v>98</v>
      </c>
      <c r="CN67" s="1">
        <v>96</v>
      </c>
      <c r="CO67" s="2" t="s">
        <v>496</v>
      </c>
      <c r="CP67" s="5" t="s">
        <v>648</v>
      </c>
      <c r="CQ67" s="1">
        <v>2</v>
      </c>
      <c r="CR67" s="1" t="s">
        <v>88</v>
      </c>
      <c r="CS67">
        <v>61.84</v>
      </c>
      <c r="CT67">
        <f t="shared" ref="CT67:CT130" si="14">TRUNC(J67/100,0)</f>
        <v>6</v>
      </c>
      <c r="CU67">
        <f t="shared" ref="CU67:CU130" si="15">TRUNC(K67/100,0)</f>
        <v>20</v>
      </c>
      <c r="CV67">
        <f t="shared" si="12"/>
        <v>0</v>
      </c>
      <c r="CW67">
        <f t="shared" si="12"/>
        <v>0</v>
      </c>
      <c r="CX67">
        <f t="shared" si="12"/>
        <v>0</v>
      </c>
      <c r="CY67">
        <f t="shared" si="12"/>
        <v>0</v>
      </c>
      <c r="CZ67">
        <f t="shared" si="12"/>
        <v>0</v>
      </c>
      <c r="DA67">
        <f t="shared" si="12"/>
        <v>0</v>
      </c>
      <c r="DB67">
        <f t="shared" si="12"/>
        <v>61.84</v>
      </c>
      <c r="DC67">
        <f t="shared" si="12"/>
        <v>61.84</v>
      </c>
      <c r="DD67">
        <f t="shared" si="12"/>
        <v>61.84</v>
      </c>
      <c r="DE67">
        <f t="shared" si="12"/>
        <v>61.84</v>
      </c>
      <c r="DF67">
        <f t="shared" si="12"/>
        <v>61.84</v>
      </c>
      <c r="DG67">
        <f t="shared" si="12"/>
        <v>61.84</v>
      </c>
      <c r="DH67">
        <f t="shared" si="12"/>
        <v>61.84</v>
      </c>
      <c r="DI67">
        <f t="shared" si="12"/>
        <v>61.84</v>
      </c>
      <c r="DJ67">
        <f t="shared" si="12"/>
        <v>61.84</v>
      </c>
      <c r="DK67">
        <f t="shared" si="12"/>
        <v>61.84</v>
      </c>
      <c r="DL67">
        <f t="shared" si="11"/>
        <v>61.84</v>
      </c>
      <c r="DM67">
        <f t="shared" si="11"/>
        <v>61.84</v>
      </c>
      <c r="DN67">
        <f t="shared" si="11"/>
        <v>61.84</v>
      </c>
      <c r="DO67">
        <f t="shared" si="11"/>
        <v>61.84</v>
      </c>
      <c r="DP67">
        <f t="shared" si="11"/>
        <v>61.84</v>
      </c>
      <c r="DQ67">
        <f t="shared" si="11"/>
        <v>0</v>
      </c>
      <c r="DR67">
        <f t="shared" si="11"/>
        <v>0</v>
      </c>
      <c r="DS67">
        <f t="shared" si="11"/>
        <v>0</v>
      </c>
    </row>
    <row r="68" spans="1:123" x14ac:dyDescent="0.2">
      <c r="A68" s="1" t="s">
        <v>0</v>
      </c>
      <c r="B68" s="1" t="s">
        <v>88</v>
      </c>
      <c r="C68" s="1" t="s">
        <v>2</v>
      </c>
      <c r="D68" s="1">
        <v>-1</v>
      </c>
      <c r="E68" s="1" t="s">
        <v>3</v>
      </c>
      <c r="F68" s="1">
        <v>-1</v>
      </c>
      <c r="G68" s="1">
        <v>98</v>
      </c>
      <c r="H68" s="1" t="s">
        <v>2</v>
      </c>
      <c r="I68" s="1" t="s">
        <v>65</v>
      </c>
      <c r="J68" s="1">
        <v>630</v>
      </c>
      <c r="K68" s="1">
        <v>2200</v>
      </c>
      <c r="L68" s="1">
        <v>16</v>
      </c>
      <c r="M68" s="1">
        <v>10</v>
      </c>
      <c r="N68" s="1">
        <v>5</v>
      </c>
      <c r="O68" s="1">
        <v>10</v>
      </c>
      <c r="P68" s="1">
        <v>10</v>
      </c>
      <c r="Q68" s="1">
        <v>5</v>
      </c>
      <c r="R68" s="1">
        <v>15</v>
      </c>
      <c r="S68" s="1">
        <v>40</v>
      </c>
      <c r="T68" s="1">
        <v>15</v>
      </c>
      <c r="U68" s="1">
        <v>30</v>
      </c>
      <c r="V68" s="1">
        <v>1000</v>
      </c>
      <c r="W68" s="1">
        <v>1000</v>
      </c>
      <c r="X68" s="1">
        <v>1000</v>
      </c>
      <c r="Y68" s="1">
        <v>2000</v>
      </c>
      <c r="Z68" s="1">
        <v>2000</v>
      </c>
      <c r="AA68" s="1">
        <v>1500</v>
      </c>
      <c r="AB68" s="1">
        <v>3000</v>
      </c>
      <c r="AC68" s="1" t="s">
        <v>89</v>
      </c>
      <c r="AD68" s="1" t="s">
        <v>6</v>
      </c>
      <c r="AE68" t="str">
        <f t="shared" si="13"/>
        <v>Terminal la OfeliaEntre 25 y  44 añosFemeninoEl Condado1610Bachillerato6302200</v>
      </c>
      <c r="AF68" t="str">
        <f>VLOOKUP(AE68,'[1]Base conductores'!$AE$1:$AG$65536,2,FALSE)</f>
        <v>Si</v>
      </c>
      <c r="AG68" t="str">
        <f>VLOOKUP(AE68,'[1]Base conductores'!$AE$1:$AG$65536,3,FALSE)</f>
        <v>Tiene paradas/hay trabajo</v>
      </c>
      <c r="AH68" s="1" t="s">
        <v>2</v>
      </c>
      <c r="AI68" s="1" t="s">
        <v>7</v>
      </c>
      <c r="AJ68" s="1" t="s">
        <v>8</v>
      </c>
      <c r="AK68" s="1" t="s">
        <v>78</v>
      </c>
      <c r="AL68" s="1" t="s">
        <v>34</v>
      </c>
      <c r="AM68" s="1" t="s">
        <v>0</v>
      </c>
      <c r="AN68" s="1" t="s">
        <v>0</v>
      </c>
      <c r="AO68" s="1" t="s">
        <v>0</v>
      </c>
      <c r="AP68" s="1" t="s">
        <v>2</v>
      </c>
      <c r="AQ68" s="1" t="s">
        <v>2</v>
      </c>
      <c r="AR68" s="1" t="s">
        <v>2</v>
      </c>
      <c r="AS68" s="1" t="s">
        <v>2</v>
      </c>
      <c r="AT68" s="1" t="s">
        <v>190</v>
      </c>
      <c r="AU68" s="1" t="s">
        <v>2</v>
      </c>
      <c r="AV68" s="1" t="s">
        <v>0</v>
      </c>
      <c r="AW68" s="1" t="s">
        <v>0</v>
      </c>
      <c r="AX68" s="1" t="s">
        <v>0</v>
      </c>
      <c r="AY68" s="1" t="s">
        <v>0</v>
      </c>
      <c r="AZ68" s="1" t="s">
        <v>2</v>
      </c>
      <c r="BA68" s="1" t="s">
        <v>2</v>
      </c>
      <c r="BB68" s="1" t="s">
        <v>56</v>
      </c>
      <c r="BC68" s="14">
        <v>5</v>
      </c>
      <c r="BD68" s="14">
        <v>4</v>
      </c>
      <c r="BE68" s="14">
        <v>1</v>
      </c>
      <c r="BF68" s="1" t="s">
        <v>37</v>
      </c>
      <c r="BG68" s="1" t="e">
        <f>VLOOKUP(BF68,#REF!,2,FALSE)</f>
        <v>#REF!</v>
      </c>
      <c r="BH68" s="1" t="e">
        <f>VLOOKUP(BG68,#REF!,4,FALSE)</f>
        <v>#REF!</v>
      </c>
      <c r="BI68" s="1" t="s">
        <v>110</v>
      </c>
      <c r="BJ68" s="1" t="s">
        <v>15</v>
      </c>
      <c r="BK68" s="1" t="s">
        <v>14</v>
      </c>
      <c r="BL68" s="1" t="e">
        <f>VLOOKUP(BK68,#REF!,2,FALSE)</f>
        <v>#REF!</v>
      </c>
      <c r="BM68" s="1" t="e">
        <f>VLOOKUP(BL68,#REF!,4,FALSE)</f>
        <v>#REF!</v>
      </c>
      <c r="BN68" s="1" t="s">
        <v>79</v>
      </c>
      <c r="BO68" s="1" t="s">
        <v>15</v>
      </c>
      <c r="BP68" s="1" t="s">
        <v>2</v>
      </c>
      <c r="BQ68" s="1" t="s">
        <v>243</v>
      </c>
      <c r="BR68" s="1" t="s">
        <v>84</v>
      </c>
      <c r="BS68" s="1" t="s">
        <v>39</v>
      </c>
      <c r="BT68" s="1" t="s">
        <v>2</v>
      </c>
      <c r="BU68" s="1" t="s">
        <v>0</v>
      </c>
      <c r="BV68" s="1" t="s">
        <v>36</v>
      </c>
      <c r="BW68" s="1" t="s">
        <v>36</v>
      </c>
      <c r="BX68" s="1">
        <v>-1</v>
      </c>
      <c r="BY68" s="1">
        <v>-1</v>
      </c>
      <c r="BZ68" s="1">
        <v>-1</v>
      </c>
      <c r="CA68" s="1">
        <v>-1</v>
      </c>
      <c r="CB68" s="1" t="s">
        <v>3</v>
      </c>
      <c r="CC68" s="1" t="s">
        <v>3</v>
      </c>
      <c r="CD68" s="1">
        <v>-1</v>
      </c>
      <c r="CE68" s="1" t="s">
        <v>23</v>
      </c>
      <c r="CF68" s="1" t="s">
        <v>23</v>
      </c>
      <c r="CG68" s="1" t="s">
        <v>49</v>
      </c>
      <c r="CH68" s="1" t="s">
        <v>244</v>
      </c>
      <c r="CI68" s="1" t="s">
        <v>50</v>
      </c>
      <c r="CJ68" s="1" t="s">
        <v>86</v>
      </c>
      <c r="CK68" s="1" t="s">
        <v>87</v>
      </c>
      <c r="CL68" s="1" t="s">
        <v>29</v>
      </c>
      <c r="CM68" s="1" t="s">
        <v>98</v>
      </c>
      <c r="CN68" s="1">
        <v>96</v>
      </c>
      <c r="CO68" s="2" t="s">
        <v>496</v>
      </c>
      <c r="CP68" s="5" t="s">
        <v>648</v>
      </c>
      <c r="CQ68" s="1">
        <v>2</v>
      </c>
      <c r="CR68" s="1" t="s">
        <v>88</v>
      </c>
      <c r="CS68">
        <v>61.84</v>
      </c>
      <c r="CT68">
        <f t="shared" si="14"/>
        <v>6</v>
      </c>
      <c r="CU68">
        <f t="shared" si="15"/>
        <v>22</v>
      </c>
      <c r="CV68">
        <f t="shared" si="12"/>
        <v>0</v>
      </c>
      <c r="CW68">
        <f t="shared" si="12"/>
        <v>0</v>
      </c>
      <c r="CX68">
        <f t="shared" si="12"/>
        <v>0</v>
      </c>
      <c r="CY68">
        <f t="shared" si="12"/>
        <v>0</v>
      </c>
      <c r="CZ68">
        <f t="shared" si="12"/>
        <v>0</v>
      </c>
      <c r="DA68">
        <f t="shared" si="12"/>
        <v>0</v>
      </c>
      <c r="DB68">
        <f t="shared" si="12"/>
        <v>61.84</v>
      </c>
      <c r="DC68">
        <f t="shared" si="12"/>
        <v>61.84</v>
      </c>
      <c r="DD68">
        <f t="shared" si="12"/>
        <v>61.84</v>
      </c>
      <c r="DE68">
        <f t="shared" si="12"/>
        <v>61.84</v>
      </c>
      <c r="DF68">
        <f t="shared" si="12"/>
        <v>61.84</v>
      </c>
      <c r="DG68">
        <f t="shared" si="12"/>
        <v>61.84</v>
      </c>
      <c r="DH68">
        <f t="shared" si="12"/>
        <v>61.84</v>
      </c>
      <c r="DI68">
        <f t="shared" si="12"/>
        <v>61.84</v>
      </c>
      <c r="DJ68">
        <f t="shared" si="12"/>
        <v>61.84</v>
      </c>
      <c r="DK68">
        <f t="shared" si="12"/>
        <v>61.84</v>
      </c>
      <c r="DL68">
        <f t="shared" si="11"/>
        <v>61.84</v>
      </c>
      <c r="DM68">
        <f t="shared" si="11"/>
        <v>61.84</v>
      </c>
      <c r="DN68">
        <f t="shared" si="11"/>
        <v>61.84</v>
      </c>
      <c r="DO68">
        <f t="shared" si="11"/>
        <v>61.84</v>
      </c>
      <c r="DP68">
        <f t="shared" si="11"/>
        <v>61.84</v>
      </c>
      <c r="DQ68">
        <f t="shared" si="11"/>
        <v>61.84</v>
      </c>
      <c r="DR68">
        <f t="shared" si="11"/>
        <v>61.84</v>
      </c>
      <c r="DS68">
        <f t="shared" si="11"/>
        <v>0</v>
      </c>
    </row>
    <row r="69" spans="1:123" x14ac:dyDescent="0.2">
      <c r="A69" s="1" t="s">
        <v>0</v>
      </c>
      <c r="B69" s="1" t="s">
        <v>187</v>
      </c>
      <c r="C69" s="1" t="s">
        <v>2</v>
      </c>
      <c r="D69" s="1">
        <v>-1</v>
      </c>
      <c r="E69" s="1" t="s">
        <v>3</v>
      </c>
      <c r="F69" s="1">
        <v>-1</v>
      </c>
      <c r="G69" s="1">
        <v>98</v>
      </c>
      <c r="H69" s="1" t="s">
        <v>2</v>
      </c>
      <c r="I69" s="1" t="s">
        <v>4</v>
      </c>
      <c r="J69" s="1">
        <v>630</v>
      </c>
      <c r="K69" s="1">
        <v>1900</v>
      </c>
      <c r="L69" s="1">
        <v>30</v>
      </c>
      <c r="M69" s="1">
        <v>15</v>
      </c>
      <c r="N69" s="1">
        <v>12</v>
      </c>
      <c r="O69" s="1">
        <v>20</v>
      </c>
      <c r="P69" s="1">
        <v>150</v>
      </c>
      <c r="Q69" s="1">
        <v>100</v>
      </c>
      <c r="R69" s="1">
        <v>200</v>
      </c>
      <c r="S69" s="1">
        <v>30</v>
      </c>
      <c r="T69" s="1">
        <v>25</v>
      </c>
      <c r="U69" s="1">
        <v>35</v>
      </c>
      <c r="V69" s="1">
        <v>0</v>
      </c>
      <c r="W69" s="1">
        <v>600</v>
      </c>
      <c r="X69" s="1">
        <v>0</v>
      </c>
      <c r="Y69" s="1">
        <v>600</v>
      </c>
      <c r="Z69" s="1">
        <v>2400</v>
      </c>
      <c r="AA69" s="1">
        <v>1900</v>
      </c>
      <c r="AB69" s="1">
        <v>2900</v>
      </c>
      <c r="AC69" s="1" t="s">
        <v>5</v>
      </c>
      <c r="AD69" s="1" t="s">
        <v>6</v>
      </c>
      <c r="AE69" t="str">
        <f t="shared" si="13"/>
        <v>Parroquia CalderonEntre 45 y 59 añosMasculinoCarcelén3015Universitario6301900</v>
      </c>
      <c r="AF69" t="str">
        <f>VLOOKUP(AE69,'[1]Base conductores'!$AE$1:$AG$65536,2,FALSE)</f>
        <v>Si</v>
      </c>
      <c r="AG69" t="str">
        <f>VLOOKUP(AE69,'[1]Base conductores'!$AE$1:$AG$65536,3,FALSE)</f>
        <v>Otros</v>
      </c>
      <c r="AH69" s="1" t="s">
        <v>2</v>
      </c>
      <c r="AI69" s="1" t="s">
        <v>167</v>
      </c>
      <c r="AJ69" s="1" t="s">
        <v>117</v>
      </c>
      <c r="AK69" s="1" t="s">
        <v>153</v>
      </c>
      <c r="AL69" s="1" t="s">
        <v>34</v>
      </c>
      <c r="AM69" s="1" t="s">
        <v>0</v>
      </c>
      <c r="AN69" s="1" t="s">
        <v>0</v>
      </c>
      <c r="AO69" s="1" t="s">
        <v>0</v>
      </c>
      <c r="AP69" s="1" t="s">
        <v>2</v>
      </c>
      <c r="AQ69" s="1" t="s">
        <v>2</v>
      </c>
      <c r="AR69" s="1" t="s">
        <v>0</v>
      </c>
      <c r="AS69" s="1" t="s">
        <v>2</v>
      </c>
      <c r="AT69" s="1" t="s">
        <v>67</v>
      </c>
      <c r="AU69" s="1" t="s">
        <v>0</v>
      </c>
      <c r="AV69" s="1" t="s">
        <v>0</v>
      </c>
      <c r="AW69" s="1" t="s">
        <v>0</v>
      </c>
      <c r="AX69" s="1" t="s">
        <v>0</v>
      </c>
      <c r="AY69" s="1" t="s">
        <v>0</v>
      </c>
      <c r="AZ69" s="1" t="s">
        <v>0</v>
      </c>
      <c r="BA69" s="1" t="s">
        <v>2</v>
      </c>
      <c r="BB69" s="1" t="s">
        <v>56</v>
      </c>
      <c r="BC69" s="14">
        <v>10</v>
      </c>
      <c r="BD69" s="1">
        <v>-1</v>
      </c>
      <c r="BE69" s="1">
        <v>-1</v>
      </c>
      <c r="BF69" s="1" t="s">
        <v>13</v>
      </c>
      <c r="BG69" s="1" t="e">
        <f>VLOOKUP(BF69,#REF!,2,FALSE)</f>
        <v>#REF!</v>
      </c>
      <c r="BH69" s="1" t="e">
        <f>VLOOKUP(BG69,#REF!,4,FALSE)</f>
        <v>#REF!</v>
      </c>
      <c r="BI69" s="1" t="s">
        <v>16</v>
      </c>
      <c r="BJ69" s="1" t="s">
        <v>135</v>
      </c>
      <c r="BK69" s="1" t="s">
        <v>15</v>
      </c>
      <c r="BL69" s="1" t="e">
        <f>VLOOKUP(BK69,#REF!,2,FALSE)</f>
        <v>#REF!</v>
      </c>
      <c r="BM69" s="1" t="e">
        <f>VLOOKUP(BL69,#REF!,4,FALSE)</f>
        <v>#REF!</v>
      </c>
      <c r="BN69" s="1" t="s">
        <v>15</v>
      </c>
      <c r="BO69" s="1" t="s">
        <v>15</v>
      </c>
      <c r="BP69" s="1" t="s">
        <v>2</v>
      </c>
      <c r="BQ69" s="1" t="s">
        <v>195</v>
      </c>
      <c r="BR69" s="1" t="s">
        <v>39</v>
      </c>
      <c r="BS69" s="1" t="s">
        <v>39</v>
      </c>
      <c r="BT69" s="1" t="s">
        <v>2</v>
      </c>
      <c r="BU69" s="1" t="s">
        <v>2</v>
      </c>
      <c r="BV69" s="1" t="s">
        <v>21</v>
      </c>
      <c r="BW69" s="1" t="s">
        <v>36</v>
      </c>
      <c r="BX69" s="1">
        <v>-1</v>
      </c>
      <c r="BY69" s="1">
        <v>-1</v>
      </c>
      <c r="BZ69" s="1">
        <v>-1</v>
      </c>
      <c r="CA69" s="1">
        <v>-1</v>
      </c>
      <c r="CB69" s="1">
        <v>-1</v>
      </c>
      <c r="CC69" s="1" t="s">
        <v>3</v>
      </c>
      <c r="CD69" s="1" t="s">
        <v>3</v>
      </c>
      <c r="CE69" s="1" t="s">
        <v>2</v>
      </c>
      <c r="CF69" s="1" t="s">
        <v>23</v>
      </c>
      <c r="CG69" s="1" t="s">
        <v>24</v>
      </c>
      <c r="CH69" s="1" t="s">
        <v>25</v>
      </c>
      <c r="CI69" s="1" t="s">
        <v>26</v>
      </c>
      <c r="CJ69" s="1" t="s">
        <v>13</v>
      </c>
      <c r="CK69" s="1" t="s">
        <v>42</v>
      </c>
      <c r="CL69" s="1" t="s">
        <v>29</v>
      </c>
      <c r="CM69" s="1" t="s">
        <v>30</v>
      </c>
      <c r="CN69" s="1">
        <v>96</v>
      </c>
      <c r="CO69" s="2" t="s">
        <v>704</v>
      </c>
      <c r="CP69" s="2" t="s">
        <v>708</v>
      </c>
      <c r="CQ69" s="12">
        <v>2</v>
      </c>
      <c r="CR69" s="12" t="s">
        <v>187</v>
      </c>
      <c r="CS69">
        <v>59.295857988165679</v>
      </c>
      <c r="CT69">
        <f t="shared" si="14"/>
        <v>6</v>
      </c>
      <c r="CU69">
        <f t="shared" si="15"/>
        <v>19</v>
      </c>
      <c r="CV69">
        <f t="shared" si="12"/>
        <v>0</v>
      </c>
      <c r="CW69">
        <f t="shared" si="12"/>
        <v>0</v>
      </c>
      <c r="CX69">
        <f t="shared" si="12"/>
        <v>0</v>
      </c>
      <c r="CY69">
        <f t="shared" si="12"/>
        <v>0</v>
      </c>
      <c r="CZ69">
        <f t="shared" si="12"/>
        <v>0</v>
      </c>
      <c r="DA69">
        <f t="shared" si="12"/>
        <v>0</v>
      </c>
      <c r="DB69">
        <f t="shared" si="12"/>
        <v>59.295857988165679</v>
      </c>
      <c r="DC69">
        <f t="shared" si="12"/>
        <v>59.295857988165679</v>
      </c>
      <c r="DD69">
        <f t="shared" si="12"/>
        <v>59.295857988165679</v>
      </c>
      <c r="DE69">
        <f t="shared" si="12"/>
        <v>59.295857988165679</v>
      </c>
      <c r="DF69">
        <f t="shared" si="12"/>
        <v>59.295857988165679</v>
      </c>
      <c r="DG69">
        <f t="shared" si="12"/>
        <v>59.295857988165679</v>
      </c>
      <c r="DH69">
        <f t="shared" si="12"/>
        <v>59.295857988165679</v>
      </c>
      <c r="DI69">
        <f t="shared" si="12"/>
        <v>59.295857988165679</v>
      </c>
      <c r="DJ69">
        <f t="shared" si="12"/>
        <v>59.295857988165679</v>
      </c>
      <c r="DK69">
        <f t="shared" si="12"/>
        <v>59.295857988165679</v>
      </c>
      <c r="DL69">
        <f t="shared" si="11"/>
        <v>59.295857988165679</v>
      </c>
      <c r="DM69">
        <f t="shared" si="11"/>
        <v>59.295857988165679</v>
      </c>
      <c r="DN69">
        <f t="shared" si="11"/>
        <v>59.295857988165679</v>
      </c>
      <c r="DO69">
        <f t="shared" si="11"/>
        <v>59.295857988165679</v>
      </c>
      <c r="DP69">
        <f t="shared" si="11"/>
        <v>0</v>
      </c>
      <c r="DQ69">
        <f t="shared" si="11"/>
        <v>0</v>
      </c>
      <c r="DR69">
        <f t="shared" si="11"/>
        <v>0</v>
      </c>
      <c r="DS69">
        <f t="shared" si="11"/>
        <v>0</v>
      </c>
    </row>
    <row r="70" spans="1:123" x14ac:dyDescent="0.2">
      <c r="A70" s="1" t="s">
        <v>0</v>
      </c>
      <c r="B70" s="1" t="s">
        <v>64</v>
      </c>
      <c r="C70" s="1" t="s">
        <v>2</v>
      </c>
      <c r="D70" s="1">
        <v>-1</v>
      </c>
      <c r="E70" s="1" t="s">
        <v>3</v>
      </c>
      <c r="F70" s="1">
        <v>-1</v>
      </c>
      <c r="G70" s="1">
        <v>98</v>
      </c>
      <c r="H70" s="1" t="s">
        <v>0</v>
      </c>
      <c r="I70" s="1" t="s">
        <v>65</v>
      </c>
      <c r="J70" s="1">
        <v>500</v>
      </c>
      <c r="K70" s="1">
        <v>1900</v>
      </c>
      <c r="L70" s="1">
        <v>14</v>
      </c>
      <c r="M70" s="1">
        <v>25</v>
      </c>
      <c r="N70" s="1">
        <v>20</v>
      </c>
      <c r="O70" s="1">
        <v>30</v>
      </c>
      <c r="P70" s="1">
        <v>200</v>
      </c>
      <c r="Q70" s="1">
        <v>150</v>
      </c>
      <c r="R70" s="1">
        <v>300</v>
      </c>
      <c r="S70" s="1">
        <v>25</v>
      </c>
      <c r="T70" s="1">
        <v>20</v>
      </c>
      <c r="U70" s="1">
        <v>30</v>
      </c>
      <c r="V70" s="1">
        <v>0</v>
      </c>
      <c r="W70" s="1">
        <v>1000</v>
      </c>
      <c r="X70" s="1">
        <v>200</v>
      </c>
      <c r="Y70" s="1">
        <v>1200</v>
      </c>
      <c r="Z70" s="1">
        <v>1500</v>
      </c>
      <c r="AA70" s="1">
        <v>1500</v>
      </c>
      <c r="AB70" s="1">
        <v>2000</v>
      </c>
      <c r="AC70" s="1" t="s">
        <v>146</v>
      </c>
      <c r="AD70" s="1" t="s">
        <v>6</v>
      </c>
      <c r="AE70" t="str">
        <f t="shared" si="13"/>
        <v>CentroMás de 60 añosMasculinoChimbacalle1425Bachillerato5001900</v>
      </c>
      <c r="AF70">
        <f>VLOOKUP(AE70,'[1]Base conductores'!$AE$1:$AG$65536,2,FALSE)</f>
        <v>-1</v>
      </c>
      <c r="AG70" t="str">
        <f>VLOOKUP(AE70,'[1]Base conductores'!$AE$1:$AG$65536,3,FALSE)</f>
        <v>No aplica</v>
      </c>
      <c r="AH70" s="1">
        <v>-1</v>
      </c>
      <c r="AI70" s="1" t="s">
        <v>147</v>
      </c>
      <c r="AJ70" s="1" t="s">
        <v>8</v>
      </c>
      <c r="AK70" s="1" t="s">
        <v>33</v>
      </c>
      <c r="AL70" s="1" t="s">
        <v>54</v>
      </c>
      <c r="AM70" s="1" t="s">
        <v>0</v>
      </c>
      <c r="AN70" s="1" t="s">
        <v>0</v>
      </c>
      <c r="AO70" s="1" t="s">
        <v>0</v>
      </c>
      <c r="AP70" s="1" t="s">
        <v>2</v>
      </c>
      <c r="AQ70" s="1" t="s">
        <v>0</v>
      </c>
      <c r="AR70" s="1" t="s">
        <v>2</v>
      </c>
      <c r="AS70" s="1" t="s">
        <v>0</v>
      </c>
      <c r="AT70" s="1" t="s">
        <v>147</v>
      </c>
      <c r="AU70" s="1" t="s">
        <v>0</v>
      </c>
      <c r="AV70" s="1" t="s">
        <v>0</v>
      </c>
      <c r="AW70" s="1" t="s">
        <v>0</v>
      </c>
      <c r="AX70" s="1" t="s">
        <v>0</v>
      </c>
      <c r="AY70" s="1" t="s">
        <v>0</v>
      </c>
      <c r="AZ70" s="1" t="s">
        <v>0</v>
      </c>
      <c r="BA70" s="1" t="s">
        <v>2</v>
      </c>
      <c r="BB70" s="1" t="s">
        <v>56</v>
      </c>
      <c r="BC70" s="14">
        <v>10</v>
      </c>
      <c r="BD70" s="1">
        <v>-1</v>
      </c>
      <c r="BE70" s="1">
        <v>-1</v>
      </c>
      <c r="BF70" s="1" t="s">
        <v>237</v>
      </c>
      <c r="BG70" s="1" t="e">
        <f>VLOOKUP(BF70,#REF!,2,FALSE)</f>
        <v>#REF!</v>
      </c>
      <c r="BH70" s="1" t="e">
        <f>VLOOKUP(BG70,#REF!,4,FALSE)</f>
        <v>#REF!</v>
      </c>
      <c r="BI70" s="1" t="s">
        <v>245</v>
      </c>
      <c r="BJ70" s="1" t="s">
        <v>156</v>
      </c>
      <c r="BK70" s="1" t="s">
        <v>148</v>
      </c>
      <c r="BL70" s="1" t="e">
        <f>VLOOKUP(BK70,#REF!,2,FALSE)</f>
        <v>#REF!</v>
      </c>
      <c r="BM70" s="1" t="e">
        <f>VLOOKUP(BL70,#REF!,4,FALSE)</f>
        <v>#REF!</v>
      </c>
      <c r="BN70" s="1" t="s">
        <v>15</v>
      </c>
      <c r="BO70" s="1" t="s">
        <v>15</v>
      </c>
      <c r="BP70" s="1" t="s">
        <v>0</v>
      </c>
      <c r="BQ70" s="1" t="s">
        <v>147</v>
      </c>
      <c r="BR70" s="1">
        <v>-1</v>
      </c>
      <c r="BS70" s="1" t="s">
        <v>20</v>
      </c>
      <c r="BT70" s="1" t="s">
        <v>2</v>
      </c>
      <c r="BU70" s="1" t="s">
        <v>2</v>
      </c>
      <c r="BV70" s="1" t="s">
        <v>3</v>
      </c>
      <c r="BW70" s="1" t="s">
        <v>60</v>
      </c>
      <c r="BX70" s="1">
        <v>-1</v>
      </c>
      <c r="BY70" s="1">
        <v>-1</v>
      </c>
      <c r="BZ70" s="1">
        <v>-1</v>
      </c>
      <c r="CA70" s="1">
        <v>-1</v>
      </c>
      <c r="CB70" s="1">
        <v>-1</v>
      </c>
      <c r="CC70" s="1">
        <v>-1</v>
      </c>
      <c r="CD70" s="1" t="s">
        <v>61</v>
      </c>
      <c r="CE70" s="1" t="s">
        <v>23</v>
      </c>
      <c r="CF70" s="1" t="s">
        <v>23</v>
      </c>
      <c r="CG70" s="1" t="s">
        <v>62</v>
      </c>
      <c r="CH70" s="1" t="s">
        <v>25</v>
      </c>
      <c r="CI70" s="1" t="s">
        <v>50</v>
      </c>
      <c r="CJ70" s="1" t="s">
        <v>229</v>
      </c>
      <c r="CK70" s="1" t="s">
        <v>28</v>
      </c>
      <c r="CL70" s="1" t="s">
        <v>152</v>
      </c>
      <c r="CM70" s="1" t="s">
        <v>239</v>
      </c>
      <c r="CN70" s="1">
        <v>96</v>
      </c>
      <c r="CO70" s="2" t="s">
        <v>495</v>
      </c>
      <c r="CP70" s="5" t="s">
        <v>659</v>
      </c>
      <c r="CQ70" s="1">
        <v>2</v>
      </c>
      <c r="CR70" s="4" t="s">
        <v>64</v>
      </c>
      <c r="CS70">
        <v>67.503875968992247</v>
      </c>
      <c r="CT70">
        <f t="shared" si="14"/>
        <v>5</v>
      </c>
      <c r="CU70">
        <f t="shared" si="15"/>
        <v>19</v>
      </c>
      <c r="CV70">
        <f t="shared" si="12"/>
        <v>0</v>
      </c>
      <c r="CW70">
        <f t="shared" si="12"/>
        <v>0</v>
      </c>
      <c r="CX70">
        <f t="shared" si="12"/>
        <v>0</v>
      </c>
      <c r="CY70">
        <f t="shared" si="12"/>
        <v>0</v>
      </c>
      <c r="CZ70">
        <f t="shared" si="12"/>
        <v>0</v>
      </c>
      <c r="DA70">
        <f t="shared" si="12"/>
        <v>67.503875968992247</v>
      </c>
      <c r="DB70">
        <f t="shared" si="12"/>
        <v>67.503875968992247</v>
      </c>
      <c r="DC70">
        <f t="shared" si="12"/>
        <v>67.503875968992247</v>
      </c>
      <c r="DD70">
        <f t="shared" si="12"/>
        <v>67.503875968992247</v>
      </c>
      <c r="DE70">
        <f t="shared" si="12"/>
        <v>67.503875968992247</v>
      </c>
      <c r="DF70">
        <f t="shared" si="12"/>
        <v>67.503875968992247</v>
      </c>
      <c r="DG70">
        <f t="shared" si="12"/>
        <v>67.503875968992247</v>
      </c>
      <c r="DH70">
        <f t="shared" si="12"/>
        <v>67.503875968992247</v>
      </c>
      <c r="DI70">
        <f t="shared" si="12"/>
        <v>67.503875968992247</v>
      </c>
      <c r="DJ70">
        <f t="shared" si="12"/>
        <v>67.503875968992247</v>
      </c>
      <c r="DK70">
        <f t="shared" si="12"/>
        <v>67.503875968992247</v>
      </c>
      <c r="DL70">
        <f t="shared" si="11"/>
        <v>67.503875968992247</v>
      </c>
      <c r="DM70">
        <f t="shared" si="11"/>
        <v>67.503875968992247</v>
      </c>
      <c r="DN70">
        <f t="shared" si="11"/>
        <v>67.503875968992247</v>
      </c>
      <c r="DO70">
        <f t="shared" si="11"/>
        <v>67.503875968992247</v>
      </c>
      <c r="DP70">
        <f t="shared" si="11"/>
        <v>0</v>
      </c>
      <c r="DQ70">
        <f t="shared" si="11"/>
        <v>0</v>
      </c>
      <c r="DR70">
        <f t="shared" si="11"/>
        <v>0</v>
      </c>
      <c r="DS70">
        <f t="shared" si="11"/>
        <v>0</v>
      </c>
    </row>
    <row r="71" spans="1:123" x14ac:dyDescent="0.2">
      <c r="A71" s="1" t="s">
        <v>0</v>
      </c>
      <c r="B71" s="1" t="s">
        <v>64</v>
      </c>
      <c r="C71" s="1" t="s">
        <v>2</v>
      </c>
      <c r="D71" s="1">
        <v>-1</v>
      </c>
      <c r="E71" s="1" t="s">
        <v>3</v>
      </c>
      <c r="F71" s="1">
        <v>-1</v>
      </c>
      <c r="G71" s="1">
        <v>98</v>
      </c>
      <c r="H71" s="1" t="s">
        <v>0</v>
      </c>
      <c r="I71" s="1" t="s">
        <v>4</v>
      </c>
      <c r="J71" s="1">
        <v>600</v>
      </c>
      <c r="K71" s="1">
        <v>2200</v>
      </c>
      <c r="L71" s="1">
        <v>16</v>
      </c>
      <c r="M71" s="1">
        <v>30</v>
      </c>
      <c r="N71" s="1">
        <v>15</v>
      </c>
      <c r="O71" s="1">
        <v>40</v>
      </c>
      <c r="P71" s="1">
        <v>200</v>
      </c>
      <c r="Q71" s="1">
        <v>100</v>
      </c>
      <c r="R71" s="1">
        <v>250</v>
      </c>
      <c r="S71" s="1">
        <v>40</v>
      </c>
      <c r="T71" s="1">
        <v>25</v>
      </c>
      <c r="U71" s="1">
        <v>50</v>
      </c>
      <c r="V71" s="1">
        <v>9696</v>
      </c>
      <c r="W71" s="1">
        <v>700</v>
      </c>
      <c r="X71" s="1">
        <v>100</v>
      </c>
      <c r="Y71" s="1">
        <v>800</v>
      </c>
      <c r="Z71" s="1">
        <v>3000</v>
      </c>
      <c r="AA71" s="1">
        <v>2000</v>
      </c>
      <c r="AB71" s="1">
        <v>4500</v>
      </c>
      <c r="AC71" s="1" t="s">
        <v>146</v>
      </c>
      <c r="AD71" s="1" t="s">
        <v>6</v>
      </c>
      <c r="AE71" t="str">
        <f t="shared" si="13"/>
        <v>CentroEntre 25 y  44 añosMasculinoLa Ferroviaria1630Bachillerato6002200</v>
      </c>
      <c r="AF71">
        <f>VLOOKUP(AE71,'[1]Base conductores'!$AE$1:$AG$65536,2,FALSE)</f>
        <v>-1</v>
      </c>
      <c r="AG71" t="str">
        <f>VLOOKUP(AE71,'[1]Base conductores'!$AE$1:$AG$65536,3,FALSE)</f>
        <v>No aplica</v>
      </c>
      <c r="AH71" s="1">
        <v>-1</v>
      </c>
      <c r="AI71" s="1" t="s">
        <v>147</v>
      </c>
      <c r="AJ71" s="1" t="s">
        <v>117</v>
      </c>
      <c r="AK71" s="1" t="s">
        <v>99</v>
      </c>
      <c r="AL71" s="1" t="s">
        <v>10</v>
      </c>
      <c r="AM71" s="1" t="s">
        <v>0</v>
      </c>
      <c r="AN71" s="1" t="s">
        <v>0</v>
      </c>
      <c r="AO71" s="1" t="s">
        <v>0</v>
      </c>
      <c r="AP71" s="1" t="s">
        <v>2</v>
      </c>
      <c r="AQ71" s="1" t="s">
        <v>0</v>
      </c>
      <c r="AR71" s="1" t="s">
        <v>2</v>
      </c>
      <c r="AS71" s="1" t="s">
        <v>0</v>
      </c>
      <c r="AT71" s="1" t="s">
        <v>147</v>
      </c>
      <c r="AU71" s="1" t="s">
        <v>0</v>
      </c>
      <c r="AV71" s="1" t="s">
        <v>0</v>
      </c>
      <c r="AW71" s="1" t="s">
        <v>0</v>
      </c>
      <c r="AX71" s="1" t="s">
        <v>0</v>
      </c>
      <c r="AY71" s="1" t="s">
        <v>0</v>
      </c>
      <c r="AZ71" s="1" t="s">
        <v>0</v>
      </c>
      <c r="BA71" s="1" t="s">
        <v>2</v>
      </c>
      <c r="BB71" s="1" t="s">
        <v>56</v>
      </c>
      <c r="BC71" s="14">
        <v>10</v>
      </c>
      <c r="BD71" s="1">
        <v>-1</v>
      </c>
      <c r="BE71" s="1">
        <v>-1</v>
      </c>
      <c r="BF71" s="1" t="s">
        <v>208</v>
      </c>
      <c r="BG71" s="1" t="e">
        <f>VLOOKUP(BF71,#REF!,2,FALSE)</f>
        <v>#REF!</v>
      </c>
      <c r="BH71" s="1" t="e">
        <f>VLOOKUP(BG71,#REF!,4,FALSE)</f>
        <v>#REF!</v>
      </c>
      <c r="BI71" s="1" t="s">
        <v>72</v>
      </c>
      <c r="BJ71" s="1" t="s">
        <v>237</v>
      </c>
      <c r="BK71" s="1" t="s">
        <v>105</v>
      </c>
      <c r="BL71" s="1" t="e">
        <f>VLOOKUP(BK71,#REF!,2,FALSE)</f>
        <v>#REF!</v>
      </c>
      <c r="BM71" s="1" t="e">
        <f>VLOOKUP(BL71,#REF!,4,FALSE)</f>
        <v>#REF!</v>
      </c>
      <c r="BN71" s="1" t="s">
        <v>104</v>
      </c>
      <c r="BO71" s="1" t="s">
        <v>15</v>
      </c>
      <c r="BP71" s="1" t="s">
        <v>0</v>
      </c>
      <c r="BQ71" s="1" t="s">
        <v>147</v>
      </c>
      <c r="BR71" s="1">
        <v>-1</v>
      </c>
      <c r="BS71" s="1" t="s">
        <v>20</v>
      </c>
      <c r="BT71" s="1" t="s">
        <v>2</v>
      </c>
      <c r="BU71" s="1" t="s">
        <v>2</v>
      </c>
      <c r="BV71" s="1" t="s">
        <v>22</v>
      </c>
      <c r="BW71" s="1" t="s">
        <v>36</v>
      </c>
      <c r="BX71" s="1">
        <v>-1</v>
      </c>
      <c r="BY71" s="1" t="s">
        <v>3</v>
      </c>
      <c r="BZ71" s="1">
        <v>-1</v>
      </c>
      <c r="CA71" s="1">
        <v>-1</v>
      </c>
      <c r="CB71" s="1" t="s">
        <v>3</v>
      </c>
      <c r="CC71" s="1">
        <v>-1</v>
      </c>
      <c r="CD71" s="1">
        <v>-1</v>
      </c>
      <c r="CE71" s="1" t="s">
        <v>23</v>
      </c>
      <c r="CF71" s="1" t="s">
        <v>23</v>
      </c>
      <c r="CG71" s="1" t="s">
        <v>49</v>
      </c>
      <c r="CH71" s="1" t="s">
        <v>25</v>
      </c>
      <c r="CI71" s="1" t="s">
        <v>50</v>
      </c>
      <c r="CJ71" s="1" t="s">
        <v>27</v>
      </c>
      <c r="CK71" s="1" t="s">
        <v>28</v>
      </c>
      <c r="CL71" s="1" t="s">
        <v>152</v>
      </c>
      <c r="CM71" s="1" t="s">
        <v>239</v>
      </c>
      <c r="CN71" s="1">
        <v>96</v>
      </c>
      <c r="CO71" s="2" t="s">
        <v>497</v>
      </c>
      <c r="CP71" s="5" t="s">
        <v>668</v>
      </c>
      <c r="CQ71" s="1">
        <v>2</v>
      </c>
      <c r="CR71" s="4" t="s">
        <v>64</v>
      </c>
      <c r="CS71">
        <v>67.503875968992247</v>
      </c>
      <c r="CT71">
        <f t="shared" si="14"/>
        <v>6</v>
      </c>
      <c r="CU71">
        <f t="shared" si="15"/>
        <v>22</v>
      </c>
      <c r="CV71">
        <f t="shared" si="12"/>
        <v>0</v>
      </c>
      <c r="CW71">
        <f t="shared" si="12"/>
        <v>0</v>
      </c>
      <c r="CX71">
        <f t="shared" si="12"/>
        <v>0</v>
      </c>
      <c r="CY71">
        <f t="shared" si="12"/>
        <v>0</v>
      </c>
      <c r="CZ71">
        <f t="shared" si="12"/>
        <v>0</v>
      </c>
      <c r="DA71">
        <f t="shared" si="12"/>
        <v>0</v>
      </c>
      <c r="DB71">
        <f t="shared" si="12"/>
        <v>67.503875968992247</v>
      </c>
      <c r="DC71">
        <f t="shared" si="12"/>
        <v>67.503875968992247</v>
      </c>
      <c r="DD71">
        <f t="shared" si="12"/>
        <v>67.503875968992247</v>
      </c>
      <c r="DE71">
        <f t="shared" si="12"/>
        <v>67.503875968992247</v>
      </c>
      <c r="DF71">
        <f t="shared" si="12"/>
        <v>67.503875968992247</v>
      </c>
      <c r="DG71">
        <f t="shared" si="12"/>
        <v>67.503875968992247</v>
      </c>
      <c r="DH71">
        <f t="shared" si="12"/>
        <v>67.503875968992247</v>
      </c>
      <c r="DI71">
        <f t="shared" si="12"/>
        <v>67.503875968992247</v>
      </c>
      <c r="DJ71">
        <f t="shared" si="12"/>
        <v>67.503875968992247</v>
      </c>
      <c r="DK71">
        <f t="shared" si="12"/>
        <v>67.503875968992247</v>
      </c>
      <c r="DL71">
        <f t="shared" si="11"/>
        <v>67.503875968992247</v>
      </c>
      <c r="DM71">
        <f t="shared" si="11"/>
        <v>67.503875968992247</v>
      </c>
      <c r="DN71">
        <f t="shared" si="11"/>
        <v>67.503875968992247</v>
      </c>
      <c r="DO71">
        <f t="shared" si="11"/>
        <v>67.503875968992247</v>
      </c>
      <c r="DP71">
        <f t="shared" si="11"/>
        <v>67.503875968992247</v>
      </c>
      <c r="DQ71">
        <f t="shared" si="11"/>
        <v>67.503875968992247</v>
      </c>
      <c r="DR71">
        <f t="shared" si="11"/>
        <v>67.503875968992247</v>
      </c>
      <c r="DS71">
        <f t="shared" si="11"/>
        <v>0</v>
      </c>
    </row>
    <row r="72" spans="1:123" x14ac:dyDescent="0.2">
      <c r="A72" s="1" t="s">
        <v>0</v>
      </c>
      <c r="B72" s="1" t="s">
        <v>64</v>
      </c>
      <c r="C72" s="1" t="s">
        <v>2</v>
      </c>
      <c r="D72" s="1">
        <v>-1</v>
      </c>
      <c r="E72" s="1" t="s">
        <v>3</v>
      </c>
      <c r="F72" s="1">
        <v>-1</v>
      </c>
      <c r="G72" s="1">
        <v>98</v>
      </c>
      <c r="H72" s="1" t="s">
        <v>0</v>
      </c>
      <c r="I72" s="1" t="s">
        <v>65</v>
      </c>
      <c r="J72" s="1">
        <v>700</v>
      </c>
      <c r="K72" s="1">
        <v>1600</v>
      </c>
      <c r="L72" s="1">
        <v>9</v>
      </c>
      <c r="M72" s="1">
        <v>6</v>
      </c>
      <c r="N72" s="1">
        <v>5</v>
      </c>
      <c r="O72" s="1">
        <v>10</v>
      </c>
      <c r="P72" s="1">
        <v>150</v>
      </c>
      <c r="Q72" s="1">
        <v>100</v>
      </c>
      <c r="R72" s="1">
        <v>170</v>
      </c>
      <c r="S72" s="1">
        <v>20</v>
      </c>
      <c r="T72" s="1">
        <v>18</v>
      </c>
      <c r="U72" s="1">
        <v>28</v>
      </c>
      <c r="V72" s="1">
        <v>0</v>
      </c>
      <c r="W72" s="1">
        <v>500</v>
      </c>
      <c r="X72" s="1">
        <v>300</v>
      </c>
      <c r="Y72" s="1">
        <v>800</v>
      </c>
      <c r="Z72" s="1">
        <v>1200</v>
      </c>
      <c r="AA72" s="1">
        <v>1000</v>
      </c>
      <c r="AB72" s="1">
        <v>2000</v>
      </c>
      <c r="AC72" s="1" t="s">
        <v>146</v>
      </c>
      <c r="AD72" s="1" t="s">
        <v>6</v>
      </c>
      <c r="AE72" t="str">
        <f t="shared" si="13"/>
        <v>CentroEntre 25 y  44 añosMasculinoLa Ecuatoriana96Bachillerato7001600</v>
      </c>
      <c r="AF72">
        <f>VLOOKUP(AE72,'[1]Base conductores'!$AE$1:$AG$65536,2,FALSE)</f>
        <v>-1</v>
      </c>
      <c r="AG72" t="str">
        <f>VLOOKUP(AE72,'[1]Base conductores'!$AE$1:$AG$65536,3,FALSE)</f>
        <v>No aplica</v>
      </c>
      <c r="AH72" s="1">
        <v>-1</v>
      </c>
      <c r="AI72" s="1" t="s">
        <v>147</v>
      </c>
      <c r="AJ72" s="1" t="s">
        <v>117</v>
      </c>
      <c r="AK72" s="1" t="s">
        <v>246</v>
      </c>
      <c r="AL72" s="1" t="s">
        <v>205</v>
      </c>
      <c r="AM72" s="1" t="s">
        <v>0</v>
      </c>
      <c r="AN72" s="1" t="s">
        <v>0</v>
      </c>
      <c r="AO72" s="1" t="s">
        <v>0</v>
      </c>
      <c r="AP72" s="1" t="s">
        <v>0</v>
      </c>
      <c r="AQ72" s="1" t="s">
        <v>0</v>
      </c>
      <c r="AR72" s="1" t="s">
        <v>0</v>
      </c>
      <c r="AS72" s="1" t="s">
        <v>0</v>
      </c>
      <c r="AT72" s="1" t="s">
        <v>147</v>
      </c>
      <c r="AU72" s="1" t="s">
        <v>0</v>
      </c>
      <c r="AV72" s="1" t="s">
        <v>0</v>
      </c>
      <c r="AW72" s="1" t="s">
        <v>0</v>
      </c>
      <c r="AX72" s="1" t="s">
        <v>0</v>
      </c>
      <c r="AY72" s="1" t="s">
        <v>0</v>
      </c>
      <c r="AZ72" s="1" t="s">
        <v>0</v>
      </c>
      <c r="BA72" s="1" t="s">
        <v>2</v>
      </c>
      <c r="BB72" s="1" t="s">
        <v>56</v>
      </c>
      <c r="BC72" s="14">
        <v>10</v>
      </c>
      <c r="BD72" s="1">
        <v>-1</v>
      </c>
      <c r="BE72" s="1">
        <v>-1</v>
      </c>
      <c r="BF72" s="1" t="s">
        <v>95</v>
      </c>
      <c r="BG72" s="1" t="e">
        <f>VLOOKUP(BF72,#REF!,2,FALSE)</f>
        <v>#REF!</v>
      </c>
      <c r="BH72" s="1" t="e">
        <f>VLOOKUP(BG72,#REF!,4,FALSE)</f>
        <v>#REF!</v>
      </c>
      <c r="BI72" s="1" t="s">
        <v>237</v>
      </c>
      <c r="BJ72" s="1" t="s">
        <v>15</v>
      </c>
      <c r="BK72" s="1" t="s">
        <v>69</v>
      </c>
      <c r="BL72" s="1" t="e">
        <f>VLOOKUP(BK72,#REF!,2,FALSE)</f>
        <v>#REF!</v>
      </c>
      <c r="BM72" s="1" t="e">
        <f>VLOOKUP(BL72,#REF!,4,FALSE)</f>
        <v>#REF!</v>
      </c>
      <c r="BN72" s="1" t="s">
        <v>37</v>
      </c>
      <c r="BO72" s="1" t="s">
        <v>15</v>
      </c>
      <c r="BP72" s="1" t="s">
        <v>0</v>
      </c>
      <c r="BQ72" s="1" t="s">
        <v>147</v>
      </c>
      <c r="BR72" s="1">
        <v>-1</v>
      </c>
      <c r="BS72" s="1" t="s">
        <v>20</v>
      </c>
      <c r="BT72" s="1" t="s">
        <v>2</v>
      </c>
      <c r="BU72" s="1" t="s">
        <v>2</v>
      </c>
      <c r="BV72" s="1" t="s">
        <v>22</v>
      </c>
      <c r="BW72" s="1" t="s">
        <v>22</v>
      </c>
      <c r="BX72" s="1">
        <v>-1</v>
      </c>
      <c r="BY72" s="1">
        <v>-1</v>
      </c>
      <c r="BZ72" s="1">
        <v>-1</v>
      </c>
      <c r="CA72" s="1" t="s">
        <v>36</v>
      </c>
      <c r="CB72" s="1" t="s">
        <v>3</v>
      </c>
      <c r="CC72" s="1">
        <v>-1</v>
      </c>
      <c r="CD72" s="1">
        <v>-1</v>
      </c>
      <c r="CE72" s="1" t="s">
        <v>2</v>
      </c>
      <c r="CF72" s="1" t="s">
        <v>23</v>
      </c>
      <c r="CG72" s="1" t="s">
        <v>49</v>
      </c>
      <c r="CH72" s="1" t="s">
        <v>25</v>
      </c>
      <c r="CI72" s="1" t="s">
        <v>50</v>
      </c>
      <c r="CJ72" s="1" t="s">
        <v>57</v>
      </c>
      <c r="CK72" s="1" t="s">
        <v>28</v>
      </c>
      <c r="CL72" s="1" t="s">
        <v>152</v>
      </c>
      <c r="CM72" s="1" t="s">
        <v>239</v>
      </c>
      <c r="CN72" s="1">
        <v>96</v>
      </c>
      <c r="CO72" s="2" t="s">
        <v>495</v>
      </c>
      <c r="CP72" s="2" t="s">
        <v>659</v>
      </c>
      <c r="CQ72" s="12">
        <v>2</v>
      </c>
      <c r="CR72" s="4" t="s">
        <v>64</v>
      </c>
      <c r="CS72">
        <v>67.503875968992247</v>
      </c>
      <c r="CT72">
        <f t="shared" si="14"/>
        <v>7</v>
      </c>
      <c r="CU72">
        <f t="shared" si="15"/>
        <v>16</v>
      </c>
      <c r="CV72">
        <f t="shared" si="12"/>
        <v>0</v>
      </c>
      <c r="CW72">
        <f t="shared" si="12"/>
        <v>0</v>
      </c>
      <c r="CX72">
        <f t="shared" si="12"/>
        <v>0</v>
      </c>
      <c r="CY72">
        <f t="shared" si="12"/>
        <v>0</v>
      </c>
      <c r="CZ72">
        <f t="shared" si="12"/>
        <v>0</v>
      </c>
      <c r="DA72">
        <f t="shared" si="12"/>
        <v>0</v>
      </c>
      <c r="DB72">
        <f t="shared" si="12"/>
        <v>0</v>
      </c>
      <c r="DC72">
        <f t="shared" si="12"/>
        <v>67.503875968992247</v>
      </c>
      <c r="DD72">
        <f t="shared" si="12"/>
        <v>67.503875968992247</v>
      </c>
      <c r="DE72">
        <f t="shared" si="12"/>
        <v>67.503875968992247</v>
      </c>
      <c r="DF72">
        <f t="shared" si="12"/>
        <v>67.503875968992247</v>
      </c>
      <c r="DG72">
        <f t="shared" si="12"/>
        <v>67.503875968992247</v>
      </c>
      <c r="DH72">
        <f t="shared" si="12"/>
        <v>67.503875968992247</v>
      </c>
      <c r="DI72">
        <f t="shared" si="12"/>
        <v>67.503875968992247</v>
      </c>
      <c r="DJ72">
        <f t="shared" si="12"/>
        <v>67.503875968992247</v>
      </c>
      <c r="DK72">
        <f t="shared" si="12"/>
        <v>67.503875968992247</v>
      </c>
      <c r="DL72">
        <f t="shared" si="11"/>
        <v>67.503875968992247</v>
      </c>
      <c r="DM72">
        <f t="shared" si="11"/>
        <v>0</v>
      </c>
      <c r="DN72">
        <f t="shared" si="11"/>
        <v>0</v>
      </c>
      <c r="DO72">
        <f t="shared" si="11"/>
        <v>0</v>
      </c>
      <c r="DP72">
        <f t="shared" si="11"/>
        <v>0</v>
      </c>
      <c r="DQ72">
        <f t="shared" si="11"/>
        <v>0</v>
      </c>
      <c r="DR72">
        <f t="shared" si="11"/>
        <v>0</v>
      </c>
      <c r="DS72">
        <f t="shared" si="11"/>
        <v>0</v>
      </c>
    </row>
    <row r="73" spans="1:123" x14ac:dyDescent="0.2">
      <c r="A73" s="1" t="s">
        <v>0</v>
      </c>
      <c r="B73" s="1" t="s">
        <v>64</v>
      </c>
      <c r="C73" s="1" t="s">
        <v>2</v>
      </c>
      <c r="D73" s="1">
        <v>-1</v>
      </c>
      <c r="E73" s="1" t="s">
        <v>3</v>
      </c>
      <c r="F73" s="1">
        <v>-1</v>
      </c>
      <c r="G73" s="1">
        <v>98</v>
      </c>
      <c r="H73" s="1" t="s">
        <v>0</v>
      </c>
      <c r="I73" s="1" t="s">
        <v>188</v>
      </c>
      <c r="J73" s="1">
        <v>600</v>
      </c>
      <c r="K73" s="1">
        <v>1200</v>
      </c>
      <c r="L73" s="1">
        <v>5</v>
      </c>
      <c r="M73" s="1">
        <v>10</v>
      </c>
      <c r="N73" s="1">
        <v>8</v>
      </c>
      <c r="O73" s="1">
        <v>15</v>
      </c>
      <c r="P73" s="1">
        <v>70</v>
      </c>
      <c r="Q73" s="1">
        <v>50</v>
      </c>
      <c r="R73" s="1">
        <v>80</v>
      </c>
      <c r="S73" s="1">
        <v>20</v>
      </c>
      <c r="T73" s="1">
        <v>10</v>
      </c>
      <c r="U73" s="1">
        <v>22</v>
      </c>
      <c r="V73" s="1">
        <v>1000</v>
      </c>
      <c r="W73" s="1">
        <v>0</v>
      </c>
      <c r="X73" s="1">
        <v>0</v>
      </c>
      <c r="Y73" s="1">
        <v>1000</v>
      </c>
      <c r="Z73" s="1">
        <v>1200</v>
      </c>
      <c r="AA73" s="1">
        <v>1000</v>
      </c>
      <c r="AB73" s="1">
        <v>1500</v>
      </c>
      <c r="AC73" s="1" t="s">
        <v>146</v>
      </c>
      <c r="AD73" s="1" t="s">
        <v>6</v>
      </c>
      <c r="AE73" t="str">
        <f t="shared" si="13"/>
        <v>CentroEntre 25 y  44 añosFemeninoLa Ferroviaria510Bachillerato6001200</v>
      </c>
      <c r="AF73">
        <f>VLOOKUP(AE73,'[1]Base conductores'!$AE$1:$AG$65536,2,FALSE)</f>
        <v>-1</v>
      </c>
      <c r="AG73" t="str">
        <f>VLOOKUP(AE73,'[1]Base conductores'!$AE$1:$AG$65536,3,FALSE)</f>
        <v>No aplica</v>
      </c>
      <c r="AH73" s="1">
        <v>-1</v>
      </c>
      <c r="AI73" s="1" t="s">
        <v>147</v>
      </c>
      <c r="AJ73" s="1" t="s">
        <v>117</v>
      </c>
      <c r="AK73" s="1" t="s">
        <v>78</v>
      </c>
      <c r="AL73" s="1" t="s">
        <v>54</v>
      </c>
      <c r="AM73" s="1" t="s">
        <v>0</v>
      </c>
      <c r="AN73" s="1" t="s">
        <v>0</v>
      </c>
      <c r="AO73" s="1" t="s">
        <v>2</v>
      </c>
      <c r="AP73" s="1" t="s">
        <v>0</v>
      </c>
      <c r="AQ73" s="1" t="s">
        <v>0</v>
      </c>
      <c r="AR73" s="1" t="s">
        <v>2</v>
      </c>
      <c r="AS73" s="1" t="s">
        <v>0</v>
      </c>
      <c r="AT73" s="1" t="s">
        <v>147</v>
      </c>
      <c r="AU73" s="1" t="s">
        <v>2</v>
      </c>
      <c r="AV73" s="1" t="s">
        <v>0</v>
      </c>
      <c r="AW73" s="1" t="s">
        <v>0</v>
      </c>
      <c r="AX73" s="1" t="s">
        <v>0</v>
      </c>
      <c r="AY73" s="1" t="s">
        <v>0</v>
      </c>
      <c r="AZ73" s="1" t="s">
        <v>2</v>
      </c>
      <c r="BA73" s="1" t="s">
        <v>2</v>
      </c>
      <c r="BB73" s="1" t="s">
        <v>56</v>
      </c>
      <c r="BC73" s="14">
        <v>10</v>
      </c>
      <c r="BD73" s="1">
        <v>-1</v>
      </c>
      <c r="BE73" s="1">
        <v>-1</v>
      </c>
      <c r="BF73" s="1" t="s">
        <v>237</v>
      </c>
      <c r="BG73" s="1" t="e">
        <f>VLOOKUP(BF73,#REF!,2,FALSE)</f>
        <v>#REF!</v>
      </c>
      <c r="BH73" s="1" t="e">
        <f>VLOOKUP(BG73,#REF!,4,FALSE)</f>
        <v>#REF!</v>
      </c>
      <c r="BI73" s="1" t="s">
        <v>15</v>
      </c>
      <c r="BJ73" s="1" t="s">
        <v>15</v>
      </c>
      <c r="BK73" s="1" t="s">
        <v>15</v>
      </c>
      <c r="BL73" s="1" t="e">
        <f>VLOOKUP(BK73,#REF!,2,FALSE)</f>
        <v>#REF!</v>
      </c>
      <c r="BM73" s="1" t="e">
        <f>VLOOKUP(BL73,#REF!,4,FALSE)</f>
        <v>#REF!</v>
      </c>
      <c r="BN73" s="1" t="s">
        <v>15</v>
      </c>
      <c r="BO73" s="1" t="s">
        <v>237</v>
      </c>
      <c r="BP73" s="1" t="s">
        <v>0</v>
      </c>
      <c r="BQ73" s="1" t="s">
        <v>147</v>
      </c>
      <c r="BR73" s="1">
        <v>-1</v>
      </c>
      <c r="BS73" s="1" t="s">
        <v>20</v>
      </c>
      <c r="BT73" s="1" t="s">
        <v>2</v>
      </c>
      <c r="BU73" s="1" t="s">
        <v>2</v>
      </c>
      <c r="BV73" s="1" t="s">
        <v>36</v>
      </c>
      <c r="BW73" s="1" t="s">
        <v>36</v>
      </c>
      <c r="BX73" s="1">
        <v>-1</v>
      </c>
      <c r="BY73" s="1">
        <v>-1</v>
      </c>
      <c r="BZ73" s="1">
        <v>-1</v>
      </c>
      <c r="CA73" s="1">
        <v>-1</v>
      </c>
      <c r="CB73" s="1" t="s">
        <v>3</v>
      </c>
      <c r="CC73" s="1">
        <v>-1</v>
      </c>
      <c r="CD73" s="1" t="s">
        <v>3</v>
      </c>
      <c r="CE73" s="1" t="s">
        <v>23</v>
      </c>
      <c r="CF73" s="1" t="s">
        <v>23</v>
      </c>
      <c r="CG73" s="1" t="s">
        <v>49</v>
      </c>
      <c r="CH73" s="1" t="s">
        <v>244</v>
      </c>
      <c r="CI73" s="1" t="s">
        <v>50</v>
      </c>
      <c r="CJ73" s="1" t="s">
        <v>27</v>
      </c>
      <c r="CK73" s="1" t="s">
        <v>28</v>
      </c>
      <c r="CL73" s="1" t="s">
        <v>152</v>
      </c>
      <c r="CM73" s="1" t="s">
        <v>737</v>
      </c>
      <c r="CN73" s="1">
        <v>96</v>
      </c>
      <c r="CO73" s="2" t="s">
        <v>497</v>
      </c>
      <c r="CP73" s="5" t="s">
        <v>668</v>
      </c>
      <c r="CQ73" s="1">
        <v>2</v>
      </c>
      <c r="CR73" s="4" t="s">
        <v>64</v>
      </c>
      <c r="CS73">
        <v>67.503875968992247</v>
      </c>
      <c r="CT73">
        <f t="shared" si="14"/>
        <v>6</v>
      </c>
      <c r="CU73">
        <f t="shared" si="15"/>
        <v>12</v>
      </c>
      <c r="CV73">
        <f t="shared" si="12"/>
        <v>0</v>
      </c>
      <c r="CW73">
        <f t="shared" si="12"/>
        <v>0</v>
      </c>
      <c r="CX73">
        <f t="shared" si="12"/>
        <v>0</v>
      </c>
      <c r="CY73">
        <f t="shared" si="12"/>
        <v>0</v>
      </c>
      <c r="CZ73">
        <f t="shared" si="12"/>
        <v>0</v>
      </c>
      <c r="DA73">
        <f t="shared" si="12"/>
        <v>0</v>
      </c>
      <c r="DB73">
        <f t="shared" si="12"/>
        <v>67.503875968992247</v>
      </c>
      <c r="DC73">
        <f t="shared" si="12"/>
        <v>67.503875968992247</v>
      </c>
      <c r="DD73">
        <f t="shared" si="12"/>
        <v>67.503875968992247</v>
      </c>
      <c r="DE73">
        <f t="shared" si="12"/>
        <v>67.503875968992247</v>
      </c>
      <c r="DF73">
        <f t="shared" si="12"/>
        <v>67.503875968992247</v>
      </c>
      <c r="DG73">
        <f t="shared" si="12"/>
        <v>67.503875968992247</v>
      </c>
      <c r="DH73">
        <f t="shared" si="12"/>
        <v>67.503875968992247</v>
      </c>
      <c r="DI73">
        <f t="shared" si="12"/>
        <v>0</v>
      </c>
      <c r="DJ73">
        <f t="shared" si="12"/>
        <v>0</v>
      </c>
      <c r="DK73">
        <f t="shared" si="12"/>
        <v>0</v>
      </c>
      <c r="DL73">
        <f t="shared" si="11"/>
        <v>0</v>
      </c>
      <c r="DM73">
        <f t="shared" si="11"/>
        <v>0</v>
      </c>
      <c r="DN73">
        <f t="shared" si="11"/>
        <v>0</v>
      </c>
      <c r="DO73">
        <f t="shared" si="11"/>
        <v>0</v>
      </c>
      <c r="DP73">
        <f t="shared" si="11"/>
        <v>0</v>
      </c>
      <c r="DQ73">
        <f t="shared" si="11"/>
        <v>0</v>
      </c>
      <c r="DR73">
        <f t="shared" si="11"/>
        <v>0</v>
      </c>
      <c r="DS73">
        <f t="shared" si="11"/>
        <v>0</v>
      </c>
    </row>
    <row r="74" spans="1:123" x14ac:dyDescent="0.2">
      <c r="A74" s="1" t="s">
        <v>0</v>
      </c>
      <c r="B74" s="1" t="s">
        <v>64</v>
      </c>
      <c r="C74" s="1" t="s">
        <v>2</v>
      </c>
      <c r="D74" s="1">
        <v>-1</v>
      </c>
      <c r="E74" s="1" t="s">
        <v>3</v>
      </c>
      <c r="F74" s="1">
        <v>-1</v>
      </c>
      <c r="G74" s="1">
        <v>98</v>
      </c>
      <c r="H74" s="1" t="s">
        <v>0</v>
      </c>
      <c r="I74" s="1" t="s">
        <v>4</v>
      </c>
      <c r="J74" s="1">
        <v>600</v>
      </c>
      <c r="K74" s="1">
        <v>1800</v>
      </c>
      <c r="L74" s="1">
        <v>12</v>
      </c>
      <c r="M74" s="1">
        <v>20</v>
      </c>
      <c r="N74" s="1">
        <v>15</v>
      </c>
      <c r="O74" s="1">
        <v>35</v>
      </c>
      <c r="P74" s="1">
        <v>150</v>
      </c>
      <c r="Q74" s="1">
        <v>100</v>
      </c>
      <c r="R74" s="1">
        <v>180</v>
      </c>
      <c r="S74" s="1">
        <v>30</v>
      </c>
      <c r="T74" s="1">
        <v>18</v>
      </c>
      <c r="U74" s="1">
        <v>35</v>
      </c>
      <c r="V74" s="1">
        <v>0</v>
      </c>
      <c r="W74" s="1">
        <v>500</v>
      </c>
      <c r="X74" s="1">
        <v>250</v>
      </c>
      <c r="Y74" s="1">
        <v>750</v>
      </c>
      <c r="Z74" s="1">
        <v>2300</v>
      </c>
      <c r="AA74" s="1">
        <v>1000</v>
      </c>
      <c r="AB74" s="1">
        <v>2500</v>
      </c>
      <c r="AC74" s="1" t="s">
        <v>146</v>
      </c>
      <c r="AD74" s="1" t="s">
        <v>6</v>
      </c>
      <c r="AE74" t="str">
        <f t="shared" si="13"/>
        <v>CentroEntre 45 y 59 añosMasculinoLa Ferroviaria1220Primaria6001800</v>
      </c>
      <c r="AF74">
        <f>VLOOKUP(AE74,'[1]Base conductores'!$AE$1:$AG$65536,2,FALSE)</f>
        <v>-1</v>
      </c>
      <c r="AG74" t="str">
        <f>VLOOKUP(AE74,'[1]Base conductores'!$AE$1:$AG$65536,3,FALSE)</f>
        <v>No aplica</v>
      </c>
      <c r="AH74" s="1">
        <v>-1</v>
      </c>
      <c r="AI74" s="1" t="s">
        <v>147</v>
      </c>
      <c r="AJ74" s="1" t="s">
        <v>8</v>
      </c>
      <c r="AK74" s="1" t="s">
        <v>247</v>
      </c>
      <c r="AL74" s="1" t="s">
        <v>10</v>
      </c>
      <c r="AM74" s="1" t="s">
        <v>0</v>
      </c>
      <c r="AN74" s="1" t="s">
        <v>0</v>
      </c>
      <c r="AO74" s="1" t="s">
        <v>0</v>
      </c>
      <c r="AP74" s="1" t="s">
        <v>2</v>
      </c>
      <c r="AQ74" s="1" t="s">
        <v>0</v>
      </c>
      <c r="AR74" s="1" t="s">
        <v>2</v>
      </c>
      <c r="AS74" s="1" t="s">
        <v>0</v>
      </c>
      <c r="AT74" s="1" t="s">
        <v>147</v>
      </c>
      <c r="AU74" s="1" t="s">
        <v>0</v>
      </c>
      <c r="AV74" s="1" t="s">
        <v>0</v>
      </c>
      <c r="AW74" s="1" t="s">
        <v>0</v>
      </c>
      <c r="AX74" s="1" t="s">
        <v>0</v>
      </c>
      <c r="AY74" s="1" t="s">
        <v>0</v>
      </c>
      <c r="AZ74" s="1" t="s">
        <v>0</v>
      </c>
      <c r="BA74" s="1" t="s">
        <v>2</v>
      </c>
      <c r="BB74" s="1" t="s">
        <v>56</v>
      </c>
      <c r="BC74" s="14">
        <v>10</v>
      </c>
      <c r="BD74" s="1">
        <v>-1</v>
      </c>
      <c r="BE74" s="1">
        <v>-1</v>
      </c>
      <c r="BF74" s="1" t="s">
        <v>208</v>
      </c>
      <c r="BG74" s="1" t="e">
        <f>VLOOKUP(BF74,#REF!,2,FALSE)</f>
        <v>#REF!</v>
      </c>
      <c r="BH74" s="1" t="e">
        <f>VLOOKUP(BG74,#REF!,4,FALSE)</f>
        <v>#REF!</v>
      </c>
      <c r="BI74" s="1" t="s">
        <v>237</v>
      </c>
      <c r="BJ74" s="1" t="s">
        <v>15</v>
      </c>
      <c r="BK74" s="1" t="s">
        <v>15</v>
      </c>
      <c r="BL74" s="1" t="e">
        <f>VLOOKUP(BK74,#REF!,2,FALSE)</f>
        <v>#REF!</v>
      </c>
      <c r="BM74" s="1" t="e">
        <f>VLOOKUP(BL74,#REF!,4,FALSE)</f>
        <v>#REF!</v>
      </c>
      <c r="BN74" s="1" t="s">
        <v>15</v>
      </c>
      <c r="BO74" s="1" t="s">
        <v>237</v>
      </c>
      <c r="BP74" s="1" t="s">
        <v>0</v>
      </c>
      <c r="BQ74" s="1" t="s">
        <v>147</v>
      </c>
      <c r="BR74" s="1">
        <v>-1</v>
      </c>
      <c r="BS74" s="1" t="s">
        <v>39</v>
      </c>
      <c r="BT74" s="1" t="s">
        <v>2</v>
      </c>
      <c r="BU74" s="1" t="s">
        <v>2</v>
      </c>
      <c r="BV74" s="1" t="s">
        <v>36</v>
      </c>
      <c r="BW74" s="1" t="s">
        <v>3</v>
      </c>
      <c r="BX74" s="1">
        <v>-1</v>
      </c>
      <c r="BY74" s="1">
        <v>-1</v>
      </c>
      <c r="BZ74" s="1">
        <v>-1</v>
      </c>
      <c r="CA74" s="1">
        <v>-1</v>
      </c>
      <c r="CB74" s="1">
        <v>-1</v>
      </c>
      <c r="CC74" s="1" t="s">
        <v>3</v>
      </c>
      <c r="CD74" s="1">
        <v>-1</v>
      </c>
      <c r="CE74" s="1" t="s">
        <v>23</v>
      </c>
      <c r="CF74" s="1" t="s">
        <v>23</v>
      </c>
      <c r="CG74" s="1" t="s">
        <v>24</v>
      </c>
      <c r="CH74" s="1" t="s">
        <v>25</v>
      </c>
      <c r="CI74" s="1" t="s">
        <v>40</v>
      </c>
      <c r="CJ74" s="1" t="s">
        <v>27</v>
      </c>
      <c r="CK74" s="1" t="s">
        <v>28</v>
      </c>
      <c r="CL74" s="1" t="s">
        <v>152</v>
      </c>
      <c r="CM74" s="1" t="s">
        <v>239</v>
      </c>
      <c r="CN74" s="1">
        <v>96</v>
      </c>
      <c r="CO74" s="2" t="s">
        <v>497</v>
      </c>
      <c r="CP74" s="5" t="s">
        <v>668</v>
      </c>
      <c r="CQ74" s="1">
        <v>2</v>
      </c>
      <c r="CR74" s="4" t="s">
        <v>64</v>
      </c>
      <c r="CS74">
        <v>67.503875968992247</v>
      </c>
      <c r="CT74">
        <f t="shared" si="14"/>
        <v>6</v>
      </c>
      <c r="CU74">
        <f t="shared" si="15"/>
        <v>18</v>
      </c>
      <c r="CV74">
        <f t="shared" si="12"/>
        <v>0</v>
      </c>
      <c r="CW74">
        <f t="shared" si="12"/>
        <v>0</v>
      </c>
      <c r="CX74">
        <f t="shared" si="12"/>
        <v>0</v>
      </c>
      <c r="CY74">
        <f t="shared" si="12"/>
        <v>0</v>
      </c>
      <c r="CZ74">
        <f t="shared" si="12"/>
        <v>0</v>
      </c>
      <c r="DA74">
        <f t="shared" si="12"/>
        <v>0</v>
      </c>
      <c r="DB74">
        <f t="shared" si="12"/>
        <v>67.503875968992247</v>
      </c>
      <c r="DC74">
        <f t="shared" si="12"/>
        <v>67.503875968992247</v>
      </c>
      <c r="DD74">
        <f t="shared" si="12"/>
        <v>67.503875968992247</v>
      </c>
      <c r="DE74">
        <f t="shared" si="12"/>
        <v>67.503875968992247</v>
      </c>
      <c r="DF74">
        <f t="shared" si="12"/>
        <v>67.503875968992247</v>
      </c>
      <c r="DG74">
        <f t="shared" si="12"/>
        <v>67.503875968992247</v>
      </c>
      <c r="DH74">
        <f t="shared" si="12"/>
        <v>67.503875968992247</v>
      </c>
      <c r="DI74">
        <f t="shared" si="12"/>
        <v>67.503875968992247</v>
      </c>
      <c r="DJ74">
        <f t="shared" si="12"/>
        <v>67.503875968992247</v>
      </c>
      <c r="DK74">
        <f t="shared" si="12"/>
        <v>67.503875968992247</v>
      </c>
      <c r="DL74">
        <f t="shared" si="11"/>
        <v>67.503875968992247</v>
      </c>
      <c r="DM74">
        <f t="shared" si="11"/>
        <v>67.503875968992247</v>
      </c>
      <c r="DN74">
        <f t="shared" si="11"/>
        <v>67.503875968992247</v>
      </c>
      <c r="DO74">
        <f t="shared" si="11"/>
        <v>0</v>
      </c>
      <c r="DP74">
        <f t="shared" si="11"/>
        <v>0</v>
      </c>
      <c r="DQ74">
        <f t="shared" si="11"/>
        <v>0</v>
      </c>
      <c r="DR74">
        <f t="shared" si="11"/>
        <v>0</v>
      </c>
      <c r="DS74">
        <f t="shared" si="11"/>
        <v>0</v>
      </c>
    </row>
    <row r="75" spans="1:123" x14ac:dyDescent="0.2">
      <c r="A75" s="1" t="s">
        <v>0</v>
      </c>
      <c r="B75" s="1" t="s">
        <v>64</v>
      </c>
      <c r="C75" s="1" t="s">
        <v>0</v>
      </c>
      <c r="D75" s="1" t="s">
        <v>31</v>
      </c>
      <c r="E75" s="1" t="s">
        <v>3</v>
      </c>
      <c r="F75" s="1" t="s">
        <v>32</v>
      </c>
      <c r="G75" s="1">
        <v>98</v>
      </c>
      <c r="H75" s="1" t="s">
        <v>0</v>
      </c>
      <c r="I75" s="1" t="s">
        <v>4</v>
      </c>
      <c r="J75" s="1">
        <v>600</v>
      </c>
      <c r="K75" s="1">
        <v>2000</v>
      </c>
      <c r="L75" s="1">
        <v>14</v>
      </c>
      <c r="M75" s="1">
        <v>20</v>
      </c>
      <c r="N75" s="1">
        <v>15</v>
      </c>
      <c r="O75" s="1">
        <v>30</v>
      </c>
      <c r="P75" s="1">
        <v>250</v>
      </c>
      <c r="Q75" s="1">
        <v>180</v>
      </c>
      <c r="R75" s="1">
        <v>270</v>
      </c>
      <c r="S75" s="1">
        <v>45</v>
      </c>
      <c r="T75" s="1">
        <v>40</v>
      </c>
      <c r="U75" s="1">
        <v>50</v>
      </c>
      <c r="V75" s="1">
        <v>0</v>
      </c>
      <c r="W75" s="1">
        <v>1000</v>
      </c>
      <c r="X75" s="1">
        <v>200</v>
      </c>
      <c r="Y75" s="1">
        <v>1200</v>
      </c>
      <c r="Z75" s="1">
        <v>3500</v>
      </c>
      <c r="AA75" s="1">
        <v>2500</v>
      </c>
      <c r="AB75" s="1">
        <v>4500</v>
      </c>
      <c r="AC75" s="1" t="s">
        <v>146</v>
      </c>
      <c r="AD75" s="1" t="s">
        <v>6</v>
      </c>
      <c r="AE75" t="str">
        <f t="shared" si="13"/>
        <v>CentroEntre 18 y 24 añosMasculinoLa Ferroviaria1420Bachillerato6002000</v>
      </c>
      <c r="AF75">
        <f>VLOOKUP(AE75,'[1]Base conductores'!$AE$1:$AG$65536,2,FALSE)</f>
        <v>-1</v>
      </c>
      <c r="AG75" t="str">
        <f>VLOOKUP(AE75,'[1]Base conductores'!$AE$1:$AG$65536,3,FALSE)</f>
        <v>No aplica</v>
      </c>
      <c r="AH75" s="1">
        <v>-1</v>
      </c>
      <c r="AI75" s="1" t="s">
        <v>147</v>
      </c>
      <c r="AJ75" s="1" t="s">
        <v>8</v>
      </c>
      <c r="AK75" s="1" t="s">
        <v>139</v>
      </c>
      <c r="AL75" s="1" t="s">
        <v>45</v>
      </c>
      <c r="AM75" s="1" t="s">
        <v>0</v>
      </c>
      <c r="AN75" s="1" t="s">
        <v>0</v>
      </c>
      <c r="AO75" s="1" t="s">
        <v>0</v>
      </c>
      <c r="AP75" s="1" t="s">
        <v>2</v>
      </c>
      <c r="AQ75" s="1" t="s">
        <v>0</v>
      </c>
      <c r="AR75" s="1" t="s">
        <v>2</v>
      </c>
      <c r="AS75" s="1" t="s">
        <v>0</v>
      </c>
      <c r="AT75" s="1" t="s">
        <v>147</v>
      </c>
      <c r="AU75" s="1" t="s">
        <v>2</v>
      </c>
      <c r="AV75" s="1" t="s">
        <v>0</v>
      </c>
      <c r="AW75" s="1" t="s">
        <v>0</v>
      </c>
      <c r="AX75" s="1" t="s">
        <v>0</v>
      </c>
      <c r="AY75" s="1" t="s">
        <v>0</v>
      </c>
      <c r="AZ75" s="1" t="s">
        <v>0</v>
      </c>
      <c r="BA75" s="1" t="s">
        <v>2</v>
      </c>
      <c r="BB75" s="1" t="s">
        <v>47</v>
      </c>
      <c r="BC75" s="14">
        <v>7</v>
      </c>
      <c r="BD75" s="14">
        <v>3</v>
      </c>
      <c r="BE75" s="1">
        <v>-1</v>
      </c>
      <c r="BF75" s="1" t="s">
        <v>208</v>
      </c>
      <c r="BG75" s="1" t="e">
        <f>VLOOKUP(BF75,#REF!,2,FALSE)</f>
        <v>#REF!</v>
      </c>
      <c r="BH75" s="1" t="e">
        <f>VLOOKUP(BG75,#REF!,4,FALSE)</f>
        <v>#REF!</v>
      </c>
      <c r="BI75" s="1" t="s">
        <v>237</v>
      </c>
      <c r="BJ75" s="1" t="s">
        <v>15</v>
      </c>
      <c r="BK75" s="1" t="s">
        <v>37</v>
      </c>
      <c r="BL75" s="1" t="e">
        <f>VLOOKUP(BK75,#REF!,2,FALSE)</f>
        <v>#REF!</v>
      </c>
      <c r="BM75" s="1" t="e">
        <f>VLOOKUP(BL75,#REF!,4,FALSE)</f>
        <v>#REF!</v>
      </c>
      <c r="BN75" s="1" t="s">
        <v>107</v>
      </c>
      <c r="BO75" s="1" t="s">
        <v>168</v>
      </c>
      <c r="BP75" s="1" t="s">
        <v>0</v>
      </c>
      <c r="BQ75" s="1" t="s">
        <v>147</v>
      </c>
      <c r="BR75" s="1">
        <v>-1</v>
      </c>
      <c r="BS75" s="1" t="s">
        <v>39</v>
      </c>
      <c r="BT75" s="1" t="s">
        <v>2</v>
      </c>
      <c r="BU75" s="1" t="s">
        <v>2</v>
      </c>
      <c r="BV75" s="1" t="s">
        <v>36</v>
      </c>
      <c r="BW75" s="1">
        <v>-1</v>
      </c>
      <c r="BX75" s="1">
        <v>-1</v>
      </c>
      <c r="BY75" s="1">
        <v>-1</v>
      </c>
      <c r="BZ75" s="1">
        <v>-1</v>
      </c>
      <c r="CA75" s="1">
        <v>-1</v>
      </c>
      <c r="CB75" s="1">
        <v>-1</v>
      </c>
      <c r="CC75" s="1">
        <v>-1</v>
      </c>
      <c r="CD75" s="1">
        <v>-1</v>
      </c>
      <c r="CE75" s="1" t="s">
        <v>23</v>
      </c>
      <c r="CF75" s="1" t="s">
        <v>23</v>
      </c>
      <c r="CG75" s="1" t="s">
        <v>114</v>
      </c>
      <c r="CH75" s="1" t="s">
        <v>25</v>
      </c>
      <c r="CI75" s="1" t="s">
        <v>50</v>
      </c>
      <c r="CJ75" s="1" t="s">
        <v>27</v>
      </c>
      <c r="CK75" s="1" t="s">
        <v>28</v>
      </c>
      <c r="CL75" s="1" t="s">
        <v>152</v>
      </c>
      <c r="CM75" s="1" t="s">
        <v>239</v>
      </c>
      <c r="CN75" s="1">
        <v>96</v>
      </c>
      <c r="CO75" s="2" t="s">
        <v>497</v>
      </c>
      <c r="CP75" s="5" t="s">
        <v>668</v>
      </c>
      <c r="CQ75" s="1">
        <v>2</v>
      </c>
      <c r="CR75" s="4" t="s">
        <v>64</v>
      </c>
      <c r="CS75">
        <v>67.503875968992247</v>
      </c>
      <c r="CT75">
        <f t="shared" si="14"/>
        <v>6</v>
      </c>
      <c r="CU75">
        <f t="shared" si="15"/>
        <v>20</v>
      </c>
      <c r="CV75">
        <f t="shared" si="12"/>
        <v>0</v>
      </c>
      <c r="CW75">
        <f t="shared" si="12"/>
        <v>0</v>
      </c>
      <c r="CX75">
        <f t="shared" si="12"/>
        <v>0</v>
      </c>
      <c r="CY75">
        <f t="shared" si="12"/>
        <v>0</v>
      </c>
      <c r="CZ75">
        <f t="shared" si="12"/>
        <v>0</v>
      </c>
      <c r="DA75">
        <f t="shared" si="12"/>
        <v>0</v>
      </c>
      <c r="DB75">
        <f t="shared" si="12"/>
        <v>67.503875968992247</v>
      </c>
      <c r="DC75">
        <f t="shared" si="12"/>
        <v>67.503875968992247</v>
      </c>
      <c r="DD75">
        <f t="shared" si="12"/>
        <v>67.503875968992247</v>
      </c>
      <c r="DE75">
        <f t="shared" si="12"/>
        <v>67.503875968992247</v>
      </c>
      <c r="DF75">
        <f t="shared" si="12"/>
        <v>67.503875968992247</v>
      </c>
      <c r="DG75">
        <f t="shared" si="12"/>
        <v>67.503875968992247</v>
      </c>
      <c r="DH75">
        <f t="shared" si="12"/>
        <v>67.503875968992247</v>
      </c>
      <c r="DI75">
        <f t="shared" si="12"/>
        <v>67.503875968992247</v>
      </c>
      <c r="DJ75">
        <f t="shared" si="12"/>
        <v>67.503875968992247</v>
      </c>
      <c r="DK75">
        <f t="shared" si="12"/>
        <v>67.503875968992247</v>
      </c>
      <c r="DL75">
        <f t="shared" si="11"/>
        <v>67.503875968992247</v>
      </c>
      <c r="DM75">
        <f t="shared" si="11"/>
        <v>67.503875968992247</v>
      </c>
      <c r="DN75">
        <f t="shared" si="11"/>
        <v>67.503875968992247</v>
      </c>
      <c r="DO75">
        <f t="shared" si="11"/>
        <v>67.503875968992247</v>
      </c>
      <c r="DP75">
        <f t="shared" si="11"/>
        <v>67.503875968992247</v>
      </c>
      <c r="DQ75">
        <f t="shared" si="11"/>
        <v>0</v>
      </c>
      <c r="DR75">
        <f t="shared" si="11"/>
        <v>0</v>
      </c>
      <c r="DS75">
        <f t="shared" si="11"/>
        <v>0</v>
      </c>
    </row>
    <row r="76" spans="1:123" x14ac:dyDescent="0.2">
      <c r="A76" s="1" t="s">
        <v>0</v>
      </c>
      <c r="B76" s="1" t="s">
        <v>88</v>
      </c>
      <c r="C76" s="1" t="s">
        <v>2</v>
      </c>
      <c r="D76" s="1">
        <v>-1</v>
      </c>
      <c r="E76" s="1" t="s">
        <v>3</v>
      </c>
      <c r="F76" s="1">
        <v>-1</v>
      </c>
      <c r="G76" s="1">
        <v>98</v>
      </c>
      <c r="H76" s="1" t="s">
        <v>2</v>
      </c>
      <c r="I76" s="1" t="s">
        <v>188</v>
      </c>
      <c r="J76" s="1">
        <v>600</v>
      </c>
      <c r="K76" s="1">
        <v>1800</v>
      </c>
      <c r="L76" s="1">
        <v>12</v>
      </c>
      <c r="M76" s="1">
        <v>20</v>
      </c>
      <c r="N76" s="1">
        <v>10</v>
      </c>
      <c r="O76" s="1">
        <v>20</v>
      </c>
      <c r="P76" s="1">
        <v>200</v>
      </c>
      <c r="Q76" s="1">
        <v>180</v>
      </c>
      <c r="R76" s="1">
        <v>200</v>
      </c>
      <c r="S76" s="1">
        <v>35</v>
      </c>
      <c r="T76" s="1">
        <v>99</v>
      </c>
      <c r="U76" s="1">
        <v>46</v>
      </c>
      <c r="V76" s="1">
        <v>1000</v>
      </c>
      <c r="W76" s="1">
        <v>1000</v>
      </c>
      <c r="X76" s="1">
        <v>0</v>
      </c>
      <c r="Y76" s="1">
        <v>1000</v>
      </c>
      <c r="Z76" s="1">
        <v>3000</v>
      </c>
      <c r="AA76" s="1">
        <v>1500</v>
      </c>
      <c r="AB76" s="1">
        <v>3000</v>
      </c>
      <c r="AC76" s="1" t="s">
        <v>89</v>
      </c>
      <c r="AD76" s="1" t="s">
        <v>6</v>
      </c>
      <c r="AE76" t="str">
        <f t="shared" si="13"/>
        <v>Terminal la OfeliaMás de 60 añosMasculinoCotocollao1220Bachillerato6001800</v>
      </c>
      <c r="AF76" t="str">
        <f>VLOOKUP(AE76,'[1]Base conductores'!$AE$1:$AG$65536,2,FALSE)</f>
        <v>No</v>
      </c>
      <c r="AG76" t="str">
        <f>VLOOKUP(AE76,'[1]Base conductores'!$AE$1:$AG$65536,3,FALSE)</f>
        <v>Mucha competencia/evitar competencia</v>
      </c>
      <c r="AH76" s="1" t="s">
        <v>0</v>
      </c>
      <c r="AI76" s="1" t="s">
        <v>174</v>
      </c>
      <c r="AJ76" s="1" t="s">
        <v>8</v>
      </c>
      <c r="AK76" s="1" t="s">
        <v>139</v>
      </c>
      <c r="AL76" s="1" t="s">
        <v>10</v>
      </c>
      <c r="AM76" s="1" t="s">
        <v>2</v>
      </c>
      <c r="AN76" s="1" t="s">
        <v>0</v>
      </c>
      <c r="AO76" s="1" t="s">
        <v>0</v>
      </c>
      <c r="AP76" s="1" t="s">
        <v>2</v>
      </c>
      <c r="AQ76" s="1" t="s">
        <v>0</v>
      </c>
      <c r="AR76" s="1" t="s">
        <v>2</v>
      </c>
      <c r="AS76" s="1" t="s">
        <v>2</v>
      </c>
      <c r="AT76" s="1" t="s">
        <v>190</v>
      </c>
      <c r="AU76" s="1" t="s">
        <v>2</v>
      </c>
      <c r="AV76" s="1" t="s">
        <v>0</v>
      </c>
      <c r="AW76" s="1" t="s">
        <v>0</v>
      </c>
      <c r="AX76" s="1" t="s">
        <v>0</v>
      </c>
      <c r="AY76" s="1" t="s">
        <v>0</v>
      </c>
      <c r="AZ76" s="1" t="s">
        <v>2</v>
      </c>
      <c r="BA76" s="1" t="s">
        <v>0</v>
      </c>
      <c r="BB76" s="1" t="s">
        <v>56</v>
      </c>
      <c r="BC76" s="1">
        <v>-1</v>
      </c>
      <c r="BD76" s="14">
        <v>4</v>
      </c>
      <c r="BE76" s="14">
        <v>6</v>
      </c>
      <c r="BF76" s="1" t="s">
        <v>218</v>
      </c>
      <c r="BG76" s="1" t="e">
        <f>VLOOKUP(BF76,#REF!,2,FALSE)</f>
        <v>#REF!</v>
      </c>
      <c r="BH76" s="1" t="e">
        <f>VLOOKUP(BG76,#REF!,4,FALSE)</f>
        <v>#REF!</v>
      </c>
      <c r="BI76" s="1" t="s">
        <v>115</v>
      </c>
      <c r="BJ76" s="1" t="s">
        <v>94</v>
      </c>
      <c r="BK76" s="1" t="s">
        <v>15</v>
      </c>
      <c r="BL76" s="1" t="e">
        <f>VLOOKUP(BK76,#REF!,2,FALSE)</f>
        <v>#REF!</v>
      </c>
      <c r="BM76" s="1" t="e">
        <f>VLOOKUP(BL76,#REF!,4,FALSE)</f>
        <v>#REF!</v>
      </c>
      <c r="BN76" s="1" t="s">
        <v>17</v>
      </c>
      <c r="BO76" s="1" t="s">
        <v>15</v>
      </c>
      <c r="BP76" s="1" t="s">
        <v>2</v>
      </c>
      <c r="BQ76" s="1" t="s">
        <v>243</v>
      </c>
      <c r="BR76" s="1" t="s">
        <v>20</v>
      </c>
      <c r="BS76" s="1" t="s">
        <v>84</v>
      </c>
      <c r="BT76" s="1" t="s">
        <v>2</v>
      </c>
      <c r="BU76" s="1" t="s">
        <v>2</v>
      </c>
      <c r="BV76" s="1" t="s">
        <v>22</v>
      </c>
      <c r="BW76" s="1" t="s">
        <v>22</v>
      </c>
      <c r="BX76" s="1">
        <v>-1</v>
      </c>
      <c r="BY76" s="1">
        <v>-1</v>
      </c>
      <c r="BZ76" s="1">
        <v>-1</v>
      </c>
      <c r="CA76" s="1">
        <v>-1</v>
      </c>
      <c r="CB76" s="1">
        <v>-1</v>
      </c>
      <c r="CC76" s="1">
        <v>-1</v>
      </c>
      <c r="CD76" s="1" t="s">
        <v>22</v>
      </c>
      <c r="CE76" s="1" t="s">
        <v>23</v>
      </c>
      <c r="CF76" s="1" t="s">
        <v>23</v>
      </c>
      <c r="CG76" s="1" t="s">
        <v>62</v>
      </c>
      <c r="CH76" s="1" t="s">
        <v>25</v>
      </c>
      <c r="CI76" s="1" t="s">
        <v>50</v>
      </c>
      <c r="CJ76" s="1" t="s">
        <v>104</v>
      </c>
      <c r="CK76" s="1" t="s">
        <v>87</v>
      </c>
      <c r="CL76" s="1" t="s">
        <v>29</v>
      </c>
      <c r="CM76" s="1" t="s">
        <v>98</v>
      </c>
      <c r="CN76" s="1">
        <v>96</v>
      </c>
      <c r="CO76" s="2" t="s">
        <v>496</v>
      </c>
      <c r="CP76" s="5" t="s">
        <v>648</v>
      </c>
      <c r="CQ76" s="1">
        <v>2</v>
      </c>
      <c r="CR76" s="1" t="s">
        <v>88</v>
      </c>
      <c r="CS76">
        <v>61.84</v>
      </c>
      <c r="CT76">
        <f t="shared" si="14"/>
        <v>6</v>
      </c>
      <c r="CU76">
        <f t="shared" si="15"/>
        <v>18</v>
      </c>
      <c r="CV76">
        <f t="shared" si="12"/>
        <v>0</v>
      </c>
      <c r="CW76">
        <f t="shared" si="12"/>
        <v>0</v>
      </c>
      <c r="CX76">
        <f t="shared" si="12"/>
        <v>0</v>
      </c>
      <c r="CY76">
        <f t="shared" si="12"/>
        <v>0</v>
      </c>
      <c r="CZ76">
        <f t="shared" si="12"/>
        <v>0</v>
      </c>
      <c r="DA76">
        <f t="shared" si="12"/>
        <v>0</v>
      </c>
      <c r="DB76">
        <f t="shared" si="12"/>
        <v>61.84</v>
      </c>
      <c r="DC76">
        <f t="shared" si="12"/>
        <v>61.84</v>
      </c>
      <c r="DD76">
        <f t="shared" si="12"/>
        <v>61.84</v>
      </c>
      <c r="DE76">
        <f t="shared" si="12"/>
        <v>61.84</v>
      </c>
      <c r="DF76">
        <f t="shared" si="12"/>
        <v>61.84</v>
      </c>
      <c r="DG76">
        <f t="shared" si="12"/>
        <v>61.84</v>
      </c>
      <c r="DH76">
        <f t="shared" si="12"/>
        <v>61.84</v>
      </c>
      <c r="DI76">
        <f t="shared" si="12"/>
        <v>61.84</v>
      </c>
      <c r="DJ76">
        <f t="shared" si="12"/>
        <v>61.84</v>
      </c>
      <c r="DK76">
        <f t="shared" si="12"/>
        <v>61.84</v>
      </c>
      <c r="DL76">
        <f t="shared" si="11"/>
        <v>61.84</v>
      </c>
      <c r="DM76">
        <f t="shared" si="11"/>
        <v>61.84</v>
      </c>
      <c r="DN76">
        <f t="shared" si="11"/>
        <v>61.84</v>
      </c>
      <c r="DO76">
        <f t="shared" si="11"/>
        <v>0</v>
      </c>
      <c r="DP76">
        <f t="shared" si="11"/>
        <v>0</v>
      </c>
      <c r="DQ76">
        <f t="shared" si="11"/>
        <v>0</v>
      </c>
      <c r="DR76">
        <f t="shared" si="11"/>
        <v>0</v>
      </c>
      <c r="DS76">
        <f t="shared" si="11"/>
        <v>0</v>
      </c>
    </row>
    <row r="77" spans="1:123" x14ac:dyDescent="0.2">
      <c r="A77" s="1" t="s">
        <v>0</v>
      </c>
      <c r="B77" s="1" t="s">
        <v>88</v>
      </c>
      <c r="C77" s="1" t="s">
        <v>0</v>
      </c>
      <c r="D77" s="1" t="s">
        <v>31</v>
      </c>
      <c r="E77" s="1" t="s">
        <v>3</v>
      </c>
      <c r="F77" s="1" t="s">
        <v>32</v>
      </c>
      <c r="G77" s="1">
        <v>98</v>
      </c>
      <c r="H77" s="1" t="s">
        <v>0</v>
      </c>
      <c r="I77" s="1" t="s">
        <v>65</v>
      </c>
      <c r="J77" s="1">
        <v>600</v>
      </c>
      <c r="K77" s="1">
        <v>2100</v>
      </c>
      <c r="L77" s="1">
        <v>15</v>
      </c>
      <c r="M77" s="1">
        <v>20</v>
      </c>
      <c r="N77" s="1">
        <v>10</v>
      </c>
      <c r="O77" s="1">
        <v>25</v>
      </c>
      <c r="P77" s="1">
        <v>250</v>
      </c>
      <c r="Q77" s="1">
        <v>100</v>
      </c>
      <c r="R77" s="1">
        <v>300</v>
      </c>
      <c r="S77" s="1">
        <v>40</v>
      </c>
      <c r="T77" s="1">
        <v>30</v>
      </c>
      <c r="U77" s="1">
        <v>50</v>
      </c>
      <c r="V77" s="1">
        <v>2000</v>
      </c>
      <c r="W77" s="1">
        <v>1000</v>
      </c>
      <c r="X77" s="1">
        <v>0</v>
      </c>
      <c r="Y77" s="1">
        <v>3000</v>
      </c>
      <c r="Z77" s="1">
        <v>2000</v>
      </c>
      <c r="AA77" s="1">
        <v>2000</v>
      </c>
      <c r="AB77" s="1">
        <v>3000</v>
      </c>
      <c r="AC77" s="1" t="s">
        <v>89</v>
      </c>
      <c r="AD77" s="1" t="s">
        <v>6</v>
      </c>
      <c r="AE77" t="str">
        <f t="shared" si="13"/>
        <v>Terminal la OfeliaEntre 25 y  44 añosMasculinoCarcelén1520Universitario6002100</v>
      </c>
      <c r="AF77" t="str">
        <f>VLOOKUP(AE77,'[1]Base conductores'!$AE$1:$AG$65536,2,FALSE)</f>
        <v>Si</v>
      </c>
      <c r="AG77" t="str">
        <f>VLOOKUP(AE77,'[1]Base conductores'!$AE$1:$AG$65536,3,FALSE)</f>
        <v>Tiene paradas/hay trabajo</v>
      </c>
      <c r="AH77" s="1" t="s">
        <v>2</v>
      </c>
      <c r="AI77" s="1" t="s">
        <v>167</v>
      </c>
      <c r="AJ77" s="1" t="s">
        <v>8</v>
      </c>
      <c r="AK77" s="1" t="s">
        <v>153</v>
      </c>
      <c r="AL77" s="1" t="s">
        <v>10</v>
      </c>
      <c r="AM77" s="1" t="s">
        <v>2</v>
      </c>
      <c r="AN77" s="1" t="s">
        <v>0</v>
      </c>
      <c r="AO77" s="1" t="s">
        <v>0</v>
      </c>
      <c r="AP77" s="1" t="s">
        <v>2</v>
      </c>
      <c r="AQ77" s="1" t="s">
        <v>0</v>
      </c>
      <c r="AR77" s="1" t="s">
        <v>2</v>
      </c>
      <c r="AS77" s="1" t="s">
        <v>2</v>
      </c>
      <c r="AT77" s="1" t="s">
        <v>248</v>
      </c>
      <c r="AU77" s="1" t="s">
        <v>2</v>
      </c>
      <c r="AV77" s="1" t="s">
        <v>0</v>
      </c>
      <c r="AW77" s="1" t="s">
        <v>0</v>
      </c>
      <c r="AX77" s="1" t="s">
        <v>0</v>
      </c>
      <c r="AY77" s="1" t="s">
        <v>0</v>
      </c>
      <c r="AZ77" s="1" t="s">
        <v>2</v>
      </c>
      <c r="BA77" s="1" t="s">
        <v>2</v>
      </c>
      <c r="BB77" s="1" t="s">
        <v>56</v>
      </c>
      <c r="BC77" s="14">
        <v>7</v>
      </c>
      <c r="BD77" s="14">
        <v>2</v>
      </c>
      <c r="BE77" s="14">
        <v>1</v>
      </c>
      <c r="BF77" s="1" t="s">
        <v>218</v>
      </c>
      <c r="BG77" s="1" t="e">
        <f>VLOOKUP(BF77,#REF!,2,FALSE)</f>
        <v>#REF!</v>
      </c>
      <c r="BH77" s="1" t="e">
        <f>VLOOKUP(BG77,#REF!,4,FALSE)</f>
        <v>#REF!</v>
      </c>
      <c r="BI77" s="1" t="s">
        <v>165</v>
      </c>
      <c r="BJ77" s="1" t="s">
        <v>15</v>
      </c>
      <c r="BK77" s="1" t="s">
        <v>94</v>
      </c>
      <c r="BL77" s="1" t="e">
        <f>VLOOKUP(BK77,#REF!,2,FALSE)</f>
        <v>#REF!</v>
      </c>
      <c r="BM77" s="1" t="e">
        <f>VLOOKUP(BL77,#REF!,4,FALSE)</f>
        <v>#REF!</v>
      </c>
      <c r="BN77" s="1" t="s">
        <v>173</v>
      </c>
      <c r="BO77" s="1" t="s">
        <v>52</v>
      </c>
      <c r="BP77" s="1" t="s">
        <v>2</v>
      </c>
      <c r="BQ77" s="1" t="s">
        <v>243</v>
      </c>
      <c r="BR77" s="1" t="s">
        <v>39</v>
      </c>
      <c r="BS77" s="1" t="s">
        <v>84</v>
      </c>
      <c r="BT77" s="1" t="s">
        <v>2</v>
      </c>
      <c r="BU77" s="1" t="s">
        <v>2</v>
      </c>
      <c r="BV77" s="1" t="s">
        <v>22</v>
      </c>
      <c r="BW77" s="1" t="s">
        <v>3</v>
      </c>
      <c r="BX77" s="1">
        <v>-1</v>
      </c>
      <c r="BY77" s="1" t="s">
        <v>3</v>
      </c>
      <c r="BZ77" s="1">
        <v>-1</v>
      </c>
      <c r="CA77" s="1">
        <v>-1</v>
      </c>
      <c r="CB77" s="1">
        <v>-1</v>
      </c>
      <c r="CC77" s="1">
        <v>-1</v>
      </c>
      <c r="CD77" s="1">
        <v>-1</v>
      </c>
      <c r="CE77" s="1" t="s">
        <v>2</v>
      </c>
      <c r="CF77" s="1" t="s">
        <v>23</v>
      </c>
      <c r="CG77" s="1" t="s">
        <v>49</v>
      </c>
      <c r="CH77" s="1" t="s">
        <v>25</v>
      </c>
      <c r="CI77" s="1" t="s">
        <v>26</v>
      </c>
      <c r="CJ77" s="1" t="s">
        <v>13</v>
      </c>
      <c r="CK77" s="1" t="s">
        <v>87</v>
      </c>
      <c r="CL77" s="1" t="s">
        <v>29</v>
      </c>
      <c r="CM77" s="1" t="s">
        <v>98</v>
      </c>
      <c r="CN77" s="1">
        <v>96</v>
      </c>
      <c r="CO77" s="2" t="s">
        <v>496</v>
      </c>
      <c r="CP77" s="5" t="s">
        <v>648</v>
      </c>
      <c r="CQ77" s="1">
        <v>2</v>
      </c>
      <c r="CR77" s="1" t="s">
        <v>88</v>
      </c>
      <c r="CS77">
        <v>61.84</v>
      </c>
      <c r="CT77">
        <f t="shared" si="14"/>
        <v>6</v>
      </c>
      <c r="CU77">
        <f t="shared" si="15"/>
        <v>21</v>
      </c>
      <c r="CV77">
        <f t="shared" si="12"/>
        <v>0</v>
      </c>
      <c r="CW77">
        <f t="shared" si="12"/>
        <v>0</v>
      </c>
      <c r="CX77">
        <f t="shared" si="12"/>
        <v>0</v>
      </c>
      <c r="CY77">
        <f t="shared" si="12"/>
        <v>0</v>
      </c>
      <c r="CZ77">
        <f t="shared" si="12"/>
        <v>0</v>
      </c>
      <c r="DA77">
        <f t="shared" si="12"/>
        <v>0</v>
      </c>
      <c r="DB77">
        <f t="shared" si="12"/>
        <v>61.84</v>
      </c>
      <c r="DC77">
        <f t="shared" si="12"/>
        <v>61.84</v>
      </c>
      <c r="DD77">
        <f t="shared" si="12"/>
        <v>61.84</v>
      </c>
      <c r="DE77">
        <f t="shared" si="12"/>
        <v>61.84</v>
      </c>
      <c r="DF77">
        <f t="shared" si="12"/>
        <v>61.84</v>
      </c>
      <c r="DG77">
        <f t="shared" si="12"/>
        <v>61.84</v>
      </c>
      <c r="DH77">
        <f t="shared" si="12"/>
        <v>61.84</v>
      </c>
      <c r="DI77">
        <f t="shared" si="12"/>
        <v>61.84</v>
      </c>
      <c r="DJ77">
        <f t="shared" si="12"/>
        <v>61.84</v>
      </c>
      <c r="DK77">
        <f t="shared" ref="DK77:DS92" si="16">IF(AND($CT77&lt;=DK$1,DK$1&lt;=$CU77),$CS77,0)</f>
        <v>61.84</v>
      </c>
      <c r="DL77">
        <f t="shared" si="16"/>
        <v>61.84</v>
      </c>
      <c r="DM77">
        <f t="shared" si="16"/>
        <v>61.84</v>
      </c>
      <c r="DN77">
        <f t="shared" si="16"/>
        <v>61.84</v>
      </c>
      <c r="DO77">
        <f t="shared" si="16"/>
        <v>61.84</v>
      </c>
      <c r="DP77">
        <f t="shared" si="16"/>
        <v>61.84</v>
      </c>
      <c r="DQ77">
        <f t="shared" si="16"/>
        <v>61.84</v>
      </c>
      <c r="DR77">
        <f t="shared" si="16"/>
        <v>0</v>
      </c>
      <c r="DS77">
        <f t="shared" si="16"/>
        <v>0</v>
      </c>
    </row>
    <row r="78" spans="1:123" x14ac:dyDescent="0.2">
      <c r="A78" s="1" t="s">
        <v>0</v>
      </c>
      <c r="B78" s="1" t="s">
        <v>88</v>
      </c>
      <c r="C78" s="1" t="s">
        <v>2</v>
      </c>
      <c r="D78" s="1">
        <v>-1</v>
      </c>
      <c r="E78" s="1" t="s">
        <v>3</v>
      </c>
      <c r="F78" s="1">
        <v>-1</v>
      </c>
      <c r="G78" s="1">
        <v>98</v>
      </c>
      <c r="H78" s="1" t="s">
        <v>2</v>
      </c>
      <c r="I78" s="1" t="s">
        <v>65</v>
      </c>
      <c r="J78" s="1">
        <v>600</v>
      </c>
      <c r="K78" s="1">
        <v>2200</v>
      </c>
      <c r="L78" s="1">
        <v>16</v>
      </c>
      <c r="M78" s="1">
        <v>15</v>
      </c>
      <c r="N78" s="1">
        <v>10</v>
      </c>
      <c r="O78" s="1">
        <v>25</v>
      </c>
      <c r="P78" s="1">
        <v>5000</v>
      </c>
      <c r="Q78" s="1">
        <v>2000</v>
      </c>
      <c r="R78" s="1">
        <v>6000</v>
      </c>
      <c r="S78" s="1">
        <v>45</v>
      </c>
      <c r="T78" s="1">
        <v>20</v>
      </c>
      <c r="U78" s="1">
        <v>60</v>
      </c>
      <c r="V78" s="1">
        <v>0</v>
      </c>
      <c r="W78" s="1">
        <v>1200</v>
      </c>
      <c r="X78" s="1">
        <v>300</v>
      </c>
      <c r="Y78" s="1">
        <v>1500</v>
      </c>
      <c r="Z78" s="1">
        <v>3000</v>
      </c>
      <c r="AA78" s="1">
        <v>2000</v>
      </c>
      <c r="AB78" s="1">
        <v>3000</v>
      </c>
      <c r="AC78" s="1" t="s">
        <v>89</v>
      </c>
      <c r="AD78" s="1" t="s">
        <v>6</v>
      </c>
      <c r="AE78" t="str">
        <f t="shared" si="13"/>
        <v>Terminal la OfeliaEntre 45 y 59 añosMasculinoEl Condado1615Bachillerato6002200</v>
      </c>
      <c r="AF78" t="str">
        <f>VLOOKUP(AE78,'[1]Base conductores'!$AE$1:$AG$65536,2,FALSE)</f>
        <v>Ns/Nr</v>
      </c>
      <c r="AG78" t="str">
        <f>VLOOKUP(AE78,'[1]Base conductores'!$AE$1:$AG$65536,3,FALSE)</f>
        <v>Ns/Nc</v>
      </c>
      <c r="AH78" s="1" t="s">
        <v>249</v>
      </c>
      <c r="AI78" s="1" t="s">
        <v>12</v>
      </c>
      <c r="AJ78" s="1" t="s">
        <v>8</v>
      </c>
      <c r="AK78" s="1" t="s">
        <v>153</v>
      </c>
      <c r="AL78" s="1" t="s">
        <v>54</v>
      </c>
      <c r="AM78" s="1" t="s">
        <v>2</v>
      </c>
      <c r="AN78" s="1" t="s">
        <v>0</v>
      </c>
      <c r="AO78" s="1" t="s">
        <v>0</v>
      </c>
      <c r="AP78" s="1" t="s">
        <v>2</v>
      </c>
      <c r="AQ78" s="1" t="s">
        <v>0</v>
      </c>
      <c r="AR78" s="1" t="s">
        <v>2</v>
      </c>
      <c r="AS78" s="1" t="s">
        <v>2</v>
      </c>
      <c r="AT78" s="1" t="s">
        <v>190</v>
      </c>
      <c r="AU78" s="1" t="s">
        <v>2</v>
      </c>
      <c r="AV78" s="1" t="s">
        <v>0</v>
      </c>
      <c r="AW78" s="1" t="s">
        <v>0</v>
      </c>
      <c r="AX78" s="1" t="s">
        <v>0</v>
      </c>
      <c r="AY78" s="1" t="s">
        <v>0</v>
      </c>
      <c r="AZ78" s="1" t="s">
        <v>2</v>
      </c>
      <c r="BA78" s="1" t="s">
        <v>0</v>
      </c>
      <c r="BB78" s="1" t="s">
        <v>47</v>
      </c>
      <c r="BC78" s="1">
        <v>-1</v>
      </c>
      <c r="BD78" s="14">
        <v>4</v>
      </c>
      <c r="BE78" s="14">
        <v>6</v>
      </c>
      <c r="BF78" s="1" t="s">
        <v>79</v>
      </c>
      <c r="BG78" s="1" t="e">
        <f>VLOOKUP(BF78,#REF!,2,FALSE)</f>
        <v>#REF!</v>
      </c>
      <c r="BH78" s="1" t="e">
        <f>VLOOKUP(BG78,#REF!,4,FALSE)</f>
        <v>#REF!</v>
      </c>
      <c r="BI78" s="1" t="s">
        <v>93</v>
      </c>
      <c r="BJ78" s="1" t="s">
        <v>15</v>
      </c>
      <c r="BK78" s="1" t="s">
        <v>94</v>
      </c>
      <c r="BL78" s="1" t="e">
        <f>VLOOKUP(BK78,#REF!,2,FALSE)</f>
        <v>#REF!</v>
      </c>
      <c r="BM78" s="1" t="e">
        <f>VLOOKUP(BL78,#REF!,4,FALSE)</f>
        <v>#REF!</v>
      </c>
      <c r="BN78" s="1" t="s">
        <v>52</v>
      </c>
      <c r="BO78" s="1" t="s">
        <v>15</v>
      </c>
      <c r="BP78" s="1" t="s">
        <v>2</v>
      </c>
      <c r="BQ78" s="1" t="s">
        <v>243</v>
      </c>
      <c r="BR78" s="1" t="s">
        <v>84</v>
      </c>
      <c r="BS78" s="1" t="s">
        <v>75</v>
      </c>
      <c r="BT78" s="1" t="s">
        <v>2</v>
      </c>
      <c r="BU78" s="1" t="s">
        <v>2</v>
      </c>
      <c r="BV78" s="1" t="s">
        <v>22</v>
      </c>
      <c r="BW78" s="1" t="s">
        <v>36</v>
      </c>
      <c r="BX78" s="1">
        <v>-1</v>
      </c>
      <c r="BY78" s="1">
        <v>-1</v>
      </c>
      <c r="BZ78" s="1">
        <v>-1</v>
      </c>
      <c r="CA78" s="1">
        <v>-1</v>
      </c>
      <c r="CB78" s="1">
        <v>-1</v>
      </c>
      <c r="CC78" s="1" t="s">
        <v>3</v>
      </c>
      <c r="CD78" s="1" t="s">
        <v>3</v>
      </c>
      <c r="CE78" s="1" t="s">
        <v>2</v>
      </c>
      <c r="CF78" s="1" t="s">
        <v>23</v>
      </c>
      <c r="CG78" s="1" t="s">
        <v>24</v>
      </c>
      <c r="CH78" s="1" t="s">
        <v>25</v>
      </c>
      <c r="CI78" s="1" t="s">
        <v>50</v>
      </c>
      <c r="CJ78" s="1" t="s">
        <v>86</v>
      </c>
      <c r="CK78" s="1" t="s">
        <v>87</v>
      </c>
      <c r="CL78" s="1" t="s">
        <v>29</v>
      </c>
      <c r="CM78" s="1" t="s">
        <v>98</v>
      </c>
      <c r="CN78" s="1">
        <v>96</v>
      </c>
      <c r="CO78" s="2" t="s">
        <v>496</v>
      </c>
      <c r="CP78" s="5" t="s">
        <v>648</v>
      </c>
      <c r="CQ78" s="1">
        <v>2</v>
      </c>
      <c r="CR78" s="1" t="s">
        <v>88</v>
      </c>
      <c r="CS78">
        <v>61.84</v>
      </c>
      <c r="CT78">
        <f t="shared" si="14"/>
        <v>6</v>
      </c>
      <c r="CU78">
        <f t="shared" si="15"/>
        <v>22</v>
      </c>
      <c r="CV78">
        <f t="shared" ref="CV78:DK93" si="17">IF(AND($CT78&lt;=CV$1,CV$1&lt;=$CU78),$CS78,0)</f>
        <v>0</v>
      </c>
      <c r="CW78">
        <f t="shared" si="17"/>
        <v>0</v>
      </c>
      <c r="CX78">
        <f t="shared" si="17"/>
        <v>0</v>
      </c>
      <c r="CY78">
        <f t="shared" si="17"/>
        <v>0</v>
      </c>
      <c r="CZ78">
        <f t="shared" si="17"/>
        <v>0</v>
      </c>
      <c r="DA78">
        <f t="shared" si="17"/>
        <v>0</v>
      </c>
      <c r="DB78">
        <f t="shared" si="17"/>
        <v>61.84</v>
      </c>
      <c r="DC78">
        <f t="shared" si="17"/>
        <v>61.84</v>
      </c>
      <c r="DD78">
        <f t="shared" si="17"/>
        <v>61.84</v>
      </c>
      <c r="DE78">
        <f t="shared" si="17"/>
        <v>61.84</v>
      </c>
      <c r="DF78">
        <f t="shared" si="17"/>
        <v>61.84</v>
      </c>
      <c r="DG78">
        <f t="shared" si="17"/>
        <v>61.84</v>
      </c>
      <c r="DH78">
        <f t="shared" si="17"/>
        <v>61.84</v>
      </c>
      <c r="DI78">
        <f t="shared" si="17"/>
        <v>61.84</v>
      </c>
      <c r="DJ78">
        <f t="shared" si="17"/>
        <v>61.84</v>
      </c>
      <c r="DK78">
        <f t="shared" si="17"/>
        <v>61.84</v>
      </c>
      <c r="DL78">
        <f t="shared" si="16"/>
        <v>61.84</v>
      </c>
      <c r="DM78">
        <f t="shared" si="16"/>
        <v>61.84</v>
      </c>
      <c r="DN78">
        <f t="shared" si="16"/>
        <v>61.84</v>
      </c>
      <c r="DO78">
        <f t="shared" si="16"/>
        <v>61.84</v>
      </c>
      <c r="DP78">
        <f t="shared" si="16"/>
        <v>61.84</v>
      </c>
      <c r="DQ78">
        <f t="shared" si="16"/>
        <v>61.84</v>
      </c>
      <c r="DR78">
        <f t="shared" si="16"/>
        <v>61.84</v>
      </c>
      <c r="DS78">
        <f t="shared" si="16"/>
        <v>0</v>
      </c>
    </row>
    <row r="79" spans="1:123" x14ac:dyDescent="0.2">
      <c r="A79" s="1" t="s">
        <v>0</v>
      </c>
      <c r="B79" s="1" t="s">
        <v>71</v>
      </c>
      <c r="C79" s="1" t="s">
        <v>2</v>
      </c>
      <c r="D79" s="1">
        <v>-1</v>
      </c>
      <c r="E79" s="1" t="s">
        <v>3</v>
      </c>
      <c r="F79" s="1">
        <v>-1</v>
      </c>
      <c r="G79" s="1">
        <v>98</v>
      </c>
      <c r="H79" s="1" t="s">
        <v>0</v>
      </c>
      <c r="I79" s="1" t="s">
        <v>65</v>
      </c>
      <c r="J79" s="1">
        <v>630</v>
      </c>
      <c r="K79" s="1">
        <v>1900</v>
      </c>
      <c r="L79" s="1">
        <v>13</v>
      </c>
      <c r="M79" s="1">
        <v>7</v>
      </c>
      <c r="N79" s="1">
        <v>4</v>
      </c>
      <c r="O79" s="1">
        <v>7</v>
      </c>
      <c r="P79" s="1">
        <v>200</v>
      </c>
      <c r="Q79" s="1">
        <v>100</v>
      </c>
      <c r="R79" s="1">
        <v>200</v>
      </c>
      <c r="S79" s="1">
        <v>50</v>
      </c>
      <c r="T79" s="1">
        <v>25</v>
      </c>
      <c r="U79" s="1">
        <v>50</v>
      </c>
      <c r="V79" s="1">
        <v>3000</v>
      </c>
      <c r="W79" s="1">
        <v>1200</v>
      </c>
      <c r="X79" s="1">
        <v>300</v>
      </c>
      <c r="Y79" s="1">
        <v>4500</v>
      </c>
      <c r="Z79" s="1">
        <v>2500</v>
      </c>
      <c r="AA79" s="1">
        <v>1500</v>
      </c>
      <c r="AB79" s="1">
        <v>2500</v>
      </c>
      <c r="AC79" s="1" t="s">
        <v>146</v>
      </c>
      <c r="AD79" s="1" t="s">
        <v>6</v>
      </c>
      <c r="AE79" t="str">
        <f t="shared" si="13"/>
        <v>Naciones UnidasMás de 60 añosMasculinoCalderón (Carapungo)137Bachillerato6301900</v>
      </c>
      <c r="AF79">
        <f>VLOOKUP(AE79,'[1]Base conductores'!$AE$1:$AG$65536,2,FALSE)</f>
        <v>-1</v>
      </c>
      <c r="AG79" t="str">
        <f>VLOOKUP(AE79,'[1]Base conductores'!$AE$1:$AG$65536,3,FALSE)</f>
        <v>No aplica</v>
      </c>
      <c r="AH79" s="1">
        <v>-1</v>
      </c>
      <c r="AI79" s="1" t="s">
        <v>147</v>
      </c>
      <c r="AJ79" s="1" t="s">
        <v>8</v>
      </c>
      <c r="AK79" s="1" t="s">
        <v>78</v>
      </c>
      <c r="AL79" s="1" t="s">
        <v>34</v>
      </c>
      <c r="AM79" s="1" t="s">
        <v>0</v>
      </c>
      <c r="AN79" s="1" t="s">
        <v>0</v>
      </c>
      <c r="AO79" s="1" t="s">
        <v>0</v>
      </c>
      <c r="AP79" s="1" t="s">
        <v>2</v>
      </c>
      <c r="AQ79" s="1" t="s">
        <v>0</v>
      </c>
      <c r="AR79" s="1" t="s">
        <v>2</v>
      </c>
      <c r="AS79" s="1" t="s">
        <v>0</v>
      </c>
      <c r="AT79" s="1" t="s">
        <v>147</v>
      </c>
      <c r="AU79" s="1" t="s">
        <v>0</v>
      </c>
      <c r="AV79" s="1" t="s">
        <v>0</v>
      </c>
      <c r="AW79" s="1" t="s">
        <v>0</v>
      </c>
      <c r="AX79" s="1" t="s">
        <v>0</v>
      </c>
      <c r="AY79" s="1" t="s">
        <v>0</v>
      </c>
      <c r="AZ79" s="1" t="s">
        <v>0</v>
      </c>
      <c r="BA79" s="1" t="s">
        <v>2</v>
      </c>
      <c r="BB79" s="1" t="s">
        <v>56</v>
      </c>
      <c r="BC79" s="14">
        <v>10</v>
      </c>
      <c r="BD79" s="1">
        <v>-1</v>
      </c>
      <c r="BE79" s="1">
        <v>-1</v>
      </c>
      <c r="BF79" s="1" t="s">
        <v>16</v>
      </c>
      <c r="BG79" s="1" t="e">
        <f>VLOOKUP(BF79,#REF!,2,FALSE)</f>
        <v>#REF!</v>
      </c>
      <c r="BH79" s="1" t="e">
        <f>VLOOKUP(BG79,#REF!,4,FALSE)</f>
        <v>#REF!</v>
      </c>
      <c r="BI79" s="1" t="s">
        <v>135</v>
      </c>
      <c r="BJ79" s="1" t="s">
        <v>71</v>
      </c>
      <c r="BK79" s="1" t="s">
        <v>173</v>
      </c>
      <c r="BL79" s="1" t="e">
        <f>VLOOKUP(BK79,#REF!,2,FALSE)</f>
        <v>#REF!</v>
      </c>
      <c r="BM79" s="1" t="e">
        <f>VLOOKUP(BL79,#REF!,4,FALSE)</f>
        <v>#REF!</v>
      </c>
      <c r="BN79" s="1" t="s">
        <v>125</v>
      </c>
      <c r="BO79" s="1" t="s">
        <v>250</v>
      </c>
      <c r="BP79" s="1" t="s">
        <v>0</v>
      </c>
      <c r="BQ79" s="1" t="s">
        <v>147</v>
      </c>
      <c r="BR79" s="1">
        <v>-1</v>
      </c>
      <c r="BS79" s="1" t="s">
        <v>39</v>
      </c>
      <c r="BT79" s="1" t="s">
        <v>2</v>
      </c>
      <c r="BU79" s="1" t="s">
        <v>2</v>
      </c>
      <c r="BV79" s="1" t="s">
        <v>21</v>
      </c>
      <c r="BW79" s="1" t="s">
        <v>21</v>
      </c>
      <c r="BX79" s="1">
        <v>-1</v>
      </c>
      <c r="BY79" s="1">
        <v>-1</v>
      </c>
      <c r="BZ79" s="1">
        <v>-1</v>
      </c>
      <c r="CA79" s="1">
        <v>-1</v>
      </c>
      <c r="CB79" s="1" t="s">
        <v>3</v>
      </c>
      <c r="CC79" s="1">
        <v>-1</v>
      </c>
      <c r="CD79" s="1" t="s">
        <v>22</v>
      </c>
      <c r="CE79" s="1" t="s">
        <v>23</v>
      </c>
      <c r="CF79" s="1" t="s">
        <v>2</v>
      </c>
      <c r="CG79" s="1" t="s">
        <v>62</v>
      </c>
      <c r="CH79" s="1" t="s">
        <v>25</v>
      </c>
      <c r="CI79" s="1" t="s">
        <v>50</v>
      </c>
      <c r="CJ79" s="1" t="s">
        <v>63</v>
      </c>
      <c r="CK79" s="1" t="s">
        <v>155</v>
      </c>
      <c r="CL79" s="1" t="s">
        <v>152</v>
      </c>
      <c r="CM79" s="1" t="s">
        <v>239</v>
      </c>
      <c r="CN79" s="1">
        <v>96</v>
      </c>
      <c r="CO79" s="2" t="s">
        <v>498</v>
      </c>
      <c r="CP79" s="5" t="s">
        <v>669</v>
      </c>
      <c r="CQ79" s="1">
        <v>2</v>
      </c>
      <c r="CR79" s="4" t="s">
        <v>71</v>
      </c>
      <c r="CS79">
        <v>67.503875968992247</v>
      </c>
      <c r="CT79">
        <f t="shared" si="14"/>
        <v>6</v>
      </c>
      <c r="CU79">
        <f t="shared" si="15"/>
        <v>19</v>
      </c>
      <c r="CV79">
        <f t="shared" si="17"/>
        <v>0</v>
      </c>
      <c r="CW79">
        <f t="shared" si="17"/>
        <v>0</v>
      </c>
      <c r="CX79">
        <f t="shared" si="17"/>
        <v>0</v>
      </c>
      <c r="CY79">
        <f t="shared" si="17"/>
        <v>0</v>
      </c>
      <c r="CZ79">
        <f t="shared" si="17"/>
        <v>0</v>
      </c>
      <c r="DA79">
        <f t="shared" si="17"/>
        <v>0</v>
      </c>
      <c r="DB79">
        <f t="shared" si="17"/>
        <v>67.503875968992247</v>
      </c>
      <c r="DC79">
        <f t="shared" si="17"/>
        <v>67.503875968992247</v>
      </c>
      <c r="DD79">
        <f t="shared" si="17"/>
        <v>67.503875968992247</v>
      </c>
      <c r="DE79">
        <f t="shared" si="17"/>
        <v>67.503875968992247</v>
      </c>
      <c r="DF79">
        <f t="shared" si="17"/>
        <v>67.503875968992247</v>
      </c>
      <c r="DG79">
        <f t="shared" si="17"/>
        <v>67.503875968992247</v>
      </c>
      <c r="DH79">
        <f t="shared" si="17"/>
        <v>67.503875968992247</v>
      </c>
      <c r="DI79">
        <f t="shared" si="17"/>
        <v>67.503875968992247</v>
      </c>
      <c r="DJ79">
        <f t="shared" si="17"/>
        <v>67.503875968992247</v>
      </c>
      <c r="DK79">
        <f t="shared" si="17"/>
        <v>67.503875968992247</v>
      </c>
      <c r="DL79">
        <f t="shared" si="16"/>
        <v>67.503875968992247</v>
      </c>
      <c r="DM79">
        <f t="shared" si="16"/>
        <v>67.503875968992247</v>
      </c>
      <c r="DN79">
        <f t="shared" si="16"/>
        <v>67.503875968992247</v>
      </c>
      <c r="DO79">
        <f t="shared" si="16"/>
        <v>67.503875968992247</v>
      </c>
      <c r="DP79">
        <f t="shared" si="16"/>
        <v>0</v>
      </c>
      <c r="DQ79">
        <f t="shared" si="16"/>
        <v>0</v>
      </c>
      <c r="DR79">
        <f t="shared" si="16"/>
        <v>0</v>
      </c>
      <c r="DS79">
        <f t="shared" si="16"/>
        <v>0</v>
      </c>
    </row>
    <row r="80" spans="1:123" x14ac:dyDescent="0.2">
      <c r="A80" s="1" t="s">
        <v>0</v>
      </c>
      <c r="B80" s="1" t="s">
        <v>71</v>
      </c>
      <c r="C80" s="1" t="s">
        <v>2</v>
      </c>
      <c r="D80" s="1">
        <v>-1</v>
      </c>
      <c r="E80" s="1" t="s">
        <v>3</v>
      </c>
      <c r="F80" s="1">
        <v>-1</v>
      </c>
      <c r="G80" s="1">
        <v>98</v>
      </c>
      <c r="H80" s="1" t="s">
        <v>0</v>
      </c>
      <c r="I80" s="1" t="s">
        <v>65</v>
      </c>
      <c r="J80" s="1">
        <v>600</v>
      </c>
      <c r="K80" s="1">
        <v>1400</v>
      </c>
      <c r="L80" s="1">
        <v>8</v>
      </c>
      <c r="M80" s="1">
        <v>6</v>
      </c>
      <c r="N80" s="1">
        <v>4</v>
      </c>
      <c r="O80" s="1">
        <v>6</v>
      </c>
      <c r="P80" s="1">
        <v>200</v>
      </c>
      <c r="Q80" s="1">
        <v>100</v>
      </c>
      <c r="R80" s="1">
        <v>200</v>
      </c>
      <c r="S80" s="1">
        <v>54</v>
      </c>
      <c r="T80" s="1">
        <v>35</v>
      </c>
      <c r="U80" s="1">
        <v>54</v>
      </c>
      <c r="V80" s="1">
        <v>3000</v>
      </c>
      <c r="W80" s="1">
        <v>600</v>
      </c>
      <c r="X80" s="1">
        <v>200</v>
      </c>
      <c r="Y80" s="1">
        <v>3800</v>
      </c>
      <c r="Z80" s="1">
        <v>2000</v>
      </c>
      <c r="AA80" s="1">
        <v>1000</v>
      </c>
      <c r="AB80" s="1">
        <v>2000</v>
      </c>
      <c r="AC80" s="1" t="s">
        <v>146</v>
      </c>
      <c r="AD80" s="1" t="s">
        <v>6</v>
      </c>
      <c r="AE80" t="str">
        <f t="shared" si="13"/>
        <v>Naciones UnidasMás de 60 añosMasculinoCalderón (Carapungo)86Bachillerato6001400</v>
      </c>
      <c r="AF80">
        <f>VLOOKUP(AE80,'[1]Base conductores'!$AE$1:$AG$65536,2,FALSE)</f>
        <v>-1</v>
      </c>
      <c r="AG80" t="str">
        <f>VLOOKUP(AE80,'[1]Base conductores'!$AE$1:$AG$65536,3,FALSE)</f>
        <v>No aplica</v>
      </c>
      <c r="AH80" s="1">
        <v>-1</v>
      </c>
      <c r="AI80" s="1" t="s">
        <v>147</v>
      </c>
      <c r="AJ80" s="1" t="s">
        <v>117</v>
      </c>
      <c r="AK80" s="1" t="s">
        <v>251</v>
      </c>
      <c r="AL80" s="1" t="s">
        <v>34</v>
      </c>
      <c r="AM80" s="1" t="s">
        <v>0</v>
      </c>
      <c r="AN80" s="1" t="s">
        <v>0</v>
      </c>
      <c r="AO80" s="1" t="s">
        <v>0</v>
      </c>
      <c r="AP80" s="1" t="s">
        <v>2</v>
      </c>
      <c r="AQ80" s="1" t="s">
        <v>0</v>
      </c>
      <c r="AR80" s="1" t="s">
        <v>2</v>
      </c>
      <c r="AS80" s="1" t="s">
        <v>0</v>
      </c>
      <c r="AT80" s="1" t="s">
        <v>147</v>
      </c>
      <c r="AU80" s="1" t="s">
        <v>0</v>
      </c>
      <c r="AV80" s="1" t="s">
        <v>0</v>
      </c>
      <c r="AW80" s="1" t="s">
        <v>0</v>
      </c>
      <c r="AX80" s="1" t="s">
        <v>0</v>
      </c>
      <c r="AY80" s="1" t="s">
        <v>0</v>
      </c>
      <c r="AZ80" s="1" t="s">
        <v>0</v>
      </c>
      <c r="BA80" s="1" t="s">
        <v>2</v>
      </c>
      <c r="BB80" s="1" t="s">
        <v>56</v>
      </c>
      <c r="BC80" s="14">
        <v>10</v>
      </c>
      <c r="BD80" s="1">
        <v>-1</v>
      </c>
      <c r="BE80" s="1">
        <v>-1</v>
      </c>
      <c r="BF80" s="1" t="s">
        <v>16</v>
      </c>
      <c r="BG80" s="1" t="e">
        <f>VLOOKUP(BF80,#REF!,2,FALSE)</f>
        <v>#REF!</v>
      </c>
      <c r="BH80" s="1" t="e">
        <f>VLOOKUP(BG80,#REF!,4,FALSE)</f>
        <v>#REF!</v>
      </c>
      <c r="BI80" s="1" t="s">
        <v>135</v>
      </c>
      <c r="BJ80" s="1" t="s">
        <v>71</v>
      </c>
      <c r="BK80" s="1" t="s">
        <v>58</v>
      </c>
      <c r="BL80" s="1" t="e">
        <f>VLOOKUP(BK80,#REF!,2,FALSE)</f>
        <v>#REF!</v>
      </c>
      <c r="BM80" s="1" t="e">
        <f>VLOOKUP(BL80,#REF!,4,FALSE)</f>
        <v>#REF!</v>
      </c>
      <c r="BN80" s="1" t="s">
        <v>125</v>
      </c>
      <c r="BO80" s="1" t="s">
        <v>196</v>
      </c>
      <c r="BP80" s="1" t="s">
        <v>0</v>
      </c>
      <c r="BQ80" s="1" t="s">
        <v>147</v>
      </c>
      <c r="BR80" s="1">
        <v>-1</v>
      </c>
      <c r="BS80" s="1" t="s">
        <v>39</v>
      </c>
      <c r="BT80" s="1" t="s">
        <v>2</v>
      </c>
      <c r="BU80" s="1" t="s">
        <v>2</v>
      </c>
      <c r="BV80" s="1" t="s">
        <v>21</v>
      </c>
      <c r="BW80" s="1" t="s">
        <v>21</v>
      </c>
      <c r="BX80" s="1">
        <v>-1</v>
      </c>
      <c r="BY80" s="1">
        <v>-1</v>
      </c>
      <c r="BZ80" s="1">
        <v>-1</v>
      </c>
      <c r="CA80" s="1">
        <v>-1</v>
      </c>
      <c r="CB80" s="1">
        <v>-1</v>
      </c>
      <c r="CC80" s="1" t="s">
        <v>3</v>
      </c>
      <c r="CD80" s="1" t="s">
        <v>22</v>
      </c>
      <c r="CE80" s="1" t="s">
        <v>2</v>
      </c>
      <c r="CF80" s="1" t="s">
        <v>23</v>
      </c>
      <c r="CG80" s="1" t="s">
        <v>62</v>
      </c>
      <c r="CH80" s="1" t="s">
        <v>25</v>
      </c>
      <c r="CI80" s="1" t="s">
        <v>50</v>
      </c>
      <c r="CJ80" s="1" t="s">
        <v>63</v>
      </c>
      <c r="CK80" s="1" t="s">
        <v>155</v>
      </c>
      <c r="CL80" s="1" t="s">
        <v>152</v>
      </c>
      <c r="CM80" s="1" t="s">
        <v>239</v>
      </c>
      <c r="CN80" s="1">
        <v>96</v>
      </c>
      <c r="CO80" s="2" t="s">
        <v>498</v>
      </c>
      <c r="CP80" s="5" t="s">
        <v>669</v>
      </c>
      <c r="CQ80" s="1">
        <v>2</v>
      </c>
      <c r="CR80" s="4" t="s">
        <v>71</v>
      </c>
      <c r="CS80">
        <v>67.503875968992247</v>
      </c>
      <c r="CT80">
        <f t="shared" si="14"/>
        <v>6</v>
      </c>
      <c r="CU80">
        <f t="shared" si="15"/>
        <v>14</v>
      </c>
      <c r="CV80">
        <f t="shared" si="17"/>
        <v>0</v>
      </c>
      <c r="CW80">
        <f t="shared" si="17"/>
        <v>0</v>
      </c>
      <c r="CX80">
        <f t="shared" si="17"/>
        <v>0</v>
      </c>
      <c r="CY80">
        <f t="shared" si="17"/>
        <v>0</v>
      </c>
      <c r="CZ80">
        <f t="shared" si="17"/>
        <v>0</v>
      </c>
      <c r="DA80">
        <f t="shared" si="17"/>
        <v>0</v>
      </c>
      <c r="DB80">
        <f t="shared" si="17"/>
        <v>67.503875968992247</v>
      </c>
      <c r="DC80">
        <f t="shared" si="17"/>
        <v>67.503875968992247</v>
      </c>
      <c r="DD80">
        <f t="shared" si="17"/>
        <v>67.503875968992247</v>
      </c>
      <c r="DE80">
        <f t="shared" si="17"/>
        <v>67.503875968992247</v>
      </c>
      <c r="DF80">
        <f t="shared" si="17"/>
        <v>67.503875968992247</v>
      </c>
      <c r="DG80">
        <f t="shared" si="17"/>
        <v>67.503875968992247</v>
      </c>
      <c r="DH80">
        <f t="shared" si="17"/>
        <v>67.503875968992247</v>
      </c>
      <c r="DI80">
        <f t="shared" si="17"/>
        <v>67.503875968992247</v>
      </c>
      <c r="DJ80">
        <f t="shared" si="17"/>
        <v>67.503875968992247</v>
      </c>
      <c r="DK80">
        <f t="shared" si="17"/>
        <v>0</v>
      </c>
      <c r="DL80">
        <f t="shared" si="16"/>
        <v>0</v>
      </c>
      <c r="DM80">
        <f t="shared" si="16"/>
        <v>0</v>
      </c>
      <c r="DN80">
        <f t="shared" si="16"/>
        <v>0</v>
      </c>
      <c r="DO80">
        <f t="shared" si="16"/>
        <v>0</v>
      </c>
      <c r="DP80">
        <f t="shared" si="16"/>
        <v>0</v>
      </c>
      <c r="DQ80">
        <f t="shared" si="16"/>
        <v>0</v>
      </c>
      <c r="DR80">
        <f t="shared" si="16"/>
        <v>0</v>
      </c>
      <c r="DS80">
        <f t="shared" si="16"/>
        <v>0</v>
      </c>
    </row>
    <row r="81" spans="1:123" x14ac:dyDescent="0.2">
      <c r="A81" s="1" t="s">
        <v>0</v>
      </c>
      <c r="B81" s="1" t="s">
        <v>71</v>
      </c>
      <c r="C81" s="1" t="s">
        <v>2</v>
      </c>
      <c r="D81" s="1">
        <v>-1</v>
      </c>
      <c r="E81" s="1" t="s">
        <v>3</v>
      </c>
      <c r="F81" s="1">
        <v>-1</v>
      </c>
      <c r="G81" s="1">
        <v>98</v>
      </c>
      <c r="H81" s="1" t="s">
        <v>2</v>
      </c>
      <c r="I81" s="1" t="s">
        <v>4</v>
      </c>
      <c r="J81" s="1">
        <v>600</v>
      </c>
      <c r="K81" s="1">
        <v>1800</v>
      </c>
      <c r="L81" s="1">
        <v>12</v>
      </c>
      <c r="M81" s="1">
        <v>7</v>
      </c>
      <c r="N81" s="1">
        <v>5</v>
      </c>
      <c r="O81" s="1">
        <v>7</v>
      </c>
      <c r="P81" s="1">
        <v>300</v>
      </c>
      <c r="Q81" s="1">
        <v>200</v>
      </c>
      <c r="R81" s="1">
        <v>300</v>
      </c>
      <c r="S81" s="1">
        <v>56</v>
      </c>
      <c r="T81" s="1">
        <v>40</v>
      </c>
      <c r="U81" s="1">
        <v>56</v>
      </c>
      <c r="V81" s="1">
        <v>3000</v>
      </c>
      <c r="W81" s="1">
        <v>1000</v>
      </c>
      <c r="X81" s="1">
        <v>0</v>
      </c>
      <c r="Y81" s="1">
        <v>4000</v>
      </c>
      <c r="Z81" s="1">
        <v>3000</v>
      </c>
      <c r="AA81" s="1">
        <v>3000</v>
      </c>
      <c r="AB81" s="1">
        <v>3000</v>
      </c>
      <c r="AC81" s="1" t="s">
        <v>146</v>
      </c>
      <c r="AD81" s="1" t="s">
        <v>6</v>
      </c>
      <c r="AE81" t="str">
        <f t="shared" si="13"/>
        <v>Naciones UnidasEntre 25 y  44 añosMasculinoIñaquito127Bachillerato6001800</v>
      </c>
      <c r="AF81">
        <f>VLOOKUP(AE81,'[1]Base conductores'!$AE$1:$AG$65536,2,FALSE)</f>
        <v>-1</v>
      </c>
      <c r="AG81" t="str">
        <f>VLOOKUP(AE81,'[1]Base conductores'!$AE$1:$AG$65536,3,FALSE)</f>
        <v>No aplica</v>
      </c>
      <c r="AH81" s="1">
        <v>-1</v>
      </c>
      <c r="AI81" s="1" t="s">
        <v>147</v>
      </c>
      <c r="AJ81" s="1" t="s">
        <v>8</v>
      </c>
      <c r="AK81" s="1" t="s">
        <v>153</v>
      </c>
      <c r="AL81" s="1" t="s">
        <v>45</v>
      </c>
      <c r="AM81" s="1" t="s">
        <v>2</v>
      </c>
      <c r="AN81" s="1" t="s">
        <v>0</v>
      </c>
      <c r="AO81" s="1" t="s">
        <v>0</v>
      </c>
      <c r="AP81" s="1" t="s">
        <v>2</v>
      </c>
      <c r="AQ81" s="1" t="s">
        <v>0</v>
      </c>
      <c r="AR81" s="1" t="s">
        <v>2</v>
      </c>
      <c r="AS81" s="1" t="s">
        <v>0</v>
      </c>
      <c r="AT81" s="1" t="s">
        <v>147</v>
      </c>
      <c r="AU81" s="1" t="s">
        <v>0</v>
      </c>
      <c r="AV81" s="1" t="s">
        <v>0</v>
      </c>
      <c r="AW81" s="1" t="s">
        <v>0</v>
      </c>
      <c r="AX81" s="1" t="s">
        <v>0</v>
      </c>
      <c r="AY81" s="1" t="s">
        <v>0</v>
      </c>
      <c r="AZ81" s="1" t="s">
        <v>2</v>
      </c>
      <c r="BA81" s="1" t="s">
        <v>0</v>
      </c>
      <c r="BB81" s="1" t="s">
        <v>56</v>
      </c>
      <c r="BC81" s="14">
        <v>1</v>
      </c>
      <c r="BD81" s="14">
        <v>1</v>
      </c>
      <c r="BE81" s="14">
        <v>1</v>
      </c>
      <c r="BF81" s="1" t="s">
        <v>71</v>
      </c>
      <c r="BG81" s="1" t="e">
        <f>VLOOKUP(BF81,#REF!,2,FALSE)</f>
        <v>#REF!</v>
      </c>
      <c r="BH81" s="1" t="e">
        <f>VLOOKUP(BG81,#REF!,4,FALSE)</f>
        <v>#REF!</v>
      </c>
      <c r="BI81" s="1" t="s">
        <v>252</v>
      </c>
      <c r="BJ81" s="1" t="s">
        <v>16</v>
      </c>
      <c r="BK81" s="1" t="s">
        <v>16</v>
      </c>
      <c r="BL81" s="1" t="e">
        <f>VLOOKUP(BK81,#REF!,2,FALSE)</f>
        <v>#REF!</v>
      </c>
      <c r="BM81" s="1" t="e">
        <f>VLOOKUP(BL81,#REF!,4,FALSE)</f>
        <v>#REF!</v>
      </c>
      <c r="BN81" s="1" t="s">
        <v>12</v>
      </c>
      <c r="BO81" s="1" t="s">
        <v>12</v>
      </c>
      <c r="BP81" s="1" t="s">
        <v>0</v>
      </c>
      <c r="BQ81" s="1" t="s">
        <v>147</v>
      </c>
      <c r="BR81" s="1">
        <v>-1</v>
      </c>
      <c r="BS81" s="1" t="s">
        <v>84</v>
      </c>
      <c r="BT81" s="1" t="s">
        <v>2</v>
      </c>
      <c r="BU81" s="1" t="s">
        <v>2</v>
      </c>
      <c r="BV81" s="1" t="s">
        <v>36</v>
      </c>
      <c r="BW81" s="1" t="s">
        <v>3</v>
      </c>
      <c r="BX81" s="1">
        <v>-1</v>
      </c>
      <c r="BY81" s="1" t="s">
        <v>3</v>
      </c>
      <c r="BZ81" s="1">
        <v>-1</v>
      </c>
      <c r="CA81" s="1">
        <v>-1</v>
      </c>
      <c r="CB81" s="1">
        <v>-1</v>
      </c>
      <c r="CC81" s="1">
        <v>-1</v>
      </c>
      <c r="CD81" s="1">
        <v>-1</v>
      </c>
      <c r="CE81" s="1" t="s">
        <v>23</v>
      </c>
      <c r="CF81" s="1" t="s">
        <v>23</v>
      </c>
      <c r="CG81" s="1" t="s">
        <v>49</v>
      </c>
      <c r="CH81" s="1" t="s">
        <v>25</v>
      </c>
      <c r="CI81" s="1" t="s">
        <v>50</v>
      </c>
      <c r="CJ81" s="1" t="s">
        <v>128</v>
      </c>
      <c r="CK81" s="1" t="s">
        <v>155</v>
      </c>
      <c r="CL81" s="1" t="s">
        <v>152</v>
      </c>
      <c r="CM81" s="1" t="s">
        <v>239</v>
      </c>
      <c r="CN81" s="1">
        <v>96</v>
      </c>
      <c r="CO81" s="8" t="s">
        <v>684</v>
      </c>
      <c r="CP81" s="9" t="s">
        <v>685</v>
      </c>
      <c r="CQ81" s="12">
        <v>2</v>
      </c>
      <c r="CR81" s="10" t="s">
        <v>71</v>
      </c>
      <c r="CS81">
        <v>67.503875968992247</v>
      </c>
      <c r="CT81">
        <f t="shared" si="14"/>
        <v>6</v>
      </c>
      <c r="CU81">
        <f t="shared" si="15"/>
        <v>18</v>
      </c>
      <c r="CV81">
        <f t="shared" si="17"/>
        <v>0</v>
      </c>
      <c r="CW81">
        <f t="shared" si="17"/>
        <v>0</v>
      </c>
      <c r="CX81">
        <f t="shared" si="17"/>
        <v>0</v>
      </c>
      <c r="CY81">
        <f t="shared" si="17"/>
        <v>0</v>
      </c>
      <c r="CZ81">
        <f t="shared" si="17"/>
        <v>0</v>
      </c>
      <c r="DA81">
        <f t="shared" si="17"/>
        <v>0</v>
      </c>
      <c r="DB81">
        <f t="shared" si="17"/>
        <v>67.503875968992247</v>
      </c>
      <c r="DC81">
        <f t="shared" si="17"/>
        <v>67.503875968992247</v>
      </c>
      <c r="DD81">
        <f t="shared" si="17"/>
        <v>67.503875968992247</v>
      </c>
      <c r="DE81">
        <f t="shared" si="17"/>
        <v>67.503875968992247</v>
      </c>
      <c r="DF81">
        <f t="shared" si="17"/>
        <v>67.503875968992247</v>
      </c>
      <c r="DG81">
        <f t="shared" si="17"/>
        <v>67.503875968992247</v>
      </c>
      <c r="DH81">
        <f t="shared" si="17"/>
        <v>67.503875968992247</v>
      </c>
      <c r="DI81">
        <f t="shared" si="17"/>
        <v>67.503875968992247</v>
      </c>
      <c r="DJ81">
        <f t="shared" si="17"/>
        <v>67.503875968992247</v>
      </c>
      <c r="DK81">
        <f t="shared" si="17"/>
        <v>67.503875968992247</v>
      </c>
      <c r="DL81">
        <f t="shared" si="16"/>
        <v>67.503875968992247</v>
      </c>
      <c r="DM81">
        <f t="shared" si="16"/>
        <v>67.503875968992247</v>
      </c>
      <c r="DN81">
        <f t="shared" si="16"/>
        <v>67.503875968992247</v>
      </c>
      <c r="DO81">
        <f t="shared" si="16"/>
        <v>0</v>
      </c>
      <c r="DP81">
        <f t="shared" si="16"/>
        <v>0</v>
      </c>
      <c r="DQ81">
        <f t="shared" si="16"/>
        <v>0</v>
      </c>
      <c r="DR81">
        <f t="shared" si="16"/>
        <v>0</v>
      </c>
      <c r="DS81">
        <f t="shared" si="16"/>
        <v>0</v>
      </c>
    </row>
    <row r="82" spans="1:123" x14ac:dyDescent="0.2">
      <c r="A82" s="1" t="s">
        <v>0</v>
      </c>
      <c r="B82" s="1" t="s">
        <v>71</v>
      </c>
      <c r="C82" s="1" t="s">
        <v>2</v>
      </c>
      <c r="D82" s="1">
        <v>-1</v>
      </c>
      <c r="E82" s="1" t="s">
        <v>3</v>
      </c>
      <c r="F82" s="1">
        <v>-1</v>
      </c>
      <c r="G82" s="1">
        <v>98</v>
      </c>
      <c r="H82" s="1" t="s">
        <v>0</v>
      </c>
      <c r="I82" s="1" t="s">
        <v>65</v>
      </c>
      <c r="J82" s="1">
        <v>600</v>
      </c>
      <c r="K82" s="1">
        <v>2000</v>
      </c>
      <c r="L82" s="1">
        <v>14</v>
      </c>
      <c r="M82" s="1">
        <v>10</v>
      </c>
      <c r="N82" s="1">
        <v>8</v>
      </c>
      <c r="O82" s="1">
        <v>10</v>
      </c>
      <c r="P82" s="1">
        <v>300</v>
      </c>
      <c r="Q82" s="1">
        <v>250</v>
      </c>
      <c r="R82" s="1">
        <v>300</v>
      </c>
      <c r="S82" s="1">
        <v>60</v>
      </c>
      <c r="T82" s="1">
        <v>40</v>
      </c>
      <c r="U82" s="1">
        <v>70</v>
      </c>
      <c r="V82" s="1">
        <v>4000</v>
      </c>
      <c r="W82" s="1">
        <v>1000</v>
      </c>
      <c r="X82" s="1">
        <v>300</v>
      </c>
      <c r="Y82" s="1">
        <v>5300</v>
      </c>
      <c r="Z82" s="1">
        <v>2500</v>
      </c>
      <c r="AA82" s="1">
        <v>2000</v>
      </c>
      <c r="AB82" s="1">
        <v>3000</v>
      </c>
      <c r="AC82" s="1" t="s">
        <v>146</v>
      </c>
      <c r="AD82" s="1" t="s">
        <v>6</v>
      </c>
      <c r="AE82" t="str">
        <f t="shared" si="13"/>
        <v>Naciones UnidasEntre 25 y  44 añosMasculinoIñaquito1410Universitario6002000</v>
      </c>
      <c r="AF82">
        <f>VLOOKUP(AE82,'[1]Base conductores'!$AE$1:$AG$65536,2,FALSE)</f>
        <v>-1</v>
      </c>
      <c r="AG82" t="str">
        <f>VLOOKUP(AE82,'[1]Base conductores'!$AE$1:$AG$65536,3,FALSE)</f>
        <v>No aplica</v>
      </c>
      <c r="AH82" s="1">
        <v>-1</v>
      </c>
      <c r="AI82" s="1" t="s">
        <v>147</v>
      </c>
      <c r="AJ82" s="1" t="s">
        <v>117</v>
      </c>
      <c r="AK82" s="1" t="s">
        <v>153</v>
      </c>
      <c r="AL82" s="1" t="s">
        <v>10</v>
      </c>
      <c r="AM82" s="1" t="s">
        <v>2</v>
      </c>
      <c r="AN82" s="1" t="s">
        <v>0</v>
      </c>
      <c r="AO82" s="1" t="s">
        <v>0</v>
      </c>
      <c r="AP82" s="1" t="s">
        <v>2</v>
      </c>
      <c r="AQ82" s="1" t="s">
        <v>0</v>
      </c>
      <c r="AR82" s="1" t="s">
        <v>2</v>
      </c>
      <c r="AS82" s="1" t="s">
        <v>0</v>
      </c>
      <c r="AT82" s="1" t="s">
        <v>147</v>
      </c>
      <c r="AU82" s="1" t="s">
        <v>0</v>
      </c>
      <c r="AV82" s="1" t="s">
        <v>0</v>
      </c>
      <c r="AW82" s="1" t="s">
        <v>0</v>
      </c>
      <c r="AX82" s="1" t="s">
        <v>0</v>
      </c>
      <c r="AY82" s="1" t="s">
        <v>0</v>
      </c>
      <c r="AZ82" s="1" t="s">
        <v>2</v>
      </c>
      <c r="BA82" s="1" t="s">
        <v>2</v>
      </c>
      <c r="BB82" s="1" t="s">
        <v>47</v>
      </c>
      <c r="BC82" s="14">
        <v>10</v>
      </c>
      <c r="BD82" s="14">
        <v>1</v>
      </c>
      <c r="BE82" s="14">
        <v>1</v>
      </c>
      <c r="BF82" s="1" t="s">
        <v>79</v>
      </c>
      <c r="BG82" s="1" t="e">
        <f>VLOOKUP(BF82,#REF!,2,FALSE)</f>
        <v>#REF!</v>
      </c>
      <c r="BH82" s="1" t="e">
        <f>VLOOKUP(BG82,#REF!,4,FALSE)</f>
        <v>#REF!</v>
      </c>
      <c r="BI82" s="1" t="s">
        <v>71</v>
      </c>
      <c r="BJ82" s="1" t="s">
        <v>15</v>
      </c>
      <c r="BK82" s="1" t="s">
        <v>115</v>
      </c>
      <c r="BL82" s="1" t="e">
        <f>VLOOKUP(BK82,#REF!,2,FALSE)</f>
        <v>#REF!</v>
      </c>
      <c r="BM82" s="1" t="e">
        <f>VLOOKUP(BL82,#REF!,4,FALSE)</f>
        <v>#REF!</v>
      </c>
      <c r="BN82" s="1" t="s">
        <v>52</v>
      </c>
      <c r="BO82" s="1" t="s">
        <v>15</v>
      </c>
      <c r="BP82" s="1" t="s">
        <v>0</v>
      </c>
      <c r="BQ82" s="1" t="s">
        <v>147</v>
      </c>
      <c r="BR82" s="1">
        <v>-1</v>
      </c>
      <c r="BS82" s="1" t="s">
        <v>20</v>
      </c>
      <c r="BT82" s="1" t="s">
        <v>2</v>
      </c>
      <c r="BU82" s="1" t="s">
        <v>2</v>
      </c>
      <c r="BV82" s="1" t="s">
        <v>22</v>
      </c>
      <c r="BW82" s="1" t="s">
        <v>3</v>
      </c>
      <c r="BX82" s="1">
        <v>-1</v>
      </c>
      <c r="BY82" s="1">
        <v>-1</v>
      </c>
      <c r="BZ82" s="1" t="s">
        <v>3</v>
      </c>
      <c r="CA82" s="1">
        <v>-1</v>
      </c>
      <c r="CB82" s="1">
        <v>-1</v>
      </c>
      <c r="CC82" s="1">
        <v>-1</v>
      </c>
      <c r="CD82" s="1">
        <v>-1</v>
      </c>
      <c r="CE82" s="1" t="s">
        <v>2</v>
      </c>
      <c r="CF82" s="1" t="s">
        <v>23</v>
      </c>
      <c r="CG82" s="1" t="s">
        <v>49</v>
      </c>
      <c r="CH82" s="1" t="s">
        <v>25</v>
      </c>
      <c r="CI82" s="1" t="s">
        <v>26</v>
      </c>
      <c r="CJ82" s="1" t="s">
        <v>128</v>
      </c>
      <c r="CK82" s="1" t="s">
        <v>155</v>
      </c>
      <c r="CL82" s="1" t="s">
        <v>152</v>
      </c>
      <c r="CM82" s="1" t="s">
        <v>239</v>
      </c>
      <c r="CN82" s="1">
        <v>96</v>
      </c>
      <c r="CO82" s="2" t="s">
        <v>499</v>
      </c>
      <c r="CP82" s="5" t="s">
        <v>672</v>
      </c>
      <c r="CQ82" s="1">
        <v>2</v>
      </c>
      <c r="CR82" s="4" t="s">
        <v>71</v>
      </c>
      <c r="CS82">
        <v>67.503875968992247</v>
      </c>
      <c r="CT82">
        <f t="shared" si="14"/>
        <v>6</v>
      </c>
      <c r="CU82">
        <f t="shared" si="15"/>
        <v>20</v>
      </c>
      <c r="CV82">
        <f t="shared" si="17"/>
        <v>0</v>
      </c>
      <c r="CW82">
        <f t="shared" si="17"/>
        <v>0</v>
      </c>
      <c r="CX82">
        <f t="shared" si="17"/>
        <v>0</v>
      </c>
      <c r="CY82">
        <f t="shared" si="17"/>
        <v>0</v>
      </c>
      <c r="CZ82">
        <f t="shared" si="17"/>
        <v>0</v>
      </c>
      <c r="DA82">
        <f t="shared" si="17"/>
        <v>0</v>
      </c>
      <c r="DB82">
        <f t="shared" si="17"/>
        <v>67.503875968992247</v>
      </c>
      <c r="DC82">
        <f t="shared" si="17"/>
        <v>67.503875968992247</v>
      </c>
      <c r="DD82">
        <f t="shared" si="17"/>
        <v>67.503875968992247</v>
      </c>
      <c r="DE82">
        <f t="shared" si="17"/>
        <v>67.503875968992247</v>
      </c>
      <c r="DF82">
        <f t="shared" si="17"/>
        <v>67.503875968992247</v>
      </c>
      <c r="DG82">
        <f t="shared" si="17"/>
        <v>67.503875968992247</v>
      </c>
      <c r="DH82">
        <f t="shared" si="17"/>
        <v>67.503875968992247</v>
      </c>
      <c r="DI82">
        <f t="shared" si="17"/>
        <v>67.503875968992247</v>
      </c>
      <c r="DJ82">
        <f t="shared" si="17"/>
        <v>67.503875968992247</v>
      </c>
      <c r="DK82">
        <f t="shared" si="17"/>
        <v>67.503875968992247</v>
      </c>
      <c r="DL82">
        <f t="shared" si="16"/>
        <v>67.503875968992247</v>
      </c>
      <c r="DM82">
        <f t="shared" si="16"/>
        <v>67.503875968992247</v>
      </c>
      <c r="DN82">
        <f t="shared" si="16"/>
        <v>67.503875968992247</v>
      </c>
      <c r="DO82">
        <f t="shared" si="16"/>
        <v>67.503875968992247</v>
      </c>
      <c r="DP82">
        <f t="shared" si="16"/>
        <v>67.503875968992247</v>
      </c>
      <c r="DQ82">
        <f t="shared" si="16"/>
        <v>0</v>
      </c>
      <c r="DR82">
        <f t="shared" si="16"/>
        <v>0</v>
      </c>
      <c r="DS82">
        <f t="shared" si="16"/>
        <v>0</v>
      </c>
    </row>
    <row r="83" spans="1:123" x14ac:dyDescent="0.2">
      <c r="A83" s="1" t="s">
        <v>0</v>
      </c>
      <c r="B83" s="1" t="s">
        <v>71</v>
      </c>
      <c r="C83" s="1" t="s">
        <v>2</v>
      </c>
      <c r="D83" s="1">
        <v>-1</v>
      </c>
      <c r="E83" s="1" t="s">
        <v>3</v>
      </c>
      <c r="F83" s="1">
        <v>-1</v>
      </c>
      <c r="G83" s="1">
        <v>98</v>
      </c>
      <c r="H83" s="1" t="s">
        <v>0</v>
      </c>
      <c r="I83" s="1" t="s">
        <v>4</v>
      </c>
      <c r="J83" s="1">
        <v>930</v>
      </c>
      <c r="K83" s="1">
        <v>1600</v>
      </c>
      <c r="L83" s="1">
        <v>12</v>
      </c>
      <c r="M83" s="1">
        <v>10</v>
      </c>
      <c r="N83" s="1">
        <v>3</v>
      </c>
      <c r="O83" s="1">
        <v>10</v>
      </c>
      <c r="P83" s="1">
        <v>350</v>
      </c>
      <c r="Q83" s="1">
        <v>75</v>
      </c>
      <c r="R83" s="1">
        <v>400</v>
      </c>
      <c r="S83" s="1">
        <v>50</v>
      </c>
      <c r="T83" s="1">
        <v>18</v>
      </c>
      <c r="U83" s="1">
        <v>80</v>
      </c>
      <c r="V83" s="1">
        <v>1000</v>
      </c>
      <c r="W83" s="1">
        <v>1200</v>
      </c>
      <c r="X83" s="1">
        <v>900</v>
      </c>
      <c r="Y83" s="1">
        <v>4000</v>
      </c>
      <c r="Z83" s="1">
        <v>1000</v>
      </c>
      <c r="AA83" s="1">
        <v>1000</v>
      </c>
      <c r="AB83" s="1">
        <v>2000</v>
      </c>
      <c r="AC83" s="1" t="s">
        <v>146</v>
      </c>
      <c r="AD83" s="1" t="s">
        <v>6</v>
      </c>
      <c r="AE83" t="str">
        <f t="shared" si="13"/>
        <v>Naciones UnidasEntre 45 y 59 añosFemeninoCalderón (Carapungo)1210Bachillerato9301600</v>
      </c>
      <c r="AF83">
        <f>VLOOKUP(AE83,'[1]Base conductores'!$AE$1:$AG$65536,2,FALSE)</f>
        <v>-1</v>
      </c>
      <c r="AG83" t="str">
        <f>VLOOKUP(AE83,'[1]Base conductores'!$AE$1:$AG$65536,3,FALSE)</f>
        <v>No aplica</v>
      </c>
      <c r="AH83" s="1">
        <v>-1</v>
      </c>
      <c r="AI83" s="1" t="s">
        <v>147</v>
      </c>
      <c r="AJ83" s="1" t="s">
        <v>8</v>
      </c>
      <c r="AK83" s="1" t="s">
        <v>33</v>
      </c>
      <c r="AL83" s="1" t="s">
        <v>34</v>
      </c>
      <c r="AM83" s="1" t="s">
        <v>2</v>
      </c>
      <c r="AN83" s="1" t="s">
        <v>0</v>
      </c>
      <c r="AO83" s="1" t="s">
        <v>0</v>
      </c>
      <c r="AP83" s="1" t="s">
        <v>2</v>
      </c>
      <c r="AQ83" s="1" t="s">
        <v>0</v>
      </c>
      <c r="AR83" s="1" t="s">
        <v>2</v>
      </c>
      <c r="AS83" s="1" t="s">
        <v>0</v>
      </c>
      <c r="AT83" s="1" t="s">
        <v>147</v>
      </c>
      <c r="AU83" s="1" t="s">
        <v>0</v>
      </c>
      <c r="AV83" s="1" t="s">
        <v>0</v>
      </c>
      <c r="AW83" s="1" t="s">
        <v>0</v>
      </c>
      <c r="AX83" s="1" t="s">
        <v>0</v>
      </c>
      <c r="AY83" s="1" t="s">
        <v>0</v>
      </c>
      <c r="AZ83" s="1" t="s">
        <v>0</v>
      </c>
      <c r="BA83" s="1" t="s">
        <v>2</v>
      </c>
      <c r="BB83" s="1" t="s">
        <v>56</v>
      </c>
      <c r="BC83" s="14">
        <v>10</v>
      </c>
      <c r="BD83" s="14">
        <v>1</v>
      </c>
      <c r="BE83" s="14">
        <v>1</v>
      </c>
      <c r="BF83" s="1" t="s">
        <v>135</v>
      </c>
      <c r="BG83" s="1" t="e">
        <f>VLOOKUP(BF83,#REF!,2,FALSE)</f>
        <v>#REF!</v>
      </c>
      <c r="BH83" s="1" t="e">
        <f>VLOOKUP(BG83,#REF!,4,FALSE)</f>
        <v>#REF!</v>
      </c>
      <c r="BI83" s="1" t="s">
        <v>16</v>
      </c>
      <c r="BJ83" s="1" t="s">
        <v>71</v>
      </c>
      <c r="BK83" s="1" t="s">
        <v>173</v>
      </c>
      <c r="BL83" s="1" t="e">
        <f>VLOOKUP(BK83,#REF!,2,FALSE)</f>
        <v>#REF!</v>
      </c>
      <c r="BM83" s="1" t="e">
        <f>VLOOKUP(BL83,#REF!,4,FALSE)</f>
        <v>#REF!</v>
      </c>
      <c r="BN83" s="1" t="s">
        <v>13</v>
      </c>
      <c r="BO83" s="1" t="s">
        <v>135</v>
      </c>
      <c r="BP83" s="1" t="s">
        <v>2</v>
      </c>
      <c r="BQ83" s="1" t="s">
        <v>134</v>
      </c>
      <c r="BR83" s="1" t="s">
        <v>20</v>
      </c>
      <c r="BS83" s="1" t="s">
        <v>137</v>
      </c>
      <c r="BT83" s="1" t="s">
        <v>2</v>
      </c>
      <c r="BU83" s="1" t="s">
        <v>2</v>
      </c>
      <c r="BV83" s="1" t="s">
        <v>36</v>
      </c>
      <c r="BW83" s="1" t="s">
        <v>36</v>
      </c>
      <c r="BX83" s="1">
        <v>-1</v>
      </c>
      <c r="BY83" s="1">
        <v>-1</v>
      </c>
      <c r="BZ83" s="1">
        <v>-1</v>
      </c>
      <c r="CA83" s="1">
        <v>-1</v>
      </c>
      <c r="CB83" s="1">
        <v>-1</v>
      </c>
      <c r="CC83" s="1" t="s">
        <v>3</v>
      </c>
      <c r="CD83" s="1" t="s">
        <v>3</v>
      </c>
      <c r="CE83" s="1" t="s">
        <v>23</v>
      </c>
      <c r="CF83" s="1" t="s">
        <v>23</v>
      </c>
      <c r="CG83" s="1" t="s">
        <v>24</v>
      </c>
      <c r="CH83" s="1" t="s">
        <v>244</v>
      </c>
      <c r="CI83" s="1" t="s">
        <v>50</v>
      </c>
      <c r="CJ83" s="1" t="s">
        <v>63</v>
      </c>
      <c r="CK83" s="1" t="s">
        <v>155</v>
      </c>
      <c r="CL83" s="1" t="s">
        <v>152</v>
      </c>
      <c r="CM83" s="1" t="s">
        <v>239</v>
      </c>
      <c r="CN83" s="1">
        <v>96</v>
      </c>
      <c r="CO83" s="2" t="s">
        <v>498</v>
      </c>
      <c r="CP83" s="5" t="s">
        <v>669</v>
      </c>
      <c r="CQ83" s="1">
        <v>2</v>
      </c>
      <c r="CR83" s="4" t="s">
        <v>71</v>
      </c>
      <c r="CS83">
        <v>67.503875968992247</v>
      </c>
      <c r="CT83">
        <f t="shared" si="14"/>
        <v>9</v>
      </c>
      <c r="CU83">
        <f t="shared" si="15"/>
        <v>16</v>
      </c>
      <c r="CV83">
        <f t="shared" si="17"/>
        <v>0</v>
      </c>
      <c r="CW83">
        <f t="shared" si="17"/>
        <v>0</v>
      </c>
      <c r="CX83">
        <f t="shared" si="17"/>
        <v>0</v>
      </c>
      <c r="CY83">
        <f t="shared" si="17"/>
        <v>0</v>
      </c>
      <c r="CZ83">
        <f t="shared" si="17"/>
        <v>0</v>
      </c>
      <c r="DA83">
        <f t="shared" si="17"/>
        <v>0</v>
      </c>
      <c r="DB83">
        <f t="shared" si="17"/>
        <v>0</v>
      </c>
      <c r="DC83">
        <f t="shared" si="17"/>
        <v>0</v>
      </c>
      <c r="DD83">
        <f t="shared" si="17"/>
        <v>0</v>
      </c>
      <c r="DE83">
        <f t="shared" si="17"/>
        <v>67.503875968992247</v>
      </c>
      <c r="DF83">
        <f t="shared" si="17"/>
        <v>67.503875968992247</v>
      </c>
      <c r="DG83">
        <f t="shared" si="17"/>
        <v>67.503875968992247</v>
      </c>
      <c r="DH83">
        <f t="shared" si="17"/>
        <v>67.503875968992247</v>
      </c>
      <c r="DI83">
        <f t="shared" si="17"/>
        <v>67.503875968992247</v>
      </c>
      <c r="DJ83">
        <f t="shared" si="17"/>
        <v>67.503875968992247</v>
      </c>
      <c r="DK83">
        <f t="shared" si="17"/>
        <v>67.503875968992247</v>
      </c>
      <c r="DL83">
        <f t="shared" si="16"/>
        <v>67.503875968992247</v>
      </c>
      <c r="DM83">
        <f t="shared" si="16"/>
        <v>0</v>
      </c>
      <c r="DN83">
        <f t="shared" si="16"/>
        <v>0</v>
      </c>
      <c r="DO83">
        <f t="shared" si="16"/>
        <v>0</v>
      </c>
      <c r="DP83">
        <f t="shared" si="16"/>
        <v>0</v>
      </c>
      <c r="DQ83">
        <f t="shared" si="16"/>
        <v>0</v>
      </c>
      <c r="DR83">
        <f t="shared" si="16"/>
        <v>0</v>
      </c>
      <c r="DS83">
        <f t="shared" si="16"/>
        <v>0</v>
      </c>
    </row>
    <row r="84" spans="1:123" x14ac:dyDescent="0.2">
      <c r="A84" s="1" t="s">
        <v>0</v>
      </c>
      <c r="B84" s="1" t="s">
        <v>187</v>
      </c>
      <c r="C84" s="1" t="s">
        <v>2</v>
      </c>
      <c r="D84" s="1">
        <v>-1</v>
      </c>
      <c r="E84" s="1" t="s">
        <v>3</v>
      </c>
      <c r="F84" s="1">
        <v>-1</v>
      </c>
      <c r="G84" s="1">
        <v>98</v>
      </c>
      <c r="H84" s="1" t="s">
        <v>0</v>
      </c>
      <c r="I84" s="1" t="s">
        <v>65</v>
      </c>
      <c r="J84" s="1">
        <v>600</v>
      </c>
      <c r="K84" s="1">
        <v>1600</v>
      </c>
      <c r="L84" s="1">
        <v>10</v>
      </c>
      <c r="M84" s="1">
        <v>8</v>
      </c>
      <c r="N84" s="1">
        <v>5</v>
      </c>
      <c r="O84" s="1">
        <v>10</v>
      </c>
      <c r="P84" s="1">
        <v>250</v>
      </c>
      <c r="Q84" s="1">
        <v>200</v>
      </c>
      <c r="R84" s="1">
        <v>300</v>
      </c>
      <c r="S84" s="1">
        <v>40</v>
      </c>
      <c r="T84" s="1">
        <v>30</v>
      </c>
      <c r="U84" s="1">
        <v>50</v>
      </c>
      <c r="V84" s="1">
        <v>0</v>
      </c>
      <c r="W84" s="1">
        <v>1500</v>
      </c>
      <c r="X84" s="1">
        <v>500</v>
      </c>
      <c r="Y84" s="1">
        <v>2000</v>
      </c>
      <c r="Z84" s="1">
        <v>2000</v>
      </c>
      <c r="AA84" s="1">
        <v>1000</v>
      </c>
      <c r="AB84" s="1">
        <v>3000</v>
      </c>
      <c r="AC84" s="1" t="s">
        <v>146</v>
      </c>
      <c r="AD84" s="1" t="s">
        <v>6</v>
      </c>
      <c r="AE84" t="str">
        <f t="shared" si="13"/>
        <v>Parroquia CalderonEntre 25 y  44 añosMasculinoComité del Pueblo108Bachillerato6001600</v>
      </c>
      <c r="AF84">
        <f>VLOOKUP(AE84,'[1]Base conductores'!$AE$1:$AG$65536,2,FALSE)</f>
        <v>-1</v>
      </c>
      <c r="AG84" t="str">
        <f>VLOOKUP(AE84,'[1]Base conductores'!$AE$1:$AG$65536,3,FALSE)</f>
        <v>No aplica</v>
      </c>
      <c r="AH84" s="1">
        <v>-1</v>
      </c>
      <c r="AI84" s="1" t="s">
        <v>147</v>
      </c>
      <c r="AJ84" s="1" t="s">
        <v>8</v>
      </c>
      <c r="AK84" s="1" t="s">
        <v>153</v>
      </c>
      <c r="AL84" s="1" t="s">
        <v>34</v>
      </c>
      <c r="AM84" s="1" t="s">
        <v>0</v>
      </c>
      <c r="AN84" s="1" t="s">
        <v>0</v>
      </c>
      <c r="AO84" s="1" t="s">
        <v>0</v>
      </c>
      <c r="AP84" s="1" t="s">
        <v>2</v>
      </c>
      <c r="AQ84" s="1" t="s">
        <v>0</v>
      </c>
      <c r="AR84" s="1" t="s">
        <v>2</v>
      </c>
      <c r="AS84" s="1" t="s">
        <v>0</v>
      </c>
      <c r="AT84" s="1" t="s">
        <v>147</v>
      </c>
      <c r="AU84" s="1" t="s">
        <v>0</v>
      </c>
      <c r="AV84" s="1" t="s">
        <v>0</v>
      </c>
      <c r="AW84" s="1" t="s">
        <v>0</v>
      </c>
      <c r="AX84" s="1" t="s">
        <v>0</v>
      </c>
      <c r="AY84" s="1" t="s">
        <v>0</v>
      </c>
      <c r="AZ84" s="1" t="s">
        <v>0</v>
      </c>
      <c r="BA84" s="1" t="s">
        <v>2</v>
      </c>
      <c r="BB84" s="1" t="s">
        <v>56</v>
      </c>
      <c r="BC84" s="14">
        <v>10</v>
      </c>
      <c r="BD84" s="1">
        <v>-1</v>
      </c>
      <c r="BE84" s="14">
        <v>9</v>
      </c>
      <c r="BF84" s="1" t="s">
        <v>253</v>
      </c>
      <c r="BG84" s="1" t="e">
        <f>VLOOKUP(BF84,#REF!,2,FALSE)</f>
        <v>#REF!</v>
      </c>
      <c r="BH84" s="1" t="e">
        <f>VLOOKUP(BG84,#REF!,4,FALSE)</f>
        <v>#REF!</v>
      </c>
      <c r="BI84" s="1" t="s">
        <v>107</v>
      </c>
      <c r="BJ84" s="1" t="s">
        <v>37</v>
      </c>
      <c r="BK84" s="1" t="s">
        <v>168</v>
      </c>
      <c r="BL84" s="1" t="e">
        <f>VLOOKUP(BK84,#REF!,2,FALSE)</f>
        <v>#REF!</v>
      </c>
      <c r="BM84" s="1" t="e">
        <f>VLOOKUP(BL84,#REF!,4,FALSE)</f>
        <v>#REF!</v>
      </c>
      <c r="BN84" s="1" t="s">
        <v>37</v>
      </c>
      <c r="BO84" s="1" t="s">
        <v>107</v>
      </c>
      <c r="BP84" s="1" t="s">
        <v>0</v>
      </c>
      <c r="BQ84" s="1" t="s">
        <v>147</v>
      </c>
      <c r="BR84" s="1">
        <v>-1</v>
      </c>
      <c r="BS84" s="1" t="s">
        <v>39</v>
      </c>
      <c r="BT84" s="1" t="s">
        <v>2</v>
      </c>
      <c r="BU84" s="1" t="s">
        <v>2</v>
      </c>
      <c r="BV84" s="1" t="s">
        <v>60</v>
      </c>
      <c r="BW84" s="1" t="s">
        <v>36</v>
      </c>
      <c r="BX84" s="1">
        <v>-1</v>
      </c>
      <c r="BY84" s="1" t="s">
        <v>3</v>
      </c>
      <c r="BZ84" s="1" t="s">
        <v>3</v>
      </c>
      <c r="CA84" s="1">
        <v>-1</v>
      </c>
      <c r="CB84" s="1">
        <v>-1</v>
      </c>
      <c r="CC84" s="1">
        <v>-1</v>
      </c>
      <c r="CD84" s="1">
        <v>-1</v>
      </c>
      <c r="CE84" s="1" t="s">
        <v>2</v>
      </c>
      <c r="CF84" s="1" t="s">
        <v>23</v>
      </c>
      <c r="CG84" s="1" t="s">
        <v>49</v>
      </c>
      <c r="CH84" s="1" t="s">
        <v>25</v>
      </c>
      <c r="CI84" s="1" t="s">
        <v>50</v>
      </c>
      <c r="CJ84" s="1" t="s">
        <v>192</v>
      </c>
      <c r="CK84" s="1" t="s">
        <v>42</v>
      </c>
      <c r="CL84" s="1" t="s">
        <v>152</v>
      </c>
      <c r="CM84" s="1" t="s">
        <v>239</v>
      </c>
      <c r="CN84" s="1">
        <v>96</v>
      </c>
      <c r="CO84" s="2" t="s">
        <v>515</v>
      </c>
      <c r="CP84" s="2" t="s">
        <v>701</v>
      </c>
      <c r="CQ84" s="12">
        <v>1</v>
      </c>
      <c r="CR84" s="12" t="s">
        <v>187</v>
      </c>
      <c r="CS84">
        <v>67.503875968992247</v>
      </c>
      <c r="CT84">
        <f t="shared" si="14"/>
        <v>6</v>
      </c>
      <c r="CU84">
        <f t="shared" si="15"/>
        <v>16</v>
      </c>
      <c r="CV84">
        <f t="shared" si="17"/>
        <v>0</v>
      </c>
      <c r="CW84">
        <f t="shared" si="17"/>
        <v>0</v>
      </c>
      <c r="CX84">
        <f t="shared" si="17"/>
        <v>0</v>
      </c>
      <c r="CY84">
        <f t="shared" si="17"/>
        <v>0</v>
      </c>
      <c r="CZ84">
        <f t="shared" si="17"/>
        <v>0</v>
      </c>
      <c r="DA84">
        <f t="shared" si="17"/>
        <v>0</v>
      </c>
      <c r="DB84">
        <f t="shared" si="17"/>
        <v>67.503875968992247</v>
      </c>
      <c r="DC84">
        <f t="shared" si="17"/>
        <v>67.503875968992247</v>
      </c>
      <c r="DD84">
        <f t="shared" si="17"/>
        <v>67.503875968992247</v>
      </c>
      <c r="DE84">
        <f t="shared" si="17"/>
        <v>67.503875968992247</v>
      </c>
      <c r="DF84">
        <f t="shared" si="17"/>
        <v>67.503875968992247</v>
      </c>
      <c r="DG84">
        <f t="shared" si="17"/>
        <v>67.503875968992247</v>
      </c>
      <c r="DH84">
        <f t="shared" si="17"/>
        <v>67.503875968992247</v>
      </c>
      <c r="DI84">
        <f t="shared" si="17"/>
        <v>67.503875968992247</v>
      </c>
      <c r="DJ84">
        <f t="shared" si="17"/>
        <v>67.503875968992247</v>
      </c>
      <c r="DK84">
        <f t="shared" si="17"/>
        <v>67.503875968992247</v>
      </c>
      <c r="DL84">
        <f t="shared" si="16"/>
        <v>67.503875968992247</v>
      </c>
      <c r="DM84">
        <f t="shared" si="16"/>
        <v>0</v>
      </c>
      <c r="DN84">
        <f t="shared" si="16"/>
        <v>0</v>
      </c>
      <c r="DO84">
        <f t="shared" si="16"/>
        <v>0</v>
      </c>
      <c r="DP84">
        <f t="shared" si="16"/>
        <v>0</v>
      </c>
      <c r="DQ84">
        <f t="shared" si="16"/>
        <v>0</v>
      </c>
      <c r="DR84">
        <f t="shared" si="16"/>
        <v>0</v>
      </c>
      <c r="DS84">
        <f t="shared" si="16"/>
        <v>0</v>
      </c>
    </row>
    <row r="85" spans="1:123" x14ac:dyDescent="0.2">
      <c r="A85" s="1" t="s">
        <v>0</v>
      </c>
      <c r="B85" s="1" t="s">
        <v>187</v>
      </c>
      <c r="C85" s="1" t="s">
        <v>2</v>
      </c>
      <c r="D85" s="1">
        <v>-1</v>
      </c>
      <c r="E85" s="1" t="s">
        <v>3</v>
      </c>
      <c r="F85" s="1">
        <v>-1</v>
      </c>
      <c r="G85" s="1">
        <v>98</v>
      </c>
      <c r="H85" s="1" t="s">
        <v>0</v>
      </c>
      <c r="I85" s="1" t="s">
        <v>4</v>
      </c>
      <c r="J85" s="1">
        <v>500</v>
      </c>
      <c r="K85" s="1">
        <v>2000</v>
      </c>
      <c r="L85" s="1">
        <v>15</v>
      </c>
      <c r="M85" s="1">
        <v>20</v>
      </c>
      <c r="N85" s="1">
        <v>15</v>
      </c>
      <c r="O85" s="1">
        <v>20</v>
      </c>
      <c r="P85" s="1">
        <v>350</v>
      </c>
      <c r="Q85" s="1">
        <v>250</v>
      </c>
      <c r="R85" s="1">
        <v>480</v>
      </c>
      <c r="S85" s="1">
        <v>30</v>
      </c>
      <c r="T85" s="1">
        <v>25</v>
      </c>
      <c r="U85" s="1">
        <v>50</v>
      </c>
      <c r="V85" s="1">
        <v>0</v>
      </c>
      <c r="W85" s="1">
        <v>1000</v>
      </c>
      <c r="X85" s="1">
        <v>400</v>
      </c>
      <c r="Y85" s="1">
        <v>1400</v>
      </c>
      <c r="Z85" s="1">
        <v>1600</v>
      </c>
      <c r="AA85" s="1">
        <v>1100</v>
      </c>
      <c r="AB85" s="1">
        <v>3600</v>
      </c>
      <c r="AC85" s="1" t="s">
        <v>146</v>
      </c>
      <c r="AD85" s="1" t="s">
        <v>6</v>
      </c>
      <c r="AE85" t="str">
        <f t="shared" si="13"/>
        <v>Parroquia CalderonEntre 45 y 59 añosFemeninoComité del Pueblo1520Bachillerato5002000</v>
      </c>
      <c r="AF85">
        <f>VLOOKUP(AE85,'[1]Base conductores'!$AE$1:$AG$65536,2,FALSE)</f>
        <v>-1</v>
      </c>
      <c r="AG85" t="str">
        <f>VLOOKUP(AE85,'[1]Base conductores'!$AE$1:$AG$65536,3,FALSE)</f>
        <v>No aplica</v>
      </c>
      <c r="AH85" s="1">
        <v>-1</v>
      </c>
      <c r="AI85" s="1" t="s">
        <v>147</v>
      </c>
      <c r="AJ85" s="1" t="s">
        <v>117</v>
      </c>
      <c r="AK85" s="1" t="s">
        <v>44</v>
      </c>
      <c r="AL85" s="1" t="s">
        <v>10</v>
      </c>
      <c r="AM85" s="1" t="s">
        <v>0</v>
      </c>
      <c r="AN85" s="1" t="s">
        <v>0</v>
      </c>
      <c r="AO85" s="1" t="s">
        <v>0</v>
      </c>
      <c r="AP85" s="1" t="s">
        <v>2</v>
      </c>
      <c r="AQ85" s="1" t="s">
        <v>0</v>
      </c>
      <c r="AR85" s="1" t="s">
        <v>2</v>
      </c>
      <c r="AS85" s="1" t="s">
        <v>0</v>
      </c>
      <c r="AT85" s="1" t="s">
        <v>147</v>
      </c>
      <c r="AU85" s="1" t="s">
        <v>0</v>
      </c>
      <c r="AV85" s="1" t="s">
        <v>0</v>
      </c>
      <c r="AW85" s="1" t="s">
        <v>0</v>
      </c>
      <c r="AX85" s="1" t="s">
        <v>0</v>
      </c>
      <c r="AY85" s="1" t="s">
        <v>0</v>
      </c>
      <c r="AZ85" s="1" t="s">
        <v>0</v>
      </c>
      <c r="BA85" s="1" t="s">
        <v>2</v>
      </c>
      <c r="BB85" s="1" t="s">
        <v>47</v>
      </c>
      <c r="BC85" s="14">
        <v>10</v>
      </c>
      <c r="BD85" s="1">
        <v>-1</v>
      </c>
      <c r="BE85" s="1">
        <v>-1</v>
      </c>
      <c r="BF85" s="1" t="s">
        <v>107</v>
      </c>
      <c r="BG85" s="1" t="e">
        <f>VLOOKUP(BF85,#REF!,2,FALSE)</f>
        <v>#REF!</v>
      </c>
      <c r="BH85" s="1" t="e">
        <f>VLOOKUP(BG85,#REF!,4,FALSE)</f>
        <v>#REF!</v>
      </c>
      <c r="BI85" s="1" t="s">
        <v>37</v>
      </c>
      <c r="BJ85" s="1" t="s">
        <v>135</v>
      </c>
      <c r="BK85" s="1" t="s">
        <v>168</v>
      </c>
      <c r="BL85" s="1" t="e">
        <f>VLOOKUP(BK85,#REF!,2,FALSE)</f>
        <v>#REF!</v>
      </c>
      <c r="BM85" s="1" t="e">
        <f>VLOOKUP(BL85,#REF!,4,FALSE)</f>
        <v>#REF!</v>
      </c>
      <c r="BN85" s="1" t="s">
        <v>107</v>
      </c>
      <c r="BO85" s="1" t="s">
        <v>254</v>
      </c>
      <c r="BP85" s="1" t="s">
        <v>0</v>
      </c>
      <c r="BQ85" s="1" t="s">
        <v>147</v>
      </c>
      <c r="BR85" s="1">
        <v>-1</v>
      </c>
      <c r="BS85" s="1" t="s">
        <v>84</v>
      </c>
      <c r="BT85" s="1" t="s">
        <v>2</v>
      </c>
      <c r="BU85" s="1" t="s">
        <v>2</v>
      </c>
      <c r="BV85" s="1" t="s">
        <v>3</v>
      </c>
      <c r="BW85" s="1" t="s">
        <v>36</v>
      </c>
      <c r="BX85" s="1">
        <v>-1</v>
      </c>
      <c r="BY85" s="1">
        <v>-1</v>
      </c>
      <c r="BZ85" s="1">
        <v>-1</v>
      </c>
      <c r="CA85" s="1">
        <v>-1</v>
      </c>
      <c r="CB85" s="1">
        <v>-1</v>
      </c>
      <c r="CC85" s="1">
        <v>-1</v>
      </c>
      <c r="CD85" s="1" t="s">
        <v>36</v>
      </c>
      <c r="CE85" s="1" t="s">
        <v>23</v>
      </c>
      <c r="CF85" s="1" t="s">
        <v>23</v>
      </c>
      <c r="CG85" s="1" t="s">
        <v>24</v>
      </c>
      <c r="CH85" s="1" t="s">
        <v>244</v>
      </c>
      <c r="CI85" s="1" t="s">
        <v>50</v>
      </c>
      <c r="CJ85" s="1" t="s">
        <v>192</v>
      </c>
      <c r="CK85" s="1" t="s">
        <v>42</v>
      </c>
      <c r="CL85" s="1" t="s">
        <v>152</v>
      </c>
      <c r="CM85" s="1" t="s">
        <v>239</v>
      </c>
      <c r="CN85" s="1">
        <v>96</v>
      </c>
      <c r="CO85" s="1" t="s">
        <v>538</v>
      </c>
      <c r="CP85" s="9" t="s">
        <v>688</v>
      </c>
      <c r="CQ85" s="1">
        <v>1</v>
      </c>
      <c r="CR85" s="10" t="s">
        <v>187</v>
      </c>
      <c r="CS85">
        <v>67.503875968992247</v>
      </c>
      <c r="CT85">
        <f t="shared" si="14"/>
        <v>5</v>
      </c>
      <c r="CU85">
        <f t="shared" si="15"/>
        <v>20</v>
      </c>
      <c r="CV85">
        <f t="shared" si="17"/>
        <v>0</v>
      </c>
      <c r="CW85">
        <f t="shared" si="17"/>
        <v>0</v>
      </c>
      <c r="CX85">
        <f t="shared" si="17"/>
        <v>0</v>
      </c>
      <c r="CY85">
        <f t="shared" si="17"/>
        <v>0</v>
      </c>
      <c r="CZ85">
        <f t="shared" si="17"/>
        <v>0</v>
      </c>
      <c r="DA85">
        <f t="shared" si="17"/>
        <v>67.503875968992247</v>
      </c>
      <c r="DB85">
        <f t="shared" si="17"/>
        <v>67.503875968992247</v>
      </c>
      <c r="DC85">
        <f t="shared" si="17"/>
        <v>67.503875968992247</v>
      </c>
      <c r="DD85">
        <f t="shared" si="17"/>
        <v>67.503875968992247</v>
      </c>
      <c r="DE85">
        <f t="shared" si="17"/>
        <v>67.503875968992247</v>
      </c>
      <c r="DF85">
        <f t="shared" si="17"/>
        <v>67.503875968992247</v>
      </c>
      <c r="DG85">
        <f t="shared" si="17"/>
        <v>67.503875968992247</v>
      </c>
      <c r="DH85">
        <f t="shared" si="17"/>
        <v>67.503875968992247</v>
      </c>
      <c r="DI85">
        <f t="shared" si="17"/>
        <v>67.503875968992247</v>
      </c>
      <c r="DJ85">
        <f t="shared" si="17"/>
        <v>67.503875968992247</v>
      </c>
      <c r="DK85">
        <f t="shared" si="17"/>
        <v>67.503875968992247</v>
      </c>
      <c r="DL85">
        <f t="shared" si="16"/>
        <v>67.503875968992247</v>
      </c>
      <c r="DM85">
        <f t="shared" si="16"/>
        <v>67.503875968992247</v>
      </c>
      <c r="DN85">
        <f t="shared" si="16"/>
        <v>67.503875968992247</v>
      </c>
      <c r="DO85">
        <f t="shared" si="16"/>
        <v>67.503875968992247</v>
      </c>
      <c r="DP85">
        <f t="shared" si="16"/>
        <v>67.503875968992247</v>
      </c>
      <c r="DQ85">
        <f t="shared" si="16"/>
        <v>0</v>
      </c>
      <c r="DR85">
        <f t="shared" si="16"/>
        <v>0</v>
      </c>
      <c r="DS85">
        <f t="shared" si="16"/>
        <v>0</v>
      </c>
    </row>
    <row r="86" spans="1:123" x14ac:dyDescent="0.2">
      <c r="A86" s="1" t="s">
        <v>0</v>
      </c>
      <c r="B86" s="1" t="s">
        <v>255</v>
      </c>
      <c r="C86" s="1" t="s">
        <v>0</v>
      </c>
      <c r="D86" s="1" t="s">
        <v>31</v>
      </c>
      <c r="E86" s="1" t="s">
        <v>36</v>
      </c>
      <c r="F86" s="1" t="s">
        <v>32</v>
      </c>
      <c r="G86" s="1">
        <v>98</v>
      </c>
      <c r="H86" s="1" t="s">
        <v>2</v>
      </c>
      <c r="I86" s="1" t="s">
        <v>188</v>
      </c>
      <c r="J86" s="1">
        <v>1200</v>
      </c>
      <c r="K86" s="1">
        <v>2400</v>
      </c>
      <c r="L86" s="1">
        <v>12</v>
      </c>
      <c r="M86" s="1">
        <v>4</v>
      </c>
      <c r="N86" s="1">
        <v>3</v>
      </c>
      <c r="O86" s="1">
        <v>4</v>
      </c>
      <c r="P86" s="1">
        <v>360</v>
      </c>
      <c r="Q86" s="1">
        <v>270</v>
      </c>
      <c r="R86" s="1">
        <v>700</v>
      </c>
      <c r="S86" s="1">
        <v>100</v>
      </c>
      <c r="T86" s="1">
        <v>70</v>
      </c>
      <c r="U86" s="1">
        <v>120</v>
      </c>
      <c r="V86" s="1">
        <v>2000</v>
      </c>
      <c r="W86" s="1">
        <v>1000</v>
      </c>
      <c r="X86" s="1">
        <v>100</v>
      </c>
      <c r="Y86" s="1">
        <v>3100</v>
      </c>
      <c r="Z86" s="1">
        <v>7000</v>
      </c>
      <c r="AA86" s="1">
        <v>3500</v>
      </c>
      <c r="AB86" s="1">
        <v>9000</v>
      </c>
      <c r="AC86" s="1" t="s">
        <v>256</v>
      </c>
      <c r="AD86" s="1" t="s">
        <v>6</v>
      </c>
      <c r="AE86" t="str">
        <f t="shared" si="13"/>
        <v>Terminal AeropuertoEntre 18 y 24 añosMasculinoPuembo124Universitario12002400</v>
      </c>
      <c r="AF86" t="str">
        <f>VLOOKUP(AE86,'[1]Base conductores'!$AE$1:$AG$65536,2,FALSE)</f>
        <v>Si</v>
      </c>
      <c r="AG86" t="str">
        <f>VLOOKUP(AE86,'[1]Base conductores'!$AE$1:$AG$65536,3,FALSE)</f>
        <v>Tiene paradas/hay trabajo</v>
      </c>
      <c r="AH86" s="1" t="s">
        <v>2</v>
      </c>
      <c r="AI86" s="1" t="s">
        <v>53</v>
      </c>
      <c r="AJ86" s="1" t="s">
        <v>117</v>
      </c>
      <c r="AK86" s="1" t="s">
        <v>257</v>
      </c>
      <c r="AL86" s="1" t="s">
        <v>10</v>
      </c>
      <c r="AM86" s="1" t="s">
        <v>2</v>
      </c>
      <c r="AN86" s="1" t="s">
        <v>0</v>
      </c>
      <c r="AO86" s="1" t="s">
        <v>0</v>
      </c>
      <c r="AP86" s="1" t="s">
        <v>2</v>
      </c>
      <c r="AQ86" s="1" t="s">
        <v>0</v>
      </c>
      <c r="AR86" s="1" t="s">
        <v>2</v>
      </c>
      <c r="AS86" s="1" t="s">
        <v>2</v>
      </c>
      <c r="AT86" s="1" t="s">
        <v>100</v>
      </c>
      <c r="AU86" s="1" t="s">
        <v>2</v>
      </c>
      <c r="AV86" s="1" t="s">
        <v>0</v>
      </c>
      <c r="AW86" s="1" t="s">
        <v>0</v>
      </c>
      <c r="AX86" s="1" t="s">
        <v>0</v>
      </c>
      <c r="AY86" s="1" t="s">
        <v>0</v>
      </c>
      <c r="AZ86" s="1" t="s">
        <v>2</v>
      </c>
      <c r="BA86" s="1" t="s">
        <v>0</v>
      </c>
      <c r="BB86" s="1" t="s">
        <v>122</v>
      </c>
      <c r="BC86" s="14">
        <v>2</v>
      </c>
      <c r="BD86" s="14">
        <v>8</v>
      </c>
      <c r="BE86" s="1">
        <v>-1</v>
      </c>
      <c r="BF86" s="1" t="s">
        <v>258</v>
      </c>
      <c r="BG86" s="1" t="e">
        <f>VLOOKUP(BF86,#REF!,2,FALSE)</f>
        <v>#REF!</v>
      </c>
      <c r="BH86" s="1" t="e">
        <f>VLOOKUP(BG86,#REF!,4,FALSE)</f>
        <v>#REF!</v>
      </c>
      <c r="BI86" s="1" t="s">
        <v>168</v>
      </c>
      <c r="BJ86" s="1" t="s">
        <v>245</v>
      </c>
      <c r="BK86" s="1" t="s">
        <v>119</v>
      </c>
      <c r="BL86" s="1" t="e">
        <f>VLOOKUP(BK86,#REF!,2,FALSE)</f>
        <v>#REF!</v>
      </c>
      <c r="BM86" s="1" t="e">
        <f>VLOOKUP(BL86,#REF!,4,FALSE)</f>
        <v>#REF!</v>
      </c>
      <c r="BN86" s="1" t="s">
        <v>16</v>
      </c>
      <c r="BO86" s="1" t="s">
        <v>135</v>
      </c>
      <c r="BP86" s="1" t="s">
        <v>2</v>
      </c>
      <c r="BQ86" s="1" t="s">
        <v>259</v>
      </c>
      <c r="BR86" s="1" t="s">
        <v>84</v>
      </c>
      <c r="BS86" s="1" t="s">
        <v>39</v>
      </c>
      <c r="BT86" s="1" t="s">
        <v>0</v>
      </c>
      <c r="BU86" s="1" t="s">
        <v>0</v>
      </c>
      <c r="BV86" s="1" t="s">
        <v>22</v>
      </c>
      <c r="BW86" s="1" t="s">
        <v>36</v>
      </c>
      <c r="BX86" s="1">
        <v>-1</v>
      </c>
      <c r="BY86" s="1" t="s">
        <v>3</v>
      </c>
      <c r="BZ86" s="1" t="s">
        <v>3</v>
      </c>
      <c r="CA86" s="1">
        <v>-1</v>
      </c>
      <c r="CB86" s="1">
        <v>-1</v>
      </c>
      <c r="CC86" s="1">
        <v>-1</v>
      </c>
      <c r="CD86" s="1">
        <v>-1</v>
      </c>
      <c r="CE86" s="1" t="s">
        <v>2</v>
      </c>
      <c r="CF86" s="1" t="s">
        <v>23</v>
      </c>
      <c r="CG86" s="1" t="s">
        <v>114</v>
      </c>
      <c r="CH86" s="1" t="s">
        <v>25</v>
      </c>
      <c r="CI86" s="1" t="s">
        <v>26</v>
      </c>
      <c r="CJ86" s="1" t="s">
        <v>260</v>
      </c>
      <c r="CK86" s="1" t="s">
        <v>261</v>
      </c>
      <c r="CL86" s="1" t="s">
        <v>29</v>
      </c>
      <c r="CM86" s="1" t="s">
        <v>262</v>
      </c>
      <c r="CN86" s="1">
        <v>96</v>
      </c>
      <c r="CO86" s="8" t="s">
        <v>255</v>
      </c>
      <c r="CP86" s="5" t="s">
        <v>642</v>
      </c>
      <c r="CQ86" s="1">
        <v>1</v>
      </c>
      <c r="CR86" s="1" t="s">
        <v>255</v>
      </c>
      <c r="CS86">
        <v>46.4375</v>
      </c>
      <c r="CT86">
        <f t="shared" si="14"/>
        <v>12</v>
      </c>
      <c r="CU86">
        <f t="shared" si="15"/>
        <v>24</v>
      </c>
      <c r="CV86">
        <f t="shared" si="17"/>
        <v>0</v>
      </c>
      <c r="CW86">
        <f t="shared" si="17"/>
        <v>0</v>
      </c>
      <c r="CX86">
        <f t="shared" si="17"/>
        <v>0</v>
      </c>
      <c r="CY86">
        <f t="shared" si="17"/>
        <v>0</v>
      </c>
      <c r="CZ86">
        <f t="shared" si="17"/>
        <v>0</v>
      </c>
      <c r="DA86">
        <f t="shared" si="17"/>
        <v>0</v>
      </c>
      <c r="DB86">
        <f t="shared" si="17"/>
        <v>0</v>
      </c>
      <c r="DC86">
        <f t="shared" si="17"/>
        <v>0</v>
      </c>
      <c r="DD86">
        <f t="shared" si="17"/>
        <v>0</v>
      </c>
      <c r="DE86">
        <f t="shared" si="17"/>
        <v>0</v>
      </c>
      <c r="DF86">
        <f t="shared" si="17"/>
        <v>0</v>
      </c>
      <c r="DG86">
        <f t="shared" si="17"/>
        <v>0</v>
      </c>
      <c r="DH86">
        <f t="shared" si="17"/>
        <v>46.4375</v>
      </c>
      <c r="DI86">
        <f t="shared" si="17"/>
        <v>46.4375</v>
      </c>
      <c r="DJ86">
        <f t="shared" si="17"/>
        <v>46.4375</v>
      </c>
      <c r="DK86">
        <f t="shared" si="17"/>
        <v>46.4375</v>
      </c>
      <c r="DL86">
        <f t="shared" si="16"/>
        <v>46.4375</v>
      </c>
      <c r="DM86">
        <f t="shared" si="16"/>
        <v>46.4375</v>
      </c>
      <c r="DN86">
        <f t="shared" si="16"/>
        <v>46.4375</v>
      </c>
      <c r="DO86">
        <f t="shared" si="16"/>
        <v>46.4375</v>
      </c>
      <c r="DP86">
        <f t="shared" si="16"/>
        <v>46.4375</v>
      </c>
      <c r="DQ86">
        <f t="shared" si="16"/>
        <v>46.4375</v>
      </c>
      <c r="DR86">
        <f t="shared" si="16"/>
        <v>46.4375</v>
      </c>
      <c r="DS86">
        <f t="shared" si="16"/>
        <v>46.4375</v>
      </c>
    </row>
    <row r="87" spans="1:123" x14ac:dyDescent="0.2">
      <c r="A87" s="1" t="s">
        <v>0</v>
      </c>
      <c r="B87" s="1" t="s">
        <v>43</v>
      </c>
      <c r="C87" s="1" t="s">
        <v>2</v>
      </c>
      <c r="D87" s="1">
        <v>-1</v>
      </c>
      <c r="E87" s="1" t="s">
        <v>3</v>
      </c>
      <c r="F87" s="1">
        <v>-1</v>
      </c>
      <c r="G87" s="1">
        <v>98</v>
      </c>
      <c r="H87" s="1" t="s">
        <v>2</v>
      </c>
      <c r="I87" s="1" t="s">
        <v>4</v>
      </c>
      <c r="J87" s="1">
        <v>600</v>
      </c>
      <c r="K87" s="1">
        <v>2100</v>
      </c>
      <c r="L87" s="1">
        <v>15</v>
      </c>
      <c r="M87" s="1">
        <v>30</v>
      </c>
      <c r="N87" s="1">
        <v>15</v>
      </c>
      <c r="O87" s="1">
        <v>35</v>
      </c>
      <c r="P87" s="1">
        <v>200</v>
      </c>
      <c r="Q87" s="1">
        <v>180</v>
      </c>
      <c r="R87" s="1">
        <v>280</v>
      </c>
      <c r="S87" s="1">
        <v>30</v>
      </c>
      <c r="T87" s="1">
        <v>15</v>
      </c>
      <c r="U87" s="1">
        <v>35</v>
      </c>
      <c r="V87" s="1">
        <v>0</v>
      </c>
      <c r="W87" s="1">
        <v>1400</v>
      </c>
      <c r="X87" s="1">
        <v>500</v>
      </c>
      <c r="Y87" s="1">
        <v>1900</v>
      </c>
      <c r="Z87" s="1">
        <v>1100</v>
      </c>
      <c r="AA87" s="1">
        <v>400</v>
      </c>
      <c r="AB87" s="1">
        <v>1500</v>
      </c>
      <c r="AC87" s="1" t="s">
        <v>5</v>
      </c>
      <c r="AD87" s="1" t="s">
        <v>6</v>
      </c>
      <c r="AE87" t="str">
        <f t="shared" si="13"/>
        <v>Terminal Rio CocaEntre 45 y 59 añosMasculinoCochapamba1530Bachillerato6002100</v>
      </c>
      <c r="AF87" t="str">
        <f>VLOOKUP(AE87,'[1]Base conductores'!$AE$1:$AG$65536,2,FALSE)</f>
        <v>Si</v>
      </c>
      <c r="AG87" t="str">
        <f>VLOOKUP(AE87,'[1]Base conductores'!$AE$1:$AG$65536,3,FALSE)</f>
        <v>Dar un buen servicio al usuario</v>
      </c>
      <c r="AH87" s="1" t="s">
        <v>2</v>
      </c>
      <c r="AI87" s="1" t="s">
        <v>7</v>
      </c>
      <c r="AJ87" s="1" t="s">
        <v>8</v>
      </c>
      <c r="AK87" s="1" t="s">
        <v>9</v>
      </c>
      <c r="AL87" s="1" t="s">
        <v>66</v>
      </c>
      <c r="AM87" s="1" t="s">
        <v>0</v>
      </c>
      <c r="AN87" s="1" t="s">
        <v>0</v>
      </c>
      <c r="AO87" s="1" t="s">
        <v>0</v>
      </c>
      <c r="AP87" s="1" t="s">
        <v>2</v>
      </c>
      <c r="AQ87" s="1" t="s">
        <v>0</v>
      </c>
      <c r="AR87" s="1" t="s">
        <v>2</v>
      </c>
      <c r="AS87" s="1" t="s">
        <v>2</v>
      </c>
      <c r="AT87" s="1" t="s">
        <v>46</v>
      </c>
      <c r="AU87" s="1" t="s">
        <v>2</v>
      </c>
      <c r="AV87" s="1" t="s">
        <v>0</v>
      </c>
      <c r="AW87" s="1" t="s">
        <v>0</v>
      </c>
      <c r="AX87" s="1" t="s">
        <v>0</v>
      </c>
      <c r="AY87" s="1" t="s">
        <v>0</v>
      </c>
      <c r="AZ87" s="1" t="s">
        <v>0</v>
      </c>
      <c r="BA87" s="1" t="s">
        <v>0</v>
      </c>
      <c r="BB87" s="1" t="s">
        <v>56</v>
      </c>
      <c r="BC87" s="1">
        <v>-1</v>
      </c>
      <c r="BD87" s="14">
        <v>10</v>
      </c>
      <c r="BE87" s="1">
        <v>-1</v>
      </c>
      <c r="BF87" s="1" t="s">
        <v>263</v>
      </c>
      <c r="BG87" s="1" t="e">
        <f>VLOOKUP(BF87,#REF!,2,FALSE)</f>
        <v>#REF!</v>
      </c>
      <c r="BH87" s="1" t="e">
        <f>VLOOKUP(BG87,#REF!,4,FALSE)</f>
        <v>#REF!</v>
      </c>
      <c r="BI87" s="1" t="s">
        <v>148</v>
      </c>
      <c r="BJ87" s="1" t="s">
        <v>107</v>
      </c>
      <c r="BK87" s="1" t="s">
        <v>79</v>
      </c>
      <c r="BL87" s="1" t="e">
        <f>VLOOKUP(BK87,#REF!,2,FALSE)</f>
        <v>#REF!</v>
      </c>
      <c r="BM87" s="1" t="e">
        <f>VLOOKUP(BL87,#REF!,4,FALSE)</f>
        <v>#REF!</v>
      </c>
      <c r="BN87" s="1" t="s">
        <v>264</v>
      </c>
      <c r="BO87" s="1" t="s">
        <v>148</v>
      </c>
      <c r="BP87" s="1" t="s">
        <v>2</v>
      </c>
      <c r="BQ87" s="1" t="s">
        <v>265</v>
      </c>
      <c r="BR87" s="1" t="s">
        <v>20</v>
      </c>
      <c r="BS87" s="1" t="s">
        <v>20</v>
      </c>
      <c r="BT87" s="1" t="s">
        <v>2</v>
      </c>
      <c r="BU87" s="1" t="s">
        <v>2</v>
      </c>
      <c r="BV87" s="1" t="s">
        <v>21</v>
      </c>
      <c r="BW87" s="1" t="s">
        <v>36</v>
      </c>
      <c r="BX87" s="1">
        <v>-1</v>
      </c>
      <c r="BY87" s="1">
        <v>-1</v>
      </c>
      <c r="BZ87" s="1" t="s">
        <v>3</v>
      </c>
      <c r="CA87" s="1" t="s">
        <v>3</v>
      </c>
      <c r="CB87" s="1">
        <v>-1</v>
      </c>
      <c r="CC87" s="1">
        <v>-1</v>
      </c>
      <c r="CD87" s="1">
        <v>-1</v>
      </c>
      <c r="CE87" s="1" t="s">
        <v>23</v>
      </c>
      <c r="CF87" s="1" t="s">
        <v>23</v>
      </c>
      <c r="CG87" s="1" t="s">
        <v>24</v>
      </c>
      <c r="CH87" s="1" t="s">
        <v>25</v>
      </c>
      <c r="CI87" s="1" t="s">
        <v>50</v>
      </c>
      <c r="CJ87" s="1" t="s">
        <v>213</v>
      </c>
      <c r="CK87" s="1" t="s">
        <v>155</v>
      </c>
      <c r="CL87" s="1" t="s">
        <v>29</v>
      </c>
      <c r="CM87" s="1" t="s">
        <v>30</v>
      </c>
      <c r="CN87" s="1">
        <v>96</v>
      </c>
      <c r="CO87" s="2" t="s">
        <v>500</v>
      </c>
      <c r="CP87" s="5" t="s">
        <v>643</v>
      </c>
      <c r="CQ87" s="1">
        <v>1</v>
      </c>
      <c r="CR87" s="1" t="s">
        <v>43</v>
      </c>
      <c r="CS87">
        <v>59.295857988165679</v>
      </c>
      <c r="CT87">
        <f t="shared" si="14"/>
        <v>6</v>
      </c>
      <c r="CU87">
        <f t="shared" si="15"/>
        <v>21</v>
      </c>
      <c r="CV87">
        <f t="shared" si="17"/>
        <v>0</v>
      </c>
      <c r="CW87">
        <f t="shared" si="17"/>
        <v>0</v>
      </c>
      <c r="CX87">
        <f t="shared" si="17"/>
        <v>0</v>
      </c>
      <c r="CY87">
        <f t="shared" si="17"/>
        <v>0</v>
      </c>
      <c r="CZ87">
        <f t="shared" si="17"/>
        <v>0</v>
      </c>
      <c r="DA87">
        <f t="shared" si="17"/>
        <v>0</v>
      </c>
      <c r="DB87">
        <f t="shared" si="17"/>
        <v>59.295857988165679</v>
      </c>
      <c r="DC87">
        <f t="shared" si="17"/>
        <v>59.295857988165679</v>
      </c>
      <c r="DD87">
        <f t="shared" si="17"/>
        <v>59.295857988165679</v>
      </c>
      <c r="DE87">
        <f t="shared" si="17"/>
        <v>59.295857988165679</v>
      </c>
      <c r="DF87">
        <f t="shared" si="17"/>
        <v>59.295857988165679</v>
      </c>
      <c r="DG87">
        <f t="shared" si="17"/>
        <v>59.295857988165679</v>
      </c>
      <c r="DH87">
        <f t="shared" si="17"/>
        <v>59.295857988165679</v>
      </c>
      <c r="DI87">
        <f t="shared" si="17"/>
        <v>59.295857988165679</v>
      </c>
      <c r="DJ87">
        <f t="shared" si="17"/>
        <v>59.295857988165679</v>
      </c>
      <c r="DK87">
        <f t="shared" si="17"/>
        <v>59.295857988165679</v>
      </c>
      <c r="DL87">
        <f t="shared" si="16"/>
        <v>59.295857988165679</v>
      </c>
      <c r="DM87">
        <f t="shared" si="16"/>
        <v>59.295857988165679</v>
      </c>
      <c r="DN87">
        <f t="shared" si="16"/>
        <v>59.295857988165679</v>
      </c>
      <c r="DO87">
        <f t="shared" si="16"/>
        <v>59.295857988165679</v>
      </c>
      <c r="DP87">
        <f t="shared" si="16"/>
        <v>59.295857988165679</v>
      </c>
      <c r="DQ87">
        <f t="shared" si="16"/>
        <v>59.295857988165679</v>
      </c>
      <c r="DR87">
        <f t="shared" si="16"/>
        <v>0</v>
      </c>
      <c r="DS87">
        <f t="shared" si="16"/>
        <v>0</v>
      </c>
    </row>
    <row r="88" spans="1:123" x14ac:dyDescent="0.2">
      <c r="A88" s="1" t="s">
        <v>0</v>
      </c>
      <c r="B88" s="1" t="s">
        <v>71</v>
      </c>
      <c r="C88" s="1" t="s">
        <v>2</v>
      </c>
      <c r="D88" s="1">
        <v>-1</v>
      </c>
      <c r="E88" s="1" t="s">
        <v>3</v>
      </c>
      <c r="F88" s="1">
        <v>-1</v>
      </c>
      <c r="G88" s="1">
        <v>98</v>
      </c>
      <c r="H88" s="1" t="s">
        <v>0</v>
      </c>
      <c r="I88" s="1" t="s">
        <v>65</v>
      </c>
      <c r="J88" s="1">
        <v>600</v>
      </c>
      <c r="K88" s="1">
        <v>1700</v>
      </c>
      <c r="L88" s="1">
        <v>11</v>
      </c>
      <c r="M88" s="1">
        <v>15</v>
      </c>
      <c r="N88" s="1">
        <v>8</v>
      </c>
      <c r="O88" s="1">
        <v>15</v>
      </c>
      <c r="P88" s="1">
        <v>40</v>
      </c>
      <c r="Q88" s="1">
        <v>20</v>
      </c>
      <c r="R88" s="1">
        <v>40</v>
      </c>
      <c r="S88" s="1">
        <v>4</v>
      </c>
      <c r="T88" s="1">
        <v>2</v>
      </c>
      <c r="U88" s="1">
        <v>8</v>
      </c>
      <c r="V88" s="1">
        <v>4000</v>
      </c>
      <c r="W88" s="1">
        <v>1000</v>
      </c>
      <c r="X88" s="1">
        <v>0</v>
      </c>
      <c r="Y88" s="1">
        <v>5000</v>
      </c>
      <c r="Z88" s="1">
        <v>4000</v>
      </c>
      <c r="AA88" s="1">
        <v>3000</v>
      </c>
      <c r="AB88" s="1">
        <v>5000</v>
      </c>
      <c r="AC88" s="1" t="s">
        <v>146</v>
      </c>
      <c r="AD88" s="1" t="s">
        <v>6</v>
      </c>
      <c r="AE88" t="str">
        <f t="shared" si="13"/>
        <v>Naciones UnidasEntre 18 y 24 añosMasculinoCochapamba1115Bachillerato6001700</v>
      </c>
      <c r="AF88">
        <f>VLOOKUP(AE88,'[1]Base conductores'!$AE$1:$AG$65536,2,FALSE)</f>
        <v>-1</v>
      </c>
      <c r="AG88" t="str">
        <f>VLOOKUP(AE88,'[1]Base conductores'!$AE$1:$AG$65536,3,FALSE)</f>
        <v>No aplica</v>
      </c>
      <c r="AH88" s="1">
        <v>-1</v>
      </c>
      <c r="AI88" s="1" t="s">
        <v>147</v>
      </c>
      <c r="AJ88" s="1" t="s">
        <v>8</v>
      </c>
      <c r="AK88" s="1" t="s">
        <v>33</v>
      </c>
      <c r="AL88" s="1" t="s">
        <v>34</v>
      </c>
      <c r="AM88" s="1" t="s">
        <v>0</v>
      </c>
      <c r="AN88" s="1" t="s">
        <v>0</v>
      </c>
      <c r="AO88" s="1" t="s">
        <v>0</v>
      </c>
      <c r="AP88" s="1" t="s">
        <v>2</v>
      </c>
      <c r="AQ88" s="1" t="s">
        <v>0</v>
      </c>
      <c r="AR88" s="1" t="s">
        <v>2</v>
      </c>
      <c r="AS88" s="1" t="s">
        <v>0</v>
      </c>
      <c r="AT88" s="1" t="s">
        <v>147</v>
      </c>
      <c r="AU88" s="1" t="s">
        <v>0</v>
      </c>
      <c r="AV88" s="1" t="s">
        <v>0</v>
      </c>
      <c r="AW88" s="1" t="s">
        <v>0</v>
      </c>
      <c r="AX88" s="1" t="s">
        <v>0</v>
      </c>
      <c r="AY88" s="1" t="s">
        <v>0</v>
      </c>
      <c r="AZ88" s="1" t="s">
        <v>2</v>
      </c>
      <c r="BA88" s="1" t="s">
        <v>2</v>
      </c>
      <c r="BB88" s="1" t="s">
        <v>56</v>
      </c>
      <c r="BC88" s="14">
        <v>10</v>
      </c>
      <c r="BD88" s="14">
        <v>1</v>
      </c>
      <c r="BE88" s="14">
        <v>1</v>
      </c>
      <c r="BF88" s="1" t="s">
        <v>266</v>
      </c>
      <c r="BG88" s="1" t="e">
        <f>VLOOKUP(BF88,#REF!,2,FALSE)</f>
        <v>#REF!</v>
      </c>
      <c r="BH88" s="1" t="e">
        <f>VLOOKUP(BG88,#REF!,4,FALSE)</f>
        <v>#REF!</v>
      </c>
      <c r="BI88" s="1" t="s">
        <v>267</v>
      </c>
      <c r="BJ88" s="1" t="s">
        <v>16</v>
      </c>
      <c r="BK88" s="1" t="s">
        <v>16</v>
      </c>
      <c r="BL88" s="1" t="e">
        <f>VLOOKUP(BK88,#REF!,2,FALSE)</f>
        <v>#REF!</v>
      </c>
      <c r="BM88" s="1" t="e">
        <f>VLOOKUP(BL88,#REF!,4,FALSE)</f>
        <v>#REF!</v>
      </c>
      <c r="BN88" s="1" t="s">
        <v>15</v>
      </c>
      <c r="BO88" s="1" t="s">
        <v>15</v>
      </c>
      <c r="BP88" s="1" t="s">
        <v>2</v>
      </c>
      <c r="BQ88" s="1" t="s">
        <v>737</v>
      </c>
      <c r="BR88" s="1" t="s">
        <v>39</v>
      </c>
      <c r="BS88" s="1" t="s">
        <v>39</v>
      </c>
      <c r="BT88" s="1" t="s">
        <v>2</v>
      </c>
      <c r="BU88" s="1" t="s">
        <v>2</v>
      </c>
      <c r="BV88" s="1" t="s">
        <v>36</v>
      </c>
      <c r="BW88" s="1" t="s">
        <v>3</v>
      </c>
      <c r="BX88" s="1" t="s">
        <v>3</v>
      </c>
      <c r="BY88" s="1">
        <v>-1</v>
      </c>
      <c r="BZ88" s="1">
        <v>-1</v>
      </c>
      <c r="CA88" s="1">
        <v>-1</v>
      </c>
      <c r="CB88" s="1">
        <v>-1</v>
      </c>
      <c r="CC88" s="1">
        <v>-1</v>
      </c>
      <c r="CD88" s="1">
        <v>-1</v>
      </c>
      <c r="CE88" s="1" t="s">
        <v>2</v>
      </c>
      <c r="CF88" s="1" t="s">
        <v>23</v>
      </c>
      <c r="CG88" s="1" t="s">
        <v>114</v>
      </c>
      <c r="CH88" s="1" t="s">
        <v>25</v>
      </c>
      <c r="CI88" s="1" t="s">
        <v>50</v>
      </c>
      <c r="CJ88" s="1" t="s">
        <v>213</v>
      </c>
      <c r="CK88" s="1" t="s">
        <v>155</v>
      </c>
      <c r="CL88" s="1" t="s">
        <v>152</v>
      </c>
      <c r="CM88" s="1" t="s">
        <v>239</v>
      </c>
      <c r="CN88" s="1">
        <v>96</v>
      </c>
      <c r="CO88" s="10" t="s">
        <v>684</v>
      </c>
      <c r="CP88" s="9" t="s">
        <v>685</v>
      </c>
      <c r="CQ88" s="1">
        <v>1</v>
      </c>
      <c r="CR88" s="10" t="s">
        <v>71</v>
      </c>
      <c r="CS88">
        <v>67.503875968992247</v>
      </c>
      <c r="CT88">
        <f t="shared" si="14"/>
        <v>6</v>
      </c>
      <c r="CU88">
        <f t="shared" si="15"/>
        <v>17</v>
      </c>
      <c r="CV88">
        <f t="shared" si="17"/>
        <v>0</v>
      </c>
      <c r="CW88">
        <f t="shared" si="17"/>
        <v>0</v>
      </c>
      <c r="CX88">
        <f t="shared" si="17"/>
        <v>0</v>
      </c>
      <c r="CY88">
        <f t="shared" si="17"/>
        <v>0</v>
      </c>
      <c r="CZ88">
        <f t="shared" si="17"/>
        <v>0</v>
      </c>
      <c r="DA88">
        <f t="shared" si="17"/>
        <v>0</v>
      </c>
      <c r="DB88">
        <f t="shared" si="17"/>
        <v>67.503875968992247</v>
      </c>
      <c r="DC88">
        <f t="shared" si="17"/>
        <v>67.503875968992247</v>
      </c>
      <c r="DD88">
        <f t="shared" si="17"/>
        <v>67.503875968992247</v>
      </c>
      <c r="DE88">
        <f t="shared" si="17"/>
        <v>67.503875968992247</v>
      </c>
      <c r="DF88">
        <f t="shared" si="17"/>
        <v>67.503875968992247</v>
      </c>
      <c r="DG88">
        <f t="shared" si="17"/>
        <v>67.503875968992247</v>
      </c>
      <c r="DH88">
        <f t="shared" si="17"/>
        <v>67.503875968992247</v>
      </c>
      <c r="DI88">
        <f t="shared" si="17"/>
        <v>67.503875968992247</v>
      </c>
      <c r="DJ88">
        <f t="shared" si="17"/>
        <v>67.503875968992247</v>
      </c>
      <c r="DK88">
        <f t="shared" si="17"/>
        <v>67.503875968992247</v>
      </c>
      <c r="DL88">
        <f t="shared" si="16"/>
        <v>67.503875968992247</v>
      </c>
      <c r="DM88">
        <f t="shared" si="16"/>
        <v>67.503875968992247</v>
      </c>
      <c r="DN88">
        <f t="shared" si="16"/>
        <v>0</v>
      </c>
      <c r="DO88">
        <f t="shared" si="16"/>
        <v>0</v>
      </c>
      <c r="DP88">
        <f t="shared" si="16"/>
        <v>0</v>
      </c>
      <c r="DQ88">
        <f t="shared" si="16"/>
        <v>0</v>
      </c>
      <c r="DR88">
        <f t="shared" si="16"/>
        <v>0</v>
      </c>
      <c r="DS88">
        <f t="shared" si="16"/>
        <v>0</v>
      </c>
    </row>
    <row r="89" spans="1:123" x14ac:dyDescent="0.2">
      <c r="A89" s="1" t="s">
        <v>0</v>
      </c>
      <c r="B89" s="1" t="s">
        <v>268</v>
      </c>
      <c r="C89" s="1" t="s">
        <v>0</v>
      </c>
      <c r="D89" s="1" t="s">
        <v>31</v>
      </c>
      <c r="E89" s="1" t="s">
        <v>3</v>
      </c>
      <c r="F89" s="1" t="s">
        <v>158</v>
      </c>
      <c r="G89" s="1">
        <v>98</v>
      </c>
      <c r="H89" s="1" t="s">
        <v>0</v>
      </c>
      <c r="I89" s="1" t="s">
        <v>4</v>
      </c>
      <c r="J89" s="1">
        <v>1000</v>
      </c>
      <c r="K89" s="1">
        <v>1800</v>
      </c>
      <c r="L89" s="1">
        <v>8</v>
      </c>
      <c r="M89" s="1">
        <v>15</v>
      </c>
      <c r="N89" s="1">
        <v>10</v>
      </c>
      <c r="O89" s="1">
        <v>13</v>
      </c>
      <c r="P89" s="1">
        <v>150</v>
      </c>
      <c r="Q89" s="1">
        <v>100</v>
      </c>
      <c r="R89" s="1">
        <v>150</v>
      </c>
      <c r="S89" s="1">
        <v>25</v>
      </c>
      <c r="T89" s="1">
        <v>20</v>
      </c>
      <c r="U89" s="1">
        <v>25</v>
      </c>
      <c r="V89" s="1">
        <v>0</v>
      </c>
      <c r="W89" s="1">
        <v>1000</v>
      </c>
      <c r="X89" s="1">
        <v>0</v>
      </c>
      <c r="Y89" s="1">
        <v>500</v>
      </c>
      <c r="Z89" s="1">
        <v>1500</v>
      </c>
      <c r="AA89" s="1">
        <v>500</v>
      </c>
      <c r="AB89" s="1">
        <v>1000</v>
      </c>
      <c r="AC89" s="1" t="s">
        <v>146</v>
      </c>
      <c r="AD89" s="1" t="s">
        <v>6</v>
      </c>
      <c r="AE89" t="str">
        <f t="shared" si="13"/>
        <v>Terminal QuitumbeEntre 45 y 59 añosMasculinoIñaquito815Primaria10001800</v>
      </c>
      <c r="AF89">
        <f>VLOOKUP(AE89,'[1]Base conductores'!$AE$1:$AG$65536,2,FALSE)</f>
        <v>-1</v>
      </c>
      <c r="AG89" t="str">
        <f>VLOOKUP(AE89,'[1]Base conductores'!$AE$1:$AG$65536,3,FALSE)</f>
        <v>No aplica</v>
      </c>
      <c r="AH89" s="1">
        <v>-1</v>
      </c>
      <c r="AI89" s="1" t="s">
        <v>147</v>
      </c>
      <c r="AJ89" s="1" t="s">
        <v>8</v>
      </c>
      <c r="AK89" s="1" t="s">
        <v>44</v>
      </c>
      <c r="AL89" s="1" t="s">
        <v>45</v>
      </c>
      <c r="AM89" s="1" t="s">
        <v>0</v>
      </c>
      <c r="AN89" s="1" t="s">
        <v>0</v>
      </c>
      <c r="AO89" s="1" t="s">
        <v>0</v>
      </c>
      <c r="AP89" s="1" t="s">
        <v>2</v>
      </c>
      <c r="AQ89" s="1" t="s">
        <v>0</v>
      </c>
      <c r="AR89" s="1" t="s">
        <v>2</v>
      </c>
      <c r="AS89" s="1" t="s">
        <v>0</v>
      </c>
      <c r="AT89" s="1" t="s">
        <v>147</v>
      </c>
      <c r="AU89" s="1" t="s">
        <v>2</v>
      </c>
      <c r="AV89" s="1" t="s">
        <v>0</v>
      </c>
      <c r="AW89" s="1" t="s">
        <v>0</v>
      </c>
      <c r="AX89" s="1" t="s">
        <v>0</v>
      </c>
      <c r="AY89" s="1" t="s">
        <v>0</v>
      </c>
      <c r="AZ89" s="1" t="s">
        <v>2</v>
      </c>
      <c r="BA89" s="1" t="s">
        <v>0</v>
      </c>
      <c r="BB89" s="1" t="s">
        <v>56</v>
      </c>
      <c r="BC89" s="14">
        <v>10</v>
      </c>
      <c r="BD89" s="1">
        <v>-1</v>
      </c>
      <c r="BE89" s="1">
        <v>-1</v>
      </c>
      <c r="BF89" s="1" t="s">
        <v>101</v>
      </c>
      <c r="BG89" s="1" t="e">
        <f>VLOOKUP(BF89,#REF!,2,FALSE)</f>
        <v>#REF!</v>
      </c>
      <c r="BH89" s="1" t="e">
        <f>VLOOKUP(BG89,#REF!,4,FALSE)</f>
        <v>#REF!</v>
      </c>
      <c r="BI89" s="1" t="s">
        <v>51</v>
      </c>
      <c r="BJ89" s="1" t="s">
        <v>52</v>
      </c>
      <c r="BK89" s="1" t="s">
        <v>269</v>
      </c>
      <c r="BL89" s="1" t="e">
        <f>VLOOKUP(BK89,#REF!,2,FALSE)</f>
        <v>#REF!</v>
      </c>
      <c r="BM89" s="1" t="e">
        <f>VLOOKUP(BL89,#REF!,4,FALSE)</f>
        <v>#REF!</v>
      </c>
      <c r="BN89" s="1" t="s">
        <v>141</v>
      </c>
      <c r="BO89" s="1" t="s">
        <v>198</v>
      </c>
      <c r="BP89" s="1" t="s">
        <v>0</v>
      </c>
      <c r="BQ89" s="1" t="s">
        <v>147</v>
      </c>
      <c r="BR89" s="1">
        <v>-1</v>
      </c>
      <c r="BS89" s="1" t="s">
        <v>48</v>
      </c>
      <c r="BT89" s="1" t="s">
        <v>2</v>
      </c>
      <c r="BU89" s="1" t="s">
        <v>2</v>
      </c>
      <c r="BV89" s="1" t="s">
        <v>61</v>
      </c>
      <c r="BW89" s="1" t="s">
        <v>22</v>
      </c>
      <c r="BX89" s="1">
        <v>-1</v>
      </c>
      <c r="BY89" s="1">
        <v>-1</v>
      </c>
      <c r="BZ89" s="1">
        <v>-1</v>
      </c>
      <c r="CA89" s="1" t="s">
        <v>3</v>
      </c>
      <c r="CB89" s="1">
        <v>-1</v>
      </c>
      <c r="CC89" s="1">
        <v>-1</v>
      </c>
      <c r="CD89" s="1" t="s">
        <v>36</v>
      </c>
      <c r="CE89" s="1" t="s">
        <v>2</v>
      </c>
      <c r="CF89" s="1" t="s">
        <v>23</v>
      </c>
      <c r="CG89" s="1" t="s">
        <v>24</v>
      </c>
      <c r="CH89" s="1" t="s">
        <v>25</v>
      </c>
      <c r="CI89" s="1" t="s">
        <v>40</v>
      </c>
      <c r="CJ89" s="1" t="s">
        <v>128</v>
      </c>
      <c r="CK89" s="1" t="s">
        <v>52</v>
      </c>
      <c r="CL89" s="1" t="s">
        <v>152</v>
      </c>
      <c r="CM89" s="1" t="s">
        <v>98</v>
      </c>
      <c r="CN89" s="1">
        <v>96</v>
      </c>
      <c r="CO89" s="2" t="s">
        <v>707</v>
      </c>
      <c r="CP89" s="5" t="s">
        <v>639</v>
      </c>
      <c r="CQ89" s="12">
        <v>1</v>
      </c>
      <c r="CR89" s="12" t="s">
        <v>268</v>
      </c>
      <c r="CS89">
        <v>61.84</v>
      </c>
      <c r="CT89">
        <f t="shared" si="14"/>
        <v>10</v>
      </c>
      <c r="CU89">
        <f t="shared" si="15"/>
        <v>18</v>
      </c>
      <c r="CV89">
        <f t="shared" si="17"/>
        <v>0</v>
      </c>
      <c r="CW89">
        <f t="shared" si="17"/>
        <v>0</v>
      </c>
      <c r="CX89">
        <f t="shared" si="17"/>
        <v>0</v>
      </c>
      <c r="CY89">
        <f t="shared" si="17"/>
        <v>0</v>
      </c>
      <c r="CZ89">
        <f t="shared" si="17"/>
        <v>0</v>
      </c>
      <c r="DA89">
        <f t="shared" si="17"/>
        <v>0</v>
      </c>
      <c r="DB89">
        <f t="shared" si="17"/>
        <v>0</v>
      </c>
      <c r="DC89">
        <f t="shared" si="17"/>
        <v>0</v>
      </c>
      <c r="DD89">
        <f t="shared" si="17"/>
        <v>0</v>
      </c>
      <c r="DE89">
        <f t="shared" si="17"/>
        <v>0</v>
      </c>
      <c r="DF89">
        <f t="shared" si="17"/>
        <v>61.84</v>
      </c>
      <c r="DG89">
        <f t="shared" si="17"/>
        <v>61.84</v>
      </c>
      <c r="DH89">
        <f t="shared" si="17"/>
        <v>61.84</v>
      </c>
      <c r="DI89">
        <f t="shared" si="17"/>
        <v>61.84</v>
      </c>
      <c r="DJ89">
        <f t="shared" si="17"/>
        <v>61.84</v>
      </c>
      <c r="DK89">
        <f t="shared" si="17"/>
        <v>61.84</v>
      </c>
      <c r="DL89">
        <f t="shared" si="16"/>
        <v>61.84</v>
      </c>
      <c r="DM89">
        <f t="shared" si="16"/>
        <v>61.84</v>
      </c>
      <c r="DN89">
        <f t="shared" si="16"/>
        <v>61.84</v>
      </c>
      <c r="DO89">
        <f t="shared" si="16"/>
        <v>0</v>
      </c>
      <c r="DP89">
        <f t="shared" si="16"/>
        <v>0</v>
      </c>
      <c r="DQ89">
        <f t="shared" si="16"/>
        <v>0</v>
      </c>
      <c r="DR89">
        <f t="shared" si="16"/>
        <v>0</v>
      </c>
      <c r="DS89">
        <f t="shared" si="16"/>
        <v>0</v>
      </c>
    </row>
    <row r="90" spans="1:123" ht="15.75" x14ac:dyDescent="0.25">
      <c r="A90" s="1" t="s">
        <v>0</v>
      </c>
      <c r="B90" s="1" t="s">
        <v>76</v>
      </c>
      <c r="C90" s="1" t="s">
        <v>2</v>
      </c>
      <c r="D90" s="1">
        <v>-1</v>
      </c>
      <c r="E90" s="1" t="s">
        <v>3</v>
      </c>
      <c r="F90" s="1">
        <v>-1</v>
      </c>
      <c r="G90" s="1">
        <v>98</v>
      </c>
      <c r="H90" s="1" t="s">
        <v>2</v>
      </c>
      <c r="I90" s="1" t="s">
        <v>4</v>
      </c>
      <c r="J90" s="1">
        <v>600</v>
      </c>
      <c r="K90" s="1">
        <v>1800</v>
      </c>
      <c r="L90" s="1">
        <v>12</v>
      </c>
      <c r="M90" s="1">
        <v>10</v>
      </c>
      <c r="N90" s="1">
        <v>5</v>
      </c>
      <c r="O90" s="1">
        <v>19</v>
      </c>
      <c r="P90" s="1">
        <v>200</v>
      </c>
      <c r="Q90" s="1">
        <v>200</v>
      </c>
      <c r="R90" s="1">
        <v>250</v>
      </c>
      <c r="S90" s="1">
        <v>40</v>
      </c>
      <c r="T90" s="1">
        <v>25</v>
      </c>
      <c r="U90" s="1">
        <v>45</v>
      </c>
      <c r="V90" s="1">
        <v>2500</v>
      </c>
      <c r="W90" s="1">
        <v>800</v>
      </c>
      <c r="X90" s="1">
        <v>500</v>
      </c>
      <c r="Y90" s="1">
        <v>3800</v>
      </c>
      <c r="Z90" s="1">
        <v>2500</v>
      </c>
      <c r="AA90" s="1">
        <v>500</v>
      </c>
      <c r="AB90" s="1">
        <v>4000</v>
      </c>
      <c r="AC90" s="1" t="s">
        <v>5</v>
      </c>
      <c r="AD90" s="1" t="s">
        <v>6</v>
      </c>
      <c r="AE90" t="str">
        <f t="shared" si="13"/>
        <v>Terminal La MarínEntre 45 y 59 añosMasculinoPomasqui1210Primaria6001800</v>
      </c>
      <c r="AF90" t="str">
        <f>VLOOKUP(AE90,'[1]Base conductores'!$AE$1:$AG$65536,2,FALSE)</f>
        <v>Si</v>
      </c>
      <c r="AG90" t="str">
        <f>VLOOKUP(AE90,'[1]Base conductores'!$AE$1:$AG$65536,3,FALSE)</f>
        <v>Otros</v>
      </c>
      <c r="AH90" s="1" t="s">
        <v>2</v>
      </c>
      <c r="AI90" s="1" t="s">
        <v>53</v>
      </c>
      <c r="AJ90" s="1" t="s">
        <v>162</v>
      </c>
      <c r="AK90" s="1" t="s">
        <v>33</v>
      </c>
      <c r="AL90" s="1" t="s">
        <v>10</v>
      </c>
      <c r="AM90" s="1" t="s">
        <v>0</v>
      </c>
      <c r="AN90" s="1" t="s">
        <v>0</v>
      </c>
      <c r="AO90" s="1" t="s">
        <v>0</v>
      </c>
      <c r="AP90" s="1" t="s">
        <v>2</v>
      </c>
      <c r="AQ90" s="1" t="s">
        <v>0</v>
      </c>
      <c r="AR90" s="1" t="s">
        <v>2</v>
      </c>
      <c r="AS90" s="1" t="s">
        <v>2</v>
      </c>
      <c r="AT90" s="1" t="s">
        <v>67</v>
      </c>
      <c r="AU90" s="1" t="s">
        <v>0</v>
      </c>
      <c r="AV90" s="1" t="s">
        <v>0</v>
      </c>
      <c r="AW90" s="1" t="s">
        <v>0</v>
      </c>
      <c r="AX90" s="1" t="s">
        <v>2</v>
      </c>
      <c r="AY90" s="1" t="s">
        <v>0</v>
      </c>
      <c r="AZ90" s="1" t="s">
        <v>0</v>
      </c>
      <c r="BA90" s="1" t="s">
        <v>2</v>
      </c>
      <c r="BB90" s="1" t="s">
        <v>56</v>
      </c>
      <c r="BC90" s="14">
        <v>6</v>
      </c>
      <c r="BD90" s="14">
        <v>4</v>
      </c>
      <c r="BE90" s="1">
        <v>-1</v>
      </c>
      <c r="BF90" s="1" t="s">
        <v>58</v>
      </c>
      <c r="BG90" s="1" t="e">
        <f>VLOOKUP(BF90,#REF!,2,FALSE)</f>
        <v>#REF!</v>
      </c>
      <c r="BH90" s="1" t="e">
        <f>VLOOKUP(BG90,#REF!,4,FALSE)</f>
        <v>#REF!</v>
      </c>
      <c r="BI90" s="1" t="s">
        <v>115</v>
      </c>
      <c r="BJ90" s="1" t="s">
        <v>68</v>
      </c>
      <c r="BK90" s="1" t="s">
        <v>72</v>
      </c>
      <c r="BL90" s="1" t="e">
        <f>VLOOKUP(BK90,#REF!,2,FALSE)</f>
        <v>#REF!</v>
      </c>
      <c r="BM90" s="1" t="e">
        <f>VLOOKUP(BL90,#REF!,4,FALSE)</f>
        <v>#REF!</v>
      </c>
      <c r="BN90" s="1" t="s">
        <v>208</v>
      </c>
      <c r="BO90" s="1" t="s">
        <v>270</v>
      </c>
      <c r="BP90" s="1" t="s">
        <v>2</v>
      </c>
      <c r="BQ90" s="1" t="s">
        <v>83</v>
      </c>
      <c r="BR90" s="1" t="s">
        <v>84</v>
      </c>
      <c r="BS90" s="1" t="s">
        <v>39</v>
      </c>
      <c r="BT90" s="1" t="s">
        <v>2</v>
      </c>
      <c r="BU90" s="1" t="s">
        <v>2</v>
      </c>
      <c r="BV90" s="1" t="s">
        <v>22</v>
      </c>
      <c r="BW90" s="1" t="s">
        <v>36</v>
      </c>
      <c r="BX90" s="1" t="s">
        <v>3</v>
      </c>
      <c r="BY90" s="1" t="s">
        <v>3</v>
      </c>
      <c r="BZ90" s="1">
        <v>-1</v>
      </c>
      <c r="CA90" s="1">
        <v>-1</v>
      </c>
      <c r="CB90" s="1">
        <v>-1</v>
      </c>
      <c r="CC90" s="1">
        <v>-1</v>
      </c>
      <c r="CD90" s="1">
        <v>-1</v>
      </c>
      <c r="CE90" s="1" t="s">
        <v>23</v>
      </c>
      <c r="CF90" s="1" t="s">
        <v>23</v>
      </c>
      <c r="CG90" s="1" t="s">
        <v>24</v>
      </c>
      <c r="CH90" s="1" t="s">
        <v>25</v>
      </c>
      <c r="CI90" s="1" t="s">
        <v>40</v>
      </c>
      <c r="CJ90" s="1" t="s">
        <v>271</v>
      </c>
      <c r="CK90" s="1" t="s">
        <v>151</v>
      </c>
      <c r="CL90" s="1" t="s">
        <v>29</v>
      </c>
      <c r="CM90" s="1" t="s">
        <v>30</v>
      </c>
      <c r="CN90" s="1">
        <v>96</v>
      </c>
      <c r="CO90" s="3" t="s">
        <v>485</v>
      </c>
      <c r="CP90" s="5" t="s">
        <v>638</v>
      </c>
      <c r="CQ90" s="1">
        <v>1</v>
      </c>
      <c r="CR90" s="4" t="s">
        <v>76</v>
      </c>
      <c r="CS90">
        <v>59.295857988165679</v>
      </c>
      <c r="CT90">
        <f t="shared" si="14"/>
        <v>6</v>
      </c>
      <c r="CU90">
        <f t="shared" si="15"/>
        <v>18</v>
      </c>
      <c r="CV90">
        <f t="shared" si="17"/>
        <v>0</v>
      </c>
      <c r="CW90">
        <f t="shared" si="17"/>
        <v>0</v>
      </c>
      <c r="CX90">
        <f t="shared" si="17"/>
        <v>0</v>
      </c>
      <c r="CY90">
        <f t="shared" si="17"/>
        <v>0</v>
      </c>
      <c r="CZ90">
        <f t="shared" si="17"/>
        <v>0</v>
      </c>
      <c r="DA90">
        <f t="shared" si="17"/>
        <v>0</v>
      </c>
      <c r="DB90">
        <f t="shared" si="17"/>
        <v>59.295857988165679</v>
      </c>
      <c r="DC90">
        <f t="shared" si="17"/>
        <v>59.295857988165679</v>
      </c>
      <c r="DD90">
        <f t="shared" si="17"/>
        <v>59.295857988165679</v>
      </c>
      <c r="DE90">
        <f t="shared" si="17"/>
        <v>59.295857988165679</v>
      </c>
      <c r="DF90">
        <f t="shared" si="17"/>
        <v>59.295857988165679</v>
      </c>
      <c r="DG90">
        <f t="shared" si="17"/>
        <v>59.295857988165679</v>
      </c>
      <c r="DH90">
        <f t="shared" si="17"/>
        <v>59.295857988165679</v>
      </c>
      <c r="DI90">
        <f t="shared" si="17"/>
        <v>59.295857988165679</v>
      </c>
      <c r="DJ90">
        <f t="shared" si="17"/>
        <v>59.295857988165679</v>
      </c>
      <c r="DK90">
        <f t="shared" si="17"/>
        <v>59.295857988165679</v>
      </c>
      <c r="DL90">
        <f t="shared" si="16"/>
        <v>59.295857988165679</v>
      </c>
      <c r="DM90">
        <f t="shared" si="16"/>
        <v>59.295857988165679</v>
      </c>
      <c r="DN90">
        <f t="shared" si="16"/>
        <v>59.295857988165679</v>
      </c>
      <c r="DO90">
        <f t="shared" si="16"/>
        <v>0</v>
      </c>
      <c r="DP90">
        <f t="shared" si="16"/>
        <v>0</v>
      </c>
      <c r="DQ90">
        <f t="shared" si="16"/>
        <v>0</v>
      </c>
      <c r="DR90">
        <f t="shared" si="16"/>
        <v>0</v>
      </c>
      <c r="DS90">
        <f t="shared" si="16"/>
        <v>0</v>
      </c>
    </row>
    <row r="91" spans="1:123" x14ac:dyDescent="0.2">
      <c r="A91" s="1" t="s">
        <v>0</v>
      </c>
      <c r="B91" s="1" t="s">
        <v>1</v>
      </c>
      <c r="C91" s="1" t="s">
        <v>2</v>
      </c>
      <c r="D91" s="1">
        <v>-1</v>
      </c>
      <c r="E91" s="1" t="s">
        <v>3</v>
      </c>
      <c r="F91" s="1">
        <v>-1</v>
      </c>
      <c r="G91" s="1">
        <v>98</v>
      </c>
      <c r="H91" s="1" t="s">
        <v>2</v>
      </c>
      <c r="I91" s="1" t="s">
        <v>4</v>
      </c>
      <c r="J91" s="1">
        <v>700</v>
      </c>
      <c r="K91" s="1">
        <v>1900</v>
      </c>
      <c r="L91" s="1">
        <v>12</v>
      </c>
      <c r="M91" s="1">
        <v>20</v>
      </c>
      <c r="N91" s="1">
        <v>25</v>
      </c>
      <c r="O91" s="1">
        <v>35</v>
      </c>
      <c r="P91" s="1">
        <v>1200</v>
      </c>
      <c r="Q91" s="1">
        <v>80</v>
      </c>
      <c r="R91" s="1">
        <v>150</v>
      </c>
      <c r="S91" s="1">
        <v>40</v>
      </c>
      <c r="T91" s="1">
        <v>30</v>
      </c>
      <c r="U91" s="1">
        <v>50</v>
      </c>
      <c r="V91" s="1">
        <v>0</v>
      </c>
      <c r="W91" s="1">
        <v>1000</v>
      </c>
      <c r="X91" s="1">
        <v>300</v>
      </c>
      <c r="Y91" s="1">
        <v>0</v>
      </c>
      <c r="Z91" s="1">
        <v>3000</v>
      </c>
      <c r="AA91" s="1">
        <v>4000</v>
      </c>
      <c r="AB91" s="1">
        <v>3000</v>
      </c>
      <c r="AC91" s="1" t="s">
        <v>189</v>
      </c>
      <c r="AD91" s="1" t="s">
        <v>6</v>
      </c>
      <c r="AE91" t="str">
        <f t="shared" si="13"/>
        <v>Terminal CarcelenEntre 25 y  44 añosMasculinoSan Antonio1220Primaria7001900</v>
      </c>
      <c r="AF91" t="str">
        <f>VLOOKUP(AE91,'[1]Base conductores'!$AE$1:$AG$65536,2,FALSE)</f>
        <v>No</v>
      </c>
      <c r="AG91" t="str">
        <f>VLOOKUP(AE91,'[1]Base conductores'!$AE$1:$AG$65536,3,FALSE)</f>
        <v>No respetan rutas</v>
      </c>
      <c r="AH91" s="1" t="s">
        <v>0</v>
      </c>
      <c r="AI91" s="1" t="s">
        <v>174</v>
      </c>
      <c r="AJ91" s="1" t="s">
        <v>8</v>
      </c>
      <c r="AK91" s="1" t="s">
        <v>272</v>
      </c>
      <c r="AL91" s="1" t="s">
        <v>10</v>
      </c>
      <c r="AM91" s="1" t="s">
        <v>2</v>
      </c>
      <c r="AN91" s="1" t="s">
        <v>0</v>
      </c>
      <c r="AO91" s="1" t="s">
        <v>0</v>
      </c>
      <c r="AP91" s="1" t="s">
        <v>2</v>
      </c>
      <c r="AQ91" s="1" t="s">
        <v>0</v>
      </c>
      <c r="AR91" s="1" t="s">
        <v>2</v>
      </c>
      <c r="AS91" s="1" t="s">
        <v>2</v>
      </c>
      <c r="AT91" s="1" t="s">
        <v>190</v>
      </c>
      <c r="AU91" s="1" t="s">
        <v>2</v>
      </c>
      <c r="AV91" s="1" t="s">
        <v>0</v>
      </c>
      <c r="AW91" s="1" t="s">
        <v>0</v>
      </c>
      <c r="AX91" s="1" t="s">
        <v>0</v>
      </c>
      <c r="AY91" s="1" t="s">
        <v>0</v>
      </c>
      <c r="AZ91" s="1" t="s">
        <v>0</v>
      </c>
      <c r="BA91" s="1" t="s">
        <v>2</v>
      </c>
      <c r="BB91" s="1" t="s">
        <v>122</v>
      </c>
      <c r="BC91" s="14">
        <v>4</v>
      </c>
      <c r="BD91" s="14">
        <v>6</v>
      </c>
      <c r="BE91" s="1">
        <v>-1</v>
      </c>
      <c r="BF91" s="1" t="s">
        <v>13</v>
      </c>
      <c r="BG91" s="1" t="e">
        <f>VLOOKUP(BF91,#REF!,2,FALSE)</f>
        <v>#REF!</v>
      </c>
      <c r="BH91" s="1" t="e">
        <f>VLOOKUP(BG91,#REF!,4,FALSE)</f>
        <v>#REF!</v>
      </c>
      <c r="BI91" s="1" t="s">
        <v>173</v>
      </c>
      <c r="BJ91" s="1" t="s">
        <v>15</v>
      </c>
      <c r="BK91" s="1" t="s">
        <v>102</v>
      </c>
      <c r="BL91" s="1" t="e">
        <f>VLOOKUP(BK91,#REF!,2,FALSE)</f>
        <v>#REF!</v>
      </c>
      <c r="BM91" s="1" t="e">
        <f>VLOOKUP(BL91,#REF!,4,FALSE)</f>
        <v>#REF!</v>
      </c>
      <c r="BN91" s="1" t="s">
        <v>13</v>
      </c>
      <c r="BO91" s="1" t="s">
        <v>15</v>
      </c>
      <c r="BP91" s="1" t="s">
        <v>2</v>
      </c>
      <c r="BQ91" s="1" t="s">
        <v>191</v>
      </c>
      <c r="BR91" s="1" t="s">
        <v>20</v>
      </c>
      <c r="BS91" s="1" t="s">
        <v>59</v>
      </c>
      <c r="BT91" s="1" t="s">
        <v>2</v>
      </c>
      <c r="BU91" s="1" t="s">
        <v>2</v>
      </c>
      <c r="BV91" s="1" t="s">
        <v>22</v>
      </c>
      <c r="BW91" s="1" t="s">
        <v>22</v>
      </c>
      <c r="BX91" s="1">
        <v>-1</v>
      </c>
      <c r="BY91" s="1">
        <v>-1</v>
      </c>
      <c r="BZ91" s="1" t="s">
        <v>3</v>
      </c>
      <c r="CA91" s="1" t="s">
        <v>3</v>
      </c>
      <c r="CB91" s="1" t="s">
        <v>3</v>
      </c>
      <c r="CC91" s="1">
        <v>-1</v>
      </c>
      <c r="CD91" s="1">
        <v>-1</v>
      </c>
      <c r="CE91" s="1" t="s">
        <v>2</v>
      </c>
      <c r="CF91" s="1" t="s">
        <v>23</v>
      </c>
      <c r="CG91" s="1" t="s">
        <v>49</v>
      </c>
      <c r="CH91" s="1" t="s">
        <v>25</v>
      </c>
      <c r="CI91" s="1" t="s">
        <v>40</v>
      </c>
      <c r="CJ91" s="1" t="s">
        <v>222</v>
      </c>
      <c r="CK91" s="1" t="s">
        <v>42</v>
      </c>
      <c r="CL91" s="1" t="s">
        <v>29</v>
      </c>
      <c r="CM91" s="1" t="s">
        <v>193</v>
      </c>
      <c r="CN91" s="1">
        <v>96</v>
      </c>
      <c r="CO91" s="2" t="s">
        <v>492</v>
      </c>
      <c r="CP91" s="5" t="s">
        <v>635</v>
      </c>
      <c r="CQ91" s="12">
        <v>1</v>
      </c>
      <c r="CR91" s="12" t="s">
        <v>1</v>
      </c>
      <c r="CS91">
        <v>56.545454545454547</v>
      </c>
      <c r="CT91">
        <f t="shared" si="14"/>
        <v>7</v>
      </c>
      <c r="CU91">
        <f t="shared" si="15"/>
        <v>19</v>
      </c>
      <c r="CV91">
        <f t="shared" si="17"/>
        <v>0</v>
      </c>
      <c r="CW91">
        <f t="shared" si="17"/>
        <v>0</v>
      </c>
      <c r="CX91">
        <f t="shared" si="17"/>
        <v>0</v>
      </c>
      <c r="CY91">
        <f t="shared" si="17"/>
        <v>0</v>
      </c>
      <c r="CZ91">
        <f t="shared" si="17"/>
        <v>0</v>
      </c>
      <c r="DA91">
        <f t="shared" si="17"/>
        <v>0</v>
      </c>
      <c r="DB91">
        <f t="shared" si="17"/>
        <v>0</v>
      </c>
      <c r="DC91">
        <f t="shared" si="17"/>
        <v>56.545454545454547</v>
      </c>
      <c r="DD91">
        <f t="shared" si="17"/>
        <v>56.545454545454547</v>
      </c>
      <c r="DE91">
        <f t="shared" si="17"/>
        <v>56.545454545454547</v>
      </c>
      <c r="DF91">
        <f t="shared" si="17"/>
        <v>56.545454545454547</v>
      </c>
      <c r="DG91">
        <f t="shared" si="17"/>
        <v>56.545454545454547</v>
      </c>
      <c r="DH91">
        <f t="shared" si="17"/>
        <v>56.545454545454547</v>
      </c>
      <c r="DI91">
        <f t="shared" si="17"/>
        <v>56.545454545454547</v>
      </c>
      <c r="DJ91">
        <f t="shared" si="17"/>
        <v>56.545454545454547</v>
      </c>
      <c r="DK91">
        <f t="shared" si="17"/>
        <v>56.545454545454547</v>
      </c>
      <c r="DL91">
        <f t="shared" si="16"/>
        <v>56.545454545454547</v>
      </c>
      <c r="DM91">
        <f t="shared" si="16"/>
        <v>56.545454545454547</v>
      </c>
      <c r="DN91">
        <f t="shared" si="16"/>
        <v>56.545454545454547</v>
      </c>
      <c r="DO91">
        <f t="shared" si="16"/>
        <v>56.545454545454547</v>
      </c>
      <c r="DP91">
        <f t="shared" si="16"/>
        <v>0</v>
      </c>
      <c r="DQ91">
        <f t="shared" si="16"/>
        <v>0</v>
      </c>
      <c r="DR91">
        <f t="shared" si="16"/>
        <v>0</v>
      </c>
      <c r="DS91">
        <f t="shared" si="16"/>
        <v>0</v>
      </c>
    </row>
    <row r="92" spans="1:123" x14ac:dyDescent="0.2">
      <c r="A92" s="1" t="s">
        <v>0</v>
      </c>
      <c r="B92" s="1" t="s">
        <v>88</v>
      </c>
      <c r="C92" s="1" t="s">
        <v>0</v>
      </c>
      <c r="D92" s="1" t="s">
        <v>31</v>
      </c>
      <c r="E92" s="1" t="s">
        <v>3</v>
      </c>
      <c r="F92" s="1" t="s">
        <v>32</v>
      </c>
      <c r="G92" s="1">
        <v>98</v>
      </c>
      <c r="H92" s="1" t="s">
        <v>2</v>
      </c>
      <c r="I92" s="1" t="s">
        <v>188</v>
      </c>
      <c r="J92" s="1">
        <v>600</v>
      </c>
      <c r="K92" s="1">
        <v>1800</v>
      </c>
      <c r="L92" s="1">
        <v>12</v>
      </c>
      <c r="M92" s="1">
        <v>99</v>
      </c>
      <c r="N92" s="1">
        <v>20</v>
      </c>
      <c r="O92" s="1">
        <v>50</v>
      </c>
      <c r="P92" s="1">
        <v>170</v>
      </c>
      <c r="Q92" s="1">
        <v>10</v>
      </c>
      <c r="R92" s="1">
        <v>200</v>
      </c>
      <c r="S92" s="1">
        <v>50</v>
      </c>
      <c r="T92" s="1">
        <v>30</v>
      </c>
      <c r="U92" s="1">
        <v>60</v>
      </c>
      <c r="V92" s="1">
        <v>300</v>
      </c>
      <c r="W92" s="1">
        <v>500</v>
      </c>
      <c r="X92" s="1">
        <v>1000</v>
      </c>
      <c r="Y92" s="1">
        <v>1500</v>
      </c>
      <c r="Z92" s="1">
        <v>3500</v>
      </c>
      <c r="AA92" s="1">
        <v>3000</v>
      </c>
      <c r="AB92" s="1">
        <v>3500</v>
      </c>
      <c r="AC92" s="1" t="s">
        <v>89</v>
      </c>
      <c r="AD92" s="1" t="s">
        <v>6</v>
      </c>
      <c r="AE92" t="str">
        <f t="shared" si="13"/>
        <v>Terminal la OfeliaEntre 25 y  44 añosMasculinoCalderón (Carapungo)1299Universitario6001800</v>
      </c>
      <c r="AF92" t="str">
        <f>VLOOKUP(AE92,'[1]Base conductores'!$AE$1:$AG$65536,2,FALSE)</f>
        <v>No</v>
      </c>
      <c r="AG92" t="str">
        <f>VLOOKUP(AE92,'[1]Base conductores'!$AE$1:$AG$65536,3,FALSE)</f>
        <v>No respetan leyes/no hay control</v>
      </c>
      <c r="AH92" s="1" t="s">
        <v>0</v>
      </c>
      <c r="AI92" s="1" t="s">
        <v>214</v>
      </c>
      <c r="AJ92" s="1" t="s">
        <v>8</v>
      </c>
      <c r="AK92" s="1" t="s">
        <v>273</v>
      </c>
      <c r="AL92" s="1" t="s">
        <v>10</v>
      </c>
      <c r="AM92" s="1" t="s">
        <v>2</v>
      </c>
      <c r="AN92" s="1" t="s">
        <v>0</v>
      </c>
      <c r="AO92" s="1" t="s">
        <v>0</v>
      </c>
      <c r="AP92" s="1" t="s">
        <v>2</v>
      </c>
      <c r="AQ92" s="1" t="s">
        <v>2</v>
      </c>
      <c r="AR92" s="1" t="s">
        <v>2</v>
      </c>
      <c r="AS92" s="1" t="s">
        <v>2</v>
      </c>
      <c r="AT92" s="1" t="s">
        <v>173</v>
      </c>
      <c r="AU92" s="1" t="s">
        <v>2</v>
      </c>
      <c r="AV92" s="1" t="s">
        <v>0</v>
      </c>
      <c r="AW92" s="1" t="s">
        <v>0</v>
      </c>
      <c r="AX92" s="1" t="s">
        <v>0</v>
      </c>
      <c r="AY92" s="1" t="s">
        <v>0</v>
      </c>
      <c r="AZ92" s="1" t="s">
        <v>2</v>
      </c>
      <c r="BA92" s="1" t="s">
        <v>0</v>
      </c>
      <c r="BB92" s="1" t="s">
        <v>56</v>
      </c>
      <c r="BC92" s="14">
        <v>7</v>
      </c>
      <c r="BD92" s="14">
        <v>3</v>
      </c>
      <c r="BE92" s="1">
        <v>-1</v>
      </c>
      <c r="BF92" s="1" t="s">
        <v>79</v>
      </c>
      <c r="BG92" s="1" t="e">
        <f>VLOOKUP(BF92,#REF!,2,FALSE)</f>
        <v>#REF!</v>
      </c>
      <c r="BH92" s="1" t="e">
        <f>VLOOKUP(BG92,#REF!,4,FALSE)</f>
        <v>#REF!</v>
      </c>
      <c r="BI92" s="1" t="s">
        <v>115</v>
      </c>
      <c r="BJ92" s="1" t="s">
        <v>15</v>
      </c>
      <c r="BK92" s="1" t="s">
        <v>37</v>
      </c>
      <c r="BL92" s="1" t="e">
        <f>VLOOKUP(BK92,#REF!,2,FALSE)</f>
        <v>#REF!</v>
      </c>
      <c r="BM92" s="1" t="e">
        <f>VLOOKUP(BL92,#REF!,4,FALSE)</f>
        <v>#REF!</v>
      </c>
      <c r="BN92" s="1" t="s">
        <v>104</v>
      </c>
      <c r="BO92" s="1" t="s">
        <v>15</v>
      </c>
      <c r="BP92" s="1" t="s">
        <v>2</v>
      </c>
      <c r="BQ92" s="1" t="s">
        <v>274</v>
      </c>
      <c r="BR92" s="1" t="s">
        <v>85</v>
      </c>
      <c r="BS92" s="1" t="s">
        <v>20</v>
      </c>
      <c r="BT92" s="1" t="s">
        <v>2</v>
      </c>
      <c r="BU92" s="1" t="s">
        <v>2</v>
      </c>
      <c r="BV92" s="1" t="s">
        <v>21</v>
      </c>
      <c r="BW92" s="1" t="s">
        <v>22</v>
      </c>
      <c r="BX92" s="1">
        <v>-1</v>
      </c>
      <c r="BY92" s="1" t="s">
        <v>3</v>
      </c>
      <c r="BZ92" s="1">
        <v>-1</v>
      </c>
      <c r="CA92" s="1" t="s">
        <v>3</v>
      </c>
      <c r="CB92" s="1" t="s">
        <v>3</v>
      </c>
      <c r="CC92" s="1">
        <v>-1</v>
      </c>
      <c r="CD92" s="1">
        <v>-1</v>
      </c>
      <c r="CE92" s="1" t="s">
        <v>23</v>
      </c>
      <c r="CF92" s="1" t="s">
        <v>23</v>
      </c>
      <c r="CG92" s="1" t="s">
        <v>49</v>
      </c>
      <c r="CH92" s="1" t="s">
        <v>25</v>
      </c>
      <c r="CI92" s="1" t="s">
        <v>26</v>
      </c>
      <c r="CJ92" s="1" t="s">
        <v>63</v>
      </c>
      <c r="CK92" s="1" t="s">
        <v>87</v>
      </c>
      <c r="CL92" s="1" t="s">
        <v>29</v>
      </c>
      <c r="CM92" s="1" t="s">
        <v>98</v>
      </c>
      <c r="CN92" s="1">
        <v>96</v>
      </c>
      <c r="CO92" s="2" t="s">
        <v>501</v>
      </c>
      <c r="CP92" s="5" t="s">
        <v>651</v>
      </c>
      <c r="CQ92" s="1">
        <v>1</v>
      </c>
      <c r="CR92" s="1" t="s">
        <v>88</v>
      </c>
      <c r="CS92">
        <v>61.84</v>
      </c>
      <c r="CT92">
        <f t="shared" si="14"/>
        <v>6</v>
      </c>
      <c r="CU92">
        <f t="shared" si="15"/>
        <v>18</v>
      </c>
      <c r="CV92">
        <f t="shared" si="17"/>
        <v>0</v>
      </c>
      <c r="CW92">
        <f t="shared" si="17"/>
        <v>0</v>
      </c>
      <c r="CX92">
        <f t="shared" si="17"/>
        <v>0</v>
      </c>
      <c r="CY92">
        <f t="shared" si="17"/>
        <v>0</v>
      </c>
      <c r="CZ92">
        <f t="shared" si="17"/>
        <v>0</v>
      </c>
      <c r="DA92">
        <f t="shared" si="17"/>
        <v>0</v>
      </c>
      <c r="DB92">
        <f t="shared" si="17"/>
        <v>61.84</v>
      </c>
      <c r="DC92">
        <f t="shared" si="17"/>
        <v>61.84</v>
      </c>
      <c r="DD92">
        <f t="shared" si="17"/>
        <v>61.84</v>
      </c>
      <c r="DE92">
        <f t="shared" si="17"/>
        <v>61.84</v>
      </c>
      <c r="DF92">
        <f t="shared" si="17"/>
        <v>61.84</v>
      </c>
      <c r="DG92">
        <f t="shared" si="17"/>
        <v>61.84</v>
      </c>
      <c r="DH92">
        <f t="shared" si="17"/>
        <v>61.84</v>
      </c>
      <c r="DI92">
        <f t="shared" si="17"/>
        <v>61.84</v>
      </c>
      <c r="DJ92">
        <f t="shared" si="17"/>
        <v>61.84</v>
      </c>
      <c r="DK92">
        <f t="shared" si="17"/>
        <v>61.84</v>
      </c>
      <c r="DL92">
        <f t="shared" si="16"/>
        <v>61.84</v>
      </c>
      <c r="DM92">
        <f t="shared" si="16"/>
        <v>61.84</v>
      </c>
      <c r="DN92">
        <f t="shared" si="16"/>
        <v>61.84</v>
      </c>
      <c r="DO92">
        <f t="shared" si="16"/>
        <v>0</v>
      </c>
      <c r="DP92">
        <f t="shared" si="16"/>
        <v>0</v>
      </c>
      <c r="DQ92">
        <f t="shared" si="16"/>
        <v>0</v>
      </c>
      <c r="DR92">
        <f t="shared" si="16"/>
        <v>0</v>
      </c>
      <c r="DS92">
        <f t="shared" si="16"/>
        <v>0</v>
      </c>
    </row>
    <row r="93" spans="1:123" x14ac:dyDescent="0.2">
      <c r="A93" s="1" t="s">
        <v>0</v>
      </c>
      <c r="B93" s="1" t="s">
        <v>88</v>
      </c>
      <c r="C93" s="1" t="s">
        <v>0</v>
      </c>
      <c r="D93" s="1" t="s">
        <v>31</v>
      </c>
      <c r="E93" s="1" t="s">
        <v>3</v>
      </c>
      <c r="F93" s="1" t="s">
        <v>32</v>
      </c>
      <c r="G93" s="1">
        <v>98</v>
      </c>
      <c r="H93" s="1" t="s">
        <v>0</v>
      </c>
      <c r="I93" s="1" t="s">
        <v>4</v>
      </c>
      <c r="J93" s="1">
        <v>600</v>
      </c>
      <c r="K93" s="1">
        <v>1800</v>
      </c>
      <c r="L93" s="1">
        <v>12</v>
      </c>
      <c r="M93" s="1">
        <v>15</v>
      </c>
      <c r="N93" s="1">
        <v>10</v>
      </c>
      <c r="O93" s="1">
        <v>25</v>
      </c>
      <c r="P93" s="1">
        <v>150</v>
      </c>
      <c r="Q93" s="1">
        <v>120</v>
      </c>
      <c r="R93" s="1">
        <v>200</v>
      </c>
      <c r="S93" s="1">
        <v>30</v>
      </c>
      <c r="T93" s="1">
        <v>10</v>
      </c>
      <c r="U93" s="1">
        <v>40</v>
      </c>
      <c r="V93" s="1">
        <v>2000</v>
      </c>
      <c r="W93" s="1">
        <v>1000</v>
      </c>
      <c r="X93" s="1">
        <v>500</v>
      </c>
      <c r="Y93" s="1">
        <v>3500</v>
      </c>
      <c r="Z93" s="1">
        <v>5000</v>
      </c>
      <c r="AA93" s="1">
        <v>3000</v>
      </c>
      <c r="AB93" s="1">
        <v>4000</v>
      </c>
      <c r="AC93" s="1" t="s">
        <v>89</v>
      </c>
      <c r="AD93" s="1" t="s">
        <v>6</v>
      </c>
      <c r="AE93" t="str">
        <f t="shared" si="13"/>
        <v>Terminal la OfeliaEntre 45 y 59 añosMasculinoCotocollao1215Bachillerato6001800</v>
      </c>
      <c r="AF93" t="str">
        <f>VLOOKUP(AE93,'[1]Base conductores'!$AE$1:$AG$65536,2,FALSE)</f>
        <v>Si</v>
      </c>
      <c r="AG93" t="str">
        <f>VLOOKUP(AE93,'[1]Base conductores'!$AE$1:$AG$65536,3,FALSE)</f>
        <v>Hay mucha congestión</v>
      </c>
      <c r="AH93" s="1" t="s">
        <v>2</v>
      </c>
      <c r="AI93" s="1" t="s">
        <v>275</v>
      </c>
      <c r="AJ93" s="1" t="s">
        <v>117</v>
      </c>
      <c r="AK93" s="1" t="s">
        <v>33</v>
      </c>
      <c r="AL93" s="1" t="s">
        <v>34</v>
      </c>
      <c r="AM93" s="1" t="s">
        <v>0</v>
      </c>
      <c r="AN93" s="1" t="s">
        <v>0</v>
      </c>
      <c r="AO93" s="1" t="s">
        <v>0</v>
      </c>
      <c r="AP93" s="1" t="s">
        <v>2</v>
      </c>
      <c r="AQ93" s="1" t="s">
        <v>0</v>
      </c>
      <c r="AR93" s="1" t="s">
        <v>2</v>
      </c>
      <c r="AS93" s="1" t="s">
        <v>2</v>
      </c>
      <c r="AT93" s="1" t="s">
        <v>190</v>
      </c>
      <c r="AU93" s="1" t="s">
        <v>2</v>
      </c>
      <c r="AV93" s="1" t="s">
        <v>0</v>
      </c>
      <c r="AW93" s="1" t="s">
        <v>0</v>
      </c>
      <c r="AX93" s="1" t="s">
        <v>0</v>
      </c>
      <c r="AY93" s="1" t="s">
        <v>0</v>
      </c>
      <c r="AZ93" s="1" t="s">
        <v>2</v>
      </c>
      <c r="BA93" s="1" t="s">
        <v>2</v>
      </c>
      <c r="BB93" s="1" t="s">
        <v>56</v>
      </c>
      <c r="BC93" s="14">
        <v>6</v>
      </c>
      <c r="BD93" s="14">
        <v>2</v>
      </c>
      <c r="BE93" s="14">
        <v>2</v>
      </c>
      <c r="BF93" s="1" t="s">
        <v>17</v>
      </c>
      <c r="BG93" s="1" t="e">
        <f>VLOOKUP(BF93,#REF!,2,FALSE)</f>
        <v>#REF!</v>
      </c>
      <c r="BH93" s="1" t="e">
        <f>VLOOKUP(BG93,#REF!,4,FALSE)</f>
        <v>#REF!</v>
      </c>
      <c r="BI93" s="1" t="s">
        <v>104</v>
      </c>
      <c r="BJ93" s="1" t="s">
        <v>15</v>
      </c>
      <c r="BK93" s="1" t="s">
        <v>93</v>
      </c>
      <c r="BL93" s="1" t="e">
        <f>VLOOKUP(BK93,#REF!,2,FALSE)</f>
        <v>#REF!</v>
      </c>
      <c r="BM93" s="1" t="e">
        <f>VLOOKUP(BL93,#REF!,4,FALSE)</f>
        <v>#REF!</v>
      </c>
      <c r="BN93" s="1" t="s">
        <v>15</v>
      </c>
      <c r="BO93" s="1" t="s">
        <v>15</v>
      </c>
      <c r="BP93" s="1" t="s">
        <v>2</v>
      </c>
      <c r="BQ93" s="1" t="s">
        <v>243</v>
      </c>
      <c r="BR93" s="1" t="s">
        <v>39</v>
      </c>
      <c r="BS93" s="1" t="s">
        <v>39</v>
      </c>
      <c r="BT93" s="1" t="s">
        <v>2</v>
      </c>
      <c r="BU93" s="1" t="s">
        <v>2</v>
      </c>
      <c r="BV93" s="1" t="s">
        <v>36</v>
      </c>
      <c r="BW93" s="1" t="s">
        <v>3</v>
      </c>
      <c r="BX93" s="1">
        <v>-1</v>
      </c>
      <c r="BY93" s="1" t="s">
        <v>3</v>
      </c>
      <c r="BZ93" s="1">
        <v>-1</v>
      </c>
      <c r="CA93" s="1">
        <v>-1</v>
      </c>
      <c r="CB93" s="1">
        <v>-1</v>
      </c>
      <c r="CC93" s="1">
        <v>-1</v>
      </c>
      <c r="CD93" s="1">
        <v>-1</v>
      </c>
      <c r="CE93" s="1" t="s">
        <v>2</v>
      </c>
      <c r="CF93" s="1" t="s">
        <v>23</v>
      </c>
      <c r="CG93" s="1" t="s">
        <v>24</v>
      </c>
      <c r="CH93" s="1" t="s">
        <v>25</v>
      </c>
      <c r="CI93" s="1" t="s">
        <v>50</v>
      </c>
      <c r="CJ93" s="1" t="s">
        <v>104</v>
      </c>
      <c r="CK93" s="1" t="s">
        <v>87</v>
      </c>
      <c r="CL93" s="1" t="s">
        <v>29</v>
      </c>
      <c r="CM93" s="1" t="s">
        <v>98</v>
      </c>
      <c r="CN93" s="1">
        <v>96</v>
      </c>
      <c r="CO93" s="2" t="s">
        <v>501</v>
      </c>
      <c r="CP93" s="5" t="s">
        <v>651</v>
      </c>
      <c r="CQ93" s="1">
        <v>1</v>
      </c>
      <c r="CR93" s="1" t="s">
        <v>88</v>
      </c>
      <c r="CS93">
        <v>61.84</v>
      </c>
      <c r="CT93">
        <f t="shared" si="14"/>
        <v>6</v>
      </c>
      <c r="CU93">
        <f t="shared" si="15"/>
        <v>18</v>
      </c>
      <c r="CV93">
        <f t="shared" si="17"/>
        <v>0</v>
      </c>
      <c r="CW93">
        <f t="shared" si="17"/>
        <v>0</v>
      </c>
      <c r="CX93">
        <f t="shared" si="17"/>
        <v>0</v>
      </c>
      <c r="CY93">
        <f t="shared" si="17"/>
        <v>0</v>
      </c>
      <c r="CZ93">
        <f t="shared" si="17"/>
        <v>0</v>
      </c>
      <c r="DA93">
        <f t="shared" si="17"/>
        <v>0</v>
      </c>
      <c r="DB93">
        <f t="shared" si="17"/>
        <v>61.84</v>
      </c>
      <c r="DC93">
        <f t="shared" si="17"/>
        <v>61.84</v>
      </c>
      <c r="DD93">
        <f t="shared" si="17"/>
        <v>61.84</v>
      </c>
      <c r="DE93">
        <f t="shared" si="17"/>
        <v>61.84</v>
      </c>
      <c r="DF93">
        <f t="shared" si="17"/>
        <v>61.84</v>
      </c>
      <c r="DG93">
        <f t="shared" si="17"/>
        <v>61.84</v>
      </c>
      <c r="DH93">
        <f t="shared" si="17"/>
        <v>61.84</v>
      </c>
      <c r="DI93">
        <f t="shared" si="17"/>
        <v>61.84</v>
      </c>
      <c r="DJ93">
        <f t="shared" si="17"/>
        <v>61.84</v>
      </c>
      <c r="DK93">
        <f t="shared" ref="DK93:DS108" si="18">IF(AND($CT93&lt;=DK$1,DK$1&lt;=$CU93),$CS93,0)</f>
        <v>61.84</v>
      </c>
      <c r="DL93">
        <f t="shared" si="18"/>
        <v>61.84</v>
      </c>
      <c r="DM93">
        <f t="shared" si="18"/>
        <v>61.84</v>
      </c>
      <c r="DN93">
        <f t="shared" si="18"/>
        <v>61.84</v>
      </c>
      <c r="DO93">
        <f t="shared" si="18"/>
        <v>0</v>
      </c>
      <c r="DP93">
        <f t="shared" si="18"/>
        <v>0</v>
      </c>
      <c r="DQ93">
        <f t="shared" si="18"/>
        <v>0</v>
      </c>
      <c r="DR93">
        <f t="shared" si="18"/>
        <v>0</v>
      </c>
      <c r="DS93">
        <f t="shared" si="18"/>
        <v>0</v>
      </c>
    </row>
    <row r="94" spans="1:123" x14ac:dyDescent="0.2">
      <c r="A94" s="1" t="s">
        <v>0</v>
      </c>
      <c r="B94" s="1" t="s">
        <v>88</v>
      </c>
      <c r="C94" s="1" t="s">
        <v>0</v>
      </c>
      <c r="D94" s="1" t="s">
        <v>31</v>
      </c>
      <c r="E94" s="1" t="s">
        <v>36</v>
      </c>
      <c r="F94" s="1" t="s">
        <v>32</v>
      </c>
      <c r="G94" s="1">
        <v>98</v>
      </c>
      <c r="H94" s="1" t="s">
        <v>2</v>
      </c>
      <c r="I94" s="1" t="s">
        <v>65</v>
      </c>
      <c r="J94" s="1">
        <v>600</v>
      </c>
      <c r="K94" s="1">
        <v>1800</v>
      </c>
      <c r="L94" s="1">
        <v>12</v>
      </c>
      <c r="M94" s="1">
        <v>30</v>
      </c>
      <c r="N94" s="1">
        <v>15</v>
      </c>
      <c r="O94" s="1">
        <v>35</v>
      </c>
      <c r="P94" s="1">
        <v>150</v>
      </c>
      <c r="Q94" s="1">
        <v>120</v>
      </c>
      <c r="R94" s="1">
        <v>200</v>
      </c>
      <c r="S94" s="1">
        <v>60</v>
      </c>
      <c r="T94" s="1">
        <v>10</v>
      </c>
      <c r="U94" s="1">
        <v>40</v>
      </c>
      <c r="V94" s="1">
        <v>2000</v>
      </c>
      <c r="W94" s="1">
        <v>1000</v>
      </c>
      <c r="X94" s="1">
        <v>1000</v>
      </c>
      <c r="Y94" s="1">
        <v>4000</v>
      </c>
      <c r="Z94" s="1">
        <v>3000</v>
      </c>
      <c r="AA94" s="1">
        <v>2000</v>
      </c>
      <c r="AB94" s="1">
        <v>3000</v>
      </c>
      <c r="AC94" s="1" t="s">
        <v>89</v>
      </c>
      <c r="AD94" s="1" t="s">
        <v>6</v>
      </c>
      <c r="AE94" t="str">
        <f t="shared" si="13"/>
        <v>Terminal la OfeliaEntre 45 y 59 añosMasculinoCarcelén1230Primaria6001800</v>
      </c>
      <c r="AF94" t="str">
        <f>VLOOKUP(AE94,'[1]Base conductores'!$AE$1:$AG$65536,2,FALSE)</f>
        <v>Si</v>
      </c>
      <c r="AG94" t="str">
        <f>VLOOKUP(AE94,'[1]Base conductores'!$AE$1:$AG$65536,3,FALSE)</f>
        <v>Mucha competencia/evitar competencia</v>
      </c>
      <c r="AH94" s="1" t="s">
        <v>2</v>
      </c>
      <c r="AI94" s="1" t="s">
        <v>56</v>
      </c>
      <c r="AJ94" s="1" t="s">
        <v>117</v>
      </c>
      <c r="AK94" s="1" t="s">
        <v>33</v>
      </c>
      <c r="AL94" s="1" t="s">
        <v>34</v>
      </c>
      <c r="AM94" s="1" t="s">
        <v>0</v>
      </c>
      <c r="AN94" s="1" t="s">
        <v>0</v>
      </c>
      <c r="AO94" s="1" t="s">
        <v>0</v>
      </c>
      <c r="AP94" s="1" t="s">
        <v>2</v>
      </c>
      <c r="AQ94" s="1" t="s">
        <v>0</v>
      </c>
      <c r="AR94" s="1" t="s">
        <v>2</v>
      </c>
      <c r="AS94" s="1" t="s">
        <v>2</v>
      </c>
      <c r="AT94" s="1" t="s">
        <v>190</v>
      </c>
      <c r="AU94" s="1" t="s">
        <v>2</v>
      </c>
      <c r="AV94" s="1" t="s">
        <v>0</v>
      </c>
      <c r="AW94" s="1" t="s">
        <v>0</v>
      </c>
      <c r="AX94" s="1" t="s">
        <v>0</v>
      </c>
      <c r="AY94" s="1" t="s">
        <v>0</v>
      </c>
      <c r="AZ94" s="1" t="s">
        <v>2</v>
      </c>
      <c r="BA94" s="1" t="s">
        <v>2</v>
      </c>
      <c r="BB94" s="1" t="s">
        <v>56</v>
      </c>
      <c r="BC94" s="14">
        <v>6</v>
      </c>
      <c r="BD94" s="14">
        <v>1</v>
      </c>
      <c r="BE94" s="14">
        <v>3</v>
      </c>
      <c r="BF94" s="1" t="s">
        <v>37</v>
      </c>
      <c r="BG94" s="1" t="e">
        <f>VLOOKUP(BF94,#REF!,2,FALSE)</f>
        <v>#REF!</v>
      </c>
      <c r="BH94" s="1" t="e">
        <f>VLOOKUP(BG94,#REF!,4,FALSE)</f>
        <v>#REF!</v>
      </c>
      <c r="BI94" s="1" t="s">
        <v>15</v>
      </c>
      <c r="BJ94" s="1" t="s">
        <v>15</v>
      </c>
      <c r="BK94" s="1" t="s">
        <v>115</v>
      </c>
      <c r="BL94" s="1" t="e">
        <f>VLOOKUP(BK94,#REF!,2,FALSE)</f>
        <v>#REF!</v>
      </c>
      <c r="BM94" s="1" t="e">
        <f>VLOOKUP(BL94,#REF!,4,FALSE)</f>
        <v>#REF!</v>
      </c>
      <c r="BN94" s="1" t="s">
        <v>108</v>
      </c>
      <c r="BO94" s="1" t="s">
        <v>15</v>
      </c>
      <c r="BP94" s="1" t="s">
        <v>2</v>
      </c>
      <c r="BQ94" s="1" t="s">
        <v>243</v>
      </c>
      <c r="BR94" s="1" t="s">
        <v>39</v>
      </c>
      <c r="BS94" s="1" t="s">
        <v>39</v>
      </c>
      <c r="BT94" s="1" t="s">
        <v>2</v>
      </c>
      <c r="BU94" s="1" t="s">
        <v>2</v>
      </c>
      <c r="BV94" s="1" t="s">
        <v>36</v>
      </c>
      <c r="BW94" s="1" t="s">
        <v>3</v>
      </c>
      <c r="BX94" s="1">
        <v>-1</v>
      </c>
      <c r="BY94" s="1">
        <v>-1</v>
      </c>
      <c r="BZ94" s="1" t="s">
        <v>3</v>
      </c>
      <c r="CA94" s="1">
        <v>-1</v>
      </c>
      <c r="CB94" s="1">
        <v>-1</v>
      </c>
      <c r="CC94" s="1">
        <v>-1</v>
      </c>
      <c r="CD94" s="1">
        <v>-1</v>
      </c>
      <c r="CE94" s="1" t="s">
        <v>2</v>
      </c>
      <c r="CF94" s="1" t="s">
        <v>23</v>
      </c>
      <c r="CG94" s="1" t="s">
        <v>24</v>
      </c>
      <c r="CH94" s="1" t="s">
        <v>25</v>
      </c>
      <c r="CI94" s="1" t="s">
        <v>40</v>
      </c>
      <c r="CJ94" s="1" t="s">
        <v>13</v>
      </c>
      <c r="CK94" s="1" t="s">
        <v>87</v>
      </c>
      <c r="CL94" s="1" t="s">
        <v>29</v>
      </c>
      <c r="CM94" s="1" t="s">
        <v>98</v>
      </c>
      <c r="CN94" s="1">
        <v>96</v>
      </c>
      <c r="CO94" s="2" t="s">
        <v>501</v>
      </c>
      <c r="CP94" s="5" t="s">
        <v>651</v>
      </c>
      <c r="CQ94" s="1">
        <v>1</v>
      </c>
      <c r="CR94" s="1" t="s">
        <v>88</v>
      </c>
      <c r="CS94">
        <v>61.84</v>
      </c>
      <c r="CT94">
        <f t="shared" si="14"/>
        <v>6</v>
      </c>
      <c r="CU94">
        <f t="shared" si="15"/>
        <v>18</v>
      </c>
      <c r="CV94">
        <f t="shared" ref="CV94:DK109" si="19">IF(AND($CT94&lt;=CV$1,CV$1&lt;=$CU94),$CS94,0)</f>
        <v>0</v>
      </c>
      <c r="CW94">
        <f t="shared" si="19"/>
        <v>0</v>
      </c>
      <c r="CX94">
        <f t="shared" si="19"/>
        <v>0</v>
      </c>
      <c r="CY94">
        <f t="shared" si="19"/>
        <v>0</v>
      </c>
      <c r="CZ94">
        <f t="shared" si="19"/>
        <v>0</v>
      </c>
      <c r="DA94">
        <f t="shared" si="19"/>
        <v>0</v>
      </c>
      <c r="DB94">
        <f t="shared" si="19"/>
        <v>61.84</v>
      </c>
      <c r="DC94">
        <f t="shared" si="19"/>
        <v>61.84</v>
      </c>
      <c r="DD94">
        <f t="shared" si="19"/>
        <v>61.84</v>
      </c>
      <c r="DE94">
        <f t="shared" si="19"/>
        <v>61.84</v>
      </c>
      <c r="DF94">
        <f t="shared" si="19"/>
        <v>61.84</v>
      </c>
      <c r="DG94">
        <f t="shared" si="19"/>
        <v>61.84</v>
      </c>
      <c r="DH94">
        <f t="shared" si="19"/>
        <v>61.84</v>
      </c>
      <c r="DI94">
        <f t="shared" si="19"/>
        <v>61.84</v>
      </c>
      <c r="DJ94">
        <f t="shared" si="19"/>
        <v>61.84</v>
      </c>
      <c r="DK94">
        <f t="shared" si="19"/>
        <v>61.84</v>
      </c>
      <c r="DL94">
        <f t="shared" si="18"/>
        <v>61.84</v>
      </c>
      <c r="DM94">
        <f t="shared" si="18"/>
        <v>61.84</v>
      </c>
      <c r="DN94">
        <f t="shared" si="18"/>
        <v>61.84</v>
      </c>
      <c r="DO94">
        <f t="shared" si="18"/>
        <v>0</v>
      </c>
      <c r="DP94">
        <f t="shared" si="18"/>
        <v>0</v>
      </c>
      <c r="DQ94">
        <f t="shared" si="18"/>
        <v>0</v>
      </c>
      <c r="DR94">
        <f t="shared" si="18"/>
        <v>0</v>
      </c>
      <c r="DS94">
        <f t="shared" si="18"/>
        <v>0</v>
      </c>
    </row>
    <row r="95" spans="1:123" x14ac:dyDescent="0.2">
      <c r="A95" s="1" t="s">
        <v>0</v>
      </c>
      <c r="B95" s="1" t="s">
        <v>268</v>
      </c>
      <c r="C95" s="1" t="s">
        <v>2</v>
      </c>
      <c r="D95" s="1">
        <v>-1</v>
      </c>
      <c r="E95" s="1" t="s">
        <v>3</v>
      </c>
      <c r="F95" s="1">
        <v>-1</v>
      </c>
      <c r="G95" s="1">
        <v>98</v>
      </c>
      <c r="H95" s="1" t="s">
        <v>2</v>
      </c>
      <c r="I95" s="1" t="s">
        <v>65</v>
      </c>
      <c r="J95" s="1">
        <v>600</v>
      </c>
      <c r="K95" s="1">
        <v>1900</v>
      </c>
      <c r="L95" s="1">
        <v>13</v>
      </c>
      <c r="M95" s="1">
        <v>20</v>
      </c>
      <c r="N95" s="1">
        <v>18</v>
      </c>
      <c r="O95" s="1">
        <v>20</v>
      </c>
      <c r="P95" s="1">
        <v>200</v>
      </c>
      <c r="Q95" s="1">
        <v>170</v>
      </c>
      <c r="R95" s="1">
        <v>200</v>
      </c>
      <c r="S95" s="1">
        <v>50</v>
      </c>
      <c r="T95" s="1">
        <v>40</v>
      </c>
      <c r="U95" s="1">
        <v>50</v>
      </c>
      <c r="V95" s="1">
        <v>0</v>
      </c>
      <c r="W95" s="1">
        <v>800</v>
      </c>
      <c r="X95" s="1">
        <v>400</v>
      </c>
      <c r="Y95" s="1">
        <v>1200</v>
      </c>
      <c r="Z95" s="1">
        <v>3800</v>
      </c>
      <c r="AA95" s="1">
        <v>3000</v>
      </c>
      <c r="AB95" s="1">
        <v>3800</v>
      </c>
      <c r="AC95" s="1" t="s">
        <v>89</v>
      </c>
      <c r="AD95" s="1" t="s">
        <v>6</v>
      </c>
      <c r="AE95" t="str">
        <f t="shared" si="13"/>
        <v>Terminal QuitumbeEntre 45 y 59 añosMasculinoJipijapa1320Bachillerato6001900</v>
      </c>
      <c r="AF95" t="str">
        <f>VLOOKUP(AE95,'[1]Base conductores'!$AE$1:$AG$65536,2,FALSE)</f>
        <v>Si</v>
      </c>
      <c r="AG95" t="str">
        <f>VLOOKUP(AE95,'[1]Base conductores'!$AE$1:$AG$65536,3,FALSE)</f>
        <v>Es importante tener todo legalizado</v>
      </c>
      <c r="AH95" s="1" t="s">
        <v>2</v>
      </c>
      <c r="AI95" s="1" t="s">
        <v>53</v>
      </c>
      <c r="AJ95" s="1" t="s">
        <v>117</v>
      </c>
      <c r="AK95" s="1" t="s">
        <v>126</v>
      </c>
      <c r="AL95" s="1" t="s">
        <v>45</v>
      </c>
      <c r="AM95" s="1" t="s">
        <v>2</v>
      </c>
      <c r="AN95" s="1" t="s">
        <v>0</v>
      </c>
      <c r="AO95" s="1" t="s">
        <v>0</v>
      </c>
      <c r="AP95" s="1" t="s">
        <v>2</v>
      </c>
      <c r="AQ95" s="1" t="s">
        <v>2</v>
      </c>
      <c r="AR95" s="1" t="s">
        <v>2</v>
      </c>
      <c r="AS95" s="1" t="s">
        <v>2</v>
      </c>
      <c r="AT95" s="1" t="s">
        <v>182</v>
      </c>
      <c r="AU95" s="1" t="s">
        <v>2</v>
      </c>
      <c r="AV95" s="1" t="s">
        <v>0</v>
      </c>
      <c r="AW95" s="1" t="s">
        <v>0</v>
      </c>
      <c r="AX95" s="1" t="s">
        <v>0</v>
      </c>
      <c r="AY95" s="1" t="s">
        <v>0</v>
      </c>
      <c r="AZ95" s="1" t="s">
        <v>0</v>
      </c>
      <c r="BA95" s="1" t="s">
        <v>0</v>
      </c>
      <c r="BB95" s="1" t="s">
        <v>122</v>
      </c>
      <c r="BC95" s="14">
        <v>10</v>
      </c>
      <c r="BD95" s="1">
        <v>-1</v>
      </c>
      <c r="BE95" s="1">
        <v>-1</v>
      </c>
      <c r="BF95" s="1" t="s">
        <v>94</v>
      </c>
      <c r="BG95" s="1" t="e">
        <f>VLOOKUP(BF95,#REF!,2,FALSE)</f>
        <v>#REF!</v>
      </c>
      <c r="BH95" s="1" t="e">
        <f>VLOOKUP(BG95,#REF!,4,FALSE)</f>
        <v>#REF!</v>
      </c>
      <c r="BI95" s="1" t="s">
        <v>142</v>
      </c>
      <c r="BJ95" s="1" t="s">
        <v>12</v>
      </c>
      <c r="BK95" s="1" t="s">
        <v>211</v>
      </c>
      <c r="BL95" s="1" t="e">
        <f>VLOOKUP(BK95,#REF!,2,FALSE)</f>
        <v>#REF!</v>
      </c>
      <c r="BM95" s="1" t="e">
        <f>VLOOKUP(BL95,#REF!,4,FALSE)</f>
        <v>#REF!</v>
      </c>
      <c r="BN95" s="1" t="s">
        <v>17</v>
      </c>
      <c r="BO95" s="1" t="s">
        <v>229</v>
      </c>
      <c r="BP95" s="1" t="s">
        <v>2</v>
      </c>
      <c r="BQ95" s="1" t="s">
        <v>276</v>
      </c>
      <c r="BR95" s="1" t="s">
        <v>84</v>
      </c>
      <c r="BS95" s="1" t="s">
        <v>20</v>
      </c>
      <c r="BT95" s="1" t="s">
        <v>2</v>
      </c>
      <c r="BU95" s="1" t="s">
        <v>2</v>
      </c>
      <c r="BV95" s="1" t="s">
        <v>22</v>
      </c>
      <c r="BW95" s="1" t="s">
        <v>22</v>
      </c>
      <c r="BX95" s="1">
        <v>-1</v>
      </c>
      <c r="BY95" s="1">
        <v>-1</v>
      </c>
      <c r="BZ95" s="1">
        <v>-1</v>
      </c>
      <c r="CA95" s="1" t="s">
        <v>3</v>
      </c>
      <c r="CB95" s="1" t="s">
        <v>3</v>
      </c>
      <c r="CC95" s="1">
        <v>-1</v>
      </c>
      <c r="CD95" s="1" t="s">
        <v>3</v>
      </c>
      <c r="CE95" s="1" t="s">
        <v>2</v>
      </c>
      <c r="CF95" s="1" t="s">
        <v>23</v>
      </c>
      <c r="CG95" s="1" t="s">
        <v>24</v>
      </c>
      <c r="CH95" s="1" t="s">
        <v>25</v>
      </c>
      <c r="CI95" s="1" t="s">
        <v>50</v>
      </c>
      <c r="CJ95" s="1" t="s">
        <v>116</v>
      </c>
      <c r="CK95" s="1" t="s">
        <v>52</v>
      </c>
      <c r="CL95" s="1" t="s">
        <v>29</v>
      </c>
      <c r="CM95" s="1" t="s">
        <v>98</v>
      </c>
      <c r="CN95" s="1">
        <v>96</v>
      </c>
      <c r="CO95" s="2" t="s">
        <v>707</v>
      </c>
      <c r="CP95" s="5" t="s">
        <v>639</v>
      </c>
      <c r="CQ95" s="12">
        <v>1</v>
      </c>
      <c r="CR95" s="12" t="s">
        <v>268</v>
      </c>
      <c r="CS95">
        <v>61.84</v>
      </c>
      <c r="CT95">
        <f t="shared" si="14"/>
        <v>6</v>
      </c>
      <c r="CU95">
        <f t="shared" si="15"/>
        <v>19</v>
      </c>
      <c r="CV95">
        <f t="shared" si="19"/>
        <v>0</v>
      </c>
      <c r="CW95">
        <f t="shared" si="19"/>
        <v>0</v>
      </c>
      <c r="CX95">
        <f t="shared" si="19"/>
        <v>0</v>
      </c>
      <c r="CY95">
        <f t="shared" si="19"/>
        <v>0</v>
      </c>
      <c r="CZ95">
        <f t="shared" si="19"/>
        <v>0</v>
      </c>
      <c r="DA95">
        <f t="shared" si="19"/>
        <v>0</v>
      </c>
      <c r="DB95">
        <f t="shared" si="19"/>
        <v>61.84</v>
      </c>
      <c r="DC95">
        <f t="shared" si="19"/>
        <v>61.84</v>
      </c>
      <c r="DD95">
        <f t="shared" si="19"/>
        <v>61.84</v>
      </c>
      <c r="DE95">
        <f t="shared" si="19"/>
        <v>61.84</v>
      </c>
      <c r="DF95">
        <f t="shared" si="19"/>
        <v>61.84</v>
      </c>
      <c r="DG95">
        <f t="shared" si="19"/>
        <v>61.84</v>
      </c>
      <c r="DH95">
        <f t="shared" si="19"/>
        <v>61.84</v>
      </c>
      <c r="DI95">
        <f t="shared" si="19"/>
        <v>61.84</v>
      </c>
      <c r="DJ95">
        <f t="shared" si="19"/>
        <v>61.84</v>
      </c>
      <c r="DK95">
        <f t="shared" si="19"/>
        <v>61.84</v>
      </c>
      <c r="DL95">
        <f t="shared" si="18"/>
        <v>61.84</v>
      </c>
      <c r="DM95">
        <f t="shared" si="18"/>
        <v>61.84</v>
      </c>
      <c r="DN95">
        <f t="shared" si="18"/>
        <v>61.84</v>
      </c>
      <c r="DO95">
        <f t="shared" si="18"/>
        <v>61.84</v>
      </c>
      <c r="DP95">
        <f t="shared" si="18"/>
        <v>0</v>
      </c>
      <c r="DQ95">
        <f t="shared" si="18"/>
        <v>0</v>
      </c>
      <c r="DR95">
        <f t="shared" si="18"/>
        <v>0</v>
      </c>
      <c r="DS95">
        <f t="shared" si="18"/>
        <v>0</v>
      </c>
    </row>
    <row r="96" spans="1:123" x14ac:dyDescent="0.2">
      <c r="A96" s="1" t="s">
        <v>0</v>
      </c>
      <c r="B96" s="1" t="s">
        <v>234</v>
      </c>
      <c r="C96" s="1" t="s">
        <v>2</v>
      </c>
      <c r="D96" s="1">
        <v>-1</v>
      </c>
      <c r="E96" s="1" t="s">
        <v>3</v>
      </c>
      <c r="F96" s="1">
        <v>-1</v>
      </c>
      <c r="G96" s="1">
        <v>98</v>
      </c>
      <c r="H96" s="1" t="s">
        <v>2</v>
      </c>
      <c r="I96" s="1" t="s">
        <v>4</v>
      </c>
      <c r="J96" s="1">
        <v>600</v>
      </c>
      <c r="K96" s="1">
        <v>1900</v>
      </c>
      <c r="L96" s="1">
        <v>13</v>
      </c>
      <c r="M96" s="1">
        <v>20</v>
      </c>
      <c r="N96" s="1">
        <v>10</v>
      </c>
      <c r="O96" s="1">
        <v>25</v>
      </c>
      <c r="P96" s="1">
        <v>200</v>
      </c>
      <c r="Q96" s="1">
        <v>200</v>
      </c>
      <c r="R96" s="1">
        <v>200</v>
      </c>
      <c r="S96" s="1">
        <v>25</v>
      </c>
      <c r="T96" s="1">
        <v>15</v>
      </c>
      <c r="U96" s="1">
        <v>30</v>
      </c>
      <c r="V96" s="1">
        <v>0</v>
      </c>
      <c r="W96" s="1">
        <v>700</v>
      </c>
      <c r="X96" s="1">
        <v>0</v>
      </c>
      <c r="Y96" s="1">
        <v>0</v>
      </c>
      <c r="Z96" s="1">
        <v>1500</v>
      </c>
      <c r="AA96" s="1">
        <v>1000</v>
      </c>
      <c r="AB96" s="1">
        <v>1500</v>
      </c>
      <c r="AC96" s="1" t="s">
        <v>5</v>
      </c>
      <c r="AD96" s="1" t="s">
        <v>6</v>
      </c>
      <c r="AE96" t="str">
        <f t="shared" si="13"/>
        <v>La MariscalEntre 45 y 59 añosMasculinoJipijapa1320Primaria6001900</v>
      </c>
      <c r="AF96" t="str">
        <f>VLOOKUP(AE96,'[1]Base conductores'!$AE$1:$AG$65536,2,FALSE)</f>
        <v>Si</v>
      </c>
      <c r="AG96" t="str">
        <f>VLOOKUP(AE96,'[1]Base conductores'!$AE$1:$AG$65536,3,FALSE)</f>
        <v>Tiene paradas/hay trabajo</v>
      </c>
      <c r="AH96" s="1" t="s">
        <v>2</v>
      </c>
      <c r="AI96" s="1" t="s">
        <v>174</v>
      </c>
      <c r="AJ96" s="1" t="s">
        <v>117</v>
      </c>
      <c r="AK96" s="1" t="s">
        <v>175</v>
      </c>
      <c r="AL96" s="1" t="s">
        <v>34</v>
      </c>
      <c r="AM96" s="1" t="s">
        <v>0</v>
      </c>
      <c r="AN96" s="1" t="s">
        <v>0</v>
      </c>
      <c r="AO96" s="1" t="s">
        <v>0</v>
      </c>
      <c r="AP96" s="1" t="s">
        <v>2</v>
      </c>
      <c r="AQ96" s="1" t="s">
        <v>0</v>
      </c>
      <c r="AR96" s="1" t="s">
        <v>2</v>
      </c>
      <c r="AS96" s="1" t="s">
        <v>2</v>
      </c>
      <c r="AT96" s="1" t="s">
        <v>277</v>
      </c>
      <c r="AU96" s="1" t="s">
        <v>0</v>
      </c>
      <c r="AV96" s="1" t="s">
        <v>0</v>
      </c>
      <c r="AW96" s="1" t="s">
        <v>0</v>
      </c>
      <c r="AX96" s="1" t="s">
        <v>0</v>
      </c>
      <c r="AY96" s="1" t="s">
        <v>0</v>
      </c>
      <c r="AZ96" s="1" t="s">
        <v>2</v>
      </c>
      <c r="BA96" s="1" t="s">
        <v>2</v>
      </c>
      <c r="BB96" s="1" t="s">
        <v>56</v>
      </c>
      <c r="BC96" s="14">
        <v>7</v>
      </c>
      <c r="BD96" s="14">
        <v>3</v>
      </c>
      <c r="BE96" s="1">
        <v>-1</v>
      </c>
      <c r="BF96" s="1" t="s">
        <v>278</v>
      </c>
      <c r="BG96" s="1" t="e">
        <f>VLOOKUP(BF96,#REF!,2,FALSE)</f>
        <v>#REF!</v>
      </c>
      <c r="BH96" s="1" t="e">
        <f>VLOOKUP(BG96,#REF!,4,FALSE)</f>
        <v>#REF!</v>
      </c>
      <c r="BI96" s="1" t="s">
        <v>92</v>
      </c>
      <c r="BJ96" s="1" t="s">
        <v>15</v>
      </c>
      <c r="BK96" s="1" t="s">
        <v>279</v>
      </c>
      <c r="BL96" s="1" t="e">
        <f>VLOOKUP(BK96,#REF!,2,FALSE)</f>
        <v>#REF!</v>
      </c>
      <c r="BM96" s="1" t="e">
        <f>VLOOKUP(BL96,#REF!,4,FALSE)</f>
        <v>#REF!</v>
      </c>
      <c r="BN96" s="1" t="s">
        <v>72</v>
      </c>
      <c r="BO96" s="1" t="s">
        <v>15</v>
      </c>
      <c r="BP96" s="1" t="s">
        <v>2</v>
      </c>
      <c r="BQ96" s="1" t="s">
        <v>280</v>
      </c>
      <c r="BR96" s="1" t="s">
        <v>75</v>
      </c>
      <c r="BS96" s="1" t="s">
        <v>75</v>
      </c>
      <c r="BT96" s="1" t="s">
        <v>2</v>
      </c>
      <c r="BU96" s="1" t="s">
        <v>2</v>
      </c>
      <c r="BV96" s="1" t="s">
        <v>21</v>
      </c>
      <c r="BW96" s="1" t="s">
        <v>22</v>
      </c>
      <c r="BX96" s="1">
        <v>-1</v>
      </c>
      <c r="BY96" s="1">
        <v>-1</v>
      </c>
      <c r="BZ96" s="1">
        <v>-1</v>
      </c>
      <c r="CA96" s="1">
        <v>-1</v>
      </c>
      <c r="CB96" s="1" t="s">
        <v>3</v>
      </c>
      <c r="CC96" s="1">
        <v>-1</v>
      </c>
      <c r="CD96" s="1" t="s">
        <v>36</v>
      </c>
      <c r="CE96" s="1" t="s">
        <v>2</v>
      </c>
      <c r="CF96" s="1" t="s">
        <v>2</v>
      </c>
      <c r="CG96" s="1" t="s">
        <v>24</v>
      </c>
      <c r="CH96" s="1" t="s">
        <v>25</v>
      </c>
      <c r="CI96" s="1" t="s">
        <v>40</v>
      </c>
      <c r="CJ96" s="1" t="s">
        <v>116</v>
      </c>
      <c r="CK96" s="1" t="s">
        <v>155</v>
      </c>
      <c r="CL96" s="1" t="s">
        <v>29</v>
      </c>
      <c r="CM96" s="1" t="s">
        <v>30</v>
      </c>
      <c r="CN96" s="1">
        <v>96</v>
      </c>
      <c r="CO96" s="1" t="s">
        <v>502</v>
      </c>
      <c r="CP96" s="9" t="s">
        <v>675</v>
      </c>
      <c r="CQ96" s="1">
        <v>1</v>
      </c>
      <c r="CR96" s="10" t="s">
        <v>234</v>
      </c>
      <c r="CS96">
        <v>59.295857988165679</v>
      </c>
      <c r="CT96">
        <f t="shared" si="14"/>
        <v>6</v>
      </c>
      <c r="CU96">
        <f t="shared" si="15"/>
        <v>19</v>
      </c>
      <c r="CV96">
        <f t="shared" si="19"/>
        <v>0</v>
      </c>
      <c r="CW96">
        <f t="shared" si="19"/>
        <v>0</v>
      </c>
      <c r="CX96">
        <f t="shared" si="19"/>
        <v>0</v>
      </c>
      <c r="CY96">
        <f t="shared" si="19"/>
        <v>0</v>
      </c>
      <c r="CZ96">
        <f t="shared" si="19"/>
        <v>0</v>
      </c>
      <c r="DA96">
        <f t="shared" si="19"/>
        <v>0</v>
      </c>
      <c r="DB96">
        <f t="shared" si="19"/>
        <v>59.295857988165679</v>
      </c>
      <c r="DC96">
        <f t="shared" si="19"/>
        <v>59.295857988165679</v>
      </c>
      <c r="DD96">
        <f t="shared" si="19"/>
        <v>59.295857988165679</v>
      </c>
      <c r="DE96">
        <f t="shared" si="19"/>
        <v>59.295857988165679</v>
      </c>
      <c r="DF96">
        <f t="shared" si="19"/>
        <v>59.295857988165679</v>
      </c>
      <c r="DG96">
        <f t="shared" si="19"/>
        <v>59.295857988165679</v>
      </c>
      <c r="DH96">
        <f t="shared" si="19"/>
        <v>59.295857988165679</v>
      </c>
      <c r="DI96">
        <f t="shared" si="19"/>
        <v>59.295857988165679</v>
      </c>
      <c r="DJ96">
        <f t="shared" si="19"/>
        <v>59.295857988165679</v>
      </c>
      <c r="DK96">
        <f t="shared" si="19"/>
        <v>59.295857988165679</v>
      </c>
      <c r="DL96">
        <f t="shared" si="18"/>
        <v>59.295857988165679</v>
      </c>
      <c r="DM96">
        <f t="shared" si="18"/>
        <v>59.295857988165679</v>
      </c>
      <c r="DN96">
        <f t="shared" si="18"/>
        <v>59.295857988165679</v>
      </c>
      <c r="DO96">
        <f t="shared" si="18"/>
        <v>59.295857988165679</v>
      </c>
      <c r="DP96">
        <f t="shared" si="18"/>
        <v>0</v>
      </c>
      <c r="DQ96">
        <f t="shared" si="18"/>
        <v>0</v>
      </c>
      <c r="DR96">
        <f t="shared" si="18"/>
        <v>0</v>
      </c>
      <c r="DS96">
        <f t="shared" si="18"/>
        <v>0</v>
      </c>
    </row>
    <row r="97" spans="1:123" x14ac:dyDescent="0.2">
      <c r="A97" s="1" t="s">
        <v>0</v>
      </c>
      <c r="B97" s="1" t="s">
        <v>281</v>
      </c>
      <c r="C97" s="1" t="s">
        <v>2</v>
      </c>
      <c r="D97" s="1">
        <v>-1</v>
      </c>
      <c r="E97" s="1" t="s">
        <v>3</v>
      </c>
      <c r="F97" s="1">
        <v>-1</v>
      </c>
      <c r="G97" s="1">
        <v>98</v>
      </c>
      <c r="H97" s="1" t="s">
        <v>2</v>
      </c>
      <c r="I97" s="1" t="s">
        <v>4</v>
      </c>
      <c r="J97" s="1">
        <v>600</v>
      </c>
      <c r="K97" s="1">
        <v>2000</v>
      </c>
      <c r="L97" s="1">
        <v>14</v>
      </c>
      <c r="M97" s="1">
        <v>20</v>
      </c>
      <c r="N97" s="1">
        <v>10</v>
      </c>
      <c r="O97" s="1">
        <v>25</v>
      </c>
      <c r="P97" s="1">
        <v>200</v>
      </c>
      <c r="Q97" s="1">
        <v>150</v>
      </c>
      <c r="R97" s="1">
        <v>250</v>
      </c>
      <c r="S97" s="1">
        <v>30</v>
      </c>
      <c r="T97" s="1">
        <v>15</v>
      </c>
      <c r="U97" s="1">
        <v>45</v>
      </c>
      <c r="V97" s="1">
        <v>0</v>
      </c>
      <c r="W97" s="1">
        <v>1500</v>
      </c>
      <c r="X97" s="1">
        <v>0</v>
      </c>
      <c r="Y97" s="1">
        <v>0</v>
      </c>
      <c r="Z97" s="1">
        <v>2500</v>
      </c>
      <c r="AA97" s="1">
        <v>1500</v>
      </c>
      <c r="AB97" s="1">
        <v>3000</v>
      </c>
      <c r="AC97" s="1" t="s">
        <v>5</v>
      </c>
      <c r="AD97" s="1" t="s">
        <v>6</v>
      </c>
      <c r="AE97" t="str">
        <f t="shared" si="13"/>
        <v>Plaza foshEntre 45 y 59 añosMasculinoJipijapa1420Primaria6002000</v>
      </c>
      <c r="AF97" t="str">
        <f>VLOOKUP(AE97,'[1]Base conductores'!$AE$1:$AG$65536,2,FALSE)</f>
        <v>No</v>
      </c>
      <c r="AG97" t="str">
        <f>VLOOKUP(AE97,'[1]Base conductores'!$AE$1:$AG$65536,3,FALSE)</f>
        <v>No respetan leyes/no hay control</v>
      </c>
      <c r="AH97" s="1" t="s">
        <v>0</v>
      </c>
      <c r="AI97" s="1" t="s">
        <v>214</v>
      </c>
      <c r="AJ97" s="1" t="s">
        <v>8</v>
      </c>
      <c r="AK97" s="1" t="s">
        <v>33</v>
      </c>
      <c r="AL97" s="1" t="s">
        <v>66</v>
      </c>
      <c r="AM97" s="1" t="s">
        <v>0</v>
      </c>
      <c r="AN97" s="1" t="s">
        <v>0</v>
      </c>
      <c r="AO97" s="1" t="s">
        <v>0</v>
      </c>
      <c r="AP97" s="1" t="s">
        <v>2</v>
      </c>
      <c r="AQ97" s="1" t="s">
        <v>0</v>
      </c>
      <c r="AR97" s="1" t="s">
        <v>2</v>
      </c>
      <c r="AS97" s="1" t="s">
        <v>2</v>
      </c>
      <c r="AT97" s="1" t="s">
        <v>46</v>
      </c>
      <c r="AU97" s="1" t="s">
        <v>2</v>
      </c>
      <c r="AV97" s="1" t="s">
        <v>0</v>
      </c>
      <c r="AW97" s="1" t="s">
        <v>0</v>
      </c>
      <c r="AX97" s="1" t="s">
        <v>2</v>
      </c>
      <c r="AY97" s="1" t="s">
        <v>0</v>
      </c>
      <c r="AZ97" s="1" t="s">
        <v>2</v>
      </c>
      <c r="BA97" s="1" t="s">
        <v>2</v>
      </c>
      <c r="BB97" s="1" t="s">
        <v>122</v>
      </c>
      <c r="BC97" s="14">
        <v>8</v>
      </c>
      <c r="BD97" s="14">
        <v>2</v>
      </c>
      <c r="BE97" s="1">
        <v>-1</v>
      </c>
      <c r="BF97" s="1" t="s">
        <v>79</v>
      </c>
      <c r="BG97" s="1" t="e">
        <f>VLOOKUP(BF97,#REF!,2,FALSE)</f>
        <v>#REF!</v>
      </c>
      <c r="BH97" s="1" t="e">
        <f>VLOOKUP(BG97,#REF!,4,FALSE)</f>
        <v>#REF!</v>
      </c>
      <c r="BI97" s="1" t="s">
        <v>282</v>
      </c>
      <c r="BJ97" s="1" t="s">
        <v>208</v>
      </c>
      <c r="BK97" s="1" t="s">
        <v>81</v>
      </c>
      <c r="BL97" s="1" t="e">
        <f>VLOOKUP(BK97,#REF!,2,FALSE)</f>
        <v>#REF!</v>
      </c>
      <c r="BM97" s="1" t="e">
        <f>VLOOKUP(BL97,#REF!,4,FALSE)</f>
        <v>#REF!</v>
      </c>
      <c r="BN97" s="1" t="s">
        <v>130</v>
      </c>
      <c r="BO97" s="1" t="s">
        <v>15</v>
      </c>
      <c r="BP97" s="1" t="s">
        <v>2</v>
      </c>
      <c r="BQ97" s="1" t="s">
        <v>283</v>
      </c>
      <c r="BR97" s="1" t="s">
        <v>75</v>
      </c>
      <c r="BS97" s="1" t="s">
        <v>75</v>
      </c>
      <c r="BT97" s="1" t="s">
        <v>2</v>
      </c>
      <c r="BU97" s="1" t="s">
        <v>2</v>
      </c>
      <c r="BV97" s="1" t="s">
        <v>36</v>
      </c>
      <c r="BW97" s="1" t="s">
        <v>3</v>
      </c>
      <c r="BX97" s="1">
        <v>-1</v>
      </c>
      <c r="BY97" s="1">
        <v>-1</v>
      </c>
      <c r="BZ97" s="1">
        <v>-1</v>
      </c>
      <c r="CA97" s="1">
        <v>-1</v>
      </c>
      <c r="CB97" s="1">
        <v>-1</v>
      </c>
      <c r="CC97" s="1">
        <v>-1</v>
      </c>
      <c r="CD97" s="1" t="s">
        <v>3</v>
      </c>
      <c r="CE97" s="1" t="s">
        <v>23</v>
      </c>
      <c r="CF97" s="1" t="s">
        <v>2</v>
      </c>
      <c r="CG97" s="1" t="s">
        <v>24</v>
      </c>
      <c r="CH97" s="1" t="s">
        <v>25</v>
      </c>
      <c r="CI97" s="1" t="s">
        <v>40</v>
      </c>
      <c r="CJ97" s="1" t="s">
        <v>116</v>
      </c>
      <c r="CK97" s="1" t="s">
        <v>155</v>
      </c>
      <c r="CL97" s="1" t="s">
        <v>29</v>
      </c>
      <c r="CM97" s="1" t="s">
        <v>30</v>
      </c>
      <c r="CN97" s="1">
        <v>96</v>
      </c>
      <c r="CO97" s="12" t="s">
        <v>502</v>
      </c>
      <c r="CP97" s="9" t="s">
        <v>675</v>
      </c>
      <c r="CQ97" s="12">
        <v>1</v>
      </c>
      <c r="CR97" s="12" t="s">
        <v>281</v>
      </c>
      <c r="CS97">
        <v>59.295857988165679</v>
      </c>
      <c r="CT97">
        <f t="shared" si="14"/>
        <v>6</v>
      </c>
      <c r="CU97">
        <f t="shared" si="15"/>
        <v>20</v>
      </c>
      <c r="CV97">
        <f t="shared" si="19"/>
        <v>0</v>
      </c>
      <c r="CW97">
        <f t="shared" si="19"/>
        <v>0</v>
      </c>
      <c r="CX97">
        <f t="shared" si="19"/>
        <v>0</v>
      </c>
      <c r="CY97">
        <f t="shared" si="19"/>
        <v>0</v>
      </c>
      <c r="CZ97">
        <f t="shared" si="19"/>
        <v>0</v>
      </c>
      <c r="DA97">
        <f t="shared" si="19"/>
        <v>0</v>
      </c>
      <c r="DB97">
        <f t="shared" si="19"/>
        <v>59.295857988165679</v>
      </c>
      <c r="DC97">
        <f t="shared" si="19"/>
        <v>59.295857988165679</v>
      </c>
      <c r="DD97">
        <f t="shared" si="19"/>
        <v>59.295857988165679</v>
      </c>
      <c r="DE97">
        <f t="shared" si="19"/>
        <v>59.295857988165679</v>
      </c>
      <c r="DF97">
        <f t="shared" si="19"/>
        <v>59.295857988165679</v>
      </c>
      <c r="DG97">
        <f t="shared" si="19"/>
        <v>59.295857988165679</v>
      </c>
      <c r="DH97">
        <f t="shared" si="19"/>
        <v>59.295857988165679</v>
      </c>
      <c r="DI97">
        <f t="shared" si="19"/>
        <v>59.295857988165679</v>
      </c>
      <c r="DJ97">
        <f t="shared" si="19"/>
        <v>59.295857988165679</v>
      </c>
      <c r="DK97">
        <f t="shared" si="19"/>
        <v>59.295857988165679</v>
      </c>
      <c r="DL97">
        <f t="shared" si="18"/>
        <v>59.295857988165679</v>
      </c>
      <c r="DM97">
        <f t="shared" si="18"/>
        <v>59.295857988165679</v>
      </c>
      <c r="DN97">
        <f t="shared" si="18"/>
        <v>59.295857988165679</v>
      </c>
      <c r="DO97">
        <f t="shared" si="18"/>
        <v>59.295857988165679</v>
      </c>
      <c r="DP97">
        <f t="shared" si="18"/>
        <v>59.295857988165679</v>
      </c>
      <c r="DQ97">
        <f t="shared" si="18"/>
        <v>0</v>
      </c>
      <c r="DR97">
        <f t="shared" si="18"/>
        <v>0</v>
      </c>
      <c r="DS97">
        <f t="shared" si="18"/>
        <v>0</v>
      </c>
    </row>
    <row r="98" spans="1:123" x14ac:dyDescent="0.2">
      <c r="A98" s="1" t="s">
        <v>0</v>
      </c>
      <c r="B98" s="1" t="s">
        <v>255</v>
      </c>
      <c r="C98" s="1" t="s">
        <v>2</v>
      </c>
      <c r="D98" s="1">
        <v>-1</v>
      </c>
      <c r="E98" s="1" t="s">
        <v>3</v>
      </c>
      <c r="F98" s="1">
        <v>-1</v>
      </c>
      <c r="G98" s="1">
        <v>98</v>
      </c>
      <c r="H98" s="1" t="s">
        <v>2</v>
      </c>
      <c r="I98" s="1" t="s">
        <v>4</v>
      </c>
      <c r="J98" s="1">
        <v>400</v>
      </c>
      <c r="K98" s="1">
        <v>2400</v>
      </c>
      <c r="L98" s="1">
        <v>20</v>
      </c>
      <c r="M98" s="1">
        <v>34</v>
      </c>
      <c r="N98" s="1">
        <v>3</v>
      </c>
      <c r="O98" s="1">
        <v>4</v>
      </c>
      <c r="P98" s="1">
        <v>400</v>
      </c>
      <c r="Q98" s="1">
        <v>300</v>
      </c>
      <c r="R98" s="1">
        <v>450</v>
      </c>
      <c r="S98" s="1">
        <v>75</v>
      </c>
      <c r="T98" s="1">
        <v>70</v>
      </c>
      <c r="U98" s="1">
        <v>90</v>
      </c>
      <c r="V98" s="1">
        <v>0</v>
      </c>
      <c r="W98" s="1">
        <v>1000</v>
      </c>
      <c r="X98" s="1">
        <v>150</v>
      </c>
      <c r="Y98" s="1">
        <v>1150</v>
      </c>
      <c r="Z98" s="1">
        <v>6900</v>
      </c>
      <c r="AA98" s="1">
        <v>5900</v>
      </c>
      <c r="AB98" s="1">
        <v>7800</v>
      </c>
      <c r="AC98" s="1" t="s">
        <v>5</v>
      </c>
      <c r="AD98" s="1" t="s">
        <v>6</v>
      </c>
      <c r="AE98" t="str">
        <f t="shared" si="13"/>
        <v>Terminal AeropuertoEntre 25 y  44 añosMasculinoCotocollao2034Bachillerato4002400</v>
      </c>
      <c r="AF98" t="str">
        <f>VLOOKUP(AE98,'[1]Base conductores'!$AE$1:$AG$65536,2,FALSE)</f>
        <v>No</v>
      </c>
      <c r="AG98" t="str">
        <f>VLOOKUP(AE98,'[1]Base conductores'!$AE$1:$AG$65536,3,FALSE)</f>
        <v>No respetan rutas</v>
      </c>
      <c r="AH98" s="1" t="s">
        <v>0</v>
      </c>
      <c r="AI98" s="1" t="s">
        <v>7</v>
      </c>
      <c r="AJ98" s="1" t="s">
        <v>117</v>
      </c>
      <c r="AK98" s="1" t="s">
        <v>284</v>
      </c>
      <c r="AL98" s="1" t="s">
        <v>10</v>
      </c>
      <c r="AM98" s="1" t="s">
        <v>0</v>
      </c>
      <c r="AN98" s="1" t="s">
        <v>0</v>
      </c>
      <c r="AO98" s="1" t="s">
        <v>0</v>
      </c>
      <c r="AP98" s="1" t="s">
        <v>2</v>
      </c>
      <c r="AQ98" s="1" t="s">
        <v>0</v>
      </c>
      <c r="AR98" s="1" t="s">
        <v>2</v>
      </c>
      <c r="AS98" s="1" t="s">
        <v>2</v>
      </c>
      <c r="AT98" s="1" t="s">
        <v>67</v>
      </c>
      <c r="AU98" s="1" t="s">
        <v>2</v>
      </c>
      <c r="AV98" s="1" t="s">
        <v>0</v>
      </c>
      <c r="AW98" s="1" t="s">
        <v>0</v>
      </c>
      <c r="AX98" s="1" t="s">
        <v>0</v>
      </c>
      <c r="AY98" s="1" t="s">
        <v>0</v>
      </c>
      <c r="AZ98" s="1" t="s">
        <v>2</v>
      </c>
      <c r="BA98" s="1" t="s">
        <v>2</v>
      </c>
      <c r="BB98" s="1" t="s">
        <v>56</v>
      </c>
      <c r="BC98" s="14">
        <v>10</v>
      </c>
      <c r="BD98" s="1">
        <v>-1</v>
      </c>
      <c r="BE98" s="1">
        <v>-1</v>
      </c>
      <c r="BF98" s="1" t="s">
        <v>93</v>
      </c>
      <c r="BG98" s="1" t="e">
        <f>VLOOKUP(BF98,#REF!,2,FALSE)</f>
        <v>#REF!</v>
      </c>
      <c r="BH98" s="1" t="e">
        <f>VLOOKUP(BG98,#REF!,4,FALSE)</f>
        <v>#REF!</v>
      </c>
      <c r="BI98" s="1" t="s">
        <v>37</v>
      </c>
      <c r="BJ98" s="1" t="s">
        <v>258</v>
      </c>
      <c r="BK98" s="1" t="s">
        <v>15</v>
      </c>
      <c r="BL98" s="1" t="e">
        <f>VLOOKUP(BK98,#REF!,2,FALSE)</f>
        <v>#REF!</v>
      </c>
      <c r="BM98" s="1" t="e">
        <f>VLOOKUP(BL98,#REF!,4,FALSE)</f>
        <v>#REF!</v>
      </c>
      <c r="BN98" s="1" t="s">
        <v>15</v>
      </c>
      <c r="BO98" s="1" t="s">
        <v>15</v>
      </c>
      <c r="BP98" s="1" t="s">
        <v>2</v>
      </c>
      <c r="BQ98" s="1" t="s">
        <v>285</v>
      </c>
      <c r="BR98" s="1" t="s">
        <v>84</v>
      </c>
      <c r="BS98" s="1" t="s">
        <v>84</v>
      </c>
      <c r="BT98" s="1" t="s">
        <v>2</v>
      </c>
      <c r="BU98" s="1" t="s">
        <v>2</v>
      </c>
      <c r="BV98" s="1" t="s">
        <v>36</v>
      </c>
      <c r="BW98" s="1" t="s">
        <v>3</v>
      </c>
      <c r="BX98" s="1">
        <v>-1</v>
      </c>
      <c r="BY98" s="1">
        <v>-1</v>
      </c>
      <c r="BZ98" s="1">
        <v>-1</v>
      </c>
      <c r="CA98" s="1" t="s">
        <v>3</v>
      </c>
      <c r="CB98" s="1">
        <v>-1</v>
      </c>
      <c r="CC98" s="1">
        <v>-1</v>
      </c>
      <c r="CD98" s="1">
        <v>-1</v>
      </c>
      <c r="CE98" s="1" t="s">
        <v>23</v>
      </c>
      <c r="CF98" s="1" t="s">
        <v>23</v>
      </c>
      <c r="CG98" s="1" t="s">
        <v>49</v>
      </c>
      <c r="CH98" s="1" t="s">
        <v>25</v>
      </c>
      <c r="CI98" s="1" t="s">
        <v>50</v>
      </c>
      <c r="CJ98" s="1" t="s">
        <v>104</v>
      </c>
      <c r="CK98" s="1" t="s">
        <v>261</v>
      </c>
      <c r="CL98" s="1" t="s">
        <v>29</v>
      </c>
      <c r="CM98" s="1" t="s">
        <v>30</v>
      </c>
      <c r="CN98" s="1">
        <v>96</v>
      </c>
      <c r="CO98" s="8" t="s">
        <v>255</v>
      </c>
      <c r="CP98" s="5" t="s">
        <v>642</v>
      </c>
      <c r="CQ98" s="12">
        <v>1</v>
      </c>
      <c r="CR98" s="12" t="s">
        <v>255</v>
      </c>
      <c r="CS98">
        <v>59.295857988165679</v>
      </c>
      <c r="CT98">
        <f t="shared" si="14"/>
        <v>4</v>
      </c>
      <c r="CU98">
        <f t="shared" si="15"/>
        <v>24</v>
      </c>
      <c r="CV98">
        <f t="shared" si="19"/>
        <v>0</v>
      </c>
      <c r="CW98">
        <f t="shared" si="19"/>
        <v>0</v>
      </c>
      <c r="CX98">
        <f t="shared" si="19"/>
        <v>0</v>
      </c>
      <c r="CY98">
        <f t="shared" si="19"/>
        <v>0</v>
      </c>
      <c r="CZ98">
        <f t="shared" si="19"/>
        <v>59.295857988165679</v>
      </c>
      <c r="DA98">
        <f t="shared" si="19"/>
        <v>59.295857988165679</v>
      </c>
      <c r="DB98">
        <f t="shared" si="19"/>
        <v>59.295857988165679</v>
      </c>
      <c r="DC98">
        <f t="shared" si="19"/>
        <v>59.295857988165679</v>
      </c>
      <c r="DD98">
        <f t="shared" si="19"/>
        <v>59.295857988165679</v>
      </c>
      <c r="DE98">
        <f t="shared" si="19"/>
        <v>59.295857988165679</v>
      </c>
      <c r="DF98">
        <f t="shared" si="19"/>
        <v>59.295857988165679</v>
      </c>
      <c r="DG98">
        <f t="shared" si="19"/>
        <v>59.295857988165679</v>
      </c>
      <c r="DH98">
        <f t="shared" si="19"/>
        <v>59.295857988165679</v>
      </c>
      <c r="DI98">
        <f t="shared" si="19"/>
        <v>59.295857988165679</v>
      </c>
      <c r="DJ98">
        <f t="shared" si="19"/>
        <v>59.295857988165679</v>
      </c>
      <c r="DK98">
        <f t="shared" si="19"/>
        <v>59.295857988165679</v>
      </c>
      <c r="DL98">
        <f t="shared" si="18"/>
        <v>59.295857988165679</v>
      </c>
      <c r="DM98">
        <f t="shared" si="18"/>
        <v>59.295857988165679</v>
      </c>
      <c r="DN98">
        <f t="shared" si="18"/>
        <v>59.295857988165679</v>
      </c>
      <c r="DO98">
        <f t="shared" si="18"/>
        <v>59.295857988165679</v>
      </c>
      <c r="DP98">
        <f t="shared" si="18"/>
        <v>59.295857988165679</v>
      </c>
      <c r="DQ98">
        <f t="shared" si="18"/>
        <v>59.295857988165679</v>
      </c>
      <c r="DR98">
        <f t="shared" si="18"/>
        <v>59.295857988165679</v>
      </c>
      <c r="DS98">
        <f t="shared" si="18"/>
        <v>59.295857988165679</v>
      </c>
    </row>
    <row r="99" spans="1:123" x14ac:dyDescent="0.2">
      <c r="A99" s="1" t="s">
        <v>0</v>
      </c>
      <c r="B99" s="1" t="s">
        <v>71</v>
      </c>
      <c r="C99" s="1" t="s">
        <v>2</v>
      </c>
      <c r="D99" s="1">
        <v>-1</v>
      </c>
      <c r="E99" s="1" t="s">
        <v>3</v>
      </c>
      <c r="F99" s="1">
        <v>-1</v>
      </c>
      <c r="G99" s="1">
        <v>98</v>
      </c>
      <c r="H99" s="1" t="s">
        <v>2</v>
      </c>
      <c r="I99" s="1" t="s">
        <v>65</v>
      </c>
      <c r="J99" s="1">
        <v>600</v>
      </c>
      <c r="K99" s="1">
        <v>2000</v>
      </c>
      <c r="L99" s="1">
        <v>14</v>
      </c>
      <c r="M99" s="1">
        <v>8</v>
      </c>
      <c r="N99" s="1">
        <v>7</v>
      </c>
      <c r="O99" s="1">
        <v>10</v>
      </c>
      <c r="P99" s="1">
        <v>150</v>
      </c>
      <c r="Q99" s="1">
        <v>100</v>
      </c>
      <c r="R99" s="1">
        <v>150</v>
      </c>
      <c r="S99" s="1">
        <v>50</v>
      </c>
      <c r="T99" s="1">
        <v>40</v>
      </c>
      <c r="U99" s="1">
        <v>80</v>
      </c>
      <c r="V99" s="1">
        <v>4000</v>
      </c>
      <c r="W99" s="1">
        <v>1000</v>
      </c>
      <c r="X99" s="1">
        <v>0</v>
      </c>
      <c r="Y99" s="1">
        <v>5000</v>
      </c>
      <c r="Z99" s="1">
        <v>4000</v>
      </c>
      <c r="AA99" s="1">
        <v>3000</v>
      </c>
      <c r="AB99" s="1">
        <v>5000</v>
      </c>
      <c r="AC99" s="1" t="s">
        <v>146</v>
      </c>
      <c r="AD99" s="1" t="s">
        <v>6</v>
      </c>
      <c r="AE99" t="str">
        <f t="shared" si="13"/>
        <v>Naciones UnidasEntre 25 y  44 añosMasculinoCalderón (Carapungo)148Universitario6002000</v>
      </c>
      <c r="AF99">
        <f>VLOOKUP(AE99,'[1]Base conductores'!$AE$1:$AG$65536,2,FALSE)</f>
        <v>-1</v>
      </c>
      <c r="AG99" t="str">
        <f>VLOOKUP(AE99,'[1]Base conductores'!$AE$1:$AG$65536,3,FALSE)</f>
        <v>No aplica</v>
      </c>
      <c r="AH99" s="1">
        <v>-1</v>
      </c>
      <c r="AI99" s="1" t="s">
        <v>147</v>
      </c>
      <c r="AJ99" s="1" t="s">
        <v>117</v>
      </c>
      <c r="AK99" s="1" t="s">
        <v>153</v>
      </c>
      <c r="AL99" s="1" t="s">
        <v>10</v>
      </c>
      <c r="AM99" s="1" t="s">
        <v>0</v>
      </c>
      <c r="AN99" s="1" t="s">
        <v>0</v>
      </c>
      <c r="AO99" s="1" t="s">
        <v>0</v>
      </c>
      <c r="AP99" s="1" t="s">
        <v>2</v>
      </c>
      <c r="AQ99" s="1" t="s">
        <v>2</v>
      </c>
      <c r="AR99" s="1" t="s">
        <v>0</v>
      </c>
      <c r="AS99" s="1" t="s">
        <v>0</v>
      </c>
      <c r="AT99" s="1" t="s">
        <v>147</v>
      </c>
      <c r="AU99" s="1" t="s">
        <v>0</v>
      </c>
      <c r="AV99" s="1" t="s">
        <v>0</v>
      </c>
      <c r="AW99" s="1" t="s">
        <v>0</v>
      </c>
      <c r="AX99" s="1" t="s">
        <v>0</v>
      </c>
      <c r="AY99" s="1" t="s">
        <v>0</v>
      </c>
      <c r="AZ99" s="1" t="s">
        <v>2</v>
      </c>
      <c r="BA99" s="1" t="s">
        <v>2</v>
      </c>
      <c r="BB99" s="1" t="s">
        <v>56</v>
      </c>
      <c r="BC99" s="14">
        <v>10</v>
      </c>
      <c r="BD99" s="14">
        <v>1</v>
      </c>
      <c r="BE99" s="14">
        <v>1</v>
      </c>
      <c r="BF99" s="1" t="s">
        <v>286</v>
      </c>
      <c r="BG99" s="1" t="e">
        <f>VLOOKUP(BF99,#REF!,2,FALSE)</f>
        <v>#REF!</v>
      </c>
      <c r="BH99" s="1" t="e">
        <f>VLOOKUP(BG99,#REF!,4,FALSE)</f>
        <v>#REF!</v>
      </c>
      <c r="BI99" s="1" t="s">
        <v>107</v>
      </c>
      <c r="BJ99" s="1" t="s">
        <v>16</v>
      </c>
      <c r="BK99" s="1" t="s">
        <v>16</v>
      </c>
      <c r="BL99" s="1" t="e">
        <f>VLOOKUP(BK99,#REF!,2,FALSE)</f>
        <v>#REF!</v>
      </c>
      <c r="BM99" s="1" t="e">
        <f>VLOOKUP(BL99,#REF!,4,FALSE)</f>
        <v>#REF!</v>
      </c>
      <c r="BN99" s="1" t="s">
        <v>15</v>
      </c>
      <c r="BO99" s="1" t="s">
        <v>15</v>
      </c>
      <c r="BP99" s="1" t="s">
        <v>2</v>
      </c>
      <c r="BQ99" s="1" t="s">
        <v>287</v>
      </c>
      <c r="BR99" s="1" t="s">
        <v>20</v>
      </c>
      <c r="BS99" s="1" t="s">
        <v>20</v>
      </c>
      <c r="BT99" s="1" t="s">
        <v>2</v>
      </c>
      <c r="BU99" s="1" t="s">
        <v>2</v>
      </c>
      <c r="BV99" s="1" t="s">
        <v>36</v>
      </c>
      <c r="BW99" s="1" t="s">
        <v>3</v>
      </c>
      <c r="BX99" s="1" t="s">
        <v>3</v>
      </c>
      <c r="BY99" s="1">
        <v>-1</v>
      </c>
      <c r="BZ99" s="1">
        <v>-1</v>
      </c>
      <c r="CA99" s="1">
        <v>-1</v>
      </c>
      <c r="CB99" s="1">
        <v>-1</v>
      </c>
      <c r="CC99" s="1">
        <v>-1</v>
      </c>
      <c r="CD99" s="1">
        <v>-1</v>
      </c>
      <c r="CE99" s="1" t="s">
        <v>23</v>
      </c>
      <c r="CF99" s="1" t="s">
        <v>2</v>
      </c>
      <c r="CG99" s="1" t="s">
        <v>49</v>
      </c>
      <c r="CH99" s="1" t="s">
        <v>25</v>
      </c>
      <c r="CI99" s="1" t="s">
        <v>26</v>
      </c>
      <c r="CJ99" s="1" t="s">
        <v>63</v>
      </c>
      <c r="CK99" s="1" t="s">
        <v>155</v>
      </c>
      <c r="CL99" s="1" t="s">
        <v>152</v>
      </c>
      <c r="CM99" s="1" t="s">
        <v>239</v>
      </c>
      <c r="CN99" s="1">
        <v>96</v>
      </c>
      <c r="CO99" s="2" t="s">
        <v>499</v>
      </c>
      <c r="CP99" s="5" t="s">
        <v>672</v>
      </c>
      <c r="CQ99" s="12">
        <v>1</v>
      </c>
      <c r="CR99" s="5" t="s">
        <v>71</v>
      </c>
      <c r="CS99">
        <v>67.503875968992247</v>
      </c>
      <c r="CT99">
        <f t="shared" si="14"/>
        <v>6</v>
      </c>
      <c r="CU99">
        <f t="shared" si="15"/>
        <v>20</v>
      </c>
      <c r="CV99">
        <f t="shared" si="19"/>
        <v>0</v>
      </c>
      <c r="CW99">
        <f t="shared" si="19"/>
        <v>0</v>
      </c>
      <c r="CX99">
        <f t="shared" si="19"/>
        <v>0</v>
      </c>
      <c r="CY99">
        <f t="shared" si="19"/>
        <v>0</v>
      </c>
      <c r="CZ99">
        <f t="shared" si="19"/>
        <v>0</v>
      </c>
      <c r="DA99">
        <f t="shared" si="19"/>
        <v>0</v>
      </c>
      <c r="DB99">
        <f t="shared" si="19"/>
        <v>67.503875968992247</v>
      </c>
      <c r="DC99">
        <f t="shared" si="19"/>
        <v>67.503875968992247</v>
      </c>
      <c r="DD99">
        <f t="shared" si="19"/>
        <v>67.503875968992247</v>
      </c>
      <c r="DE99">
        <f t="shared" si="19"/>
        <v>67.503875968992247</v>
      </c>
      <c r="DF99">
        <f t="shared" si="19"/>
        <v>67.503875968992247</v>
      </c>
      <c r="DG99">
        <f t="shared" si="19"/>
        <v>67.503875968992247</v>
      </c>
      <c r="DH99">
        <f t="shared" si="19"/>
        <v>67.503875968992247</v>
      </c>
      <c r="DI99">
        <f t="shared" si="19"/>
        <v>67.503875968992247</v>
      </c>
      <c r="DJ99">
        <f t="shared" si="19"/>
        <v>67.503875968992247</v>
      </c>
      <c r="DK99">
        <f t="shared" si="19"/>
        <v>67.503875968992247</v>
      </c>
      <c r="DL99">
        <f t="shared" si="18"/>
        <v>67.503875968992247</v>
      </c>
      <c r="DM99">
        <f t="shared" si="18"/>
        <v>67.503875968992247</v>
      </c>
      <c r="DN99">
        <f t="shared" si="18"/>
        <v>67.503875968992247</v>
      </c>
      <c r="DO99">
        <f t="shared" si="18"/>
        <v>67.503875968992247</v>
      </c>
      <c r="DP99">
        <f t="shared" si="18"/>
        <v>67.503875968992247</v>
      </c>
      <c r="DQ99">
        <f t="shared" si="18"/>
        <v>0</v>
      </c>
      <c r="DR99">
        <f t="shared" si="18"/>
        <v>0</v>
      </c>
      <c r="DS99">
        <f t="shared" si="18"/>
        <v>0</v>
      </c>
    </row>
    <row r="100" spans="1:123" x14ac:dyDescent="0.2">
      <c r="A100" s="1" t="s">
        <v>0</v>
      </c>
      <c r="B100" s="1" t="s">
        <v>71</v>
      </c>
      <c r="C100" s="1" t="s">
        <v>2</v>
      </c>
      <c r="D100" s="1">
        <v>-1</v>
      </c>
      <c r="E100" s="1" t="s">
        <v>3</v>
      </c>
      <c r="F100" s="1">
        <v>-1</v>
      </c>
      <c r="G100" s="1">
        <v>98</v>
      </c>
      <c r="H100" s="1" t="s">
        <v>2</v>
      </c>
      <c r="I100" s="1" t="s">
        <v>65</v>
      </c>
      <c r="J100" s="1">
        <v>600</v>
      </c>
      <c r="K100" s="1">
        <v>2000</v>
      </c>
      <c r="L100" s="1">
        <v>14</v>
      </c>
      <c r="M100" s="1">
        <v>6</v>
      </c>
      <c r="N100" s="1">
        <v>3</v>
      </c>
      <c r="O100" s="1">
        <v>7</v>
      </c>
      <c r="P100" s="1">
        <v>292</v>
      </c>
      <c r="Q100" s="1">
        <v>125</v>
      </c>
      <c r="R100" s="1">
        <v>310</v>
      </c>
      <c r="S100" s="1">
        <v>4</v>
      </c>
      <c r="T100" s="1">
        <v>2</v>
      </c>
      <c r="U100" s="1">
        <v>6</v>
      </c>
      <c r="V100" s="1">
        <v>0</v>
      </c>
      <c r="W100" s="1">
        <v>1100</v>
      </c>
      <c r="X100" s="1">
        <v>350</v>
      </c>
      <c r="Y100" s="1">
        <v>1100</v>
      </c>
      <c r="Z100" s="1">
        <v>3500</v>
      </c>
      <c r="AA100" s="1">
        <v>2000</v>
      </c>
      <c r="AB100" s="1">
        <v>7000</v>
      </c>
      <c r="AC100" s="1" t="s">
        <v>146</v>
      </c>
      <c r="AD100" s="1" t="s">
        <v>6</v>
      </c>
      <c r="AE100" t="str">
        <f t="shared" si="13"/>
        <v>Naciones UnidasEntre 25 y  44 añosMasculinoCalderón (Carapungo)146Universitario6002000</v>
      </c>
      <c r="AF100">
        <f>VLOOKUP(AE100,'[1]Base conductores'!$AE$1:$AG$65536,2,FALSE)</f>
        <v>-1</v>
      </c>
      <c r="AG100" t="str">
        <f>VLOOKUP(AE100,'[1]Base conductores'!$AE$1:$AG$65536,3,FALSE)</f>
        <v>No aplica</v>
      </c>
      <c r="AH100" s="1">
        <v>-1</v>
      </c>
      <c r="AI100" s="1" t="s">
        <v>147</v>
      </c>
      <c r="AJ100" s="1" t="s">
        <v>8</v>
      </c>
      <c r="AK100" s="1" t="s">
        <v>288</v>
      </c>
      <c r="AL100" s="1" t="s">
        <v>10</v>
      </c>
      <c r="AM100" s="1" t="s">
        <v>0</v>
      </c>
      <c r="AN100" s="1" t="s">
        <v>0</v>
      </c>
      <c r="AO100" s="1" t="s">
        <v>0</v>
      </c>
      <c r="AP100" s="1" t="s">
        <v>2</v>
      </c>
      <c r="AQ100" s="1" t="s">
        <v>2</v>
      </c>
      <c r="AR100" s="1" t="s">
        <v>0</v>
      </c>
      <c r="AS100" s="1" t="s">
        <v>0</v>
      </c>
      <c r="AT100" s="1" t="s">
        <v>147</v>
      </c>
      <c r="AU100" s="1" t="s">
        <v>0</v>
      </c>
      <c r="AV100" s="1" t="s">
        <v>0</v>
      </c>
      <c r="AW100" s="1" t="s">
        <v>0</v>
      </c>
      <c r="AX100" s="1" t="s">
        <v>0</v>
      </c>
      <c r="AY100" s="1" t="s">
        <v>0</v>
      </c>
      <c r="AZ100" s="1" t="s">
        <v>0</v>
      </c>
      <c r="BA100" s="1" t="s">
        <v>2</v>
      </c>
      <c r="BB100" s="1" t="s">
        <v>56</v>
      </c>
      <c r="BC100" s="14">
        <v>10</v>
      </c>
      <c r="BD100" s="14">
        <v>1</v>
      </c>
      <c r="BE100" s="14">
        <v>1</v>
      </c>
      <c r="BF100" s="1" t="s">
        <v>289</v>
      </c>
      <c r="BG100" s="1" t="e">
        <f>VLOOKUP(BF100,#REF!,2,FALSE)</f>
        <v>#REF!</v>
      </c>
      <c r="BH100" s="1" t="e">
        <f>VLOOKUP(BG100,#REF!,4,FALSE)</f>
        <v>#REF!</v>
      </c>
      <c r="BI100" s="1" t="s">
        <v>135</v>
      </c>
      <c r="BJ100" s="1" t="s">
        <v>16</v>
      </c>
      <c r="BK100" s="1" t="s">
        <v>37</v>
      </c>
      <c r="BL100" s="1" t="e">
        <f>VLOOKUP(BK100,#REF!,2,FALSE)</f>
        <v>#REF!</v>
      </c>
      <c r="BM100" s="1" t="e">
        <f>VLOOKUP(BL100,#REF!,4,FALSE)</f>
        <v>#REF!</v>
      </c>
      <c r="BN100" s="1" t="s">
        <v>131</v>
      </c>
      <c r="BO100" s="1" t="s">
        <v>228</v>
      </c>
      <c r="BP100" s="1" t="s">
        <v>2</v>
      </c>
      <c r="BQ100" s="1" t="s">
        <v>290</v>
      </c>
      <c r="BR100" s="1" t="s">
        <v>20</v>
      </c>
      <c r="BS100" s="1" t="s">
        <v>20</v>
      </c>
      <c r="BT100" s="1" t="s">
        <v>2</v>
      </c>
      <c r="BU100" s="1" t="s">
        <v>2</v>
      </c>
      <c r="BV100" s="1" t="s">
        <v>22</v>
      </c>
      <c r="BW100" s="1" t="s">
        <v>36</v>
      </c>
      <c r="BX100" s="1" t="s">
        <v>3</v>
      </c>
      <c r="BY100" s="1">
        <v>-1</v>
      </c>
      <c r="BZ100" s="1" t="s">
        <v>3</v>
      </c>
      <c r="CA100" s="1">
        <v>-1</v>
      </c>
      <c r="CB100" s="1">
        <v>-1</v>
      </c>
      <c r="CC100" s="1">
        <v>-1</v>
      </c>
      <c r="CD100" s="1">
        <v>-1</v>
      </c>
      <c r="CE100" s="1" t="s">
        <v>23</v>
      </c>
      <c r="CF100" s="1" t="s">
        <v>23</v>
      </c>
      <c r="CG100" s="1" t="s">
        <v>49</v>
      </c>
      <c r="CH100" s="1" t="s">
        <v>25</v>
      </c>
      <c r="CI100" s="1" t="s">
        <v>26</v>
      </c>
      <c r="CJ100" s="1" t="s">
        <v>63</v>
      </c>
      <c r="CK100" s="1" t="s">
        <v>155</v>
      </c>
      <c r="CL100" s="1" t="s">
        <v>152</v>
      </c>
      <c r="CM100" s="1" t="s">
        <v>239</v>
      </c>
      <c r="CN100" s="1">
        <v>96</v>
      </c>
      <c r="CO100" s="2" t="s">
        <v>498</v>
      </c>
      <c r="CP100" s="5" t="s">
        <v>669</v>
      </c>
      <c r="CQ100" s="12">
        <v>1</v>
      </c>
      <c r="CR100" s="5" t="s">
        <v>71</v>
      </c>
      <c r="CS100">
        <v>67.503875968992247</v>
      </c>
      <c r="CT100">
        <f t="shared" si="14"/>
        <v>6</v>
      </c>
      <c r="CU100">
        <f t="shared" si="15"/>
        <v>20</v>
      </c>
      <c r="CV100">
        <f t="shared" si="19"/>
        <v>0</v>
      </c>
      <c r="CW100">
        <f t="shared" si="19"/>
        <v>0</v>
      </c>
      <c r="CX100">
        <f t="shared" si="19"/>
        <v>0</v>
      </c>
      <c r="CY100">
        <f t="shared" si="19"/>
        <v>0</v>
      </c>
      <c r="CZ100">
        <f t="shared" si="19"/>
        <v>0</v>
      </c>
      <c r="DA100">
        <f t="shared" si="19"/>
        <v>0</v>
      </c>
      <c r="DB100">
        <f t="shared" si="19"/>
        <v>67.503875968992247</v>
      </c>
      <c r="DC100">
        <f t="shared" si="19"/>
        <v>67.503875968992247</v>
      </c>
      <c r="DD100">
        <f t="shared" si="19"/>
        <v>67.503875968992247</v>
      </c>
      <c r="DE100">
        <f t="shared" si="19"/>
        <v>67.503875968992247</v>
      </c>
      <c r="DF100">
        <f t="shared" si="19"/>
        <v>67.503875968992247</v>
      </c>
      <c r="DG100">
        <f t="shared" si="19"/>
        <v>67.503875968992247</v>
      </c>
      <c r="DH100">
        <f t="shared" si="19"/>
        <v>67.503875968992247</v>
      </c>
      <c r="DI100">
        <f t="shared" si="19"/>
        <v>67.503875968992247</v>
      </c>
      <c r="DJ100">
        <f t="shared" si="19"/>
        <v>67.503875968992247</v>
      </c>
      <c r="DK100">
        <f t="shared" si="19"/>
        <v>67.503875968992247</v>
      </c>
      <c r="DL100">
        <f t="shared" si="18"/>
        <v>67.503875968992247</v>
      </c>
      <c r="DM100">
        <f t="shared" si="18"/>
        <v>67.503875968992247</v>
      </c>
      <c r="DN100">
        <f t="shared" si="18"/>
        <v>67.503875968992247</v>
      </c>
      <c r="DO100">
        <f t="shared" si="18"/>
        <v>67.503875968992247</v>
      </c>
      <c r="DP100">
        <f t="shared" si="18"/>
        <v>67.503875968992247</v>
      </c>
      <c r="DQ100">
        <f t="shared" si="18"/>
        <v>0</v>
      </c>
      <c r="DR100">
        <f t="shared" si="18"/>
        <v>0</v>
      </c>
      <c r="DS100">
        <f t="shared" si="18"/>
        <v>0</v>
      </c>
    </row>
    <row r="101" spans="1:123" x14ac:dyDescent="0.2">
      <c r="A101" s="1" t="s">
        <v>0</v>
      </c>
      <c r="B101" s="1" t="s">
        <v>71</v>
      </c>
      <c r="C101" s="1" t="s">
        <v>2</v>
      </c>
      <c r="D101" s="1">
        <v>-1</v>
      </c>
      <c r="E101" s="1" t="s">
        <v>3</v>
      </c>
      <c r="F101" s="1">
        <v>-1</v>
      </c>
      <c r="G101" s="1">
        <v>98</v>
      </c>
      <c r="H101" s="1" t="s">
        <v>2</v>
      </c>
      <c r="I101" s="1" t="s">
        <v>65</v>
      </c>
      <c r="J101" s="1">
        <v>600</v>
      </c>
      <c r="K101" s="1">
        <v>1700</v>
      </c>
      <c r="L101" s="1">
        <v>11</v>
      </c>
      <c r="M101" s="1">
        <v>6</v>
      </c>
      <c r="N101" s="1">
        <v>5</v>
      </c>
      <c r="O101" s="1">
        <v>2</v>
      </c>
      <c r="P101" s="1">
        <v>250</v>
      </c>
      <c r="Q101" s="1">
        <v>150</v>
      </c>
      <c r="R101" s="1">
        <v>350</v>
      </c>
      <c r="S101" s="1">
        <v>4</v>
      </c>
      <c r="T101" s="1">
        <v>15</v>
      </c>
      <c r="U101" s="1">
        <v>8</v>
      </c>
      <c r="V101" s="1">
        <v>4000</v>
      </c>
      <c r="W101" s="1">
        <v>1000</v>
      </c>
      <c r="X101" s="1">
        <v>0</v>
      </c>
      <c r="Y101" s="1">
        <v>1000</v>
      </c>
      <c r="Z101" s="1">
        <v>3500</v>
      </c>
      <c r="AA101" s="1">
        <v>2500</v>
      </c>
      <c r="AB101" s="1">
        <v>4500</v>
      </c>
      <c r="AC101" s="1" t="s">
        <v>146</v>
      </c>
      <c r="AD101" s="1" t="s">
        <v>6</v>
      </c>
      <c r="AE101" t="str">
        <f t="shared" si="13"/>
        <v>Naciones UnidasEntre 45 y 59 añosMasculinoCalderón (Carapungo)116Primaria6001700</v>
      </c>
      <c r="AF101">
        <f>VLOOKUP(AE101,'[1]Base conductores'!$AE$1:$AG$65536,2,FALSE)</f>
        <v>-1</v>
      </c>
      <c r="AG101" t="str">
        <f>VLOOKUP(AE101,'[1]Base conductores'!$AE$1:$AG$65536,3,FALSE)</f>
        <v>No aplica</v>
      </c>
      <c r="AH101" s="1">
        <v>-1</v>
      </c>
      <c r="AI101" s="1" t="s">
        <v>147</v>
      </c>
      <c r="AJ101" s="1" t="s">
        <v>117</v>
      </c>
      <c r="AK101" s="1" t="s">
        <v>99</v>
      </c>
      <c r="AL101" s="1" t="s">
        <v>66</v>
      </c>
      <c r="AM101" s="1" t="s">
        <v>0</v>
      </c>
      <c r="AN101" s="1" t="s">
        <v>0</v>
      </c>
      <c r="AO101" s="1" t="s">
        <v>0</v>
      </c>
      <c r="AP101" s="1" t="s">
        <v>2</v>
      </c>
      <c r="AQ101" s="1" t="s">
        <v>0</v>
      </c>
      <c r="AR101" s="1" t="s">
        <v>0</v>
      </c>
      <c r="AS101" s="1" t="s">
        <v>0</v>
      </c>
      <c r="AT101" s="1" t="s">
        <v>147</v>
      </c>
      <c r="AU101" s="1" t="s">
        <v>0</v>
      </c>
      <c r="AV101" s="1" t="s">
        <v>0</v>
      </c>
      <c r="AW101" s="1" t="s">
        <v>0</v>
      </c>
      <c r="AX101" s="1" t="s">
        <v>0</v>
      </c>
      <c r="AY101" s="1" t="s">
        <v>0</v>
      </c>
      <c r="AZ101" s="1" t="s">
        <v>0</v>
      </c>
      <c r="BA101" s="1" t="s">
        <v>2</v>
      </c>
      <c r="BB101" s="1" t="s">
        <v>56</v>
      </c>
      <c r="BC101" s="14">
        <v>10</v>
      </c>
      <c r="BD101" s="14">
        <v>1</v>
      </c>
      <c r="BE101" s="14">
        <v>1</v>
      </c>
      <c r="BF101" s="1" t="s">
        <v>289</v>
      </c>
      <c r="BG101" s="1" t="e">
        <f>VLOOKUP(BF101,#REF!,2,FALSE)</f>
        <v>#REF!</v>
      </c>
      <c r="BH101" s="1" t="e">
        <f>VLOOKUP(BG101,#REF!,4,FALSE)</f>
        <v>#REF!</v>
      </c>
      <c r="BI101" s="1" t="s">
        <v>291</v>
      </c>
      <c r="BJ101" s="1" t="s">
        <v>12</v>
      </c>
      <c r="BK101" s="1" t="s">
        <v>107</v>
      </c>
      <c r="BL101" s="1" t="e">
        <f>VLOOKUP(BK101,#REF!,2,FALSE)</f>
        <v>#REF!</v>
      </c>
      <c r="BM101" s="1" t="e">
        <f>VLOOKUP(BL101,#REF!,4,FALSE)</f>
        <v>#REF!</v>
      </c>
      <c r="BN101" s="1" t="s">
        <v>15</v>
      </c>
      <c r="BO101" s="1" t="s">
        <v>15</v>
      </c>
      <c r="BP101" s="1" t="s">
        <v>2</v>
      </c>
      <c r="BQ101" s="1" t="s">
        <v>290</v>
      </c>
      <c r="BR101" s="1" t="s">
        <v>20</v>
      </c>
      <c r="BS101" s="1" t="s">
        <v>20</v>
      </c>
      <c r="BT101" s="1" t="s">
        <v>2</v>
      </c>
      <c r="BU101" s="1" t="s">
        <v>2</v>
      </c>
      <c r="BV101" s="1" t="s">
        <v>22</v>
      </c>
      <c r="BW101" s="1" t="s">
        <v>36</v>
      </c>
      <c r="BX101" s="1">
        <v>-1</v>
      </c>
      <c r="BY101" s="1">
        <v>-1</v>
      </c>
      <c r="BZ101" s="1">
        <v>-1</v>
      </c>
      <c r="CA101" s="1">
        <v>-1</v>
      </c>
      <c r="CB101" s="1" t="s">
        <v>3</v>
      </c>
      <c r="CC101" s="1" t="s">
        <v>3</v>
      </c>
      <c r="CD101" s="1">
        <v>-1</v>
      </c>
      <c r="CE101" s="1" t="s">
        <v>2</v>
      </c>
      <c r="CF101" s="1" t="s">
        <v>2</v>
      </c>
      <c r="CG101" s="1" t="s">
        <v>24</v>
      </c>
      <c r="CH101" s="1" t="s">
        <v>25</v>
      </c>
      <c r="CI101" s="1" t="s">
        <v>40</v>
      </c>
      <c r="CJ101" s="1" t="s">
        <v>63</v>
      </c>
      <c r="CK101" s="1" t="s">
        <v>155</v>
      </c>
      <c r="CL101" s="1" t="s">
        <v>152</v>
      </c>
      <c r="CM101" s="1" t="s">
        <v>239</v>
      </c>
      <c r="CN101" s="1">
        <v>96</v>
      </c>
      <c r="CO101" s="2" t="s">
        <v>503</v>
      </c>
      <c r="CP101" s="5" t="s">
        <v>656</v>
      </c>
      <c r="CQ101" s="12">
        <v>1</v>
      </c>
      <c r="CR101" s="5" t="s">
        <v>71</v>
      </c>
      <c r="CS101">
        <v>67.503875968992247</v>
      </c>
      <c r="CT101">
        <f t="shared" si="14"/>
        <v>6</v>
      </c>
      <c r="CU101">
        <f t="shared" si="15"/>
        <v>17</v>
      </c>
      <c r="CV101">
        <f t="shared" si="19"/>
        <v>0</v>
      </c>
      <c r="CW101">
        <f t="shared" si="19"/>
        <v>0</v>
      </c>
      <c r="CX101">
        <f t="shared" si="19"/>
        <v>0</v>
      </c>
      <c r="CY101">
        <f t="shared" si="19"/>
        <v>0</v>
      </c>
      <c r="CZ101">
        <f t="shared" si="19"/>
        <v>0</v>
      </c>
      <c r="DA101">
        <f t="shared" si="19"/>
        <v>0</v>
      </c>
      <c r="DB101">
        <f t="shared" si="19"/>
        <v>67.503875968992247</v>
      </c>
      <c r="DC101">
        <f t="shared" si="19"/>
        <v>67.503875968992247</v>
      </c>
      <c r="DD101">
        <f t="shared" si="19"/>
        <v>67.503875968992247</v>
      </c>
      <c r="DE101">
        <f t="shared" si="19"/>
        <v>67.503875968992247</v>
      </c>
      <c r="DF101">
        <f t="shared" si="19"/>
        <v>67.503875968992247</v>
      </c>
      <c r="DG101">
        <f t="shared" si="19"/>
        <v>67.503875968992247</v>
      </c>
      <c r="DH101">
        <f t="shared" si="19"/>
        <v>67.503875968992247</v>
      </c>
      <c r="DI101">
        <f t="shared" si="19"/>
        <v>67.503875968992247</v>
      </c>
      <c r="DJ101">
        <f t="shared" si="19"/>
        <v>67.503875968992247</v>
      </c>
      <c r="DK101">
        <f t="shared" si="19"/>
        <v>67.503875968992247</v>
      </c>
      <c r="DL101">
        <f t="shared" si="18"/>
        <v>67.503875968992247</v>
      </c>
      <c r="DM101">
        <f t="shared" si="18"/>
        <v>67.503875968992247</v>
      </c>
      <c r="DN101">
        <f t="shared" si="18"/>
        <v>0</v>
      </c>
      <c r="DO101">
        <f t="shared" si="18"/>
        <v>0</v>
      </c>
      <c r="DP101">
        <f t="shared" si="18"/>
        <v>0</v>
      </c>
      <c r="DQ101">
        <f t="shared" si="18"/>
        <v>0</v>
      </c>
      <c r="DR101">
        <f t="shared" si="18"/>
        <v>0</v>
      </c>
      <c r="DS101">
        <f t="shared" si="18"/>
        <v>0</v>
      </c>
    </row>
    <row r="102" spans="1:123" x14ac:dyDescent="0.2">
      <c r="A102" s="1" t="s">
        <v>0</v>
      </c>
      <c r="B102" s="1" t="s">
        <v>71</v>
      </c>
      <c r="C102" s="1" t="s">
        <v>2</v>
      </c>
      <c r="D102" s="1">
        <v>-1</v>
      </c>
      <c r="E102" s="1" t="s">
        <v>36</v>
      </c>
      <c r="F102" s="1">
        <v>-1</v>
      </c>
      <c r="G102" s="1">
        <v>98</v>
      </c>
      <c r="H102" s="1" t="s">
        <v>2</v>
      </c>
      <c r="I102" s="1" t="s">
        <v>4</v>
      </c>
      <c r="J102" s="1">
        <v>600</v>
      </c>
      <c r="K102" s="1">
        <v>2200</v>
      </c>
      <c r="L102" s="1">
        <v>14</v>
      </c>
      <c r="M102" s="1">
        <v>7</v>
      </c>
      <c r="N102" s="1">
        <v>2</v>
      </c>
      <c r="O102" s="1">
        <v>7</v>
      </c>
      <c r="P102" s="1">
        <v>60</v>
      </c>
      <c r="Q102" s="1">
        <v>30</v>
      </c>
      <c r="R102" s="1">
        <v>60</v>
      </c>
      <c r="S102" s="1">
        <v>6</v>
      </c>
      <c r="T102" s="1">
        <v>4</v>
      </c>
      <c r="U102" s="1">
        <v>6</v>
      </c>
      <c r="V102" s="1">
        <v>1000</v>
      </c>
      <c r="W102" s="1">
        <v>1000</v>
      </c>
      <c r="X102" s="1">
        <v>0</v>
      </c>
      <c r="Y102" s="1">
        <v>2000</v>
      </c>
      <c r="Z102" s="1">
        <v>3000</v>
      </c>
      <c r="AA102" s="1">
        <v>2000</v>
      </c>
      <c r="AB102" s="1">
        <v>4000</v>
      </c>
      <c r="AC102" s="1" t="s">
        <v>146</v>
      </c>
      <c r="AD102" s="1" t="s">
        <v>6</v>
      </c>
      <c r="AE102" t="str">
        <f t="shared" si="13"/>
        <v>Naciones UnidasEntre 25 y  44 añosMasculinoCalderón (Carapungo)147Bachillerato6002200</v>
      </c>
      <c r="AF102">
        <f>VLOOKUP(AE102,'[1]Base conductores'!$AE$1:$AG$65536,2,FALSE)</f>
        <v>-1</v>
      </c>
      <c r="AG102" t="str">
        <f>VLOOKUP(AE102,'[1]Base conductores'!$AE$1:$AG$65536,3,FALSE)</f>
        <v>No aplica</v>
      </c>
      <c r="AH102" s="1">
        <v>-1</v>
      </c>
      <c r="AI102" s="1" t="s">
        <v>147</v>
      </c>
      <c r="AJ102" s="1" t="s">
        <v>117</v>
      </c>
      <c r="AK102" s="1" t="s">
        <v>44</v>
      </c>
      <c r="AL102" s="1" t="s">
        <v>45</v>
      </c>
      <c r="AM102" s="1" t="s">
        <v>0</v>
      </c>
      <c r="AN102" s="1" t="s">
        <v>0</v>
      </c>
      <c r="AO102" s="1" t="s">
        <v>0</v>
      </c>
      <c r="AP102" s="1" t="s">
        <v>2</v>
      </c>
      <c r="AQ102" s="1" t="s">
        <v>0</v>
      </c>
      <c r="AR102" s="1" t="s">
        <v>0</v>
      </c>
      <c r="AS102" s="1" t="s">
        <v>0</v>
      </c>
      <c r="AT102" s="1" t="s">
        <v>147</v>
      </c>
      <c r="AU102" s="1" t="s">
        <v>0</v>
      </c>
      <c r="AV102" s="1" t="s">
        <v>0</v>
      </c>
      <c r="AW102" s="1" t="s">
        <v>0</v>
      </c>
      <c r="AX102" s="1" t="s">
        <v>0</v>
      </c>
      <c r="AY102" s="1" t="s">
        <v>0</v>
      </c>
      <c r="AZ102" s="1" t="s">
        <v>0</v>
      </c>
      <c r="BA102" s="1" t="s">
        <v>2</v>
      </c>
      <c r="BB102" s="1" t="s">
        <v>56</v>
      </c>
      <c r="BC102" s="14">
        <v>10</v>
      </c>
      <c r="BD102" s="14">
        <v>1</v>
      </c>
      <c r="BE102" s="14">
        <v>1</v>
      </c>
      <c r="BF102" s="1" t="s">
        <v>135</v>
      </c>
      <c r="BG102" s="1" t="e">
        <f>VLOOKUP(BF102,#REF!,2,FALSE)</f>
        <v>#REF!</v>
      </c>
      <c r="BH102" s="1" t="e">
        <f>VLOOKUP(BG102,#REF!,4,FALSE)</f>
        <v>#REF!</v>
      </c>
      <c r="BI102" s="1" t="s">
        <v>16</v>
      </c>
      <c r="BJ102" s="1" t="s">
        <v>289</v>
      </c>
      <c r="BK102" s="1" t="s">
        <v>16</v>
      </c>
      <c r="BL102" s="1" t="e">
        <f>VLOOKUP(BK102,#REF!,2,FALSE)</f>
        <v>#REF!</v>
      </c>
      <c r="BM102" s="1" t="e">
        <f>VLOOKUP(BL102,#REF!,4,FALSE)</f>
        <v>#REF!</v>
      </c>
      <c r="BN102" s="1" t="s">
        <v>15</v>
      </c>
      <c r="BO102" s="1" t="s">
        <v>15</v>
      </c>
      <c r="BP102" s="1" t="s">
        <v>2</v>
      </c>
      <c r="BQ102" s="1" t="s">
        <v>290</v>
      </c>
      <c r="BR102" s="1" t="s">
        <v>39</v>
      </c>
      <c r="BS102" s="1" t="s">
        <v>48</v>
      </c>
      <c r="BT102" s="1" t="s">
        <v>2</v>
      </c>
      <c r="BU102" s="1" t="s">
        <v>2</v>
      </c>
      <c r="BV102" s="1" t="s">
        <v>36</v>
      </c>
      <c r="BW102" s="1" t="s">
        <v>3</v>
      </c>
      <c r="BX102" s="1">
        <v>-1</v>
      </c>
      <c r="BY102" s="1">
        <v>-1</v>
      </c>
      <c r="BZ102" s="1">
        <v>-1</v>
      </c>
      <c r="CA102" s="1" t="s">
        <v>3</v>
      </c>
      <c r="CB102" s="1">
        <v>-1</v>
      </c>
      <c r="CC102" s="1">
        <v>-1</v>
      </c>
      <c r="CD102" s="1">
        <v>-1</v>
      </c>
      <c r="CE102" s="1" t="s">
        <v>2</v>
      </c>
      <c r="CF102" s="1" t="s">
        <v>2</v>
      </c>
      <c r="CG102" s="1" t="s">
        <v>49</v>
      </c>
      <c r="CH102" s="1" t="s">
        <v>25</v>
      </c>
      <c r="CI102" s="1" t="s">
        <v>50</v>
      </c>
      <c r="CJ102" s="1" t="s">
        <v>63</v>
      </c>
      <c r="CK102" s="1" t="s">
        <v>155</v>
      </c>
      <c r="CL102" s="1" t="s">
        <v>152</v>
      </c>
      <c r="CM102" s="1" t="s">
        <v>239</v>
      </c>
      <c r="CN102" s="1">
        <v>96</v>
      </c>
      <c r="CO102" s="2" t="s">
        <v>503</v>
      </c>
      <c r="CP102" s="5" t="s">
        <v>656</v>
      </c>
      <c r="CQ102" s="12">
        <v>1</v>
      </c>
      <c r="CR102" s="5" t="s">
        <v>71</v>
      </c>
      <c r="CS102">
        <v>67.503875968992247</v>
      </c>
      <c r="CT102">
        <f t="shared" si="14"/>
        <v>6</v>
      </c>
      <c r="CU102">
        <f t="shared" si="15"/>
        <v>22</v>
      </c>
      <c r="CV102">
        <f t="shared" si="19"/>
        <v>0</v>
      </c>
      <c r="CW102">
        <f t="shared" si="19"/>
        <v>0</v>
      </c>
      <c r="CX102">
        <f t="shared" si="19"/>
        <v>0</v>
      </c>
      <c r="CY102">
        <f t="shared" si="19"/>
        <v>0</v>
      </c>
      <c r="CZ102">
        <f t="shared" si="19"/>
        <v>0</v>
      </c>
      <c r="DA102">
        <f t="shared" si="19"/>
        <v>0</v>
      </c>
      <c r="DB102">
        <f t="shared" si="19"/>
        <v>67.503875968992247</v>
      </c>
      <c r="DC102">
        <f t="shared" si="19"/>
        <v>67.503875968992247</v>
      </c>
      <c r="DD102">
        <f t="shared" si="19"/>
        <v>67.503875968992247</v>
      </c>
      <c r="DE102">
        <f t="shared" si="19"/>
        <v>67.503875968992247</v>
      </c>
      <c r="DF102">
        <f t="shared" si="19"/>
        <v>67.503875968992247</v>
      </c>
      <c r="DG102">
        <f t="shared" si="19"/>
        <v>67.503875968992247</v>
      </c>
      <c r="DH102">
        <f t="shared" si="19"/>
        <v>67.503875968992247</v>
      </c>
      <c r="DI102">
        <f t="shared" si="19"/>
        <v>67.503875968992247</v>
      </c>
      <c r="DJ102">
        <f t="shared" si="19"/>
        <v>67.503875968992247</v>
      </c>
      <c r="DK102">
        <f t="shared" si="19"/>
        <v>67.503875968992247</v>
      </c>
      <c r="DL102">
        <f t="shared" si="18"/>
        <v>67.503875968992247</v>
      </c>
      <c r="DM102">
        <f t="shared" si="18"/>
        <v>67.503875968992247</v>
      </c>
      <c r="DN102">
        <f t="shared" si="18"/>
        <v>67.503875968992247</v>
      </c>
      <c r="DO102">
        <f t="shared" si="18"/>
        <v>67.503875968992247</v>
      </c>
      <c r="DP102">
        <f t="shared" si="18"/>
        <v>67.503875968992247</v>
      </c>
      <c r="DQ102">
        <f t="shared" si="18"/>
        <v>67.503875968992247</v>
      </c>
      <c r="DR102">
        <f t="shared" si="18"/>
        <v>67.503875968992247</v>
      </c>
      <c r="DS102">
        <f t="shared" si="18"/>
        <v>0</v>
      </c>
    </row>
    <row r="103" spans="1:123" x14ac:dyDescent="0.2">
      <c r="A103" s="1" t="s">
        <v>0</v>
      </c>
      <c r="B103" s="1" t="s">
        <v>71</v>
      </c>
      <c r="C103" s="1" t="s">
        <v>2</v>
      </c>
      <c r="D103" s="1">
        <v>-1</v>
      </c>
      <c r="E103" s="1" t="s">
        <v>3</v>
      </c>
      <c r="F103" s="1">
        <v>-1</v>
      </c>
      <c r="G103" s="1">
        <v>98</v>
      </c>
      <c r="H103" s="1" t="s">
        <v>2</v>
      </c>
      <c r="I103" s="1" t="s">
        <v>65</v>
      </c>
      <c r="J103" s="1">
        <v>600</v>
      </c>
      <c r="K103" s="1">
        <v>2200</v>
      </c>
      <c r="L103" s="1">
        <v>16</v>
      </c>
      <c r="M103" s="1">
        <v>4</v>
      </c>
      <c r="N103" s="1">
        <v>4</v>
      </c>
      <c r="O103" s="1">
        <v>4</v>
      </c>
      <c r="P103" s="1">
        <v>13</v>
      </c>
      <c r="Q103" s="1">
        <v>13</v>
      </c>
      <c r="R103" s="1">
        <v>13</v>
      </c>
      <c r="S103" s="1">
        <v>4</v>
      </c>
      <c r="T103" s="1">
        <v>1</v>
      </c>
      <c r="U103" s="1">
        <v>4</v>
      </c>
      <c r="V103" s="1">
        <v>4000</v>
      </c>
      <c r="W103" s="1">
        <v>1000</v>
      </c>
      <c r="X103" s="1">
        <v>0</v>
      </c>
      <c r="Y103" s="1">
        <v>4000</v>
      </c>
      <c r="Z103" s="1">
        <v>5000</v>
      </c>
      <c r="AA103" s="1">
        <v>4000</v>
      </c>
      <c r="AB103" s="1">
        <v>5000</v>
      </c>
      <c r="AC103" s="1" t="s">
        <v>146</v>
      </c>
      <c r="AD103" s="1" t="s">
        <v>6</v>
      </c>
      <c r="AE103" t="str">
        <f t="shared" si="13"/>
        <v>Naciones UnidasMás de 60 añosMasculinoCalderón (Carapungo)164Bachillerato6002200</v>
      </c>
      <c r="AF103">
        <f>VLOOKUP(AE103,'[1]Base conductores'!$AE$1:$AG$65536,2,FALSE)</f>
        <v>-1</v>
      </c>
      <c r="AG103" t="str">
        <f>VLOOKUP(AE103,'[1]Base conductores'!$AE$1:$AG$65536,3,FALSE)</f>
        <v>No aplica</v>
      </c>
      <c r="AH103" s="1">
        <v>-1</v>
      </c>
      <c r="AI103" s="1" t="s">
        <v>147</v>
      </c>
      <c r="AJ103" s="1" t="s">
        <v>117</v>
      </c>
      <c r="AK103" s="1" t="s">
        <v>153</v>
      </c>
      <c r="AL103" s="1" t="s">
        <v>66</v>
      </c>
      <c r="AM103" s="1" t="s">
        <v>0</v>
      </c>
      <c r="AN103" s="1" t="s">
        <v>0</v>
      </c>
      <c r="AO103" s="1" t="s">
        <v>0</v>
      </c>
      <c r="AP103" s="1" t="s">
        <v>0</v>
      </c>
      <c r="AQ103" s="1" t="s">
        <v>0</v>
      </c>
      <c r="AR103" s="1" t="s">
        <v>2</v>
      </c>
      <c r="AS103" s="1" t="s">
        <v>0</v>
      </c>
      <c r="AT103" s="1" t="s">
        <v>147</v>
      </c>
      <c r="AU103" s="1" t="s">
        <v>2</v>
      </c>
      <c r="AV103" s="1" t="s">
        <v>0</v>
      </c>
      <c r="AW103" s="1" t="s">
        <v>0</v>
      </c>
      <c r="AX103" s="1" t="s">
        <v>0</v>
      </c>
      <c r="AY103" s="1" t="s">
        <v>0</v>
      </c>
      <c r="AZ103" s="1" t="s">
        <v>0</v>
      </c>
      <c r="BA103" s="1" t="s">
        <v>0</v>
      </c>
      <c r="BB103" s="1" t="s">
        <v>122</v>
      </c>
      <c r="BC103" s="14">
        <v>10</v>
      </c>
      <c r="BD103" s="14">
        <v>1</v>
      </c>
      <c r="BE103" s="14">
        <v>1</v>
      </c>
      <c r="BF103" s="1" t="s">
        <v>71</v>
      </c>
      <c r="BG103" s="1" t="e">
        <f>VLOOKUP(BF103,#REF!,2,FALSE)</f>
        <v>#REF!</v>
      </c>
      <c r="BH103" s="1" t="e">
        <f>VLOOKUP(BG103,#REF!,4,FALSE)</f>
        <v>#REF!</v>
      </c>
      <c r="BI103" s="1" t="s">
        <v>16</v>
      </c>
      <c r="BJ103" s="1" t="s">
        <v>135</v>
      </c>
      <c r="BK103" s="1" t="s">
        <v>115</v>
      </c>
      <c r="BL103" s="1" t="e">
        <f>VLOOKUP(BK103,#REF!,2,FALSE)</f>
        <v>#REF!</v>
      </c>
      <c r="BM103" s="1" t="e">
        <f>VLOOKUP(BL103,#REF!,4,FALSE)</f>
        <v>#REF!</v>
      </c>
      <c r="BN103" s="1" t="s">
        <v>130</v>
      </c>
      <c r="BO103" s="1" t="s">
        <v>12</v>
      </c>
      <c r="BP103" s="1" t="s">
        <v>2</v>
      </c>
      <c r="BQ103" s="1" t="s">
        <v>292</v>
      </c>
      <c r="BR103" s="1" t="s">
        <v>20</v>
      </c>
      <c r="BS103" s="1" t="s">
        <v>20</v>
      </c>
      <c r="BT103" s="1" t="s">
        <v>2</v>
      </c>
      <c r="BU103" s="1" t="s">
        <v>2</v>
      </c>
      <c r="BV103" s="1" t="s">
        <v>3</v>
      </c>
      <c r="BW103" s="1" t="s">
        <v>22</v>
      </c>
      <c r="BX103" s="1">
        <v>-1</v>
      </c>
      <c r="BY103" s="1">
        <v>-1</v>
      </c>
      <c r="BZ103" s="1">
        <v>-1</v>
      </c>
      <c r="CA103" s="1">
        <v>-1</v>
      </c>
      <c r="CB103" s="1">
        <v>-1</v>
      </c>
      <c r="CC103" s="1">
        <v>-1</v>
      </c>
      <c r="CD103" s="1" t="s">
        <v>61</v>
      </c>
      <c r="CE103" s="1" t="s">
        <v>23</v>
      </c>
      <c r="CF103" s="1" t="s">
        <v>23</v>
      </c>
      <c r="CG103" s="1" t="s">
        <v>62</v>
      </c>
      <c r="CH103" s="1" t="s">
        <v>25</v>
      </c>
      <c r="CI103" s="1" t="s">
        <v>50</v>
      </c>
      <c r="CJ103" s="1" t="s">
        <v>63</v>
      </c>
      <c r="CK103" s="1" t="s">
        <v>155</v>
      </c>
      <c r="CL103" s="1" t="s">
        <v>152</v>
      </c>
      <c r="CM103" s="1" t="s">
        <v>239</v>
      </c>
      <c r="CN103" s="1">
        <v>96</v>
      </c>
      <c r="CO103" s="2" t="s">
        <v>504</v>
      </c>
      <c r="CP103" s="5" t="s">
        <v>670</v>
      </c>
      <c r="CQ103" s="12">
        <v>1</v>
      </c>
      <c r="CR103" s="5" t="s">
        <v>71</v>
      </c>
      <c r="CS103">
        <v>67.503875968992247</v>
      </c>
      <c r="CT103">
        <f t="shared" si="14"/>
        <v>6</v>
      </c>
      <c r="CU103">
        <f t="shared" si="15"/>
        <v>22</v>
      </c>
      <c r="CV103">
        <f t="shared" si="19"/>
        <v>0</v>
      </c>
      <c r="CW103">
        <f t="shared" si="19"/>
        <v>0</v>
      </c>
      <c r="CX103">
        <f t="shared" si="19"/>
        <v>0</v>
      </c>
      <c r="CY103">
        <f t="shared" si="19"/>
        <v>0</v>
      </c>
      <c r="CZ103">
        <f t="shared" si="19"/>
        <v>0</v>
      </c>
      <c r="DA103">
        <f t="shared" si="19"/>
        <v>0</v>
      </c>
      <c r="DB103">
        <f t="shared" si="19"/>
        <v>67.503875968992247</v>
      </c>
      <c r="DC103">
        <f t="shared" si="19"/>
        <v>67.503875968992247</v>
      </c>
      <c r="DD103">
        <f t="shared" si="19"/>
        <v>67.503875968992247</v>
      </c>
      <c r="DE103">
        <f t="shared" si="19"/>
        <v>67.503875968992247</v>
      </c>
      <c r="DF103">
        <f t="shared" si="19"/>
        <v>67.503875968992247</v>
      </c>
      <c r="DG103">
        <f t="shared" si="19"/>
        <v>67.503875968992247</v>
      </c>
      <c r="DH103">
        <f t="shared" si="19"/>
        <v>67.503875968992247</v>
      </c>
      <c r="DI103">
        <f t="shared" si="19"/>
        <v>67.503875968992247</v>
      </c>
      <c r="DJ103">
        <f t="shared" si="19"/>
        <v>67.503875968992247</v>
      </c>
      <c r="DK103">
        <f t="shared" si="19"/>
        <v>67.503875968992247</v>
      </c>
      <c r="DL103">
        <f t="shared" si="18"/>
        <v>67.503875968992247</v>
      </c>
      <c r="DM103">
        <f t="shared" si="18"/>
        <v>67.503875968992247</v>
      </c>
      <c r="DN103">
        <f t="shared" si="18"/>
        <v>67.503875968992247</v>
      </c>
      <c r="DO103">
        <f t="shared" si="18"/>
        <v>67.503875968992247</v>
      </c>
      <c r="DP103">
        <f t="shared" si="18"/>
        <v>67.503875968992247</v>
      </c>
      <c r="DQ103">
        <f t="shared" si="18"/>
        <v>67.503875968992247</v>
      </c>
      <c r="DR103">
        <f t="shared" si="18"/>
        <v>67.503875968992247</v>
      </c>
      <c r="DS103">
        <f t="shared" si="18"/>
        <v>0</v>
      </c>
    </row>
    <row r="104" spans="1:123" x14ac:dyDescent="0.2">
      <c r="A104" s="1" t="s">
        <v>0</v>
      </c>
      <c r="B104" s="1" t="s">
        <v>71</v>
      </c>
      <c r="C104" s="1" t="s">
        <v>2</v>
      </c>
      <c r="D104" s="1">
        <v>-1</v>
      </c>
      <c r="E104" s="1" t="s">
        <v>3</v>
      </c>
      <c r="F104" s="1">
        <v>-1</v>
      </c>
      <c r="G104" s="1">
        <v>98</v>
      </c>
      <c r="H104" s="1" t="s">
        <v>0</v>
      </c>
      <c r="I104" s="1" t="s">
        <v>65</v>
      </c>
      <c r="J104" s="1">
        <v>1500</v>
      </c>
      <c r="K104" s="1">
        <v>2100</v>
      </c>
      <c r="L104" s="1">
        <v>6</v>
      </c>
      <c r="M104" s="1">
        <v>4</v>
      </c>
      <c r="N104" s="1">
        <v>4</v>
      </c>
      <c r="O104" s="1">
        <v>5</v>
      </c>
      <c r="P104" s="1">
        <v>100</v>
      </c>
      <c r="Q104" s="1">
        <v>50</v>
      </c>
      <c r="R104" s="1">
        <v>80</v>
      </c>
      <c r="S104" s="1">
        <v>14</v>
      </c>
      <c r="T104" s="1">
        <v>12</v>
      </c>
      <c r="U104" s="1">
        <v>14</v>
      </c>
      <c r="V104" s="1">
        <v>4000</v>
      </c>
      <c r="W104" s="1">
        <v>500</v>
      </c>
      <c r="X104" s="1">
        <v>0</v>
      </c>
      <c r="Y104" s="1">
        <v>500</v>
      </c>
      <c r="Z104" s="1">
        <v>2500</v>
      </c>
      <c r="AA104" s="1">
        <v>1000</v>
      </c>
      <c r="AB104" s="1">
        <v>2000</v>
      </c>
      <c r="AC104" s="1" t="s">
        <v>146</v>
      </c>
      <c r="AD104" s="1" t="s">
        <v>6</v>
      </c>
      <c r="AE104" t="str">
        <f t="shared" si="13"/>
        <v>Naciones UnidasEntre 25 y  44 añosMasculinoCalderón (Carapungo)64Primaria15002100</v>
      </c>
      <c r="AF104">
        <f>VLOOKUP(AE104,'[1]Base conductores'!$AE$1:$AG$65536,2,FALSE)</f>
        <v>-1</v>
      </c>
      <c r="AG104" t="str">
        <f>VLOOKUP(AE104,'[1]Base conductores'!$AE$1:$AG$65536,3,FALSE)</f>
        <v>No aplica</v>
      </c>
      <c r="AH104" s="1">
        <v>-1</v>
      </c>
      <c r="AI104" s="1" t="s">
        <v>147</v>
      </c>
      <c r="AJ104" s="1" t="s">
        <v>8</v>
      </c>
      <c r="AK104" s="1" t="s">
        <v>9</v>
      </c>
      <c r="AL104" s="1" t="s">
        <v>10</v>
      </c>
      <c r="AM104" s="1" t="s">
        <v>0</v>
      </c>
      <c r="AN104" s="1" t="s">
        <v>0</v>
      </c>
      <c r="AO104" s="1" t="s">
        <v>2</v>
      </c>
      <c r="AP104" s="1" t="s">
        <v>0</v>
      </c>
      <c r="AQ104" s="1" t="s">
        <v>0</v>
      </c>
      <c r="AR104" s="1" t="s">
        <v>2</v>
      </c>
      <c r="AS104" s="1" t="s">
        <v>0</v>
      </c>
      <c r="AT104" s="1" t="s">
        <v>147</v>
      </c>
      <c r="AU104" s="1" t="s">
        <v>2</v>
      </c>
      <c r="AV104" s="1" t="s">
        <v>0</v>
      </c>
      <c r="AW104" s="1" t="s">
        <v>0</v>
      </c>
      <c r="AX104" s="1" t="s">
        <v>0</v>
      </c>
      <c r="AY104" s="1" t="s">
        <v>0</v>
      </c>
      <c r="AZ104" s="1" t="s">
        <v>0</v>
      </c>
      <c r="BA104" s="1" t="s">
        <v>2</v>
      </c>
      <c r="BB104" s="1" t="s">
        <v>56</v>
      </c>
      <c r="BC104" s="14">
        <v>10</v>
      </c>
      <c r="BD104" s="14">
        <v>1</v>
      </c>
      <c r="BE104" s="14">
        <v>1</v>
      </c>
      <c r="BF104" s="1" t="s">
        <v>224</v>
      </c>
      <c r="BG104" s="1" t="e">
        <f>VLOOKUP(BF104,#REF!,2,FALSE)</f>
        <v>#REF!</v>
      </c>
      <c r="BH104" s="1" t="e">
        <f>VLOOKUP(BG104,#REF!,4,FALSE)</f>
        <v>#REF!</v>
      </c>
      <c r="BI104" s="1" t="s">
        <v>289</v>
      </c>
      <c r="BJ104" s="1" t="s">
        <v>15</v>
      </c>
      <c r="BK104" s="1" t="s">
        <v>286</v>
      </c>
      <c r="BL104" s="1" t="e">
        <f>VLOOKUP(BK104,#REF!,2,FALSE)</f>
        <v>#REF!</v>
      </c>
      <c r="BM104" s="1" t="e">
        <f>VLOOKUP(BL104,#REF!,4,FALSE)</f>
        <v>#REF!</v>
      </c>
      <c r="BN104" s="1" t="s">
        <v>15</v>
      </c>
      <c r="BO104" s="1" t="s">
        <v>15</v>
      </c>
      <c r="BP104" s="1" t="s">
        <v>2</v>
      </c>
      <c r="BQ104" s="1" t="s">
        <v>290</v>
      </c>
      <c r="BR104" s="1" t="s">
        <v>20</v>
      </c>
      <c r="BS104" s="1" t="s">
        <v>20</v>
      </c>
      <c r="BT104" s="1" t="s">
        <v>2</v>
      </c>
      <c r="BU104" s="1" t="s">
        <v>0</v>
      </c>
      <c r="BV104" s="1" t="s">
        <v>3</v>
      </c>
      <c r="BW104" s="1">
        <v>-1</v>
      </c>
      <c r="BX104" s="1">
        <v>-1</v>
      </c>
      <c r="BY104" s="1">
        <v>-1</v>
      </c>
      <c r="BZ104" s="1">
        <v>-1</v>
      </c>
      <c r="CA104" s="1">
        <v>-1</v>
      </c>
      <c r="CB104" s="1">
        <v>-1</v>
      </c>
      <c r="CC104" s="1">
        <v>-1</v>
      </c>
      <c r="CD104" s="1">
        <v>-1</v>
      </c>
      <c r="CE104" s="1" t="s">
        <v>2</v>
      </c>
      <c r="CF104" s="1" t="s">
        <v>2</v>
      </c>
      <c r="CG104" s="1" t="s">
        <v>49</v>
      </c>
      <c r="CH104" s="1" t="s">
        <v>25</v>
      </c>
      <c r="CI104" s="1" t="s">
        <v>40</v>
      </c>
      <c r="CJ104" s="1" t="s">
        <v>63</v>
      </c>
      <c r="CK104" s="1" t="s">
        <v>155</v>
      </c>
      <c r="CL104" s="1" t="s">
        <v>152</v>
      </c>
      <c r="CM104" s="1" t="s">
        <v>239</v>
      </c>
      <c r="CN104" s="1">
        <v>96</v>
      </c>
      <c r="CO104" s="2" t="s">
        <v>498</v>
      </c>
      <c r="CP104" s="5" t="s">
        <v>669</v>
      </c>
      <c r="CQ104" s="1">
        <v>1</v>
      </c>
      <c r="CR104" s="4" t="s">
        <v>71</v>
      </c>
      <c r="CS104">
        <v>67.503875968992247</v>
      </c>
      <c r="CT104">
        <f t="shared" si="14"/>
        <v>15</v>
      </c>
      <c r="CU104">
        <f t="shared" si="15"/>
        <v>21</v>
      </c>
      <c r="CV104">
        <f t="shared" si="19"/>
        <v>0</v>
      </c>
      <c r="CW104">
        <f t="shared" si="19"/>
        <v>0</v>
      </c>
      <c r="CX104">
        <f t="shared" si="19"/>
        <v>0</v>
      </c>
      <c r="CY104">
        <f t="shared" si="19"/>
        <v>0</v>
      </c>
      <c r="CZ104">
        <f t="shared" si="19"/>
        <v>0</v>
      </c>
      <c r="DA104">
        <f t="shared" si="19"/>
        <v>0</v>
      </c>
      <c r="DB104">
        <f t="shared" si="19"/>
        <v>0</v>
      </c>
      <c r="DC104">
        <f t="shared" si="19"/>
        <v>0</v>
      </c>
      <c r="DD104">
        <f t="shared" si="19"/>
        <v>0</v>
      </c>
      <c r="DE104">
        <f t="shared" si="19"/>
        <v>0</v>
      </c>
      <c r="DF104">
        <f t="shared" si="19"/>
        <v>0</v>
      </c>
      <c r="DG104">
        <f t="shared" si="19"/>
        <v>0</v>
      </c>
      <c r="DH104">
        <f t="shared" si="19"/>
        <v>0</v>
      </c>
      <c r="DI104">
        <f t="shared" si="19"/>
        <v>0</v>
      </c>
      <c r="DJ104">
        <f t="shared" si="19"/>
        <v>0</v>
      </c>
      <c r="DK104">
        <f t="shared" si="19"/>
        <v>67.503875968992247</v>
      </c>
      <c r="DL104">
        <f t="shared" si="18"/>
        <v>67.503875968992247</v>
      </c>
      <c r="DM104">
        <f t="shared" si="18"/>
        <v>67.503875968992247</v>
      </c>
      <c r="DN104">
        <f t="shared" si="18"/>
        <v>67.503875968992247</v>
      </c>
      <c r="DO104">
        <f t="shared" si="18"/>
        <v>67.503875968992247</v>
      </c>
      <c r="DP104">
        <f t="shared" si="18"/>
        <v>67.503875968992247</v>
      </c>
      <c r="DQ104">
        <f t="shared" si="18"/>
        <v>67.503875968992247</v>
      </c>
      <c r="DR104">
        <f t="shared" si="18"/>
        <v>0</v>
      </c>
      <c r="DS104">
        <f t="shared" si="18"/>
        <v>0</v>
      </c>
    </row>
    <row r="105" spans="1:123" x14ac:dyDescent="0.2">
      <c r="A105" s="1" t="s">
        <v>0</v>
      </c>
      <c r="B105" s="1" t="s">
        <v>71</v>
      </c>
      <c r="C105" s="1" t="s">
        <v>0</v>
      </c>
      <c r="D105" s="1" t="s">
        <v>31</v>
      </c>
      <c r="E105" s="1" t="s">
        <v>3</v>
      </c>
      <c r="F105" s="1" t="s">
        <v>138</v>
      </c>
      <c r="G105" s="1">
        <v>98</v>
      </c>
      <c r="H105" s="1" t="s">
        <v>2</v>
      </c>
      <c r="I105" s="1" t="s">
        <v>65</v>
      </c>
      <c r="J105" s="1">
        <v>600</v>
      </c>
      <c r="K105" s="1">
        <v>1900</v>
      </c>
      <c r="L105" s="1">
        <v>13</v>
      </c>
      <c r="M105" s="1">
        <v>6</v>
      </c>
      <c r="N105" s="1">
        <v>4</v>
      </c>
      <c r="O105" s="1">
        <v>7</v>
      </c>
      <c r="P105" s="1">
        <v>160</v>
      </c>
      <c r="Q105" s="1">
        <v>140</v>
      </c>
      <c r="R105" s="1">
        <v>250</v>
      </c>
      <c r="S105" s="1">
        <v>4</v>
      </c>
      <c r="T105" s="1">
        <v>2</v>
      </c>
      <c r="U105" s="1">
        <v>25</v>
      </c>
      <c r="V105" s="1">
        <v>1500</v>
      </c>
      <c r="W105" s="1">
        <v>1400</v>
      </c>
      <c r="X105" s="1">
        <v>0</v>
      </c>
      <c r="Y105" s="1">
        <v>2900</v>
      </c>
      <c r="Z105" s="1">
        <v>2500</v>
      </c>
      <c r="AA105" s="1">
        <v>1500</v>
      </c>
      <c r="AB105" s="1">
        <v>3500</v>
      </c>
      <c r="AC105" s="1" t="s">
        <v>146</v>
      </c>
      <c r="AD105" s="1" t="s">
        <v>6</v>
      </c>
      <c r="AE105" t="str">
        <f t="shared" si="13"/>
        <v>Naciones UnidasEntre 25 y  44 añosMasculinoCalderón (Carapungo)136Bachillerato6001900</v>
      </c>
      <c r="AF105">
        <f>VLOOKUP(AE105,'[1]Base conductores'!$AE$1:$AG$65536,2,FALSE)</f>
        <v>-1</v>
      </c>
      <c r="AG105" t="str">
        <f>VLOOKUP(AE105,'[1]Base conductores'!$AE$1:$AG$65536,3,FALSE)</f>
        <v>No aplica</v>
      </c>
      <c r="AH105" s="1">
        <v>-1</v>
      </c>
      <c r="AI105" s="1" t="s">
        <v>147</v>
      </c>
      <c r="AJ105" s="1" t="s">
        <v>8</v>
      </c>
      <c r="AK105" s="1" t="s">
        <v>153</v>
      </c>
      <c r="AL105" s="1" t="s">
        <v>10</v>
      </c>
      <c r="AM105" s="1" t="s">
        <v>0</v>
      </c>
      <c r="AN105" s="1" t="s">
        <v>0</v>
      </c>
      <c r="AO105" s="1" t="s">
        <v>0</v>
      </c>
      <c r="AP105" s="1" t="s">
        <v>2</v>
      </c>
      <c r="AQ105" s="1" t="s">
        <v>0</v>
      </c>
      <c r="AR105" s="1" t="s">
        <v>0</v>
      </c>
      <c r="AS105" s="1" t="s">
        <v>0</v>
      </c>
      <c r="AT105" s="1" t="s">
        <v>147</v>
      </c>
      <c r="AU105" s="1" t="s">
        <v>0</v>
      </c>
      <c r="AV105" s="1" t="s">
        <v>0</v>
      </c>
      <c r="AW105" s="1" t="s">
        <v>0</v>
      </c>
      <c r="AX105" s="1" t="s">
        <v>0</v>
      </c>
      <c r="AY105" s="1" t="s">
        <v>0</v>
      </c>
      <c r="AZ105" s="1" t="s">
        <v>0</v>
      </c>
      <c r="BA105" s="1" t="s">
        <v>2</v>
      </c>
      <c r="BB105" s="1" t="s">
        <v>56</v>
      </c>
      <c r="BC105" s="14">
        <v>10</v>
      </c>
      <c r="BD105" s="14">
        <v>1</v>
      </c>
      <c r="BE105" s="14">
        <v>1</v>
      </c>
      <c r="BF105" s="1" t="s">
        <v>16</v>
      </c>
      <c r="BG105" s="1" t="e">
        <f>VLOOKUP(BF105,#REF!,2,FALSE)</f>
        <v>#REF!</v>
      </c>
      <c r="BH105" s="1" t="e">
        <f>VLOOKUP(BG105,#REF!,4,FALSE)</f>
        <v>#REF!</v>
      </c>
      <c r="BI105" s="1" t="s">
        <v>135</v>
      </c>
      <c r="BJ105" s="1" t="s">
        <v>12</v>
      </c>
      <c r="BK105" s="1" t="s">
        <v>130</v>
      </c>
      <c r="BL105" s="1" t="e">
        <f>VLOOKUP(BK105,#REF!,2,FALSE)</f>
        <v>#REF!</v>
      </c>
      <c r="BM105" s="1" t="e">
        <f>VLOOKUP(BL105,#REF!,4,FALSE)</f>
        <v>#REF!</v>
      </c>
      <c r="BN105" s="1" t="s">
        <v>12</v>
      </c>
      <c r="BO105" s="1" t="s">
        <v>12</v>
      </c>
      <c r="BP105" s="1" t="s">
        <v>2</v>
      </c>
      <c r="BQ105" s="1" t="s">
        <v>290</v>
      </c>
      <c r="BR105" s="1" t="s">
        <v>39</v>
      </c>
      <c r="BS105" s="1" t="s">
        <v>84</v>
      </c>
      <c r="BT105" s="1" t="s">
        <v>2</v>
      </c>
      <c r="BU105" s="1" t="s">
        <v>2</v>
      </c>
      <c r="BV105" s="1" t="s">
        <v>22</v>
      </c>
      <c r="BW105" s="1" t="s">
        <v>36</v>
      </c>
      <c r="BX105" s="1" t="s">
        <v>3</v>
      </c>
      <c r="BY105" s="1">
        <v>-1</v>
      </c>
      <c r="BZ105" s="1" t="s">
        <v>3</v>
      </c>
      <c r="CA105" s="1">
        <v>-1</v>
      </c>
      <c r="CB105" s="1">
        <v>-1</v>
      </c>
      <c r="CC105" s="1">
        <v>-1</v>
      </c>
      <c r="CD105" s="1">
        <v>-1</v>
      </c>
      <c r="CE105" s="1" t="s">
        <v>2</v>
      </c>
      <c r="CF105" s="1" t="s">
        <v>2</v>
      </c>
      <c r="CG105" s="1" t="s">
        <v>49</v>
      </c>
      <c r="CH105" s="1" t="s">
        <v>25</v>
      </c>
      <c r="CI105" s="1" t="s">
        <v>50</v>
      </c>
      <c r="CJ105" s="1" t="s">
        <v>63</v>
      </c>
      <c r="CK105" s="1" t="s">
        <v>155</v>
      </c>
      <c r="CL105" s="1" t="s">
        <v>152</v>
      </c>
      <c r="CM105" s="1" t="s">
        <v>239</v>
      </c>
      <c r="CN105" s="1">
        <v>96</v>
      </c>
      <c r="CO105" s="2" t="s">
        <v>498</v>
      </c>
      <c r="CP105" s="5" t="s">
        <v>669</v>
      </c>
      <c r="CQ105" s="1">
        <v>1</v>
      </c>
      <c r="CR105" s="4" t="s">
        <v>71</v>
      </c>
      <c r="CS105">
        <v>67.503875968992247</v>
      </c>
      <c r="CT105">
        <f t="shared" si="14"/>
        <v>6</v>
      </c>
      <c r="CU105">
        <f t="shared" si="15"/>
        <v>19</v>
      </c>
      <c r="CV105">
        <f t="shared" si="19"/>
        <v>0</v>
      </c>
      <c r="CW105">
        <f t="shared" si="19"/>
        <v>0</v>
      </c>
      <c r="CX105">
        <f t="shared" si="19"/>
        <v>0</v>
      </c>
      <c r="CY105">
        <f t="shared" si="19"/>
        <v>0</v>
      </c>
      <c r="CZ105">
        <f t="shared" si="19"/>
        <v>0</v>
      </c>
      <c r="DA105">
        <f t="shared" si="19"/>
        <v>0</v>
      </c>
      <c r="DB105">
        <f t="shared" si="19"/>
        <v>67.503875968992247</v>
      </c>
      <c r="DC105">
        <f t="shared" si="19"/>
        <v>67.503875968992247</v>
      </c>
      <c r="DD105">
        <f t="shared" si="19"/>
        <v>67.503875968992247</v>
      </c>
      <c r="DE105">
        <f t="shared" si="19"/>
        <v>67.503875968992247</v>
      </c>
      <c r="DF105">
        <f t="shared" si="19"/>
        <v>67.503875968992247</v>
      </c>
      <c r="DG105">
        <f t="shared" si="19"/>
        <v>67.503875968992247</v>
      </c>
      <c r="DH105">
        <f t="shared" si="19"/>
        <v>67.503875968992247</v>
      </c>
      <c r="DI105">
        <f t="shared" si="19"/>
        <v>67.503875968992247</v>
      </c>
      <c r="DJ105">
        <f t="shared" si="19"/>
        <v>67.503875968992247</v>
      </c>
      <c r="DK105">
        <f t="shared" si="19"/>
        <v>67.503875968992247</v>
      </c>
      <c r="DL105">
        <f t="shared" si="18"/>
        <v>67.503875968992247</v>
      </c>
      <c r="DM105">
        <f t="shared" si="18"/>
        <v>67.503875968992247</v>
      </c>
      <c r="DN105">
        <f t="shared" si="18"/>
        <v>67.503875968992247</v>
      </c>
      <c r="DO105">
        <f t="shared" si="18"/>
        <v>67.503875968992247</v>
      </c>
      <c r="DP105">
        <f t="shared" si="18"/>
        <v>0</v>
      </c>
      <c r="DQ105">
        <f t="shared" si="18"/>
        <v>0</v>
      </c>
      <c r="DR105">
        <f t="shared" si="18"/>
        <v>0</v>
      </c>
      <c r="DS105">
        <f t="shared" si="18"/>
        <v>0</v>
      </c>
    </row>
    <row r="106" spans="1:123" x14ac:dyDescent="0.2">
      <c r="A106" s="1" t="s">
        <v>0</v>
      </c>
      <c r="B106" s="1" t="s">
        <v>187</v>
      </c>
      <c r="C106" s="1" t="s">
        <v>2</v>
      </c>
      <c r="D106" s="1">
        <v>-1</v>
      </c>
      <c r="E106" s="1" t="s">
        <v>3</v>
      </c>
      <c r="F106" s="1">
        <v>-1</v>
      </c>
      <c r="G106" s="1">
        <v>98</v>
      </c>
      <c r="H106" s="1" t="s">
        <v>2</v>
      </c>
      <c r="I106" s="1" t="s">
        <v>65</v>
      </c>
      <c r="J106" s="1">
        <v>600</v>
      </c>
      <c r="K106" s="1">
        <v>2000</v>
      </c>
      <c r="L106" s="1">
        <v>14</v>
      </c>
      <c r="M106" s="1">
        <v>15</v>
      </c>
      <c r="N106" s="1">
        <v>10</v>
      </c>
      <c r="O106" s="1">
        <v>20</v>
      </c>
      <c r="P106" s="1">
        <v>15</v>
      </c>
      <c r="Q106" s="1">
        <v>5</v>
      </c>
      <c r="R106" s="1">
        <v>10</v>
      </c>
      <c r="S106" s="1">
        <v>50</v>
      </c>
      <c r="T106" s="1">
        <v>30</v>
      </c>
      <c r="U106" s="1">
        <v>60</v>
      </c>
      <c r="V106" s="1">
        <v>0</v>
      </c>
      <c r="W106" s="1">
        <v>1000</v>
      </c>
      <c r="X106" s="1">
        <v>0</v>
      </c>
      <c r="Y106" s="1">
        <v>1000</v>
      </c>
      <c r="Z106" s="1">
        <v>4000</v>
      </c>
      <c r="AA106" s="1">
        <v>2000</v>
      </c>
      <c r="AB106" s="1">
        <v>4500</v>
      </c>
      <c r="AC106" s="1" t="s">
        <v>5</v>
      </c>
      <c r="AD106" s="1" t="s">
        <v>6</v>
      </c>
      <c r="AE106" t="str">
        <f t="shared" si="13"/>
        <v>Parroquia CalderonEntre 45 y 59 añosMasculinoCalderón (Carapungo)1415Bachillerato6002000</v>
      </c>
      <c r="AF106" t="str">
        <f>VLOOKUP(AE106,'[1]Base conductores'!$AE$1:$AG$65536,2,FALSE)</f>
        <v>Si</v>
      </c>
      <c r="AG106" t="str">
        <f>VLOOKUP(AE106,'[1]Base conductores'!$AE$1:$AG$65536,3,FALSE)</f>
        <v>Dar un buen servicio al usuario</v>
      </c>
      <c r="AH106" s="1" t="s">
        <v>2</v>
      </c>
      <c r="AI106" s="1" t="s">
        <v>275</v>
      </c>
      <c r="AJ106" s="1" t="s">
        <v>8</v>
      </c>
      <c r="AK106" s="1" t="s">
        <v>33</v>
      </c>
      <c r="AL106" s="1" t="s">
        <v>10</v>
      </c>
      <c r="AM106" s="1" t="s">
        <v>2</v>
      </c>
      <c r="AN106" s="1" t="s">
        <v>2</v>
      </c>
      <c r="AO106" s="1" t="s">
        <v>0</v>
      </c>
      <c r="AP106" s="1" t="s">
        <v>2</v>
      </c>
      <c r="AQ106" s="1" t="s">
        <v>2</v>
      </c>
      <c r="AR106" s="1" t="s">
        <v>0</v>
      </c>
      <c r="AS106" s="1" t="s">
        <v>2</v>
      </c>
      <c r="AT106" s="1" t="s">
        <v>293</v>
      </c>
      <c r="AU106" s="1" t="s">
        <v>2</v>
      </c>
      <c r="AV106" s="1" t="s">
        <v>0</v>
      </c>
      <c r="AW106" s="1" t="s">
        <v>0</v>
      </c>
      <c r="AX106" s="1" t="s">
        <v>0</v>
      </c>
      <c r="AY106" s="1" t="s">
        <v>0</v>
      </c>
      <c r="AZ106" s="1" t="s">
        <v>2</v>
      </c>
      <c r="BA106" s="1" t="s">
        <v>2</v>
      </c>
      <c r="BB106" s="1" t="s">
        <v>122</v>
      </c>
      <c r="BC106" s="14">
        <v>7</v>
      </c>
      <c r="BD106" s="14">
        <v>3</v>
      </c>
      <c r="BE106" s="1">
        <v>-1</v>
      </c>
      <c r="BF106" s="1" t="s">
        <v>209</v>
      </c>
      <c r="BG106" s="1" t="e">
        <f>VLOOKUP(BF106,#REF!,2,FALSE)</f>
        <v>#REF!</v>
      </c>
      <c r="BH106" s="1" t="e">
        <f>VLOOKUP(BG106,#REF!,4,FALSE)</f>
        <v>#REF!</v>
      </c>
      <c r="BI106" s="1" t="s">
        <v>207</v>
      </c>
      <c r="BJ106" s="1" t="s">
        <v>159</v>
      </c>
      <c r="BK106" s="1" t="s">
        <v>102</v>
      </c>
      <c r="BL106" s="1" t="e">
        <f>VLOOKUP(BK106,#REF!,2,FALSE)</f>
        <v>#REF!</v>
      </c>
      <c r="BM106" s="1" t="e">
        <f>VLOOKUP(BL106,#REF!,4,FALSE)</f>
        <v>#REF!</v>
      </c>
      <c r="BN106" s="1" t="s">
        <v>81</v>
      </c>
      <c r="BO106" s="1" t="s">
        <v>92</v>
      </c>
      <c r="BP106" s="1" t="s">
        <v>2</v>
      </c>
      <c r="BQ106" s="1" t="s">
        <v>274</v>
      </c>
      <c r="BR106" s="1" t="s">
        <v>39</v>
      </c>
      <c r="BS106" s="1" t="s">
        <v>84</v>
      </c>
      <c r="BT106" s="1" t="s">
        <v>2</v>
      </c>
      <c r="BU106" s="1" t="s">
        <v>2</v>
      </c>
      <c r="BV106" s="1" t="s">
        <v>36</v>
      </c>
      <c r="BW106" s="1" t="s">
        <v>21</v>
      </c>
      <c r="BX106" s="1">
        <v>-1</v>
      </c>
      <c r="BY106" s="1">
        <v>-1</v>
      </c>
      <c r="BZ106" s="1">
        <v>-1</v>
      </c>
      <c r="CA106" s="1">
        <v>-1</v>
      </c>
      <c r="CB106" s="1">
        <v>-1</v>
      </c>
      <c r="CC106" s="1" t="s">
        <v>3</v>
      </c>
      <c r="CD106" s="1" t="s">
        <v>22</v>
      </c>
      <c r="CE106" s="1" t="s">
        <v>23</v>
      </c>
      <c r="CF106" s="1" t="s">
        <v>23</v>
      </c>
      <c r="CG106" s="1" t="s">
        <v>24</v>
      </c>
      <c r="CH106" s="1" t="s">
        <v>25</v>
      </c>
      <c r="CI106" s="1" t="s">
        <v>50</v>
      </c>
      <c r="CJ106" s="1" t="s">
        <v>63</v>
      </c>
      <c r="CK106" s="1" t="s">
        <v>42</v>
      </c>
      <c r="CL106" s="1" t="s">
        <v>29</v>
      </c>
      <c r="CM106" s="1" t="s">
        <v>30</v>
      </c>
      <c r="CN106" s="1">
        <v>96</v>
      </c>
      <c r="CO106" s="1" t="s">
        <v>538</v>
      </c>
      <c r="CP106" s="9" t="s">
        <v>688</v>
      </c>
      <c r="CQ106" s="1">
        <v>1</v>
      </c>
      <c r="CR106" s="10" t="s">
        <v>187</v>
      </c>
      <c r="CS106">
        <v>59.295857988165679</v>
      </c>
      <c r="CT106">
        <f t="shared" si="14"/>
        <v>6</v>
      </c>
      <c r="CU106">
        <f t="shared" si="15"/>
        <v>20</v>
      </c>
      <c r="CV106">
        <f t="shared" si="19"/>
        <v>0</v>
      </c>
      <c r="CW106">
        <f t="shared" si="19"/>
        <v>0</v>
      </c>
      <c r="CX106">
        <f t="shared" si="19"/>
        <v>0</v>
      </c>
      <c r="CY106">
        <f t="shared" si="19"/>
        <v>0</v>
      </c>
      <c r="CZ106">
        <f t="shared" si="19"/>
        <v>0</v>
      </c>
      <c r="DA106">
        <f t="shared" si="19"/>
        <v>0</v>
      </c>
      <c r="DB106">
        <f t="shared" si="19"/>
        <v>59.295857988165679</v>
      </c>
      <c r="DC106">
        <f t="shared" si="19"/>
        <v>59.295857988165679</v>
      </c>
      <c r="DD106">
        <f t="shared" si="19"/>
        <v>59.295857988165679</v>
      </c>
      <c r="DE106">
        <f t="shared" si="19"/>
        <v>59.295857988165679</v>
      </c>
      <c r="DF106">
        <f t="shared" si="19"/>
        <v>59.295857988165679</v>
      </c>
      <c r="DG106">
        <f t="shared" si="19"/>
        <v>59.295857988165679</v>
      </c>
      <c r="DH106">
        <f t="shared" si="19"/>
        <v>59.295857988165679</v>
      </c>
      <c r="DI106">
        <f t="shared" si="19"/>
        <v>59.295857988165679</v>
      </c>
      <c r="DJ106">
        <f t="shared" si="19"/>
        <v>59.295857988165679</v>
      </c>
      <c r="DK106">
        <f t="shared" si="19"/>
        <v>59.295857988165679</v>
      </c>
      <c r="DL106">
        <f t="shared" si="18"/>
        <v>59.295857988165679</v>
      </c>
      <c r="DM106">
        <f t="shared" si="18"/>
        <v>59.295857988165679</v>
      </c>
      <c r="DN106">
        <f t="shared" si="18"/>
        <v>59.295857988165679</v>
      </c>
      <c r="DO106">
        <f t="shared" si="18"/>
        <v>59.295857988165679</v>
      </c>
      <c r="DP106">
        <f t="shared" si="18"/>
        <v>59.295857988165679</v>
      </c>
      <c r="DQ106">
        <f t="shared" si="18"/>
        <v>0</v>
      </c>
      <c r="DR106">
        <f t="shared" si="18"/>
        <v>0</v>
      </c>
      <c r="DS106">
        <f t="shared" si="18"/>
        <v>0</v>
      </c>
    </row>
    <row r="107" spans="1:123" x14ac:dyDescent="0.2">
      <c r="A107" s="1" t="s">
        <v>0</v>
      </c>
      <c r="B107" s="1" t="s">
        <v>187</v>
      </c>
      <c r="C107" s="1" t="s">
        <v>2</v>
      </c>
      <c r="D107" s="1">
        <v>-1</v>
      </c>
      <c r="E107" s="1" t="s">
        <v>3</v>
      </c>
      <c r="F107" s="1">
        <v>-1</v>
      </c>
      <c r="G107" s="1">
        <v>98</v>
      </c>
      <c r="H107" s="1" t="s">
        <v>2</v>
      </c>
      <c r="I107" s="1" t="s">
        <v>4</v>
      </c>
      <c r="J107" s="1">
        <v>600</v>
      </c>
      <c r="K107" s="1">
        <v>2100</v>
      </c>
      <c r="L107" s="1">
        <v>15</v>
      </c>
      <c r="M107" s="1">
        <v>30</v>
      </c>
      <c r="N107" s="1">
        <v>25</v>
      </c>
      <c r="O107" s="1">
        <v>33</v>
      </c>
      <c r="P107" s="1">
        <v>250</v>
      </c>
      <c r="Q107" s="1">
        <v>225</v>
      </c>
      <c r="R107" s="1">
        <v>260</v>
      </c>
      <c r="S107" s="1">
        <v>40</v>
      </c>
      <c r="T107" s="1">
        <v>35</v>
      </c>
      <c r="U107" s="1">
        <v>55</v>
      </c>
      <c r="V107" s="1">
        <v>0</v>
      </c>
      <c r="W107" s="1">
        <v>1000</v>
      </c>
      <c r="X107" s="1">
        <v>0</v>
      </c>
      <c r="Y107" s="1">
        <v>1000</v>
      </c>
      <c r="Z107" s="1">
        <v>3000</v>
      </c>
      <c r="AA107" s="1">
        <v>2500</v>
      </c>
      <c r="AB107" s="1">
        <v>4000</v>
      </c>
      <c r="AC107" s="1" t="s">
        <v>189</v>
      </c>
      <c r="AD107" s="1" t="s">
        <v>6</v>
      </c>
      <c r="AE107" t="str">
        <f t="shared" si="13"/>
        <v>Parroquia CalderonEntre 25 y  44 añosMasculinoCalderón (Carapungo)1530Primaria6002100</v>
      </c>
      <c r="AF107" t="str">
        <f>VLOOKUP(AE107,'[1]Base conductores'!$AE$1:$AG$65536,2,FALSE)</f>
        <v>Si</v>
      </c>
      <c r="AG107" t="str">
        <f>VLOOKUP(AE107,'[1]Base conductores'!$AE$1:$AG$65536,3,FALSE)</f>
        <v>Dar un buen servicio al usuario</v>
      </c>
      <c r="AH107" s="1" t="s">
        <v>2</v>
      </c>
      <c r="AI107" s="1" t="s">
        <v>174</v>
      </c>
      <c r="AJ107" s="1" t="s">
        <v>8</v>
      </c>
      <c r="AK107" s="1" t="s">
        <v>44</v>
      </c>
      <c r="AL107" s="1" t="s">
        <v>205</v>
      </c>
      <c r="AM107" s="1" t="s">
        <v>0</v>
      </c>
      <c r="AN107" s="1" t="s">
        <v>0</v>
      </c>
      <c r="AO107" s="1" t="s">
        <v>0</v>
      </c>
      <c r="AP107" s="1" t="s">
        <v>2</v>
      </c>
      <c r="AQ107" s="1" t="s">
        <v>0</v>
      </c>
      <c r="AR107" s="1" t="s">
        <v>2</v>
      </c>
      <c r="AS107" s="1" t="s">
        <v>2</v>
      </c>
      <c r="AT107" s="1" t="s">
        <v>67</v>
      </c>
      <c r="AU107" s="1" t="s">
        <v>2</v>
      </c>
      <c r="AV107" s="1" t="s">
        <v>0</v>
      </c>
      <c r="AW107" s="1" t="s">
        <v>0</v>
      </c>
      <c r="AX107" s="1" t="s">
        <v>0</v>
      </c>
      <c r="AY107" s="1" t="s">
        <v>0</v>
      </c>
      <c r="AZ107" s="1" t="s">
        <v>0</v>
      </c>
      <c r="BA107" s="1" t="s">
        <v>2</v>
      </c>
      <c r="BB107" s="1" t="s">
        <v>56</v>
      </c>
      <c r="BC107" s="14">
        <v>5</v>
      </c>
      <c r="BD107" s="1">
        <v>-1</v>
      </c>
      <c r="BE107" s="1">
        <v>-1</v>
      </c>
      <c r="BF107" s="1" t="s">
        <v>13</v>
      </c>
      <c r="BG107" s="1" t="e">
        <f>VLOOKUP(BF107,#REF!,2,FALSE)</f>
        <v>#REF!</v>
      </c>
      <c r="BH107" s="1" t="e">
        <f>VLOOKUP(BG107,#REF!,4,FALSE)</f>
        <v>#REF!</v>
      </c>
      <c r="BI107" s="1" t="s">
        <v>115</v>
      </c>
      <c r="BJ107" s="1" t="s">
        <v>16</v>
      </c>
      <c r="BK107" s="1" t="s">
        <v>294</v>
      </c>
      <c r="BL107" s="1" t="e">
        <f>VLOOKUP(BK107,#REF!,2,FALSE)</f>
        <v>#REF!</v>
      </c>
      <c r="BM107" s="1" t="e">
        <f>VLOOKUP(BL107,#REF!,4,FALSE)</f>
        <v>#REF!</v>
      </c>
      <c r="BN107" s="1" t="s">
        <v>295</v>
      </c>
      <c r="BO107" s="1" t="s">
        <v>115</v>
      </c>
      <c r="BP107" s="1" t="s">
        <v>2</v>
      </c>
      <c r="BQ107" s="1" t="s">
        <v>191</v>
      </c>
      <c r="BR107" s="1" t="s">
        <v>39</v>
      </c>
      <c r="BS107" s="1" t="s">
        <v>39</v>
      </c>
      <c r="BT107" s="1" t="s">
        <v>2</v>
      </c>
      <c r="BU107" s="1" t="s">
        <v>2</v>
      </c>
      <c r="BV107" s="1" t="s">
        <v>22</v>
      </c>
      <c r="BW107" s="1" t="s">
        <v>3</v>
      </c>
      <c r="BX107" s="1" t="s">
        <v>3</v>
      </c>
      <c r="BY107" s="1">
        <v>-1</v>
      </c>
      <c r="BZ107" s="1">
        <v>-1</v>
      </c>
      <c r="CA107" s="1">
        <v>-1</v>
      </c>
      <c r="CB107" s="1">
        <v>-1</v>
      </c>
      <c r="CC107" s="1">
        <v>-1</v>
      </c>
      <c r="CD107" s="1">
        <v>-1</v>
      </c>
      <c r="CE107" s="1" t="s">
        <v>2</v>
      </c>
      <c r="CF107" s="1" t="s">
        <v>23</v>
      </c>
      <c r="CG107" s="1" t="s">
        <v>49</v>
      </c>
      <c r="CH107" s="1" t="s">
        <v>25</v>
      </c>
      <c r="CI107" s="1" t="s">
        <v>40</v>
      </c>
      <c r="CJ107" s="1" t="s">
        <v>63</v>
      </c>
      <c r="CK107" s="1" t="s">
        <v>42</v>
      </c>
      <c r="CL107" s="1" t="s">
        <v>29</v>
      </c>
      <c r="CM107" s="1" t="s">
        <v>193</v>
      </c>
      <c r="CN107" s="1">
        <v>96</v>
      </c>
      <c r="CO107" s="2" t="s">
        <v>492</v>
      </c>
      <c r="CP107" s="5" t="s">
        <v>635</v>
      </c>
      <c r="CQ107" s="12">
        <v>1</v>
      </c>
      <c r="CR107" s="12" t="s">
        <v>187</v>
      </c>
      <c r="CS107">
        <v>56.545454545454547</v>
      </c>
      <c r="CT107">
        <f t="shared" si="14"/>
        <v>6</v>
      </c>
      <c r="CU107">
        <f t="shared" si="15"/>
        <v>21</v>
      </c>
      <c r="CV107">
        <f t="shared" si="19"/>
        <v>0</v>
      </c>
      <c r="CW107">
        <f t="shared" si="19"/>
        <v>0</v>
      </c>
      <c r="CX107">
        <f t="shared" si="19"/>
        <v>0</v>
      </c>
      <c r="CY107">
        <f t="shared" si="19"/>
        <v>0</v>
      </c>
      <c r="CZ107">
        <f t="shared" si="19"/>
        <v>0</v>
      </c>
      <c r="DA107">
        <f t="shared" si="19"/>
        <v>0</v>
      </c>
      <c r="DB107">
        <f t="shared" si="19"/>
        <v>56.545454545454547</v>
      </c>
      <c r="DC107">
        <f t="shared" si="19"/>
        <v>56.545454545454547</v>
      </c>
      <c r="DD107">
        <f t="shared" si="19"/>
        <v>56.545454545454547</v>
      </c>
      <c r="DE107">
        <f t="shared" si="19"/>
        <v>56.545454545454547</v>
      </c>
      <c r="DF107">
        <f t="shared" si="19"/>
        <v>56.545454545454547</v>
      </c>
      <c r="DG107">
        <f t="shared" si="19"/>
        <v>56.545454545454547</v>
      </c>
      <c r="DH107">
        <f t="shared" si="19"/>
        <v>56.545454545454547</v>
      </c>
      <c r="DI107">
        <f t="shared" si="19"/>
        <v>56.545454545454547</v>
      </c>
      <c r="DJ107">
        <f t="shared" si="19"/>
        <v>56.545454545454547</v>
      </c>
      <c r="DK107">
        <f t="shared" si="19"/>
        <v>56.545454545454547</v>
      </c>
      <c r="DL107">
        <f t="shared" si="18"/>
        <v>56.545454545454547</v>
      </c>
      <c r="DM107">
        <f t="shared" si="18"/>
        <v>56.545454545454547</v>
      </c>
      <c r="DN107">
        <f t="shared" si="18"/>
        <v>56.545454545454547</v>
      </c>
      <c r="DO107">
        <f t="shared" si="18"/>
        <v>56.545454545454547</v>
      </c>
      <c r="DP107">
        <f t="shared" si="18"/>
        <v>56.545454545454547</v>
      </c>
      <c r="DQ107">
        <f t="shared" si="18"/>
        <v>56.545454545454547</v>
      </c>
      <c r="DR107">
        <f t="shared" si="18"/>
        <v>0</v>
      </c>
      <c r="DS107">
        <f t="shared" si="18"/>
        <v>0</v>
      </c>
    </row>
    <row r="108" spans="1:123" x14ac:dyDescent="0.2">
      <c r="A108" s="1" t="s">
        <v>0</v>
      </c>
      <c r="B108" s="1" t="s">
        <v>281</v>
      </c>
      <c r="C108" s="1" t="s">
        <v>2</v>
      </c>
      <c r="D108" s="1">
        <v>-1</v>
      </c>
      <c r="E108" s="1" t="s">
        <v>3</v>
      </c>
      <c r="F108" s="1">
        <v>-1</v>
      </c>
      <c r="G108" s="1">
        <v>98</v>
      </c>
      <c r="H108" s="1" t="s">
        <v>2</v>
      </c>
      <c r="I108" s="1" t="s">
        <v>65</v>
      </c>
      <c r="J108" s="1">
        <v>700</v>
      </c>
      <c r="K108" s="1">
        <v>1900</v>
      </c>
      <c r="L108" s="1">
        <v>11</v>
      </c>
      <c r="M108" s="1">
        <v>20</v>
      </c>
      <c r="N108" s="1">
        <v>15</v>
      </c>
      <c r="O108" s="1">
        <v>25</v>
      </c>
      <c r="P108" s="1">
        <v>150</v>
      </c>
      <c r="Q108" s="1">
        <v>130</v>
      </c>
      <c r="R108" s="1">
        <v>150</v>
      </c>
      <c r="S108" s="1">
        <v>30</v>
      </c>
      <c r="T108" s="1">
        <v>25</v>
      </c>
      <c r="U108" s="1">
        <v>40</v>
      </c>
      <c r="V108" s="1">
        <v>0</v>
      </c>
      <c r="W108" s="1">
        <v>800</v>
      </c>
      <c r="X108" s="1">
        <v>0</v>
      </c>
      <c r="Y108" s="1">
        <v>800</v>
      </c>
      <c r="Z108" s="1">
        <v>2000</v>
      </c>
      <c r="AA108" s="1">
        <v>1500</v>
      </c>
      <c r="AB108" s="1">
        <v>3000</v>
      </c>
      <c r="AC108" s="1" t="s">
        <v>5</v>
      </c>
      <c r="AD108" s="1" t="s">
        <v>6</v>
      </c>
      <c r="AE108" t="str">
        <f t="shared" si="13"/>
        <v>Plaza foshEntre 45 y 59 añosMasculinoItchimbia1120Primaria7001900</v>
      </c>
      <c r="AF108" t="str">
        <f>VLOOKUP(AE108,'[1]Base conductores'!$AE$1:$AG$65536,2,FALSE)</f>
        <v>No</v>
      </c>
      <c r="AG108" t="str">
        <f>VLOOKUP(AE108,'[1]Base conductores'!$AE$1:$AG$65536,3,FALSE)</f>
        <v>No respetan leyes/no hay control</v>
      </c>
      <c r="AH108" s="1" t="s">
        <v>0</v>
      </c>
      <c r="AI108" s="1" t="s">
        <v>214</v>
      </c>
      <c r="AJ108" s="1" t="s">
        <v>8</v>
      </c>
      <c r="AK108" s="1" t="s">
        <v>296</v>
      </c>
      <c r="AL108" s="1" t="s">
        <v>54</v>
      </c>
      <c r="AM108" s="1" t="s">
        <v>0</v>
      </c>
      <c r="AN108" s="1" t="s">
        <v>0</v>
      </c>
      <c r="AO108" s="1" t="s">
        <v>0</v>
      </c>
      <c r="AP108" s="1" t="s">
        <v>2</v>
      </c>
      <c r="AQ108" s="1" t="s">
        <v>0</v>
      </c>
      <c r="AR108" s="1" t="s">
        <v>2</v>
      </c>
      <c r="AS108" s="1" t="s">
        <v>2</v>
      </c>
      <c r="AT108" s="1" t="s">
        <v>35</v>
      </c>
      <c r="AU108" s="1" t="s">
        <v>0</v>
      </c>
      <c r="AV108" s="1" t="s">
        <v>0</v>
      </c>
      <c r="AW108" s="1" t="s">
        <v>0</v>
      </c>
      <c r="AX108" s="1" t="s">
        <v>0</v>
      </c>
      <c r="AY108" s="1" t="s">
        <v>0</v>
      </c>
      <c r="AZ108" s="1" t="s">
        <v>2</v>
      </c>
      <c r="BA108" s="1" t="s">
        <v>2</v>
      </c>
      <c r="BB108" s="1" t="s">
        <v>122</v>
      </c>
      <c r="BC108" s="14">
        <v>5</v>
      </c>
      <c r="BD108" s="14">
        <v>5</v>
      </c>
      <c r="BE108" s="1">
        <v>-1</v>
      </c>
      <c r="BF108" s="1" t="s">
        <v>115</v>
      </c>
      <c r="BG108" s="1" t="e">
        <f>VLOOKUP(BF108,#REF!,2,FALSE)</f>
        <v>#REF!</v>
      </c>
      <c r="BH108" s="1" t="e">
        <f>VLOOKUP(BG108,#REF!,4,FALSE)</f>
        <v>#REF!</v>
      </c>
      <c r="BI108" s="1" t="s">
        <v>71</v>
      </c>
      <c r="BJ108" s="1" t="s">
        <v>15</v>
      </c>
      <c r="BK108" s="1" t="s">
        <v>96</v>
      </c>
      <c r="BL108" s="1" t="e">
        <f>VLOOKUP(BK108,#REF!,2,FALSE)</f>
        <v>#REF!</v>
      </c>
      <c r="BM108" s="1" t="e">
        <f>VLOOKUP(BL108,#REF!,4,FALSE)</f>
        <v>#REF!</v>
      </c>
      <c r="BN108" s="1" t="s">
        <v>279</v>
      </c>
      <c r="BO108" s="1" t="s">
        <v>15</v>
      </c>
      <c r="BP108" s="1" t="s">
        <v>2</v>
      </c>
      <c r="BQ108" s="1" t="s">
        <v>297</v>
      </c>
      <c r="BR108" s="1" t="s">
        <v>20</v>
      </c>
      <c r="BS108" s="1" t="s">
        <v>20</v>
      </c>
      <c r="BT108" s="1" t="s">
        <v>2</v>
      </c>
      <c r="BU108" s="1" t="s">
        <v>2</v>
      </c>
      <c r="BV108" s="1" t="s">
        <v>60</v>
      </c>
      <c r="BW108" s="1" t="s">
        <v>61</v>
      </c>
      <c r="BX108" s="1">
        <v>-1</v>
      </c>
      <c r="BY108" s="1">
        <v>-1</v>
      </c>
      <c r="BZ108" s="1" t="s">
        <v>3</v>
      </c>
      <c r="CA108" s="1">
        <v>-1</v>
      </c>
      <c r="CB108" s="1">
        <v>-1</v>
      </c>
      <c r="CC108" s="1" t="s">
        <v>3</v>
      </c>
      <c r="CD108" s="1" t="s">
        <v>22</v>
      </c>
      <c r="CE108" s="1" t="s">
        <v>2</v>
      </c>
      <c r="CF108" s="1" t="s">
        <v>23</v>
      </c>
      <c r="CG108" s="1" t="s">
        <v>24</v>
      </c>
      <c r="CH108" s="1" t="s">
        <v>25</v>
      </c>
      <c r="CI108" s="1" t="s">
        <v>40</v>
      </c>
      <c r="CJ108" s="1" t="s">
        <v>150</v>
      </c>
      <c r="CK108" s="1" t="s">
        <v>155</v>
      </c>
      <c r="CL108" s="1" t="s">
        <v>29</v>
      </c>
      <c r="CM108" s="1" t="s">
        <v>30</v>
      </c>
      <c r="CN108" s="1">
        <v>96</v>
      </c>
      <c r="CO108" s="12" t="s">
        <v>502</v>
      </c>
      <c r="CP108" s="9" t="s">
        <v>675</v>
      </c>
      <c r="CQ108" s="12">
        <v>1</v>
      </c>
      <c r="CR108" s="12" t="s">
        <v>281</v>
      </c>
      <c r="CS108">
        <v>59.295857988165679</v>
      </c>
      <c r="CT108">
        <f t="shared" si="14"/>
        <v>7</v>
      </c>
      <c r="CU108">
        <f t="shared" si="15"/>
        <v>19</v>
      </c>
      <c r="CV108">
        <f t="shared" si="19"/>
        <v>0</v>
      </c>
      <c r="CW108">
        <f t="shared" si="19"/>
        <v>0</v>
      </c>
      <c r="CX108">
        <f t="shared" si="19"/>
        <v>0</v>
      </c>
      <c r="CY108">
        <f t="shared" si="19"/>
        <v>0</v>
      </c>
      <c r="CZ108">
        <f t="shared" si="19"/>
        <v>0</v>
      </c>
      <c r="DA108">
        <f t="shared" si="19"/>
        <v>0</v>
      </c>
      <c r="DB108">
        <f t="shared" si="19"/>
        <v>0</v>
      </c>
      <c r="DC108">
        <f t="shared" si="19"/>
        <v>59.295857988165679</v>
      </c>
      <c r="DD108">
        <f t="shared" si="19"/>
        <v>59.295857988165679</v>
      </c>
      <c r="DE108">
        <f t="shared" si="19"/>
        <v>59.295857988165679</v>
      </c>
      <c r="DF108">
        <f t="shared" si="19"/>
        <v>59.295857988165679</v>
      </c>
      <c r="DG108">
        <f t="shared" si="19"/>
        <v>59.295857988165679</v>
      </c>
      <c r="DH108">
        <f t="shared" si="19"/>
        <v>59.295857988165679</v>
      </c>
      <c r="DI108">
        <f t="shared" si="19"/>
        <v>59.295857988165679</v>
      </c>
      <c r="DJ108">
        <f t="shared" si="19"/>
        <v>59.295857988165679</v>
      </c>
      <c r="DK108">
        <f t="shared" si="19"/>
        <v>59.295857988165679</v>
      </c>
      <c r="DL108">
        <f t="shared" si="18"/>
        <v>59.295857988165679</v>
      </c>
      <c r="DM108">
        <f t="shared" si="18"/>
        <v>59.295857988165679</v>
      </c>
      <c r="DN108">
        <f t="shared" si="18"/>
        <v>59.295857988165679</v>
      </c>
      <c r="DO108">
        <f t="shared" si="18"/>
        <v>59.295857988165679</v>
      </c>
      <c r="DP108">
        <f t="shared" si="18"/>
        <v>0</v>
      </c>
      <c r="DQ108">
        <f t="shared" si="18"/>
        <v>0</v>
      </c>
      <c r="DR108">
        <f t="shared" si="18"/>
        <v>0</v>
      </c>
      <c r="DS108">
        <f t="shared" si="18"/>
        <v>0</v>
      </c>
    </row>
    <row r="109" spans="1:123" x14ac:dyDescent="0.2">
      <c r="A109" s="1" t="s">
        <v>0</v>
      </c>
      <c r="B109" s="1" t="s">
        <v>187</v>
      </c>
      <c r="C109" s="1" t="s">
        <v>0</v>
      </c>
      <c r="D109" s="1" t="s">
        <v>31</v>
      </c>
      <c r="E109" s="1" t="s">
        <v>3</v>
      </c>
      <c r="F109" s="1" t="s">
        <v>32</v>
      </c>
      <c r="G109" s="1">
        <v>98</v>
      </c>
      <c r="H109" s="1" t="s">
        <v>2</v>
      </c>
      <c r="I109" s="1" t="s">
        <v>4</v>
      </c>
      <c r="J109" s="1">
        <v>600</v>
      </c>
      <c r="K109" s="1">
        <v>1800</v>
      </c>
      <c r="L109" s="1">
        <v>12</v>
      </c>
      <c r="M109" s="1">
        <v>40</v>
      </c>
      <c r="N109" s="1">
        <v>20</v>
      </c>
      <c r="O109" s="1">
        <v>50</v>
      </c>
      <c r="P109" s="1">
        <v>200</v>
      </c>
      <c r="Q109" s="1">
        <v>100</v>
      </c>
      <c r="R109" s="1">
        <v>260</v>
      </c>
      <c r="S109" s="1">
        <v>60</v>
      </c>
      <c r="T109" s="1">
        <v>30</v>
      </c>
      <c r="U109" s="1">
        <v>80</v>
      </c>
      <c r="V109" s="1">
        <v>2500</v>
      </c>
      <c r="W109" s="1">
        <v>1200</v>
      </c>
      <c r="X109" s="1">
        <v>0</v>
      </c>
      <c r="Y109" s="1">
        <v>3700</v>
      </c>
      <c r="Z109" s="1">
        <v>2300</v>
      </c>
      <c r="AA109" s="1">
        <v>1500</v>
      </c>
      <c r="AB109" s="1">
        <v>3000</v>
      </c>
      <c r="AC109" s="1" t="s">
        <v>89</v>
      </c>
      <c r="AD109" s="1" t="s">
        <v>6</v>
      </c>
      <c r="AE109" t="str">
        <f t="shared" si="13"/>
        <v>Parroquia CalderonEntre 25 y  44 añosMasculinoGuayllabamba1240Bachillerato6001800</v>
      </c>
      <c r="AF109" t="str">
        <f>VLOOKUP(AE109,'[1]Base conductores'!$AE$1:$AG$65536,2,FALSE)</f>
        <v>Si</v>
      </c>
      <c r="AG109" t="str">
        <f>VLOOKUP(AE109,'[1]Base conductores'!$AE$1:$AG$65536,3,FALSE)</f>
        <v>Tiene paradas/hay trabajo</v>
      </c>
      <c r="AH109" s="1" t="s">
        <v>2</v>
      </c>
      <c r="AI109" s="1" t="s">
        <v>174</v>
      </c>
      <c r="AJ109" s="1" t="s">
        <v>117</v>
      </c>
      <c r="AK109" s="1" t="s">
        <v>288</v>
      </c>
      <c r="AL109" s="1" t="s">
        <v>45</v>
      </c>
      <c r="AM109" s="1" t="s">
        <v>2</v>
      </c>
      <c r="AN109" s="1" t="s">
        <v>0</v>
      </c>
      <c r="AO109" s="1" t="s">
        <v>0</v>
      </c>
      <c r="AP109" s="1" t="s">
        <v>2</v>
      </c>
      <c r="AQ109" s="1" t="s">
        <v>0</v>
      </c>
      <c r="AR109" s="1" t="s">
        <v>2</v>
      </c>
      <c r="AS109" s="1" t="s">
        <v>2</v>
      </c>
      <c r="AT109" s="1" t="s">
        <v>67</v>
      </c>
      <c r="AU109" s="1" t="s">
        <v>2</v>
      </c>
      <c r="AV109" s="1" t="s">
        <v>0</v>
      </c>
      <c r="AW109" s="1" t="s">
        <v>0</v>
      </c>
      <c r="AX109" s="1" t="s">
        <v>0</v>
      </c>
      <c r="AY109" s="1" t="s">
        <v>0</v>
      </c>
      <c r="AZ109" s="1" t="s">
        <v>0</v>
      </c>
      <c r="BA109" s="1" t="s">
        <v>2</v>
      </c>
      <c r="BB109" s="1" t="s">
        <v>56</v>
      </c>
      <c r="BC109" s="14">
        <v>10</v>
      </c>
      <c r="BD109" s="1">
        <v>-1</v>
      </c>
      <c r="BE109" s="1">
        <v>-1</v>
      </c>
      <c r="BF109" s="1" t="s">
        <v>102</v>
      </c>
      <c r="BG109" s="1" t="e">
        <f>VLOOKUP(BF109,#REF!,2,FALSE)</f>
        <v>#REF!</v>
      </c>
      <c r="BH109" s="1" t="e">
        <f>VLOOKUP(BG109,#REF!,4,FALSE)</f>
        <v>#REF!</v>
      </c>
      <c r="BI109" s="1" t="s">
        <v>13</v>
      </c>
      <c r="BJ109" s="1" t="s">
        <v>298</v>
      </c>
      <c r="BK109" s="1" t="s">
        <v>209</v>
      </c>
      <c r="BL109" s="1" t="e">
        <f>VLOOKUP(BK109,#REF!,2,FALSE)</f>
        <v>#REF!</v>
      </c>
      <c r="BM109" s="1" t="e">
        <f>VLOOKUP(BL109,#REF!,4,FALSE)</f>
        <v>#REF!</v>
      </c>
      <c r="BN109" s="1" t="s">
        <v>299</v>
      </c>
      <c r="BO109" s="1" t="s">
        <v>15</v>
      </c>
      <c r="BP109" s="1" t="s">
        <v>2</v>
      </c>
      <c r="BQ109" s="1" t="s">
        <v>300</v>
      </c>
      <c r="BR109" s="1" t="s">
        <v>85</v>
      </c>
      <c r="BS109" s="1" t="s">
        <v>85</v>
      </c>
      <c r="BT109" s="1" t="s">
        <v>2</v>
      </c>
      <c r="BU109" s="1" t="s">
        <v>2</v>
      </c>
      <c r="BV109" s="1" t="s">
        <v>22</v>
      </c>
      <c r="BW109" s="1" t="s">
        <v>36</v>
      </c>
      <c r="BX109" s="1" t="s">
        <v>3</v>
      </c>
      <c r="BY109" s="1">
        <v>-1</v>
      </c>
      <c r="BZ109" s="1" t="s">
        <v>3</v>
      </c>
      <c r="CA109" s="1">
        <v>-1</v>
      </c>
      <c r="CB109" s="1">
        <v>-1</v>
      </c>
      <c r="CC109" s="1">
        <v>-1</v>
      </c>
      <c r="CD109" s="1">
        <v>-1</v>
      </c>
      <c r="CE109" s="1" t="s">
        <v>2</v>
      </c>
      <c r="CF109" s="1" t="s">
        <v>23</v>
      </c>
      <c r="CG109" s="1" t="s">
        <v>49</v>
      </c>
      <c r="CH109" s="1" t="s">
        <v>25</v>
      </c>
      <c r="CI109" s="1" t="s">
        <v>50</v>
      </c>
      <c r="CJ109" s="1" t="s">
        <v>301</v>
      </c>
      <c r="CK109" s="1" t="s">
        <v>42</v>
      </c>
      <c r="CL109" s="1" t="s">
        <v>29</v>
      </c>
      <c r="CM109" s="1" t="s">
        <v>98</v>
      </c>
      <c r="CN109" s="1">
        <v>96</v>
      </c>
      <c r="CO109" s="1" t="s">
        <v>538</v>
      </c>
      <c r="CP109" s="9" t="s">
        <v>688</v>
      </c>
      <c r="CQ109" s="1">
        <v>1</v>
      </c>
      <c r="CR109" s="10" t="s">
        <v>187</v>
      </c>
      <c r="CS109">
        <v>61.84</v>
      </c>
      <c r="CT109">
        <f t="shared" si="14"/>
        <v>6</v>
      </c>
      <c r="CU109">
        <f t="shared" si="15"/>
        <v>18</v>
      </c>
      <c r="CV109">
        <f t="shared" si="19"/>
        <v>0</v>
      </c>
      <c r="CW109">
        <f t="shared" si="19"/>
        <v>0</v>
      </c>
      <c r="CX109">
        <f t="shared" si="19"/>
        <v>0</v>
      </c>
      <c r="CY109">
        <f t="shared" si="19"/>
        <v>0</v>
      </c>
      <c r="CZ109">
        <f t="shared" si="19"/>
        <v>0</v>
      </c>
      <c r="DA109">
        <f t="shared" si="19"/>
        <v>0</v>
      </c>
      <c r="DB109">
        <f t="shared" si="19"/>
        <v>61.84</v>
      </c>
      <c r="DC109">
        <f t="shared" si="19"/>
        <v>61.84</v>
      </c>
      <c r="DD109">
        <f t="shared" si="19"/>
        <v>61.84</v>
      </c>
      <c r="DE109">
        <f t="shared" si="19"/>
        <v>61.84</v>
      </c>
      <c r="DF109">
        <f t="shared" si="19"/>
        <v>61.84</v>
      </c>
      <c r="DG109">
        <f t="shared" si="19"/>
        <v>61.84</v>
      </c>
      <c r="DH109">
        <f t="shared" si="19"/>
        <v>61.84</v>
      </c>
      <c r="DI109">
        <f t="shared" si="19"/>
        <v>61.84</v>
      </c>
      <c r="DJ109">
        <f t="shared" si="19"/>
        <v>61.84</v>
      </c>
      <c r="DK109">
        <f t="shared" ref="DK109:DS124" si="20">IF(AND($CT109&lt;=DK$1,DK$1&lt;=$CU109),$CS109,0)</f>
        <v>61.84</v>
      </c>
      <c r="DL109">
        <f t="shared" si="20"/>
        <v>61.84</v>
      </c>
      <c r="DM109">
        <f t="shared" si="20"/>
        <v>61.84</v>
      </c>
      <c r="DN109">
        <f t="shared" si="20"/>
        <v>61.84</v>
      </c>
      <c r="DO109">
        <f t="shared" si="20"/>
        <v>0</v>
      </c>
      <c r="DP109">
        <f t="shared" si="20"/>
        <v>0</v>
      </c>
      <c r="DQ109">
        <f t="shared" si="20"/>
        <v>0</v>
      </c>
      <c r="DR109">
        <f t="shared" si="20"/>
        <v>0</v>
      </c>
      <c r="DS109">
        <f t="shared" si="20"/>
        <v>0</v>
      </c>
    </row>
    <row r="110" spans="1:123" x14ac:dyDescent="0.2">
      <c r="A110" s="1" t="s">
        <v>0</v>
      </c>
      <c r="B110" s="1" t="s">
        <v>281</v>
      </c>
      <c r="C110" s="1" t="s">
        <v>2</v>
      </c>
      <c r="D110" s="1">
        <v>-1</v>
      </c>
      <c r="E110" s="1" t="s">
        <v>3</v>
      </c>
      <c r="F110" s="1">
        <v>-1</v>
      </c>
      <c r="G110" s="1">
        <v>98</v>
      </c>
      <c r="H110" s="1" t="s">
        <v>2</v>
      </c>
      <c r="I110" s="1" t="s">
        <v>4</v>
      </c>
      <c r="J110" s="1">
        <v>600</v>
      </c>
      <c r="K110" s="1">
        <v>2100</v>
      </c>
      <c r="L110" s="1">
        <v>12</v>
      </c>
      <c r="M110" s="1">
        <v>20</v>
      </c>
      <c r="N110" s="1">
        <v>8</v>
      </c>
      <c r="O110" s="1">
        <v>25</v>
      </c>
      <c r="P110" s="1">
        <v>160</v>
      </c>
      <c r="Q110" s="1">
        <v>150</v>
      </c>
      <c r="R110" s="1">
        <v>190</v>
      </c>
      <c r="S110" s="1">
        <v>35</v>
      </c>
      <c r="T110" s="1">
        <v>25</v>
      </c>
      <c r="U110" s="1">
        <v>45</v>
      </c>
      <c r="V110" s="1">
        <v>0</v>
      </c>
      <c r="W110" s="1">
        <v>1000</v>
      </c>
      <c r="X110" s="1">
        <v>0</v>
      </c>
      <c r="Y110" s="1">
        <v>1000</v>
      </c>
      <c r="Z110" s="1">
        <v>3500</v>
      </c>
      <c r="AA110" s="1">
        <v>1500</v>
      </c>
      <c r="AB110" s="1">
        <v>3500</v>
      </c>
      <c r="AC110" s="1" t="s">
        <v>5</v>
      </c>
      <c r="AD110" s="1" t="s">
        <v>6</v>
      </c>
      <c r="AE110" t="str">
        <f t="shared" si="13"/>
        <v>Plaza foshMás de 60 añosMasculinoChillogallo1220Primaria6002100</v>
      </c>
      <c r="AF110" t="str">
        <f>VLOOKUP(AE110,'[1]Base conductores'!$AE$1:$AG$65536,2,FALSE)</f>
        <v>No</v>
      </c>
      <c r="AG110" t="str">
        <f>VLOOKUP(AE110,'[1]Base conductores'!$AE$1:$AG$65536,3,FALSE)</f>
        <v>No respetan rutas</v>
      </c>
      <c r="AH110" s="1" t="s">
        <v>0</v>
      </c>
      <c r="AI110" s="1" t="s">
        <v>174</v>
      </c>
      <c r="AJ110" s="1" t="s">
        <v>8</v>
      </c>
      <c r="AK110" s="1" t="s">
        <v>33</v>
      </c>
      <c r="AL110" s="1" t="s">
        <v>54</v>
      </c>
      <c r="AM110" s="1" t="s">
        <v>0</v>
      </c>
      <c r="AN110" s="1" t="s">
        <v>0</v>
      </c>
      <c r="AO110" s="1" t="s">
        <v>0</v>
      </c>
      <c r="AP110" s="1" t="s">
        <v>2</v>
      </c>
      <c r="AQ110" s="1" t="s">
        <v>0</v>
      </c>
      <c r="AR110" s="1" t="s">
        <v>2</v>
      </c>
      <c r="AS110" s="1" t="s">
        <v>2</v>
      </c>
      <c r="AT110" s="1" t="s">
        <v>302</v>
      </c>
      <c r="AU110" s="1" t="s">
        <v>0</v>
      </c>
      <c r="AV110" s="1" t="s">
        <v>0</v>
      </c>
      <c r="AW110" s="1" t="s">
        <v>0</v>
      </c>
      <c r="AX110" s="1" t="s">
        <v>0</v>
      </c>
      <c r="AY110" s="1" t="s">
        <v>0</v>
      </c>
      <c r="AZ110" s="1" t="s">
        <v>0</v>
      </c>
      <c r="BA110" s="1" t="s">
        <v>2</v>
      </c>
      <c r="BB110" s="1" t="s">
        <v>47</v>
      </c>
      <c r="BC110" s="14">
        <v>10</v>
      </c>
      <c r="BD110" s="1">
        <v>-1</v>
      </c>
      <c r="BE110" s="1">
        <v>-1</v>
      </c>
      <c r="BF110" s="1" t="s">
        <v>37</v>
      </c>
      <c r="BG110" s="1" t="e">
        <f>VLOOKUP(BF110,#REF!,2,FALSE)</f>
        <v>#REF!</v>
      </c>
      <c r="BH110" s="1" t="e">
        <f>VLOOKUP(BG110,#REF!,4,FALSE)</f>
        <v>#REF!</v>
      </c>
      <c r="BI110" s="1" t="s">
        <v>15</v>
      </c>
      <c r="BJ110" s="1" t="s">
        <v>15</v>
      </c>
      <c r="BK110" s="1" t="s">
        <v>102</v>
      </c>
      <c r="BL110" s="1" t="e">
        <f>VLOOKUP(BK110,#REF!,2,FALSE)</f>
        <v>#REF!</v>
      </c>
      <c r="BM110" s="1" t="e">
        <f>VLOOKUP(BL110,#REF!,4,FALSE)</f>
        <v>#REF!</v>
      </c>
      <c r="BN110" s="1" t="s">
        <v>198</v>
      </c>
      <c r="BO110" s="1" t="s">
        <v>15</v>
      </c>
      <c r="BP110" s="1" t="s">
        <v>2</v>
      </c>
      <c r="BQ110" s="1" t="s">
        <v>303</v>
      </c>
      <c r="BR110" s="1" t="s">
        <v>59</v>
      </c>
      <c r="BS110" s="1" t="s">
        <v>59</v>
      </c>
      <c r="BT110" s="1" t="s">
        <v>2</v>
      </c>
      <c r="BU110" s="1" t="s">
        <v>2</v>
      </c>
      <c r="BV110" s="1" t="s">
        <v>36</v>
      </c>
      <c r="BW110" s="1" t="s">
        <v>21</v>
      </c>
      <c r="BX110" s="1">
        <v>-1</v>
      </c>
      <c r="BY110" s="1">
        <v>-1</v>
      </c>
      <c r="BZ110" s="1">
        <v>-1</v>
      </c>
      <c r="CA110" s="1">
        <v>-1</v>
      </c>
      <c r="CB110" s="1">
        <v>-1</v>
      </c>
      <c r="CC110" s="1">
        <v>-1</v>
      </c>
      <c r="CD110" s="1" t="s">
        <v>21</v>
      </c>
      <c r="CE110" s="1" t="s">
        <v>23</v>
      </c>
      <c r="CF110" s="1" t="s">
        <v>23</v>
      </c>
      <c r="CG110" s="1" t="s">
        <v>62</v>
      </c>
      <c r="CH110" s="1" t="s">
        <v>25</v>
      </c>
      <c r="CI110" s="1" t="s">
        <v>40</v>
      </c>
      <c r="CJ110" s="1" t="s">
        <v>51</v>
      </c>
      <c r="CK110" s="1" t="s">
        <v>155</v>
      </c>
      <c r="CL110" s="1" t="s">
        <v>29</v>
      </c>
      <c r="CM110" s="1" t="s">
        <v>30</v>
      </c>
      <c r="CN110" s="1">
        <v>96</v>
      </c>
      <c r="CO110" s="1" t="s">
        <v>502</v>
      </c>
      <c r="CP110" s="9" t="s">
        <v>675</v>
      </c>
      <c r="CQ110" s="1">
        <v>1</v>
      </c>
      <c r="CR110" s="1" t="s">
        <v>281</v>
      </c>
      <c r="CS110">
        <v>59.295857988165679</v>
      </c>
      <c r="CT110">
        <f t="shared" si="14"/>
        <v>6</v>
      </c>
      <c r="CU110">
        <f t="shared" si="15"/>
        <v>21</v>
      </c>
      <c r="CV110">
        <f t="shared" ref="CV110:DK125" si="21">IF(AND($CT110&lt;=CV$1,CV$1&lt;=$CU110),$CS110,0)</f>
        <v>0</v>
      </c>
      <c r="CW110">
        <f t="shared" si="21"/>
        <v>0</v>
      </c>
      <c r="CX110">
        <f t="shared" si="21"/>
        <v>0</v>
      </c>
      <c r="CY110">
        <f t="shared" si="21"/>
        <v>0</v>
      </c>
      <c r="CZ110">
        <f t="shared" si="21"/>
        <v>0</v>
      </c>
      <c r="DA110">
        <f t="shared" si="21"/>
        <v>0</v>
      </c>
      <c r="DB110">
        <f t="shared" si="21"/>
        <v>59.295857988165679</v>
      </c>
      <c r="DC110">
        <f t="shared" si="21"/>
        <v>59.295857988165679</v>
      </c>
      <c r="DD110">
        <f t="shared" si="21"/>
        <v>59.295857988165679</v>
      </c>
      <c r="DE110">
        <f t="shared" si="21"/>
        <v>59.295857988165679</v>
      </c>
      <c r="DF110">
        <f t="shared" si="21"/>
        <v>59.295857988165679</v>
      </c>
      <c r="DG110">
        <f t="shared" si="21"/>
        <v>59.295857988165679</v>
      </c>
      <c r="DH110">
        <f t="shared" si="21"/>
        <v>59.295857988165679</v>
      </c>
      <c r="DI110">
        <f t="shared" si="21"/>
        <v>59.295857988165679</v>
      </c>
      <c r="DJ110">
        <f t="shared" si="21"/>
        <v>59.295857988165679</v>
      </c>
      <c r="DK110">
        <f t="shared" si="21"/>
        <v>59.295857988165679</v>
      </c>
      <c r="DL110">
        <f t="shared" si="20"/>
        <v>59.295857988165679</v>
      </c>
      <c r="DM110">
        <f t="shared" si="20"/>
        <v>59.295857988165679</v>
      </c>
      <c r="DN110">
        <f t="shared" si="20"/>
        <v>59.295857988165679</v>
      </c>
      <c r="DO110">
        <f t="shared" si="20"/>
        <v>59.295857988165679</v>
      </c>
      <c r="DP110">
        <f t="shared" si="20"/>
        <v>59.295857988165679</v>
      </c>
      <c r="DQ110">
        <f t="shared" si="20"/>
        <v>59.295857988165679</v>
      </c>
      <c r="DR110">
        <f t="shared" si="20"/>
        <v>0</v>
      </c>
      <c r="DS110">
        <f t="shared" si="20"/>
        <v>0</v>
      </c>
    </row>
    <row r="111" spans="1:123" ht="15" x14ac:dyDescent="0.25">
      <c r="A111" s="1" t="s">
        <v>0</v>
      </c>
      <c r="B111" s="1" t="s">
        <v>281</v>
      </c>
      <c r="C111" s="1" t="s">
        <v>2</v>
      </c>
      <c r="D111" s="1">
        <v>-1</v>
      </c>
      <c r="E111" s="1" t="s">
        <v>3</v>
      </c>
      <c r="F111" s="1">
        <v>-1</v>
      </c>
      <c r="G111" s="1">
        <v>98</v>
      </c>
      <c r="H111" s="1" t="s">
        <v>2</v>
      </c>
      <c r="I111" s="1" t="s">
        <v>4</v>
      </c>
      <c r="J111" s="1">
        <v>700</v>
      </c>
      <c r="K111" s="1">
        <v>2000</v>
      </c>
      <c r="L111" s="1">
        <v>13</v>
      </c>
      <c r="M111" s="1">
        <v>20</v>
      </c>
      <c r="N111" s="1">
        <v>10</v>
      </c>
      <c r="O111" s="1">
        <v>25</v>
      </c>
      <c r="P111" s="1">
        <v>240</v>
      </c>
      <c r="Q111" s="1">
        <v>150</v>
      </c>
      <c r="R111" s="1">
        <v>300</v>
      </c>
      <c r="S111" s="1">
        <v>50</v>
      </c>
      <c r="T111" s="1">
        <v>15</v>
      </c>
      <c r="U111" s="1">
        <v>50</v>
      </c>
      <c r="V111" s="1">
        <v>1000</v>
      </c>
      <c r="W111" s="1">
        <v>1000</v>
      </c>
      <c r="X111" s="1">
        <v>2500</v>
      </c>
      <c r="Y111" s="1">
        <v>4500</v>
      </c>
      <c r="Z111" s="1">
        <v>500</v>
      </c>
      <c r="AA111" s="1">
        <v>1500</v>
      </c>
      <c r="AB111" s="1">
        <v>5000</v>
      </c>
      <c r="AC111" s="1" t="s">
        <v>5</v>
      </c>
      <c r="AD111" s="1" t="s">
        <v>6</v>
      </c>
      <c r="AE111" t="str">
        <f t="shared" si="13"/>
        <v>Plaza foshEntre 45 y 59 añosMasculinoCotocollao1320Bachillerato7002000</v>
      </c>
      <c r="AF111" t="str">
        <f>VLOOKUP(AE111,'[1]Base conductores'!$AE$1:$AG$65536,2,FALSE)</f>
        <v>Si</v>
      </c>
      <c r="AG111" t="str">
        <f>VLOOKUP(AE111,'[1]Base conductores'!$AE$1:$AG$65536,3,FALSE)</f>
        <v>Tiene paradas/hay trabajo</v>
      </c>
      <c r="AH111" s="1" t="s">
        <v>2</v>
      </c>
      <c r="AI111" s="1" t="s">
        <v>214</v>
      </c>
      <c r="AJ111" s="1" t="s">
        <v>8</v>
      </c>
      <c r="AK111" s="1" t="s">
        <v>44</v>
      </c>
      <c r="AL111" s="1" t="s">
        <v>66</v>
      </c>
      <c r="AM111" s="1" t="s">
        <v>0</v>
      </c>
      <c r="AN111" s="1" t="s">
        <v>0</v>
      </c>
      <c r="AO111" s="1" t="s">
        <v>0</v>
      </c>
      <c r="AP111" s="1" t="s">
        <v>2</v>
      </c>
      <c r="AQ111" s="1" t="s">
        <v>0</v>
      </c>
      <c r="AR111" s="1" t="s">
        <v>0</v>
      </c>
      <c r="AS111" s="1" t="s">
        <v>2</v>
      </c>
      <c r="AT111" s="1" t="s">
        <v>304</v>
      </c>
      <c r="AU111" s="1" t="s">
        <v>2</v>
      </c>
      <c r="AV111" s="1" t="s">
        <v>0</v>
      </c>
      <c r="AW111" s="1" t="s">
        <v>0</v>
      </c>
      <c r="AX111" s="1" t="s">
        <v>0</v>
      </c>
      <c r="AY111" s="1" t="s">
        <v>0</v>
      </c>
      <c r="AZ111" s="1" t="s">
        <v>0</v>
      </c>
      <c r="BA111" s="1" t="s">
        <v>2</v>
      </c>
      <c r="BB111" s="1" t="s">
        <v>122</v>
      </c>
      <c r="BC111" s="14">
        <v>9</v>
      </c>
      <c r="BD111" s="14">
        <v>1</v>
      </c>
      <c r="BE111" s="1">
        <v>-1</v>
      </c>
      <c r="BF111" s="1" t="s">
        <v>79</v>
      </c>
      <c r="BG111" s="1" t="e">
        <f>VLOOKUP(BF111,#REF!,2,FALSE)</f>
        <v>#REF!</v>
      </c>
      <c r="BH111" s="1" t="e">
        <f>VLOOKUP(BG111,#REF!,4,FALSE)</f>
        <v>#REF!</v>
      </c>
      <c r="BI111" s="1" t="s">
        <v>58</v>
      </c>
      <c r="BJ111" s="1" t="s">
        <v>15</v>
      </c>
      <c r="BK111" s="1" t="s">
        <v>94</v>
      </c>
      <c r="BL111" s="1" t="e">
        <f>VLOOKUP(BK111,#REF!,2,FALSE)</f>
        <v>#REF!</v>
      </c>
      <c r="BM111" s="1" t="e">
        <f>VLOOKUP(BL111,#REF!,4,FALSE)</f>
        <v>#REF!</v>
      </c>
      <c r="BN111" s="1" t="s">
        <v>107</v>
      </c>
      <c r="BO111" s="1" t="s">
        <v>15</v>
      </c>
      <c r="BP111" s="1" t="s">
        <v>2</v>
      </c>
      <c r="BQ111" s="1" t="s">
        <v>305</v>
      </c>
      <c r="BR111" s="1" t="s">
        <v>20</v>
      </c>
      <c r="BS111" s="1" t="s">
        <v>75</v>
      </c>
      <c r="BT111" s="1" t="s">
        <v>2</v>
      </c>
      <c r="BU111" s="1" t="s">
        <v>2</v>
      </c>
      <c r="BV111" s="1" t="s">
        <v>61</v>
      </c>
      <c r="BW111" s="1" t="s">
        <v>22</v>
      </c>
      <c r="BX111" s="1">
        <v>-1</v>
      </c>
      <c r="BY111" s="1">
        <v>-1</v>
      </c>
      <c r="BZ111" s="1">
        <v>-1</v>
      </c>
      <c r="CA111" s="1">
        <v>-1</v>
      </c>
      <c r="CB111" s="1" t="s">
        <v>3</v>
      </c>
      <c r="CC111" s="1" t="s">
        <v>3</v>
      </c>
      <c r="CD111" s="1" t="s">
        <v>3</v>
      </c>
      <c r="CE111" s="1" t="s">
        <v>2</v>
      </c>
      <c r="CF111" s="1" t="s">
        <v>2</v>
      </c>
      <c r="CG111" s="1" t="s">
        <v>24</v>
      </c>
      <c r="CH111" s="1" t="s">
        <v>25</v>
      </c>
      <c r="CI111" s="1" t="s">
        <v>50</v>
      </c>
      <c r="CJ111" s="1" t="s">
        <v>104</v>
      </c>
      <c r="CK111" s="1" t="s">
        <v>155</v>
      </c>
      <c r="CL111" s="1" t="s">
        <v>29</v>
      </c>
      <c r="CM111" s="1" t="s">
        <v>30</v>
      </c>
      <c r="CN111" s="1">
        <v>96</v>
      </c>
      <c r="CO111" s="2" t="s">
        <v>505</v>
      </c>
      <c r="CP111" s="11" t="s">
        <v>682</v>
      </c>
      <c r="CQ111" s="1">
        <v>1</v>
      </c>
      <c r="CR111" s="1" t="s">
        <v>281</v>
      </c>
      <c r="CS111">
        <v>59.295857988165679</v>
      </c>
      <c r="CT111">
        <f t="shared" si="14"/>
        <v>7</v>
      </c>
      <c r="CU111">
        <f t="shared" si="15"/>
        <v>20</v>
      </c>
      <c r="CV111">
        <f t="shared" si="21"/>
        <v>0</v>
      </c>
      <c r="CW111">
        <f t="shared" si="21"/>
        <v>0</v>
      </c>
      <c r="CX111">
        <f t="shared" si="21"/>
        <v>0</v>
      </c>
      <c r="CY111">
        <f t="shared" si="21"/>
        <v>0</v>
      </c>
      <c r="CZ111">
        <f t="shared" si="21"/>
        <v>0</v>
      </c>
      <c r="DA111">
        <f t="shared" si="21"/>
        <v>0</v>
      </c>
      <c r="DB111">
        <f t="shared" si="21"/>
        <v>0</v>
      </c>
      <c r="DC111">
        <f t="shared" si="21"/>
        <v>59.295857988165679</v>
      </c>
      <c r="DD111">
        <f t="shared" si="21"/>
        <v>59.295857988165679</v>
      </c>
      <c r="DE111">
        <f t="shared" si="21"/>
        <v>59.295857988165679</v>
      </c>
      <c r="DF111">
        <f t="shared" si="21"/>
        <v>59.295857988165679</v>
      </c>
      <c r="DG111">
        <f t="shared" si="21"/>
        <v>59.295857988165679</v>
      </c>
      <c r="DH111">
        <f t="shared" si="21"/>
        <v>59.295857988165679</v>
      </c>
      <c r="DI111">
        <f t="shared" si="21"/>
        <v>59.295857988165679</v>
      </c>
      <c r="DJ111">
        <f t="shared" si="21"/>
        <v>59.295857988165679</v>
      </c>
      <c r="DK111">
        <f t="shared" si="21"/>
        <v>59.295857988165679</v>
      </c>
      <c r="DL111">
        <f t="shared" si="20"/>
        <v>59.295857988165679</v>
      </c>
      <c r="DM111">
        <f t="shared" si="20"/>
        <v>59.295857988165679</v>
      </c>
      <c r="DN111">
        <f t="shared" si="20"/>
        <v>59.295857988165679</v>
      </c>
      <c r="DO111">
        <f t="shared" si="20"/>
        <v>59.295857988165679</v>
      </c>
      <c r="DP111">
        <f t="shared" si="20"/>
        <v>59.295857988165679</v>
      </c>
      <c r="DQ111">
        <f t="shared" si="20"/>
        <v>0</v>
      </c>
      <c r="DR111">
        <f t="shared" si="20"/>
        <v>0</v>
      </c>
      <c r="DS111">
        <f t="shared" si="20"/>
        <v>0</v>
      </c>
    </row>
    <row r="112" spans="1:123" x14ac:dyDescent="0.2">
      <c r="A112" s="1" t="s">
        <v>0</v>
      </c>
      <c r="B112" s="1" t="s">
        <v>268</v>
      </c>
      <c r="C112" s="1" t="s">
        <v>2</v>
      </c>
      <c r="D112" s="1">
        <v>-1</v>
      </c>
      <c r="E112" s="1" t="s">
        <v>3</v>
      </c>
      <c r="F112" s="1">
        <v>-1</v>
      </c>
      <c r="G112" s="1">
        <v>98</v>
      </c>
      <c r="H112" s="1" t="s">
        <v>2</v>
      </c>
      <c r="I112" s="1" t="s">
        <v>188</v>
      </c>
      <c r="J112" s="1">
        <v>700</v>
      </c>
      <c r="K112" s="1">
        <v>1600</v>
      </c>
      <c r="L112" s="1">
        <v>8</v>
      </c>
      <c r="M112" s="1">
        <v>15</v>
      </c>
      <c r="N112" s="1">
        <v>10</v>
      </c>
      <c r="O112" s="1">
        <v>15</v>
      </c>
      <c r="P112" s="1">
        <v>150</v>
      </c>
      <c r="Q112" s="1">
        <v>60</v>
      </c>
      <c r="R112" s="1">
        <v>150</v>
      </c>
      <c r="S112" s="1">
        <v>30</v>
      </c>
      <c r="T112" s="1">
        <v>20</v>
      </c>
      <c r="U112" s="1">
        <v>30</v>
      </c>
      <c r="V112" s="1">
        <v>0</v>
      </c>
      <c r="W112" s="1">
        <v>500</v>
      </c>
      <c r="X112" s="1">
        <v>0</v>
      </c>
      <c r="Y112" s="1">
        <v>500</v>
      </c>
      <c r="Z112" s="1">
        <v>2500</v>
      </c>
      <c r="AA112" s="1">
        <v>2000</v>
      </c>
      <c r="AB112" s="1">
        <v>2500</v>
      </c>
      <c r="AC112" s="1" t="s">
        <v>146</v>
      </c>
      <c r="AD112" s="1" t="s">
        <v>6</v>
      </c>
      <c r="AE112" t="str">
        <f t="shared" si="13"/>
        <v>Terminal QuitumbeEntre 45 y 59 añosMasculinoQuitumbe815Universitario7001600</v>
      </c>
      <c r="AF112">
        <f>VLOOKUP(AE112,'[1]Base conductores'!$AE$1:$AG$65536,2,FALSE)</f>
        <v>-1</v>
      </c>
      <c r="AG112" t="str">
        <f>VLOOKUP(AE112,'[1]Base conductores'!$AE$1:$AG$65536,3,FALSE)</f>
        <v>No aplica</v>
      </c>
      <c r="AH112" s="1">
        <v>-1</v>
      </c>
      <c r="AI112" s="1" t="s">
        <v>147</v>
      </c>
      <c r="AJ112" s="1" t="s">
        <v>8</v>
      </c>
      <c r="AK112" s="1" t="s">
        <v>33</v>
      </c>
      <c r="AL112" s="1" t="s">
        <v>34</v>
      </c>
      <c r="AM112" s="1" t="s">
        <v>0</v>
      </c>
      <c r="AN112" s="1" t="s">
        <v>0</v>
      </c>
      <c r="AO112" s="1" t="s">
        <v>0</v>
      </c>
      <c r="AP112" s="1" t="s">
        <v>2</v>
      </c>
      <c r="AQ112" s="1" t="s">
        <v>2</v>
      </c>
      <c r="AR112" s="1" t="s">
        <v>2</v>
      </c>
      <c r="AS112" s="1" t="s">
        <v>0</v>
      </c>
      <c r="AT112" s="1" t="s">
        <v>147</v>
      </c>
      <c r="AU112" s="1" t="s">
        <v>0</v>
      </c>
      <c r="AV112" s="1" t="s">
        <v>0</v>
      </c>
      <c r="AW112" s="1" t="s">
        <v>0</v>
      </c>
      <c r="AX112" s="1" t="s">
        <v>0</v>
      </c>
      <c r="AY112" s="1" t="s">
        <v>0</v>
      </c>
      <c r="AZ112" s="1" t="s">
        <v>0</v>
      </c>
      <c r="BA112" s="1" t="s">
        <v>2</v>
      </c>
      <c r="BB112" s="1" t="s">
        <v>47</v>
      </c>
      <c r="BC112" s="14">
        <v>10</v>
      </c>
      <c r="BD112" s="1">
        <v>-1</v>
      </c>
      <c r="BE112" s="1">
        <v>-1</v>
      </c>
      <c r="BF112" s="1" t="s">
        <v>96</v>
      </c>
      <c r="BG112" s="1" t="e">
        <f>VLOOKUP(BF112,#REF!,2,FALSE)</f>
        <v>#REF!</v>
      </c>
      <c r="BH112" s="1" t="e">
        <f>VLOOKUP(BG112,#REF!,4,FALSE)</f>
        <v>#REF!</v>
      </c>
      <c r="BI112" s="1" t="s">
        <v>306</v>
      </c>
      <c r="BJ112" s="1" t="s">
        <v>51</v>
      </c>
      <c r="BK112" s="1" t="s">
        <v>198</v>
      </c>
      <c r="BL112" s="1" t="e">
        <f>VLOOKUP(BK112,#REF!,2,FALSE)</f>
        <v>#REF!</v>
      </c>
      <c r="BM112" s="1" t="e">
        <f>VLOOKUP(BL112,#REF!,4,FALSE)</f>
        <v>#REF!</v>
      </c>
      <c r="BN112" s="1" t="s">
        <v>73</v>
      </c>
      <c r="BO112" s="1" t="s">
        <v>142</v>
      </c>
      <c r="BP112" s="1" t="s">
        <v>0</v>
      </c>
      <c r="BQ112" s="1" t="s">
        <v>147</v>
      </c>
      <c r="BR112" s="1">
        <v>-1</v>
      </c>
      <c r="BS112" s="1" t="s">
        <v>84</v>
      </c>
      <c r="BT112" s="1" t="s">
        <v>2</v>
      </c>
      <c r="BU112" s="1" t="s">
        <v>2</v>
      </c>
      <c r="BV112" s="1" t="s">
        <v>21</v>
      </c>
      <c r="BW112" s="1" t="s">
        <v>22</v>
      </c>
      <c r="BX112" s="1">
        <v>-1</v>
      </c>
      <c r="BY112" s="1">
        <v>-1</v>
      </c>
      <c r="BZ112" s="1" t="s">
        <v>3</v>
      </c>
      <c r="CA112" s="1" t="s">
        <v>3</v>
      </c>
      <c r="CB112" s="1">
        <v>-1</v>
      </c>
      <c r="CC112" s="1" t="s">
        <v>3</v>
      </c>
      <c r="CD112" s="1">
        <v>-1</v>
      </c>
      <c r="CE112" s="1" t="s">
        <v>23</v>
      </c>
      <c r="CF112" s="1" t="s">
        <v>23</v>
      </c>
      <c r="CG112" s="1" t="s">
        <v>24</v>
      </c>
      <c r="CH112" s="1" t="s">
        <v>25</v>
      </c>
      <c r="CI112" s="1" t="s">
        <v>26</v>
      </c>
      <c r="CJ112" s="1" t="s">
        <v>52</v>
      </c>
      <c r="CK112" s="1" t="s">
        <v>52</v>
      </c>
      <c r="CL112" s="1" t="s">
        <v>152</v>
      </c>
      <c r="CM112" s="1" t="s">
        <v>239</v>
      </c>
      <c r="CN112" s="1">
        <v>96</v>
      </c>
      <c r="CO112" s="2" t="s">
        <v>707</v>
      </c>
      <c r="CP112" s="5" t="s">
        <v>639</v>
      </c>
      <c r="CQ112" s="12">
        <v>1</v>
      </c>
      <c r="CR112" s="12" t="s">
        <v>268</v>
      </c>
      <c r="CS112">
        <v>67.503875968992247</v>
      </c>
      <c r="CT112">
        <f t="shared" si="14"/>
        <v>7</v>
      </c>
      <c r="CU112">
        <f t="shared" si="15"/>
        <v>16</v>
      </c>
      <c r="CV112">
        <f t="shared" si="21"/>
        <v>0</v>
      </c>
      <c r="CW112">
        <f t="shared" si="21"/>
        <v>0</v>
      </c>
      <c r="CX112">
        <f t="shared" si="21"/>
        <v>0</v>
      </c>
      <c r="CY112">
        <f t="shared" si="21"/>
        <v>0</v>
      </c>
      <c r="CZ112">
        <f t="shared" si="21"/>
        <v>0</v>
      </c>
      <c r="DA112">
        <f t="shared" si="21"/>
        <v>0</v>
      </c>
      <c r="DB112">
        <f t="shared" si="21"/>
        <v>0</v>
      </c>
      <c r="DC112">
        <f t="shared" si="21"/>
        <v>67.503875968992247</v>
      </c>
      <c r="DD112">
        <f t="shared" si="21"/>
        <v>67.503875968992247</v>
      </c>
      <c r="DE112">
        <f t="shared" si="21"/>
        <v>67.503875968992247</v>
      </c>
      <c r="DF112">
        <f t="shared" si="21"/>
        <v>67.503875968992247</v>
      </c>
      <c r="DG112">
        <f t="shared" si="21"/>
        <v>67.503875968992247</v>
      </c>
      <c r="DH112">
        <f t="shared" si="21"/>
        <v>67.503875968992247</v>
      </c>
      <c r="DI112">
        <f t="shared" si="21"/>
        <v>67.503875968992247</v>
      </c>
      <c r="DJ112">
        <f t="shared" si="21"/>
        <v>67.503875968992247</v>
      </c>
      <c r="DK112">
        <f t="shared" si="21"/>
        <v>67.503875968992247</v>
      </c>
      <c r="DL112">
        <f t="shared" si="20"/>
        <v>67.503875968992247</v>
      </c>
      <c r="DM112">
        <f t="shared" si="20"/>
        <v>0</v>
      </c>
      <c r="DN112">
        <f t="shared" si="20"/>
        <v>0</v>
      </c>
      <c r="DO112">
        <f t="shared" si="20"/>
        <v>0</v>
      </c>
      <c r="DP112">
        <f t="shared" si="20"/>
        <v>0</v>
      </c>
      <c r="DQ112">
        <f t="shared" si="20"/>
        <v>0</v>
      </c>
      <c r="DR112">
        <f t="shared" si="20"/>
        <v>0</v>
      </c>
      <c r="DS112">
        <f t="shared" si="20"/>
        <v>0</v>
      </c>
    </row>
    <row r="113" spans="1:123" x14ac:dyDescent="0.2">
      <c r="A113" s="1" t="s">
        <v>0</v>
      </c>
      <c r="B113" s="1" t="s">
        <v>71</v>
      </c>
      <c r="C113" s="1" t="s">
        <v>2</v>
      </c>
      <c r="D113" s="1">
        <v>-1</v>
      </c>
      <c r="E113" s="1" t="s">
        <v>3</v>
      </c>
      <c r="F113" s="1">
        <v>-1</v>
      </c>
      <c r="G113" s="1">
        <v>98</v>
      </c>
      <c r="H113" s="1" t="s">
        <v>2</v>
      </c>
      <c r="I113" s="1" t="s">
        <v>65</v>
      </c>
      <c r="J113" s="1">
        <v>700</v>
      </c>
      <c r="K113" s="1">
        <v>1700</v>
      </c>
      <c r="L113" s="1">
        <v>8</v>
      </c>
      <c r="M113" s="1">
        <v>10</v>
      </c>
      <c r="N113" s="1">
        <v>5</v>
      </c>
      <c r="O113" s="1">
        <v>20</v>
      </c>
      <c r="P113" s="1">
        <v>200</v>
      </c>
      <c r="Q113" s="1">
        <v>100</v>
      </c>
      <c r="R113" s="1">
        <v>300</v>
      </c>
      <c r="S113" s="1">
        <v>30</v>
      </c>
      <c r="T113" s="1">
        <v>10</v>
      </c>
      <c r="U113" s="1">
        <v>40</v>
      </c>
      <c r="V113" s="1">
        <v>2000</v>
      </c>
      <c r="W113" s="1">
        <v>500</v>
      </c>
      <c r="X113" s="1">
        <v>200</v>
      </c>
      <c r="Y113" s="1">
        <v>2700</v>
      </c>
      <c r="Z113" s="1">
        <v>3000</v>
      </c>
      <c r="AA113" s="1">
        <v>1000</v>
      </c>
      <c r="AB113" s="1">
        <v>3000</v>
      </c>
      <c r="AC113" s="1" t="s">
        <v>5</v>
      </c>
      <c r="AD113" s="1" t="s">
        <v>6</v>
      </c>
      <c r="AE113" t="str">
        <f t="shared" si="13"/>
        <v>Naciones UnidasEntre 25 y  44 añosMasculinoLa Ferroviaria810Primaria7001700</v>
      </c>
      <c r="AF113" t="str">
        <f>VLOOKUP(AE113,'[1]Base conductores'!$AE$1:$AG$65536,2,FALSE)</f>
        <v>Si</v>
      </c>
      <c r="AG113" t="str">
        <f>VLOOKUP(AE113,'[1]Base conductores'!$AE$1:$AG$65536,3,FALSE)</f>
        <v>Tiene paradas/hay trabajo</v>
      </c>
      <c r="AH113" s="1" t="s">
        <v>2</v>
      </c>
      <c r="AI113" s="1" t="s">
        <v>56</v>
      </c>
      <c r="AJ113" s="1" t="s">
        <v>8</v>
      </c>
      <c r="AK113" s="1" t="s">
        <v>307</v>
      </c>
      <c r="AL113" s="1" t="s">
        <v>34</v>
      </c>
      <c r="AM113" s="1" t="s">
        <v>0</v>
      </c>
      <c r="AN113" s="1" t="s">
        <v>0</v>
      </c>
      <c r="AO113" s="1" t="s">
        <v>2</v>
      </c>
      <c r="AP113" s="1" t="s">
        <v>0</v>
      </c>
      <c r="AQ113" s="1" t="s">
        <v>0</v>
      </c>
      <c r="AR113" s="1" t="s">
        <v>2</v>
      </c>
      <c r="AS113" s="1" t="s">
        <v>2</v>
      </c>
      <c r="AT113" s="1" t="s">
        <v>35</v>
      </c>
      <c r="AU113" s="1" t="s">
        <v>2</v>
      </c>
      <c r="AV113" s="1" t="s">
        <v>0</v>
      </c>
      <c r="AW113" s="1" t="s">
        <v>0</v>
      </c>
      <c r="AX113" s="1" t="s">
        <v>2</v>
      </c>
      <c r="AY113" s="1" t="s">
        <v>0</v>
      </c>
      <c r="AZ113" s="1" t="s">
        <v>2</v>
      </c>
      <c r="BA113" s="1" t="s">
        <v>2</v>
      </c>
      <c r="BB113" s="1" t="s">
        <v>47</v>
      </c>
      <c r="BC113" s="14">
        <v>8</v>
      </c>
      <c r="BD113" s="14">
        <v>2</v>
      </c>
      <c r="BE113" s="1">
        <v>-1</v>
      </c>
      <c r="BF113" s="1" t="s">
        <v>37</v>
      </c>
      <c r="BG113" s="1" t="e">
        <f>VLOOKUP(BF113,#REF!,2,FALSE)</f>
        <v>#REF!</v>
      </c>
      <c r="BH113" s="1" t="e">
        <f>VLOOKUP(BG113,#REF!,4,FALSE)</f>
        <v>#REF!</v>
      </c>
      <c r="BI113" s="1" t="s">
        <v>291</v>
      </c>
      <c r="BJ113" s="1" t="s">
        <v>71</v>
      </c>
      <c r="BK113" s="1" t="s">
        <v>308</v>
      </c>
      <c r="BL113" s="1" t="e">
        <f>VLOOKUP(BK113,#REF!,2,FALSE)</f>
        <v>#REF!</v>
      </c>
      <c r="BM113" s="1" t="e">
        <f>VLOOKUP(BL113,#REF!,4,FALSE)</f>
        <v>#REF!</v>
      </c>
      <c r="BN113" s="1" t="s">
        <v>226</v>
      </c>
      <c r="BO113" s="1" t="s">
        <v>179</v>
      </c>
      <c r="BP113" s="1" t="s">
        <v>2</v>
      </c>
      <c r="BQ113" s="1" t="s">
        <v>212</v>
      </c>
      <c r="BR113" s="1" t="s">
        <v>20</v>
      </c>
      <c r="BS113" s="1" t="s">
        <v>84</v>
      </c>
      <c r="BT113" s="1" t="s">
        <v>2</v>
      </c>
      <c r="BU113" s="1" t="s">
        <v>0</v>
      </c>
      <c r="BV113" s="1" t="s">
        <v>3</v>
      </c>
      <c r="BW113" s="1" t="s">
        <v>36</v>
      </c>
      <c r="BX113" s="1">
        <v>-1</v>
      </c>
      <c r="BY113" s="1">
        <v>-1</v>
      </c>
      <c r="BZ113" s="1">
        <v>-1</v>
      </c>
      <c r="CA113" s="1" t="s">
        <v>3</v>
      </c>
      <c r="CB113" s="1">
        <v>-1</v>
      </c>
      <c r="CC113" s="1" t="s">
        <v>3</v>
      </c>
      <c r="CD113" s="1">
        <v>-1</v>
      </c>
      <c r="CE113" s="1" t="s">
        <v>23</v>
      </c>
      <c r="CF113" s="1" t="s">
        <v>23</v>
      </c>
      <c r="CG113" s="1" t="s">
        <v>49</v>
      </c>
      <c r="CH113" s="1" t="s">
        <v>25</v>
      </c>
      <c r="CI113" s="1" t="s">
        <v>40</v>
      </c>
      <c r="CJ113" s="1" t="s">
        <v>27</v>
      </c>
      <c r="CK113" s="1" t="s">
        <v>155</v>
      </c>
      <c r="CL113" s="1" t="s">
        <v>29</v>
      </c>
      <c r="CM113" s="1" t="s">
        <v>30</v>
      </c>
      <c r="CN113" s="1">
        <v>96</v>
      </c>
      <c r="CO113" s="2" t="s">
        <v>506</v>
      </c>
      <c r="CP113" s="9" t="s">
        <v>700</v>
      </c>
      <c r="CQ113" s="1">
        <v>1</v>
      </c>
      <c r="CR113" s="10" t="s">
        <v>71</v>
      </c>
      <c r="CS113">
        <v>59.295857988165679</v>
      </c>
      <c r="CT113">
        <f t="shared" si="14"/>
        <v>7</v>
      </c>
      <c r="CU113">
        <f t="shared" si="15"/>
        <v>17</v>
      </c>
      <c r="CV113">
        <f t="shared" si="21"/>
        <v>0</v>
      </c>
      <c r="CW113">
        <f t="shared" si="21"/>
        <v>0</v>
      </c>
      <c r="CX113">
        <f t="shared" si="21"/>
        <v>0</v>
      </c>
      <c r="CY113">
        <f t="shared" si="21"/>
        <v>0</v>
      </c>
      <c r="CZ113">
        <f t="shared" si="21"/>
        <v>0</v>
      </c>
      <c r="DA113">
        <f t="shared" si="21"/>
        <v>0</v>
      </c>
      <c r="DB113">
        <f t="shared" si="21"/>
        <v>0</v>
      </c>
      <c r="DC113">
        <f t="shared" si="21"/>
        <v>59.295857988165679</v>
      </c>
      <c r="DD113">
        <f t="shared" si="21"/>
        <v>59.295857988165679</v>
      </c>
      <c r="DE113">
        <f t="shared" si="21"/>
        <v>59.295857988165679</v>
      </c>
      <c r="DF113">
        <f t="shared" si="21"/>
        <v>59.295857988165679</v>
      </c>
      <c r="DG113">
        <f t="shared" si="21"/>
        <v>59.295857988165679</v>
      </c>
      <c r="DH113">
        <f t="shared" si="21"/>
        <v>59.295857988165679</v>
      </c>
      <c r="DI113">
        <f t="shared" si="21"/>
        <v>59.295857988165679</v>
      </c>
      <c r="DJ113">
        <f t="shared" si="21"/>
        <v>59.295857988165679</v>
      </c>
      <c r="DK113">
        <f t="shared" si="21"/>
        <v>59.295857988165679</v>
      </c>
      <c r="DL113">
        <f t="shared" si="20"/>
        <v>59.295857988165679</v>
      </c>
      <c r="DM113">
        <f t="shared" si="20"/>
        <v>59.295857988165679</v>
      </c>
      <c r="DN113">
        <f t="shared" si="20"/>
        <v>0</v>
      </c>
      <c r="DO113">
        <f t="shared" si="20"/>
        <v>0</v>
      </c>
      <c r="DP113">
        <f t="shared" si="20"/>
        <v>0</v>
      </c>
      <c r="DQ113">
        <f t="shared" si="20"/>
        <v>0</v>
      </c>
      <c r="DR113">
        <f t="shared" si="20"/>
        <v>0</v>
      </c>
      <c r="DS113">
        <f t="shared" si="20"/>
        <v>0</v>
      </c>
    </row>
    <row r="114" spans="1:123" x14ac:dyDescent="0.2">
      <c r="A114" s="1" t="s">
        <v>0</v>
      </c>
      <c r="B114" s="1" t="s">
        <v>64</v>
      </c>
      <c r="C114" s="1" t="s">
        <v>2</v>
      </c>
      <c r="D114" s="1">
        <v>-1</v>
      </c>
      <c r="E114" s="1" t="s">
        <v>3</v>
      </c>
      <c r="F114" s="1">
        <v>-1</v>
      </c>
      <c r="G114" s="1">
        <v>98</v>
      </c>
      <c r="H114" s="1" t="s">
        <v>0</v>
      </c>
      <c r="I114" s="1" t="s">
        <v>65</v>
      </c>
      <c r="J114" s="1">
        <v>500</v>
      </c>
      <c r="K114" s="1">
        <v>2100</v>
      </c>
      <c r="L114" s="1">
        <v>16</v>
      </c>
      <c r="M114" s="1">
        <v>40</v>
      </c>
      <c r="N114" s="1">
        <v>25</v>
      </c>
      <c r="O114" s="1">
        <v>60</v>
      </c>
      <c r="P114" s="1">
        <v>350</v>
      </c>
      <c r="Q114" s="1">
        <v>200</v>
      </c>
      <c r="R114" s="1">
        <v>400</v>
      </c>
      <c r="S114" s="1">
        <v>60</v>
      </c>
      <c r="T114" s="1">
        <v>25</v>
      </c>
      <c r="U114" s="1">
        <v>80</v>
      </c>
      <c r="V114" s="1">
        <v>0</v>
      </c>
      <c r="W114" s="1">
        <v>1000</v>
      </c>
      <c r="X114" s="1">
        <v>0</v>
      </c>
      <c r="Y114" s="1">
        <v>1000</v>
      </c>
      <c r="Z114" s="1">
        <v>4000</v>
      </c>
      <c r="AA114" s="1">
        <v>2500</v>
      </c>
      <c r="AB114" s="1">
        <v>6000</v>
      </c>
      <c r="AC114" s="1" t="s">
        <v>146</v>
      </c>
      <c r="AD114" s="1" t="s">
        <v>6</v>
      </c>
      <c r="AE114" t="str">
        <f t="shared" si="13"/>
        <v>CentroEntre 25 y  44 añosMasculinoLa Ferroviaria1640Técnico5002100</v>
      </c>
      <c r="AF114">
        <f>VLOOKUP(AE114,'[1]Base conductores'!$AE$1:$AG$65536,2,FALSE)</f>
        <v>-1</v>
      </c>
      <c r="AG114" t="str">
        <f>VLOOKUP(AE114,'[1]Base conductores'!$AE$1:$AG$65536,3,FALSE)</f>
        <v>No aplica</v>
      </c>
      <c r="AH114" s="1">
        <v>-1</v>
      </c>
      <c r="AI114" s="1" t="s">
        <v>147</v>
      </c>
      <c r="AJ114" s="1" t="s">
        <v>162</v>
      </c>
      <c r="AK114" s="1" t="s">
        <v>9</v>
      </c>
      <c r="AL114" s="1" t="s">
        <v>10</v>
      </c>
      <c r="AM114" s="1" t="s">
        <v>2</v>
      </c>
      <c r="AN114" s="1" t="s">
        <v>0</v>
      </c>
      <c r="AO114" s="1" t="s">
        <v>0</v>
      </c>
      <c r="AP114" s="1" t="s">
        <v>2</v>
      </c>
      <c r="AQ114" s="1" t="s">
        <v>0</v>
      </c>
      <c r="AR114" s="1" t="s">
        <v>2</v>
      </c>
      <c r="AS114" s="1" t="s">
        <v>0</v>
      </c>
      <c r="AT114" s="1" t="s">
        <v>147</v>
      </c>
      <c r="AU114" s="1" t="s">
        <v>0</v>
      </c>
      <c r="AV114" s="1" t="s">
        <v>0</v>
      </c>
      <c r="AW114" s="1" t="s">
        <v>0</v>
      </c>
      <c r="AX114" s="1" t="s">
        <v>0</v>
      </c>
      <c r="AY114" s="1" t="s">
        <v>0</v>
      </c>
      <c r="AZ114" s="1" t="s">
        <v>0</v>
      </c>
      <c r="BA114" s="1" t="s">
        <v>2</v>
      </c>
      <c r="BB114" s="1" t="s">
        <v>56</v>
      </c>
      <c r="BC114" s="14">
        <v>10</v>
      </c>
      <c r="BD114" s="1">
        <v>-1</v>
      </c>
      <c r="BE114" s="1">
        <v>-1</v>
      </c>
      <c r="BF114" s="1" t="s">
        <v>72</v>
      </c>
      <c r="BG114" s="1" t="e">
        <f>VLOOKUP(BF114,#REF!,2,FALSE)</f>
        <v>#REF!</v>
      </c>
      <c r="BH114" s="1" t="e">
        <f>VLOOKUP(BG114,#REF!,4,FALSE)</f>
        <v>#REF!</v>
      </c>
      <c r="BI114" s="1" t="s">
        <v>115</v>
      </c>
      <c r="BJ114" s="1" t="s">
        <v>51</v>
      </c>
      <c r="BK114" s="1" t="s">
        <v>72</v>
      </c>
      <c r="BL114" s="1" t="e">
        <f>VLOOKUP(BK114,#REF!,2,FALSE)</f>
        <v>#REF!</v>
      </c>
      <c r="BM114" s="1" t="e">
        <f>VLOOKUP(BL114,#REF!,4,FALSE)</f>
        <v>#REF!</v>
      </c>
      <c r="BN114" s="1" t="s">
        <v>51</v>
      </c>
      <c r="BO114" s="1" t="s">
        <v>237</v>
      </c>
      <c r="BP114" s="1" t="s">
        <v>0</v>
      </c>
      <c r="BQ114" s="1" t="s">
        <v>147</v>
      </c>
      <c r="BR114" s="1">
        <v>-1</v>
      </c>
      <c r="BS114" s="1" t="s">
        <v>20</v>
      </c>
      <c r="BT114" s="1" t="s">
        <v>2</v>
      </c>
      <c r="BU114" s="1" t="s">
        <v>2</v>
      </c>
      <c r="BV114" s="1" t="s">
        <v>36</v>
      </c>
      <c r="BW114" s="1" t="s">
        <v>36</v>
      </c>
      <c r="BX114" s="1">
        <v>-1</v>
      </c>
      <c r="BY114" s="1">
        <v>-1</v>
      </c>
      <c r="BZ114" s="1">
        <v>-1</v>
      </c>
      <c r="CA114" s="1" t="s">
        <v>3</v>
      </c>
      <c r="CB114" s="1" t="s">
        <v>3</v>
      </c>
      <c r="CC114" s="1">
        <v>-1</v>
      </c>
      <c r="CD114" s="1">
        <v>-1</v>
      </c>
      <c r="CE114" s="1" t="s">
        <v>23</v>
      </c>
      <c r="CF114" s="1" t="s">
        <v>23</v>
      </c>
      <c r="CG114" s="1" t="s">
        <v>49</v>
      </c>
      <c r="CH114" s="1" t="s">
        <v>25</v>
      </c>
      <c r="CI114" s="1" t="s">
        <v>309</v>
      </c>
      <c r="CJ114" s="1" t="s">
        <v>27</v>
      </c>
      <c r="CK114" s="1" t="s">
        <v>28</v>
      </c>
      <c r="CL114" s="1" t="s">
        <v>152</v>
      </c>
      <c r="CM114" s="1" t="s">
        <v>239</v>
      </c>
      <c r="CN114" s="1">
        <v>96</v>
      </c>
      <c r="CO114" s="2" t="s">
        <v>523</v>
      </c>
      <c r="CP114" s="5" t="s">
        <v>663</v>
      </c>
      <c r="CQ114" s="1">
        <v>1</v>
      </c>
      <c r="CR114" s="4" t="s">
        <v>64</v>
      </c>
      <c r="CS114">
        <v>67.503875968992247</v>
      </c>
      <c r="CT114">
        <f t="shared" si="14"/>
        <v>5</v>
      </c>
      <c r="CU114">
        <f t="shared" si="15"/>
        <v>21</v>
      </c>
      <c r="CV114">
        <f t="shared" si="21"/>
        <v>0</v>
      </c>
      <c r="CW114">
        <f t="shared" si="21"/>
        <v>0</v>
      </c>
      <c r="CX114">
        <f t="shared" si="21"/>
        <v>0</v>
      </c>
      <c r="CY114">
        <f t="shared" si="21"/>
        <v>0</v>
      </c>
      <c r="CZ114">
        <f t="shared" si="21"/>
        <v>0</v>
      </c>
      <c r="DA114">
        <f t="shared" si="21"/>
        <v>67.503875968992247</v>
      </c>
      <c r="DB114">
        <f t="shared" si="21"/>
        <v>67.503875968992247</v>
      </c>
      <c r="DC114">
        <f t="shared" si="21"/>
        <v>67.503875968992247</v>
      </c>
      <c r="DD114">
        <f t="shared" si="21"/>
        <v>67.503875968992247</v>
      </c>
      <c r="DE114">
        <f t="shared" si="21"/>
        <v>67.503875968992247</v>
      </c>
      <c r="DF114">
        <f t="shared" si="21"/>
        <v>67.503875968992247</v>
      </c>
      <c r="DG114">
        <f t="shared" si="21"/>
        <v>67.503875968992247</v>
      </c>
      <c r="DH114">
        <f t="shared" si="21"/>
        <v>67.503875968992247</v>
      </c>
      <c r="DI114">
        <f t="shared" si="21"/>
        <v>67.503875968992247</v>
      </c>
      <c r="DJ114">
        <f t="shared" si="21"/>
        <v>67.503875968992247</v>
      </c>
      <c r="DK114">
        <f t="shared" si="21"/>
        <v>67.503875968992247</v>
      </c>
      <c r="DL114">
        <f t="shared" si="20"/>
        <v>67.503875968992247</v>
      </c>
      <c r="DM114">
        <f t="shared" si="20"/>
        <v>67.503875968992247</v>
      </c>
      <c r="DN114">
        <f t="shared" si="20"/>
        <v>67.503875968992247</v>
      </c>
      <c r="DO114">
        <f t="shared" si="20"/>
        <v>67.503875968992247</v>
      </c>
      <c r="DP114">
        <f t="shared" si="20"/>
        <v>67.503875968992247</v>
      </c>
      <c r="DQ114">
        <f t="shared" si="20"/>
        <v>67.503875968992247</v>
      </c>
      <c r="DR114">
        <f t="shared" si="20"/>
        <v>0</v>
      </c>
      <c r="DS114">
        <f t="shared" si="20"/>
        <v>0</v>
      </c>
    </row>
    <row r="115" spans="1:123" x14ac:dyDescent="0.2">
      <c r="A115" s="1" t="s">
        <v>0</v>
      </c>
      <c r="B115" s="1" t="s">
        <v>187</v>
      </c>
      <c r="C115" s="1" t="s">
        <v>2</v>
      </c>
      <c r="D115" s="1">
        <v>-1</v>
      </c>
      <c r="E115" s="1" t="s">
        <v>3</v>
      </c>
      <c r="F115" s="1">
        <v>-1</v>
      </c>
      <c r="G115" s="1">
        <v>98</v>
      </c>
      <c r="H115" s="1" t="s">
        <v>2</v>
      </c>
      <c r="I115" s="1" t="s">
        <v>4</v>
      </c>
      <c r="J115" s="1">
        <v>600</v>
      </c>
      <c r="K115" s="1">
        <v>1800</v>
      </c>
      <c r="L115" s="1">
        <v>12</v>
      </c>
      <c r="M115" s="1">
        <v>10</v>
      </c>
      <c r="N115" s="1">
        <v>3</v>
      </c>
      <c r="O115" s="1">
        <v>15</v>
      </c>
      <c r="P115" s="1">
        <v>70</v>
      </c>
      <c r="Q115" s="1">
        <v>50</v>
      </c>
      <c r="R115" s="1">
        <v>80</v>
      </c>
      <c r="S115" s="1">
        <v>25</v>
      </c>
      <c r="T115" s="1">
        <v>12</v>
      </c>
      <c r="U115" s="1">
        <v>28</v>
      </c>
      <c r="V115" s="1">
        <v>0</v>
      </c>
      <c r="W115" s="1">
        <v>500</v>
      </c>
      <c r="X115" s="1">
        <v>0</v>
      </c>
      <c r="Y115" s="1">
        <v>500</v>
      </c>
      <c r="Z115" s="1">
        <v>1800</v>
      </c>
      <c r="AA115" s="1">
        <v>800</v>
      </c>
      <c r="AB115" s="1">
        <v>2200</v>
      </c>
      <c r="AC115" s="1" t="s">
        <v>89</v>
      </c>
      <c r="AD115" s="1" t="s">
        <v>6</v>
      </c>
      <c r="AE115" t="str">
        <f t="shared" si="13"/>
        <v>Parroquia CalderonEntre 45 y 59 añosMasculinoCarcelén1210Primaria6001800</v>
      </c>
      <c r="AF115" t="str">
        <f>VLOOKUP(AE115,'[1]Base conductores'!$AE$1:$AG$65536,2,FALSE)</f>
        <v>Si</v>
      </c>
      <c r="AG115" t="str">
        <f>VLOOKUP(AE115,'[1]Base conductores'!$AE$1:$AG$65536,3,FALSE)</f>
        <v>Tiene paradas/hay trabajo</v>
      </c>
      <c r="AH115" s="1" t="s">
        <v>2</v>
      </c>
      <c r="AI115" s="1" t="s">
        <v>174</v>
      </c>
      <c r="AJ115" s="1" t="s">
        <v>117</v>
      </c>
      <c r="AK115" s="1" t="s">
        <v>99</v>
      </c>
      <c r="AL115" s="1" t="s">
        <v>10</v>
      </c>
      <c r="AM115" s="1" t="s">
        <v>2</v>
      </c>
      <c r="AN115" s="1" t="s">
        <v>0</v>
      </c>
      <c r="AO115" s="1" t="s">
        <v>0</v>
      </c>
      <c r="AP115" s="1" t="s">
        <v>2</v>
      </c>
      <c r="AQ115" s="1" t="s">
        <v>0</v>
      </c>
      <c r="AR115" s="1" t="s">
        <v>2</v>
      </c>
      <c r="AS115" s="1" t="s">
        <v>2</v>
      </c>
      <c r="AT115" s="1" t="s">
        <v>100</v>
      </c>
      <c r="AU115" s="1" t="s">
        <v>2</v>
      </c>
      <c r="AV115" s="1" t="s">
        <v>0</v>
      </c>
      <c r="AW115" s="1" t="s">
        <v>0</v>
      </c>
      <c r="AX115" s="1" t="s">
        <v>0</v>
      </c>
      <c r="AY115" s="1" t="s">
        <v>0</v>
      </c>
      <c r="AZ115" s="1" t="s">
        <v>2</v>
      </c>
      <c r="BA115" s="1" t="s">
        <v>2</v>
      </c>
      <c r="BB115" s="1" t="s">
        <v>56</v>
      </c>
      <c r="BC115" s="14">
        <v>3</v>
      </c>
      <c r="BD115" s="14">
        <v>7</v>
      </c>
      <c r="BE115" s="1">
        <v>-1</v>
      </c>
      <c r="BF115" s="1" t="s">
        <v>310</v>
      </c>
      <c r="BG115" s="1" t="e">
        <f>VLOOKUP(BF115,#REF!,2,FALSE)</f>
        <v>#REF!</v>
      </c>
      <c r="BH115" s="1" t="e">
        <f>VLOOKUP(BG115,#REF!,4,FALSE)</f>
        <v>#REF!</v>
      </c>
      <c r="BI115" s="1" t="s">
        <v>16</v>
      </c>
      <c r="BJ115" s="1" t="s">
        <v>15</v>
      </c>
      <c r="BK115" s="1" t="s">
        <v>311</v>
      </c>
      <c r="BL115" s="1" t="e">
        <f>VLOOKUP(BK115,#REF!,2,FALSE)</f>
        <v>#REF!</v>
      </c>
      <c r="BM115" s="1" t="e">
        <f>VLOOKUP(BL115,#REF!,4,FALSE)</f>
        <v>#REF!</v>
      </c>
      <c r="BN115" s="1" t="s">
        <v>15</v>
      </c>
      <c r="BO115" s="1" t="s">
        <v>15</v>
      </c>
      <c r="BP115" s="1" t="s">
        <v>2</v>
      </c>
      <c r="BQ115" s="1" t="s">
        <v>16</v>
      </c>
      <c r="BR115" s="1" t="s">
        <v>84</v>
      </c>
      <c r="BS115" s="1" t="s">
        <v>84</v>
      </c>
      <c r="BT115" s="1" t="s">
        <v>2</v>
      </c>
      <c r="BU115" s="1" t="s">
        <v>2</v>
      </c>
      <c r="BV115" s="1" t="s">
        <v>22</v>
      </c>
      <c r="BW115" s="1" t="s">
        <v>21</v>
      </c>
      <c r="BX115" s="1">
        <v>-1</v>
      </c>
      <c r="BY115" s="1">
        <v>-1</v>
      </c>
      <c r="BZ115" s="1">
        <v>-1</v>
      </c>
      <c r="CA115" s="1">
        <v>-1</v>
      </c>
      <c r="CB115" s="1">
        <v>-1</v>
      </c>
      <c r="CC115" s="1">
        <v>-1</v>
      </c>
      <c r="CD115" s="1" t="s">
        <v>21</v>
      </c>
      <c r="CE115" s="1" t="s">
        <v>23</v>
      </c>
      <c r="CF115" s="1" t="s">
        <v>23</v>
      </c>
      <c r="CG115" s="1" t="s">
        <v>24</v>
      </c>
      <c r="CH115" s="1" t="s">
        <v>25</v>
      </c>
      <c r="CI115" s="1" t="s">
        <v>40</v>
      </c>
      <c r="CJ115" s="1" t="s">
        <v>13</v>
      </c>
      <c r="CK115" s="1" t="s">
        <v>42</v>
      </c>
      <c r="CL115" s="1" t="s">
        <v>29</v>
      </c>
      <c r="CM115" s="1" t="s">
        <v>98</v>
      </c>
      <c r="CN115" s="1">
        <v>96</v>
      </c>
      <c r="CO115" s="2" t="s">
        <v>724</v>
      </c>
      <c r="CP115" s="2" t="s">
        <v>723</v>
      </c>
      <c r="CQ115" s="12">
        <v>1</v>
      </c>
      <c r="CR115" s="12" t="s">
        <v>187</v>
      </c>
      <c r="CS115">
        <v>61.84</v>
      </c>
      <c r="CT115">
        <f t="shared" si="14"/>
        <v>6</v>
      </c>
      <c r="CU115">
        <f t="shared" si="15"/>
        <v>18</v>
      </c>
      <c r="CV115">
        <f t="shared" si="21"/>
        <v>0</v>
      </c>
      <c r="CW115">
        <f t="shared" si="21"/>
        <v>0</v>
      </c>
      <c r="CX115">
        <f t="shared" si="21"/>
        <v>0</v>
      </c>
      <c r="CY115">
        <f t="shared" si="21"/>
        <v>0</v>
      </c>
      <c r="CZ115">
        <f t="shared" si="21"/>
        <v>0</v>
      </c>
      <c r="DA115">
        <f t="shared" si="21"/>
        <v>0</v>
      </c>
      <c r="DB115">
        <f t="shared" si="21"/>
        <v>61.84</v>
      </c>
      <c r="DC115">
        <f t="shared" si="21"/>
        <v>61.84</v>
      </c>
      <c r="DD115">
        <f t="shared" si="21"/>
        <v>61.84</v>
      </c>
      <c r="DE115">
        <f t="shared" si="21"/>
        <v>61.84</v>
      </c>
      <c r="DF115">
        <f t="shared" si="21"/>
        <v>61.84</v>
      </c>
      <c r="DG115">
        <f t="shared" si="21"/>
        <v>61.84</v>
      </c>
      <c r="DH115">
        <f t="shared" si="21"/>
        <v>61.84</v>
      </c>
      <c r="DI115">
        <f t="shared" si="21"/>
        <v>61.84</v>
      </c>
      <c r="DJ115">
        <f t="shared" si="21"/>
        <v>61.84</v>
      </c>
      <c r="DK115">
        <f t="shared" si="21"/>
        <v>61.84</v>
      </c>
      <c r="DL115">
        <f t="shared" si="20"/>
        <v>61.84</v>
      </c>
      <c r="DM115">
        <f t="shared" si="20"/>
        <v>61.84</v>
      </c>
      <c r="DN115">
        <f t="shared" si="20"/>
        <v>61.84</v>
      </c>
      <c r="DO115">
        <f t="shared" si="20"/>
        <v>0</v>
      </c>
      <c r="DP115">
        <f t="shared" si="20"/>
        <v>0</v>
      </c>
      <c r="DQ115">
        <f t="shared" si="20"/>
        <v>0</v>
      </c>
      <c r="DR115">
        <f t="shared" si="20"/>
        <v>0</v>
      </c>
      <c r="DS115">
        <f t="shared" si="20"/>
        <v>0</v>
      </c>
    </row>
    <row r="116" spans="1:123" x14ac:dyDescent="0.2">
      <c r="A116" s="1" t="s">
        <v>0</v>
      </c>
      <c r="B116" s="1" t="s">
        <v>187</v>
      </c>
      <c r="C116" s="1" t="s">
        <v>2</v>
      </c>
      <c r="D116" s="1">
        <v>-1</v>
      </c>
      <c r="E116" s="1" t="s">
        <v>3</v>
      </c>
      <c r="F116" s="1">
        <v>-1</v>
      </c>
      <c r="G116" s="1">
        <v>98</v>
      </c>
      <c r="H116" s="1" t="s">
        <v>2</v>
      </c>
      <c r="I116" s="1" t="s">
        <v>65</v>
      </c>
      <c r="J116" s="1">
        <v>500</v>
      </c>
      <c r="K116" s="1">
        <v>2100</v>
      </c>
      <c r="L116" s="1">
        <v>16</v>
      </c>
      <c r="M116" s="1">
        <v>15</v>
      </c>
      <c r="N116" s="1">
        <v>10</v>
      </c>
      <c r="O116" s="1">
        <v>35</v>
      </c>
      <c r="P116" s="1">
        <v>200</v>
      </c>
      <c r="Q116" s="1">
        <v>150</v>
      </c>
      <c r="R116" s="1">
        <v>220</v>
      </c>
      <c r="S116" s="1">
        <v>40</v>
      </c>
      <c r="T116" s="1">
        <v>30</v>
      </c>
      <c r="U116" s="1">
        <v>80</v>
      </c>
      <c r="V116" s="1">
        <v>0</v>
      </c>
      <c r="W116" s="1">
        <v>1000</v>
      </c>
      <c r="X116" s="1">
        <v>0</v>
      </c>
      <c r="Y116" s="1">
        <v>1000</v>
      </c>
      <c r="Z116" s="1">
        <v>5000</v>
      </c>
      <c r="AA116" s="1">
        <v>3000</v>
      </c>
      <c r="AB116" s="1">
        <v>7000</v>
      </c>
      <c r="AC116" s="1" t="s">
        <v>89</v>
      </c>
      <c r="AD116" s="1" t="s">
        <v>6</v>
      </c>
      <c r="AE116" t="str">
        <f t="shared" si="13"/>
        <v>Parroquia CalderonEntre 25 y  44 añosMasculinoCalderón (Carapungo)1615Primaria5002100</v>
      </c>
      <c r="AF116" t="str">
        <f>VLOOKUP(AE116,'[1]Base conductores'!$AE$1:$AG$65536,2,FALSE)</f>
        <v>No</v>
      </c>
      <c r="AG116" t="str">
        <f>VLOOKUP(AE116,'[1]Base conductores'!$AE$1:$AG$65536,3,FALSE)</f>
        <v>No hay trabajo</v>
      </c>
      <c r="AH116" s="1" t="s">
        <v>0</v>
      </c>
      <c r="AI116" s="1" t="s">
        <v>56</v>
      </c>
      <c r="AJ116" s="1" t="s">
        <v>117</v>
      </c>
      <c r="AK116" s="1" t="s">
        <v>99</v>
      </c>
      <c r="AL116" s="1" t="s">
        <v>34</v>
      </c>
      <c r="AM116" s="1" t="s">
        <v>2</v>
      </c>
      <c r="AN116" s="1" t="s">
        <v>0</v>
      </c>
      <c r="AO116" s="1" t="s">
        <v>0</v>
      </c>
      <c r="AP116" s="1" t="s">
        <v>2</v>
      </c>
      <c r="AQ116" s="1" t="s">
        <v>0</v>
      </c>
      <c r="AR116" s="1" t="s">
        <v>2</v>
      </c>
      <c r="AS116" s="1" t="s">
        <v>2</v>
      </c>
      <c r="AT116" s="1" t="s">
        <v>277</v>
      </c>
      <c r="AU116" s="1" t="s">
        <v>2</v>
      </c>
      <c r="AV116" s="1" t="s">
        <v>0</v>
      </c>
      <c r="AW116" s="1" t="s">
        <v>0</v>
      </c>
      <c r="AX116" s="1" t="s">
        <v>0</v>
      </c>
      <c r="AY116" s="1" t="s">
        <v>0</v>
      </c>
      <c r="AZ116" s="1" t="s">
        <v>2</v>
      </c>
      <c r="BA116" s="1" t="s">
        <v>2</v>
      </c>
      <c r="BB116" s="1" t="s">
        <v>56</v>
      </c>
      <c r="BC116" s="14">
        <v>5</v>
      </c>
      <c r="BD116" s="14">
        <v>5</v>
      </c>
      <c r="BE116" s="1">
        <v>-1</v>
      </c>
      <c r="BF116" s="1" t="s">
        <v>159</v>
      </c>
      <c r="BG116" s="1" t="e">
        <f>VLOOKUP(BF116,#REF!,2,FALSE)</f>
        <v>#REF!</v>
      </c>
      <c r="BH116" s="1" t="e">
        <f>VLOOKUP(BG116,#REF!,4,FALSE)</f>
        <v>#REF!</v>
      </c>
      <c r="BI116" s="1" t="s">
        <v>312</v>
      </c>
      <c r="BJ116" s="1" t="s">
        <v>15</v>
      </c>
      <c r="BK116" s="1" t="s">
        <v>159</v>
      </c>
      <c r="BL116" s="1" t="e">
        <f>VLOOKUP(BK116,#REF!,2,FALSE)</f>
        <v>#REF!</v>
      </c>
      <c r="BM116" s="1" t="e">
        <f>VLOOKUP(BL116,#REF!,4,FALSE)</f>
        <v>#REF!</v>
      </c>
      <c r="BN116" s="1" t="s">
        <v>299</v>
      </c>
      <c r="BO116" s="1" t="s">
        <v>15</v>
      </c>
      <c r="BP116" s="1" t="s">
        <v>2</v>
      </c>
      <c r="BQ116" s="1" t="s">
        <v>16</v>
      </c>
      <c r="BR116" s="1" t="s">
        <v>84</v>
      </c>
      <c r="BS116" s="1" t="s">
        <v>39</v>
      </c>
      <c r="BT116" s="1" t="s">
        <v>2</v>
      </c>
      <c r="BU116" s="1" t="s">
        <v>2</v>
      </c>
      <c r="BV116" s="1" t="s">
        <v>22</v>
      </c>
      <c r="BW116" s="1" t="s">
        <v>36</v>
      </c>
      <c r="BX116" s="1">
        <v>-1</v>
      </c>
      <c r="BY116" s="1">
        <v>-1</v>
      </c>
      <c r="BZ116" s="1" t="s">
        <v>3</v>
      </c>
      <c r="CA116" s="1">
        <v>-1</v>
      </c>
      <c r="CB116" s="1" t="s">
        <v>3</v>
      </c>
      <c r="CC116" s="1">
        <v>-1</v>
      </c>
      <c r="CD116" s="1">
        <v>-1</v>
      </c>
      <c r="CE116" s="1" t="s">
        <v>23</v>
      </c>
      <c r="CF116" s="1" t="s">
        <v>23</v>
      </c>
      <c r="CG116" s="1" t="s">
        <v>49</v>
      </c>
      <c r="CH116" s="1" t="s">
        <v>25</v>
      </c>
      <c r="CI116" s="1" t="s">
        <v>40</v>
      </c>
      <c r="CJ116" s="1" t="s">
        <v>63</v>
      </c>
      <c r="CK116" s="1" t="s">
        <v>42</v>
      </c>
      <c r="CL116" s="1" t="s">
        <v>29</v>
      </c>
      <c r="CM116" s="1" t="s">
        <v>98</v>
      </c>
      <c r="CN116" s="1">
        <v>96</v>
      </c>
      <c r="CO116" s="2" t="s">
        <v>507</v>
      </c>
      <c r="CP116" s="9" t="s">
        <v>691</v>
      </c>
      <c r="CQ116" s="1">
        <v>1</v>
      </c>
      <c r="CR116" s="10" t="s">
        <v>187</v>
      </c>
      <c r="CS116">
        <v>61.84</v>
      </c>
      <c r="CT116">
        <f t="shared" si="14"/>
        <v>5</v>
      </c>
      <c r="CU116">
        <f t="shared" si="15"/>
        <v>21</v>
      </c>
      <c r="CV116">
        <f t="shared" si="21"/>
        <v>0</v>
      </c>
      <c r="CW116">
        <f t="shared" si="21"/>
        <v>0</v>
      </c>
      <c r="CX116">
        <f t="shared" si="21"/>
        <v>0</v>
      </c>
      <c r="CY116">
        <f t="shared" si="21"/>
        <v>0</v>
      </c>
      <c r="CZ116">
        <f t="shared" si="21"/>
        <v>0</v>
      </c>
      <c r="DA116">
        <f t="shared" si="21"/>
        <v>61.84</v>
      </c>
      <c r="DB116">
        <f t="shared" si="21"/>
        <v>61.84</v>
      </c>
      <c r="DC116">
        <f t="shared" si="21"/>
        <v>61.84</v>
      </c>
      <c r="DD116">
        <f t="shared" si="21"/>
        <v>61.84</v>
      </c>
      <c r="DE116">
        <f t="shared" si="21"/>
        <v>61.84</v>
      </c>
      <c r="DF116">
        <f t="shared" si="21"/>
        <v>61.84</v>
      </c>
      <c r="DG116">
        <f t="shared" si="21"/>
        <v>61.84</v>
      </c>
      <c r="DH116">
        <f t="shared" si="21"/>
        <v>61.84</v>
      </c>
      <c r="DI116">
        <f t="shared" si="21"/>
        <v>61.84</v>
      </c>
      <c r="DJ116">
        <f t="shared" si="21"/>
        <v>61.84</v>
      </c>
      <c r="DK116">
        <f t="shared" si="21"/>
        <v>61.84</v>
      </c>
      <c r="DL116">
        <f t="shared" si="20"/>
        <v>61.84</v>
      </c>
      <c r="DM116">
        <f t="shared" si="20"/>
        <v>61.84</v>
      </c>
      <c r="DN116">
        <f t="shared" si="20"/>
        <v>61.84</v>
      </c>
      <c r="DO116">
        <f t="shared" si="20"/>
        <v>61.84</v>
      </c>
      <c r="DP116">
        <f t="shared" si="20"/>
        <v>61.84</v>
      </c>
      <c r="DQ116">
        <f t="shared" si="20"/>
        <v>61.84</v>
      </c>
      <c r="DR116">
        <f t="shared" si="20"/>
        <v>0</v>
      </c>
      <c r="DS116">
        <f t="shared" si="20"/>
        <v>0</v>
      </c>
    </row>
    <row r="117" spans="1:123" x14ac:dyDescent="0.2">
      <c r="A117" s="1" t="s">
        <v>0</v>
      </c>
      <c r="B117" s="1" t="s">
        <v>187</v>
      </c>
      <c r="C117" s="1" t="s">
        <v>2</v>
      </c>
      <c r="D117" s="1">
        <v>-1</v>
      </c>
      <c r="E117" s="1" t="s">
        <v>3</v>
      </c>
      <c r="F117" s="1">
        <v>-1</v>
      </c>
      <c r="G117" s="1">
        <v>98</v>
      </c>
      <c r="H117" s="1" t="s">
        <v>2</v>
      </c>
      <c r="I117" s="1" t="s">
        <v>65</v>
      </c>
      <c r="J117" s="1">
        <v>500</v>
      </c>
      <c r="K117" s="1">
        <v>1800</v>
      </c>
      <c r="L117" s="1">
        <v>12</v>
      </c>
      <c r="M117" s="1">
        <v>15</v>
      </c>
      <c r="N117" s="1">
        <v>10</v>
      </c>
      <c r="O117" s="1">
        <v>35</v>
      </c>
      <c r="P117" s="1">
        <v>175</v>
      </c>
      <c r="Q117" s="1">
        <v>150</v>
      </c>
      <c r="R117" s="1">
        <v>200</v>
      </c>
      <c r="S117" s="1">
        <v>40</v>
      </c>
      <c r="T117" s="1">
        <v>25</v>
      </c>
      <c r="U117" s="1">
        <v>45</v>
      </c>
      <c r="V117" s="1">
        <v>0</v>
      </c>
      <c r="W117" s="1">
        <v>1200</v>
      </c>
      <c r="X117" s="1">
        <v>0</v>
      </c>
      <c r="Y117" s="1">
        <v>1200</v>
      </c>
      <c r="Z117" s="1">
        <v>3000</v>
      </c>
      <c r="AA117" s="1">
        <v>2000</v>
      </c>
      <c r="AB117" s="1">
        <v>4000</v>
      </c>
      <c r="AC117" s="1" t="s">
        <v>89</v>
      </c>
      <c r="AD117" s="1" t="s">
        <v>6</v>
      </c>
      <c r="AE117" t="str">
        <f t="shared" si="13"/>
        <v>Parroquia CalderonEntre 45 y 59 añosMasculinoCalderón (Carapungo)1215Primaria5001800</v>
      </c>
      <c r="AF117" t="str">
        <f>VLOOKUP(AE117,'[1]Base conductores'!$AE$1:$AG$65536,2,FALSE)</f>
        <v>Si</v>
      </c>
      <c r="AG117" t="str">
        <f>VLOOKUP(AE117,'[1]Base conductores'!$AE$1:$AG$65536,3,FALSE)</f>
        <v>Todos tenemos trabajo por igual</v>
      </c>
      <c r="AH117" s="1" t="s">
        <v>2</v>
      </c>
      <c r="AI117" s="1" t="s">
        <v>174</v>
      </c>
      <c r="AJ117" s="1" t="s">
        <v>117</v>
      </c>
      <c r="AK117" s="1" t="s">
        <v>44</v>
      </c>
      <c r="AL117" s="1" t="s">
        <v>34</v>
      </c>
      <c r="AM117" s="1" t="s">
        <v>2</v>
      </c>
      <c r="AN117" s="1" t="s">
        <v>0</v>
      </c>
      <c r="AO117" s="1" t="s">
        <v>0</v>
      </c>
      <c r="AP117" s="1" t="s">
        <v>2</v>
      </c>
      <c r="AQ117" s="1" t="s">
        <v>0</v>
      </c>
      <c r="AR117" s="1" t="s">
        <v>2</v>
      </c>
      <c r="AS117" s="1" t="s">
        <v>2</v>
      </c>
      <c r="AT117" s="1" t="s">
        <v>100</v>
      </c>
      <c r="AU117" s="1" t="s">
        <v>2</v>
      </c>
      <c r="AV117" s="1" t="s">
        <v>0</v>
      </c>
      <c r="AW117" s="1" t="s">
        <v>0</v>
      </c>
      <c r="AX117" s="1" t="s">
        <v>0</v>
      </c>
      <c r="AY117" s="1" t="s">
        <v>0</v>
      </c>
      <c r="AZ117" s="1" t="s">
        <v>2</v>
      </c>
      <c r="BA117" s="1" t="s">
        <v>0</v>
      </c>
      <c r="BB117" s="1" t="s">
        <v>56</v>
      </c>
      <c r="BC117" s="14">
        <v>3</v>
      </c>
      <c r="BD117" s="14">
        <v>7</v>
      </c>
      <c r="BE117" s="1">
        <v>-1</v>
      </c>
      <c r="BF117" s="1" t="s">
        <v>310</v>
      </c>
      <c r="BG117" s="1" t="e">
        <f>VLOOKUP(BF117,#REF!,2,FALSE)</f>
        <v>#REF!</v>
      </c>
      <c r="BH117" s="1" t="e">
        <f>VLOOKUP(BG117,#REF!,4,FALSE)</f>
        <v>#REF!</v>
      </c>
      <c r="BI117" s="1" t="s">
        <v>15</v>
      </c>
      <c r="BJ117" s="1" t="s">
        <v>15</v>
      </c>
      <c r="BK117" s="1" t="s">
        <v>135</v>
      </c>
      <c r="BL117" s="1" t="e">
        <f>VLOOKUP(BK117,#REF!,2,FALSE)</f>
        <v>#REF!</v>
      </c>
      <c r="BM117" s="1" t="e">
        <f>VLOOKUP(BL117,#REF!,4,FALSE)</f>
        <v>#REF!</v>
      </c>
      <c r="BN117" s="1" t="s">
        <v>16</v>
      </c>
      <c r="BO117" s="1" t="s">
        <v>107</v>
      </c>
      <c r="BP117" s="1" t="s">
        <v>2</v>
      </c>
      <c r="BQ117" s="1" t="s">
        <v>16</v>
      </c>
      <c r="BR117" s="1" t="s">
        <v>39</v>
      </c>
      <c r="BS117" s="1" t="s">
        <v>39</v>
      </c>
      <c r="BT117" s="1" t="s">
        <v>2</v>
      </c>
      <c r="BU117" s="1" t="s">
        <v>2</v>
      </c>
      <c r="BV117" s="1" t="s">
        <v>36</v>
      </c>
      <c r="BW117" s="1" t="s">
        <v>36</v>
      </c>
      <c r="BX117" s="1">
        <v>-1</v>
      </c>
      <c r="BY117" s="1">
        <v>-1</v>
      </c>
      <c r="BZ117" s="1">
        <v>-1</v>
      </c>
      <c r="CA117" s="1">
        <v>-1</v>
      </c>
      <c r="CB117" s="1">
        <v>-1</v>
      </c>
      <c r="CC117" s="1" t="s">
        <v>3</v>
      </c>
      <c r="CD117" s="1" t="s">
        <v>3</v>
      </c>
      <c r="CE117" s="1" t="s">
        <v>23</v>
      </c>
      <c r="CF117" s="1" t="s">
        <v>23</v>
      </c>
      <c r="CG117" s="1" t="s">
        <v>24</v>
      </c>
      <c r="CH117" s="1" t="s">
        <v>25</v>
      </c>
      <c r="CI117" s="1" t="s">
        <v>40</v>
      </c>
      <c r="CJ117" s="1" t="s">
        <v>63</v>
      </c>
      <c r="CK117" s="1" t="s">
        <v>42</v>
      </c>
      <c r="CL117" s="1" t="s">
        <v>29</v>
      </c>
      <c r="CM117" s="1" t="s">
        <v>98</v>
      </c>
      <c r="CN117" s="1">
        <v>96</v>
      </c>
      <c r="CO117" s="2" t="s">
        <v>508</v>
      </c>
      <c r="CP117" s="9" t="s">
        <v>689</v>
      </c>
      <c r="CQ117" s="1">
        <v>1</v>
      </c>
      <c r="CR117" s="1" t="s">
        <v>187</v>
      </c>
      <c r="CS117">
        <v>61.84</v>
      </c>
      <c r="CT117">
        <f t="shared" si="14"/>
        <v>5</v>
      </c>
      <c r="CU117">
        <f t="shared" si="15"/>
        <v>18</v>
      </c>
      <c r="CV117">
        <f t="shared" si="21"/>
        <v>0</v>
      </c>
      <c r="CW117">
        <f t="shared" si="21"/>
        <v>0</v>
      </c>
      <c r="CX117">
        <f t="shared" si="21"/>
        <v>0</v>
      </c>
      <c r="CY117">
        <f t="shared" si="21"/>
        <v>0</v>
      </c>
      <c r="CZ117">
        <f t="shared" si="21"/>
        <v>0</v>
      </c>
      <c r="DA117">
        <f t="shared" si="21"/>
        <v>61.84</v>
      </c>
      <c r="DB117">
        <f t="shared" si="21"/>
        <v>61.84</v>
      </c>
      <c r="DC117">
        <f t="shared" si="21"/>
        <v>61.84</v>
      </c>
      <c r="DD117">
        <f t="shared" si="21"/>
        <v>61.84</v>
      </c>
      <c r="DE117">
        <f t="shared" si="21"/>
        <v>61.84</v>
      </c>
      <c r="DF117">
        <f t="shared" si="21"/>
        <v>61.84</v>
      </c>
      <c r="DG117">
        <f t="shared" si="21"/>
        <v>61.84</v>
      </c>
      <c r="DH117">
        <f t="shared" si="21"/>
        <v>61.84</v>
      </c>
      <c r="DI117">
        <f t="shared" si="21"/>
        <v>61.84</v>
      </c>
      <c r="DJ117">
        <f t="shared" si="21"/>
        <v>61.84</v>
      </c>
      <c r="DK117">
        <f t="shared" si="21"/>
        <v>61.84</v>
      </c>
      <c r="DL117">
        <f t="shared" si="20"/>
        <v>61.84</v>
      </c>
      <c r="DM117">
        <f t="shared" si="20"/>
        <v>61.84</v>
      </c>
      <c r="DN117">
        <f t="shared" si="20"/>
        <v>61.84</v>
      </c>
      <c r="DO117">
        <f t="shared" si="20"/>
        <v>0</v>
      </c>
      <c r="DP117">
        <f t="shared" si="20"/>
        <v>0</v>
      </c>
      <c r="DQ117">
        <f t="shared" si="20"/>
        <v>0</v>
      </c>
      <c r="DR117">
        <f t="shared" si="20"/>
        <v>0</v>
      </c>
      <c r="DS117">
        <f t="shared" si="20"/>
        <v>0</v>
      </c>
    </row>
    <row r="118" spans="1:123" x14ac:dyDescent="0.2">
      <c r="A118" s="1" t="s">
        <v>0</v>
      </c>
      <c r="B118" s="1" t="s">
        <v>187</v>
      </c>
      <c r="C118" s="1" t="s">
        <v>2</v>
      </c>
      <c r="D118" s="1">
        <v>-1</v>
      </c>
      <c r="E118" s="1" t="s">
        <v>3</v>
      </c>
      <c r="F118" s="1">
        <v>-1</v>
      </c>
      <c r="G118" s="1">
        <v>98</v>
      </c>
      <c r="H118" s="1" t="s">
        <v>2</v>
      </c>
      <c r="I118" s="1" t="s">
        <v>4</v>
      </c>
      <c r="J118" s="1">
        <v>700</v>
      </c>
      <c r="K118" s="1">
        <v>1800</v>
      </c>
      <c r="L118" s="1">
        <v>11</v>
      </c>
      <c r="M118" s="1">
        <v>20</v>
      </c>
      <c r="N118" s="1">
        <v>15</v>
      </c>
      <c r="O118" s="1">
        <v>30</v>
      </c>
      <c r="P118" s="1">
        <v>200</v>
      </c>
      <c r="Q118" s="1">
        <v>120</v>
      </c>
      <c r="R118" s="1">
        <v>200</v>
      </c>
      <c r="S118" s="1">
        <v>80</v>
      </c>
      <c r="T118" s="1">
        <v>20</v>
      </c>
      <c r="U118" s="1">
        <v>20</v>
      </c>
      <c r="V118" s="1">
        <v>5000</v>
      </c>
      <c r="W118" s="1">
        <v>800</v>
      </c>
      <c r="X118" s="1">
        <v>0</v>
      </c>
      <c r="Y118" s="1">
        <v>5800</v>
      </c>
      <c r="Z118" s="1">
        <v>4000</v>
      </c>
      <c r="AA118" s="1">
        <v>2000</v>
      </c>
      <c r="AB118" s="1">
        <v>7000</v>
      </c>
      <c r="AC118" s="1" t="s">
        <v>89</v>
      </c>
      <c r="AD118" s="1" t="s">
        <v>6</v>
      </c>
      <c r="AE118" t="str">
        <f t="shared" si="13"/>
        <v>Parroquia CalderonEntre 25 y  44 añosMasculinoCarcelén1120Primaria7001800</v>
      </c>
      <c r="AF118" t="str">
        <f>VLOOKUP(AE118,'[1]Base conductores'!$AE$1:$AG$65536,2,FALSE)</f>
        <v>Si</v>
      </c>
      <c r="AG118" t="str">
        <f>VLOOKUP(AE118,'[1]Base conductores'!$AE$1:$AG$65536,3,FALSE)</f>
        <v>Es más organizado</v>
      </c>
      <c r="AH118" s="1" t="s">
        <v>2</v>
      </c>
      <c r="AI118" s="1" t="s">
        <v>7</v>
      </c>
      <c r="AJ118" s="1" t="s">
        <v>117</v>
      </c>
      <c r="AK118" s="1" t="s">
        <v>44</v>
      </c>
      <c r="AL118" s="1" t="s">
        <v>10</v>
      </c>
      <c r="AM118" s="1" t="s">
        <v>2</v>
      </c>
      <c r="AN118" s="1" t="s">
        <v>0</v>
      </c>
      <c r="AO118" s="1" t="s">
        <v>0</v>
      </c>
      <c r="AP118" s="1" t="s">
        <v>2</v>
      </c>
      <c r="AQ118" s="1" t="s">
        <v>0</v>
      </c>
      <c r="AR118" s="1" t="s">
        <v>2</v>
      </c>
      <c r="AS118" s="1" t="s">
        <v>2</v>
      </c>
      <c r="AT118" s="1" t="s">
        <v>100</v>
      </c>
      <c r="AU118" s="1" t="s">
        <v>2</v>
      </c>
      <c r="AV118" s="1" t="s">
        <v>0</v>
      </c>
      <c r="AW118" s="1" t="s">
        <v>0</v>
      </c>
      <c r="AX118" s="1" t="s">
        <v>0</v>
      </c>
      <c r="AY118" s="1" t="s">
        <v>0</v>
      </c>
      <c r="AZ118" s="1" t="s">
        <v>2</v>
      </c>
      <c r="BA118" s="1" t="s">
        <v>2</v>
      </c>
      <c r="BB118" s="1" t="s">
        <v>56</v>
      </c>
      <c r="BC118" s="14">
        <v>3</v>
      </c>
      <c r="BD118" s="14">
        <v>7</v>
      </c>
      <c r="BE118" s="1">
        <v>-1</v>
      </c>
      <c r="BF118" s="1" t="s">
        <v>312</v>
      </c>
      <c r="BG118" s="1" t="e">
        <f>VLOOKUP(BF118,#REF!,2,FALSE)</f>
        <v>#REF!</v>
      </c>
      <c r="BH118" s="1" t="e">
        <f>VLOOKUP(BG118,#REF!,4,FALSE)</f>
        <v>#REF!</v>
      </c>
      <c r="BI118" s="1" t="s">
        <v>105</v>
      </c>
      <c r="BJ118" s="1" t="s">
        <v>313</v>
      </c>
      <c r="BK118" s="1" t="s">
        <v>96</v>
      </c>
      <c r="BL118" s="1" t="e">
        <f>VLOOKUP(BK118,#REF!,2,FALSE)</f>
        <v>#REF!</v>
      </c>
      <c r="BM118" s="1" t="e">
        <f>VLOOKUP(BL118,#REF!,4,FALSE)</f>
        <v>#REF!</v>
      </c>
      <c r="BN118" s="1" t="s">
        <v>310</v>
      </c>
      <c r="BO118" s="1" t="s">
        <v>16</v>
      </c>
      <c r="BP118" s="1" t="s">
        <v>2</v>
      </c>
      <c r="BQ118" s="1" t="s">
        <v>16</v>
      </c>
      <c r="BR118" s="1" t="s">
        <v>84</v>
      </c>
      <c r="BS118" s="1" t="s">
        <v>20</v>
      </c>
      <c r="BT118" s="1" t="s">
        <v>2</v>
      </c>
      <c r="BU118" s="1" t="s">
        <v>2</v>
      </c>
      <c r="BV118" s="1" t="s">
        <v>21</v>
      </c>
      <c r="BW118" s="1" t="s">
        <v>22</v>
      </c>
      <c r="BX118" s="1">
        <v>-1</v>
      </c>
      <c r="BY118" s="1">
        <v>-1</v>
      </c>
      <c r="BZ118" s="1">
        <v>-1</v>
      </c>
      <c r="CA118" s="1">
        <v>-1</v>
      </c>
      <c r="CB118" s="1" t="s">
        <v>3</v>
      </c>
      <c r="CC118" s="1" t="s">
        <v>3</v>
      </c>
      <c r="CD118" s="1" t="s">
        <v>3</v>
      </c>
      <c r="CE118" s="1" t="s">
        <v>2</v>
      </c>
      <c r="CF118" s="1" t="s">
        <v>23</v>
      </c>
      <c r="CG118" s="1" t="s">
        <v>49</v>
      </c>
      <c r="CH118" s="1" t="s">
        <v>25</v>
      </c>
      <c r="CI118" s="1" t="s">
        <v>40</v>
      </c>
      <c r="CJ118" s="1" t="s">
        <v>13</v>
      </c>
      <c r="CK118" s="1" t="s">
        <v>42</v>
      </c>
      <c r="CL118" s="1" t="s">
        <v>29</v>
      </c>
      <c r="CM118" s="1" t="s">
        <v>98</v>
      </c>
      <c r="CN118" s="1">
        <v>96</v>
      </c>
      <c r="CO118" s="2" t="s">
        <v>508</v>
      </c>
      <c r="CP118" s="9" t="s">
        <v>689</v>
      </c>
      <c r="CQ118" s="1">
        <v>1</v>
      </c>
      <c r="CR118" s="1" t="s">
        <v>187</v>
      </c>
      <c r="CS118">
        <v>61.84</v>
      </c>
      <c r="CT118">
        <f t="shared" si="14"/>
        <v>7</v>
      </c>
      <c r="CU118">
        <f t="shared" si="15"/>
        <v>18</v>
      </c>
      <c r="CV118">
        <f t="shared" si="21"/>
        <v>0</v>
      </c>
      <c r="CW118">
        <f t="shared" si="21"/>
        <v>0</v>
      </c>
      <c r="CX118">
        <f t="shared" si="21"/>
        <v>0</v>
      </c>
      <c r="CY118">
        <f t="shared" si="21"/>
        <v>0</v>
      </c>
      <c r="CZ118">
        <f t="shared" si="21"/>
        <v>0</v>
      </c>
      <c r="DA118">
        <f t="shared" si="21"/>
        <v>0</v>
      </c>
      <c r="DB118">
        <f t="shared" si="21"/>
        <v>0</v>
      </c>
      <c r="DC118">
        <f t="shared" si="21"/>
        <v>61.84</v>
      </c>
      <c r="DD118">
        <f t="shared" si="21"/>
        <v>61.84</v>
      </c>
      <c r="DE118">
        <f t="shared" si="21"/>
        <v>61.84</v>
      </c>
      <c r="DF118">
        <f t="shared" si="21"/>
        <v>61.84</v>
      </c>
      <c r="DG118">
        <f t="shared" si="21"/>
        <v>61.84</v>
      </c>
      <c r="DH118">
        <f t="shared" si="21"/>
        <v>61.84</v>
      </c>
      <c r="DI118">
        <f t="shared" si="21"/>
        <v>61.84</v>
      </c>
      <c r="DJ118">
        <f t="shared" si="21"/>
        <v>61.84</v>
      </c>
      <c r="DK118">
        <f t="shared" si="21"/>
        <v>61.84</v>
      </c>
      <c r="DL118">
        <f t="shared" si="20"/>
        <v>61.84</v>
      </c>
      <c r="DM118">
        <f t="shared" si="20"/>
        <v>61.84</v>
      </c>
      <c r="DN118">
        <f t="shared" si="20"/>
        <v>61.84</v>
      </c>
      <c r="DO118">
        <f t="shared" si="20"/>
        <v>0</v>
      </c>
      <c r="DP118">
        <f t="shared" si="20"/>
        <v>0</v>
      </c>
      <c r="DQ118">
        <f t="shared" si="20"/>
        <v>0</v>
      </c>
      <c r="DR118">
        <f t="shared" si="20"/>
        <v>0</v>
      </c>
      <c r="DS118">
        <f t="shared" si="20"/>
        <v>0</v>
      </c>
    </row>
    <row r="119" spans="1:123" x14ac:dyDescent="0.2">
      <c r="A119" s="1" t="s">
        <v>0</v>
      </c>
      <c r="B119" s="1" t="s">
        <v>43</v>
      </c>
      <c r="C119" s="1" t="s">
        <v>2</v>
      </c>
      <c r="D119" s="1">
        <v>-1</v>
      </c>
      <c r="E119" s="1" t="s">
        <v>36</v>
      </c>
      <c r="F119" s="1">
        <v>-1</v>
      </c>
      <c r="G119" s="1">
        <v>98</v>
      </c>
      <c r="H119" s="1" t="s">
        <v>2</v>
      </c>
      <c r="I119" s="1" t="s">
        <v>65</v>
      </c>
      <c r="J119" s="1">
        <v>600</v>
      </c>
      <c r="K119" s="1">
        <v>2200</v>
      </c>
      <c r="L119" s="1">
        <v>14</v>
      </c>
      <c r="M119" s="1">
        <v>25</v>
      </c>
      <c r="N119" s="1">
        <v>15</v>
      </c>
      <c r="O119" s="1">
        <v>25</v>
      </c>
      <c r="P119" s="1">
        <v>220</v>
      </c>
      <c r="Q119" s="1">
        <v>180</v>
      </c>
      <c r="R119" s="1">
        <v>220</v>
      </c>
      <c r="S119" s="1">
        <v>50</v>
      </c>
      <c r="T119" s="1">
        <v>40</v>
      </c>
      <c r="U119" s="1">
        <v>50</v>
      </c>
      <c r="V119" s="1">
        <v>0</v>
      </c>
      <c r="W119" s="1">
        <v>1000</v>
      </c>
      <c r="X119" s="1">
        <v>500</v>
      </c>
      <c r="Y119" s="1">
        <v>1500</v>
      </c>
      <c r="Z119" s="1">
        <v>3000</v>
      </c>
      <c r="AA119" s="1">
        <v>2000</v>
      </c>
      <c r="AB119" s="1">
        <v>3500</v>
      </c>
      <c r="AC119" s="1" t="s">
        <v>5</v>
      </c>
      <c r="AD119" s="1" t="s">
        <v>6</v>
      </c>
      <c r="AE119" t="str">
        <f t="shared" si="13"/>
        <v>Terminal Rio CocaEntre 25 y  44 añosMasculinoCotocollao1425Primaria6002200</v>
      </c>
      <c r="AF119" t="str">
        <f>VLOOKUP(AE119,'[1]Base conductores'!$AE$1:$AG$65536,2,FALSE)</f>
        <v>Si</v>
      </c>
      <c r="AG119" t="str">
        <f>VLOOKUP(AE119,'[1]Base conductores'!$AE$1:$AG$65536,3,FALSE)</f>
        <v>Tiene paradas/hay trabajo</v>
      </c>
      <c r="AH119" s="1" t="s">
        <v>2</v>
      </c>
      <c r="AI119" s="1" t="s">
        <v>56</v>
      </c>
      <c r="AJ119" s="1" t="s">
        <v>8</v>
      </c>
      <c r="AK119" s="1" t="s">
        <v>33</v>
      </c>
      <c r="AL119" s="1" t="s">
        <v>34</v>
      </c>
      <c r="AM119" s="1" t="s">
        <v>2</v>
      </c>
      <c r="AN119" s="1" t="s">
        <v>0</v>
      </c>
      <c r="AO119" s="1" t="s">
        <v>0</v>
      </c>
      <c r="AP119" s="1" t="s">
        <v>2</v>
      </c>
      <c r="AQ119" s="1" t="s">
        <v>0</v>
      </c>
      <c r="AR119" s="1" t="s">
        <v>2</v>
      </c>
      <c r="AS119" s="1" t="s">
        <v>2</v>
      </c>
      <c r="AT119" s="1" t="s">
        <v>173</v>
      </c>
      <c r="AU119" s="1" t="s">
        <v>2</v>
      </c>
      <c r="AV119" s="1" t="s">
        <v>0</v>
      </c>
      <c r="AW119" s="1" t="s">
        <v>0</v>
      </c>
      <c r="AX119" s="1" t="s">
        <v>0</v>
      </c>
      <c r="AY119" s="1" t="s">
        <v>0</v>
      </c>
      <c r="AZ119" s="1" t="s">
        <v>0</v>
      </c>
      <c r="BA119" s="1" t="s">
        <v>2</v>
      </c>
      <c r="BB119" s="1" t="s">
        <v>56</v>
      </c>
      <c r="BC119" s="14">
        <v>6</v>
      </c>
      <c r="BD119" s="14">
        <v>4</v>
      </c>
      <c r="BE119" s="1">
        <v>-1</v>
      </c>
      <c r="BF119" s="1" t="s">
        <v>314</v>
      </c>
      <c r="BG119" s="1" t="e">
        <f>VLOOKUP(BF119,#REF!,2,FALSE)</f>
        <v>#REF!</v>
      </c>
      <c r="BH119" s="1" t="e">
        <f>VLOOKUP(BG119,#REF!,4,FALSE)</f>
        <v>#REF!</v>
      </c>
      <c r="BI119" s="1" t="s">
        <v>263</v>
      </c>
      <c r="BJ119" s="1" t="s">
        <v>58</v>
      </c>
      <c r="BK119" s="1" t="s">
        <v>102</v>
      </c>
      <c r="BL119" s="1" t="e">
        <f>VLOOKUP(BK119,#REF!,2,FALSE)</f>
        <v>#REF!</v>
      </c>
      <c r="BM119" s="1" t="e">
        <f>VLOOKUP(BL119,#REF!,4,FALSE)</f>
        <v>#REF!</v>
      </c>
      <c r="BN119" s="1" t="s">
        <v>105</v>
      </c>
      <c r="BO119" s="1" t="s">
        <v>159</v>
      </c>
      <c r="BP119" s="1" t="s">
        <v>2</v>
      </c>
      <c r="BQ119" s="1" t="s">
        <v>315</v>
      </c>
      <c r="BR119" s="1" t="s">
        <v>39</v>
      </c>
      <c r="BS119" s="1" t="s">
        <v>39</v>
      </c>
      <c r="BT119" s="1" t="s">
        <v>2</v>
      </c>
      <c r="BU119" s="1" t="s">
        <v>2</v>
      </c>
      <c r="BV119" s="1" t="s">
        <v>36</v>
      </c>
      <c r="BW119" s="1" t="s">
        <v>3</v>
      </c>
      <c r="BX119" s="1">
        <v>-1</v>
      </c>
      <c r="BY119" s="1">
        <v>-1</v>
      </c>
      <c r="BZ119" s="1" t="s">
        <v>3</v>
      </c>
      <c r="CA119" s="1">
        <v>-1</v>
      </c>
      <c r="CB119" s="1">
        <v>-1</v>
      </c>
      <c r="CC119" s="1">
        <v>-1</v>
      </c>
      <c r="CD119" s="1">
        <v>-1</v>
      </c>
      <c r="CE119" s="1" t="s">
        <v>23</v>
      </c>
      <c r="CF119" s="1" t="s">
        <v>23</v>
      </c>
      <c r="CG119" s="1" t="s">
        <v>49</v>
      </c>
      <c r="CH119" s="1" t="s">
        <v>25</v>
      </c>
      <c r="CI119" s="1" t="s">
        <v>40</v>
      </c>
      <c r="CJ119" s="1" t="s">
        <v>104</v>
      </c>
      <c r="CK119" s="1" t="s">
        <v>155</v>
      </c>
      <c r="CL119" s="1" t="s">
        <v>29</v>
      </c>
      <c r="CM119" s="1" t="s">
        <v>30</v>
      </c>
      <c r="CN119" s="1">
        <v>96</v>
      </c>
      <c r="CO119" s="2" t="s">
        <v>500</v>
      </c>
      <c r="CP119" s="5" t="s">
        <v>643</v>
      </c>
      <c r="CQ119" s="1">
        <v>1</v>
      </c>
      <c r="CR119" s="1" t="s">
        <v>43</v>
      </c>
      <c r="CS119">
        <v>59.295857988165679</v>
      </c>
      <c r="CT119">
        <f t="shared" si="14"/>
        <v>6</v>
      </c>
      <c r="CU119">
        <f t="shared" si="15"/>
        <v>22</v>
      </c>
      <c r="CV119">
        <f t="shared" si="21"/>
        <v>0</v>
      </c>
      <c r="CW119">
        <f t="shared" si="21"/>
        <v>0</v>
      </c>
      <c r="CX119">
        <f t="shared" si="21"/>
        <v>0</v>
      </c>
      <c r="CY119">
        <f t="shared" si="21"/>
        <v>0</v>
      </c>
      <c r="CZ119">
        <f t="shared" si="21"/>
        <v>0</v>
      </c>
      <c r="DA119">
        <f t="shared" si="21"/>
        <v>0</v>
      </c>
      <c r="DB119">
        <f t="shared" si="21"/>
        <v>59.295857988165679</v>
      </c>
      <c r="DC119">
        <f t="shared" si="21"/>
        <v>59.295857988165679</v>
      </c>
      <c r="DD119">
        <f t="shared" si="21"/>
        <v>59.295857988165679</v>
      </c>
      <c r="DE119">
        <f t="shared" si="21"/>
        <v>59.295857988165679</v>
      </c>
      <c r="DF119">
        <f t="shared" si="21"/>
        <v>59.295857988165679</v>
      </c>
      <c r="DG119">
        <f t="shared" si="21"/>
        <v>59.295857988165679</v>
      </c>
      <c r="DH119">
        <f t="shared" si="21"/>
        <v>59.295857988165679</v>
      </c>
      <c r="DI119">
        <f t="shared" si="21"/>
        <v>59.295857988165679</v>
      </c>
      <c r="DJ119">
        <f t="shared" si="21"/>
        <v>59.295857988165679</v>
      </c>
      <c r="DK119">
        <f t="shared" si="21"/>
        <v>59.295857988165679</v>
      </c>
      <c r="DL119">
        <f t="shared" si="20"/>
        <v>59.295857988165679</v>
      </c>
      <c r="DM119">
        <f t="shared" si="20"/>
        <v>59.295857988165679</v>
      </c>
      <c r="DN119">
        <f t="shared" si="20"/>
        <v>59.295857988165679</v>
      </c>
      <c r="DO119">
        <f t="shared" si="20"/>
        <v>59.295857988165679</v>
      </c>
      <c r="DP119">
        <f t="shared" si="20"/>
        <v>59.295857988165679</v>
      </c>
      <c r="DQ119">
        <f t="shared" si="20"/>
        <v>59.295857988165679</v>
      </c>
      <c r="DR119">
        <f t="shared" si="20"/>
        <v>59.295857988165679</v>
      </c>
      <c r="DS119">
        <f t="shared" si="20"/>
        <v>0</v>
      </c>
    </row>
    <row r="120" spans="1:123" x14ac:dyDescent="0.2">
      <c r="A120" s="1" t="s">
        <v>0</v>
      </c>
      <c r="B120" s="1" t="s">
        <v>43</v>
      </c>
      <c r="C120" s="1" t="s">
        <v>0</v>
      </c>
      <c r="D120" s="1" t="s">
        <v>31</v>
      </c>
      <c r="E120" s="1" t="s">
        <v>3</v>
      </c>
      <c r="F120" s="1" t="s">
        <v>32</v>
      </c>
      <c r="G120" s="1">
        <v>98</v>
      </c>
      <c r="H120" s="1" t="s">
        <v>2</v>
      </c>
      <c r="I120" s="1" t="s">
        <v>4</v>
      </c>
      <c r="J120" s="1">
        <v>600</v>
      </c>
      <c r="K120" s="1">
        <v>1800</v>
      </c>
      <c r="L120" s="1">
        <v>12</v>
      </c>
      <c r="M120" s="1">
        <v>25</v>
      </c>
      <c r="N120" s="1">
        <v>15</v>
      </c>
      <c r="O120" s="1">
        <v>30</v>
      </c>
      <c r="P120" s="1">
        <v>200</v>
      </c>
      <c r="Q120" s="1">
        <v>180</v>
      </c>
      <c r="R120" s="1">
        <v>250</v>
      </c>
      <c r="S120" s="1">
        <v>55</v>
      </c>
      <c r="T120" s="1">
        <v>20</v>
      </c>
      <c r="U120" s="1">
        <v>55</v>
      </c>
      <c r="V120" s="1">
        <v>3000</v>
      </c>
      <c r="W120" s="1">
        <v>1000</v>
      </c>
      <c r="X120" s="1">
        <v>500</v>
      </c>
      <c r="Y120" s="1">
        <v>4500</v>
      </c>
      <c r="Z120" s="1">
        <v>1000</v>
      </c>
      <c r="AA120" s="1">
        <v>500</v>
      </c>
      <c r="AB120" s="1">
        <v>1000</v>
      </c>
      <c r="AC120" s="1" t="s">
        <v>5</v>
      </c>
      <c r="AD120" s="1" t="s">
        <v>6</v>
      </c>
      <c r="AE120" t="str">
        <f t="shared" si="13"/>
        <v>Terminal Rio CocaEntre 45 y 59 añosMasculinoCalderón (Carapungo)1225Bachillerato6001800</v>
      </c>
      <c r="AF120" t="str">
        <f>VLOOKUP(AE120,'[1]Base conductores'!$AE$1:$AG$65536,2,FALSE)</f>
        <v>No</v>
      </c>
      <c r="AG120" t="str">
        <f>VLOOKUP(AE120,'[1]Base conductores'!$AE$1:$AG$65536,3,FALSE)</f>
        <v>No respetan rutas</v>
      </c>
      <c r="AH120" s="1" t="s">
        <v>0</v>
      </c>
      <c r="AI120" s="1" t="s">
        <v>316</v>
      </c>
      <c r="AJ120" s="1" t="s">
        <v>117</v>
      </c>
      <c r="AK120" s="1" t="s">
        <v>9</v>
      </c>
      <c r="AL120" s="1" t="s">
        <v>34</v>
      </c>
      <c r="AM120" s="1" t="s">
        <v>2</v>
      </c>
      <c r="AN120" s="1" t="s">
        <v>0</v>
      </c>
      <c r="AO120" s="1" t="s">
        <v>0</v>
      </c>
      <c r="AP120" s="1" t="s">
        <v>2</v>
      </c>
      <c r="AQ120" s="1" t="s">
        <v>0</v>
      </c>
      <c r="AR120" s="1" t="s">
        <v>2</v>
      </c>
      <c r="AS120" s="1" t="s">
        <v>2</v>
      </c>
      <c r="AT120" s="1" t="s">
        <v>173</v>
      </c>
      <c r="AU120" s="1" t="s">
        <v>2</v>
      </c>
      <c r="AV120" s="1" t="s">
        <v>0</v>
      </c>
      <c r="AW120" s="1" t="s">
        <v>0</v>
      </c>
      <c r="AX120" s="1" t="s">
        <v>0</v>
      </c>
      <c r="AY120" s="1" t="s">
        <v>0</v>
      </c>
      <c r="AZ120" s="1" t="s">
        <v>0</v>
      </c>
      <c r="BA120" s="1" t="s">
        <v>2</v>
      </c>
      <c r="BB120" s="1" t="s">
        <v>56</v>
      </c>
      <c r="BC120" s="14">
        <v>7</v>
      </c>
      <c r="BD120" s="14">
        <v>3</v>
      </c>
      <c r="BE120" s="1">
        <v>-1</v>
      </c>
      <c r="BF120" s="1" t="s">
        <v>159</v>
      </c>
      <c r="BG120" s="1" t="e">
        <f>VLOOKUP(BF120,#REF!,2,FALSE)</f>
        <v>#REF!</v>
      </c>
      <c r="BH120" s="1" t="e">
        <f>VLOOKUP(BG120,#REF!,4,FALSE)</f>
        <v>#REF!</v>
      </c>
      <c r="BI120" s="1" t="s">
        <v>263</v>
      </c>
      <c r="BJ120" s="1" t="s">
        <v>103</v>
      </c>
      <c r="BK120" s="1" t="s">
        <v>58</v>
      </c>
      <c r="BL120" s="1" t="e">
        <f>VLOOKUP(BK120,#REF!,2,FALSE)</f>
        <v>#REF!</v>
      </c>
      <c r="BM120" s="1" t="e">
        <f>VLOOKUP(BL120,#REF!,4,FALSE)</f>
        <v>#REF!</v>
      </c>
      <c r="BN120" s="1" t="s">
        <v>105</v>
      </c>
      <c r="BO120" s="1" t="s">
        <v>102</v>
      </c>
      <c r="BP120" s="1" t="s">
        <v>2</v>
      </c>
      <c r="BQ120" s="1" t="s">
        <v>274</v>
      </c>
      <c r="BR120" s="1" t="s">
        <v>84</v>
      </c>
      <c r="BS120" s="1" t="s">
        <v>39</v>
      </c>
      <c r="BT120" s="1" t="s">
        <v>2</v>
      </c>
      <c r="BU120" s="1" t="s">
        <v>2</v>
      </c>
      <c r="BV120" s="1" t="s">
        <v>22</v>
      </c>
      <c r="BW120" s="1" t="s">
        <v>36</v>
      </c>
      <c r="BX120" s="1">
        <v>-1</v>
      </c>
      <c r="BY120" s="1">
        <v>-1</v>
      </c>
      <c r="BZ120" s="1">
        <v>-1</v>
      </c>
      <c r="CA120" s="1">
        <v>-1</v>
      </c>
      <c r="CB120" s="1">
        <v>-1</v>
      </c>
      <c r="CC120" s="1" t="s">
        <v>3</v>
      </c>
      <c r="CD120" s="1" t="s">
        <v>3</v>
      </c>
      <c r="CE120" s="1" t="s">
        <v>2</v>
      </c>
      <c r="CF120" s="1" t="s">
        <v>23</v>
      </c>
      <c r="CG120" s="1" t="s">
        <v>24</v>
      </c>
      <c r="CH120" s="1" t="s">
        <v>25</v>
      </c>
      <c r="CI120" s="1" t="s">
        <v>50</v>
      </c>
      <c r="CJ120" s="1" t="s">
        <v>63</v>
      </c>
      <c r="CK120" s="1" t="s">
        <v>155</v>
      </c>
      <c r="CL120" s="1" t="s">
        <v>29</v>
      </c>
      <c r="CM120" s="1" t="s">
        <v>30</v>
      </c>
      <c r="CN120" s="1">
        <v>96</v>
      </c>
      <c r="CO120" s="2" t="s">
        <v>500</v>
      </c>
      <c r="CP120" s="5" t="s">
        <v>643</v>
      </c>
      <c r="CQ120" s="1">
        <v>1</v>
      </c>
      <c r="CR120" s="1" t="s">
        <v>43</v>
      </c>
      <c r="CS120">
        <v>59.295857988165679</v>
      </c>
      <c r="CT120">
        <f t="shared" si="14"/>
        <v>6</v>
      </c>
      <c r="CU120">
        <f t="shared" si="15"/>
        <v>18</v>
      </c>
      <c r="CV120">
        <f t="shared" si="21"/>
        <v>0</v>
      </c>
      <c r="CW120">
        <f t="shared" si="21"/>
        <v>0</v>
      </c>
      <c r="CX120">
        <f t="shared" si="21"/>
        <v>0</v>
      </c>
      <c r="CY120">
        <f t="shared" si="21"/>
        <v>0</v>
      </c>
      <c r="CZ120">
        <f t="shared" si="21"/>
        <v>0</v>
      </c>
      <c r="DA120">
        <f t="shared" si="21"/>
        <v>0</v>
      </c>
      <c r="DB120">
        <f t="shared" si="21"/>
        <v>59.295857988165679</v>
      </c>
      <c r="DC120">
        <f t="shared" si="21"/>
        <v>59.295857988165679</v>
      </c>
      <c r="DD120">
        <f t="shared" si="21"/>
        <v>59.295857988165679</v>
      </c>
      <c r="DE120">
        <f t="shared" si="21"/>
        <v>59.295857988165679</v>
      </c>
      <c r="DF120">
        <f t="shared" si="21"/>
        <v>59.295857988165679</v>
      </c>
      <c r="DG120">
        <f t="shared" si="21"/>
        <v>59.295857988165679</v>
      </c>
      <c r="DH120">
        <f t="shared" si="21"/>
        <v>59.295857988165679</v>
      </c>
      <c r="DI120">
        <f t="shared" si="21"/>
        <v>59.295857988165679</v>
      </c>
      <c r="DJ120">
        <f t="shared" si="21"/>
        <v>59.295857988165679</v>
      </c>
      <c r="DK120">
        <f t="shared" si="21"/>
        <v>59.295857988165679</v>
      </c>
      <c r="DL120">
        <f t="shared" si="20"/>
        <v>59.295857988165679</v>
      </c>
      <c r="DM120">
        <f t="shared" si="20"/>
        <v>59.295857988165679</v>
      </c>
      <c r="DN120">
        <f t="shared" si="20"/>
        <v>59.295857988165679</v>
      </c>
      <c r="DO120">
        <f t="shared" si="20"/>
        <v>0</v>
      </c>
      <c r="DP120">
        <f t="shared" si="20"/>
        <v>0</v>
      </c>
      <c r="DQ120">
        <f t="shared" si="20"/>
        <v>0</v>
      </c>
      <c r="DR120">
        <f t="shared" si="20"/>
        <v>0</v>
      </c>
      <c r="DS120">
        <f t="shared" si="20"/>
        <v>0</v>
      </c>
    </row>
    <row r="121" spans="1:123" x14ac:dyDescent="0.2">
      <c r="A121" s="1" t="s">
        <v>0</v>
      </c>
      <c r="B121" s="1" t="s">
        <v>64</v>
      </c>
      <c r="C121" s="1" t="s">
        <v>2</v>
      </c>
      <c r="D121" s="1">
        <v>-1</v>
      </c>
      <c r="E121" s="1" t="s">
        <v>3</v>
      </c>
      <c r="F121" s="1">
        <v>-1</v>
      </c>
      <c r="G121" s="1">
        <v>98</v>
      </c>
      <c r="H121" s="1" t="s">
        <v>2</v>
      </c>
      <c r="I121" s="1" t="s">
        <v>65</v>
      </c>
      <c r="J121" s="1">
        <v>700</v>
      </c>
      <c r="K121" s="1">
        <v>1800</v>
      </c>
      <c r="L121" s="1">
        <v>11</v>
      </c>
      <c r="M121" s="1">
        <v>13</v>
      </c>
      <c r="N121" s="1">
        <v>10</v>
      </c>
      <c r="O121" s="1">
        <v>15</v>
      </c>
      <c r="P121" s="1">
        <v>600</v>
      </c>
      <c r="Q121" s="1">
        <v>300</v>
      </c>
      <c r="R121" s="1">
        <v>200</v>
      </c>
      <c r="S121" s="1">
        <v>20</v>
      </c>
      <c r="T121" s="1">
        <v>12</v>
      </c>
      <c r="U121" s="1">
        <v>25</v>
      </c>
      <c r="V121" s="1">
        <v>0</v>
      </c>
      <c r="W121" s="1">
        <v>800</v>
      </c>
      <c r="X121" s="1">
        <v>1000</v>
      </c>
      <c r="Y121" s="1">
        <v>1800</v>
      </c>
      <c r="Z121" s="1">
        <v>2000</v>
      </c>
      <c r="AA121" s="1">
        <v>800</v>
      </c>
      <c r="AB121" s="1">
        <v>1200</v>
      </c>
      <c r="AC121" s="1" t="s">
        <v>89</v>
      </c>
      <c r="AD121" s="1" t="s">
        <v>6</v>
      </c>
      <c r="AE121" t="str">
        <f t="shared" si="13"/>
        <v>CentroMás de 60 añosMasculinoChillogallo1113Primaria7001800</v>
      </c>
      <c r="AF121" t="str">
        <f>VLOOKUP(AE121,'[1]Base conductores'!$AE$1:$AG$65536,2,FALSE)</f>
        <v>Si</v>
      </c>
      <c r="AG121" t="str">
        <f>VLOOKUP(AE121,'[1]Base conductores'!$AE$1:$AG$65536,3,FALSE)</f>
        <v>Tiene paradas/hay trabajo</v>
      </c>
      <c r="AH121" s="1" t="s">
        <v>2</v>
      </c>
      <c r="AI121" s="1" t="s">
        <v>53</v>
      </c>
      <c r="AJ121" s="1" t="s">
        <v>8</v>
      </c>
      <c r="AK121" s="1" t="s">
        <v>44</v>
      </c>
      <c r="AL121" s="1" t="s">
        <v>54</v>
      </c>
      <c r="AM121" s="1" t="s">
        <v>2</v>
      </c>
      <c r="AN121" s="1" t="s">
        <v>0</v>
      </c>
      <c r="AO121" s="1" t="s">
        <v>0</v>
      </c>
      <c r="AP121" s="1" t="s">
        <v>2</v>
      </c>
      <c r="AQ121" s="1" t="s">
        <v>2</v>
      </c>
      <c r="AR121" s="1" t="s">
        <v>0</v>
      </c>
      <c r="AS121" s="1" t="s">
        <v>2</v>
      </c>
      <c r="AT121" s="1" t="s">
        <v>277</v>
      </c>
      <c r="AU121" s="1" t="s">
        <v>2</v>
      </c>
      <c r="AV121" s="1" t="s">
        <v>0</v>
      </c>
      <c r="AW121" s="1" t="s">
        <v>0</v>
      </c>
      <c r="AX121" s="1" t="s">
        <v>0</v>
      </c>
      <c r="AY121" s="1" t="s">
        <v>0</v>
      </c>
      <c r="AZ121" s="1" t="s">
        <v>0</v>
      </c>
      <c r="BA121" s="1" t="s">
        <v>2</v>
      </c>
      <c r="BB121" s="1" t="s">
        <v>56</v>
      </c>
      <c r="BC121" s="14">
        <v>5</v>
      </c>
      <c r="BD121" s="14">
        <v>10</v>
      </c>
      <c r="BE121" s="1">
        <v>-1</v>
      </c>
      <c r="BF121" s="1" t="s">
        <v>131</v>
      </c>
      <c r="BG121" s="1" t="e">
        <f>VLOOKUP(BF121,#REF!,2,FALSE)</f>
        <v>#REF!</v>
      </c>
      <c r="BH121" s="1" t="e">
        <f>VLOOKUP(BG121,#REF!,4,FALSE)</f>
        <v>#REF!</v>
      </c>
      <c r="BI121" s="1" t="s">
        <v>207</v>
      </c>
      <c r="BJ121" s="1" t="s">
        <v>15</v>
      </c>
      <c r="BK121" s="1" t="s">
        <v>15</v>
      </c>
      <c r="BL121" s="1" t="e">
        <f>VLOOKUP(BK121,#REF!,2,FALSE)</f>
        <v>#REF!</v>
      </c>
      <c r="BM121" s="1" t="e">
        <f>VLOOKUP(BL121,#REF!,4,FALSE)</f>
        <v>#REF!</v>
      </c>
      <c r="BN121" s="1" t="s">
        <v>15</v>
      </c>
      <c r="BO121" s="1" t="s">
        <v>15</v>
      </c>
      <c r="BP121" s="1" t="s">
        <v>2</v>
      </c>
      <c r="BQ121" s="1" t="s">
        <v>317</v>
      </c>
      <c r="BR121" s="1" t="s">
        <v>20</v>
      </c>
      <c r="BS121" s="1" t="s">
        <v>20</v>
      </c>
      <c r="BT121" s="1" t="s">
        <v>2</v>
      </c>
      <c r="BU121" s="1" t="s">
        <v>2</v>
      </c>
      <c r="BV121" s="1" t="s">
        <v>3</v>
      </c>
      <c r="BW121" s="1" t="s">
        <v>22</v>
      </c>
      <c r="BX121" s="1">
        <v>-1</v>
      </c>
      <c r="BY121" s="1">
        <v>-1</v>
      </c>
      <c r="BZ121" s="1">
        <v>-1</v>
      </c>
      <c r="CA121" s="1">
        <v>-1</v>
      </c>
      <c r="CB121" s="1">
        <v>-1</v>
      </c>
      <c r="CC121" s="1">
        <v>-1</v>
      </c>
      <c r="CD121" s="1" t="s">
        <v>22</v>
      </c>
      <c r="CE121" s="1" t="s">
        <v>23</v>
      </c>
      <c r="CF121" s="1" t="s">
        <v>2</v>
      </c>
      <c r="CG121" s="1" t="s">
        <v>62</v>
      </c>
      <c r="CH121" s="1" t="s">
        <v>25</v>
      </c>
      <c r="CI121" s="1" t="s">
        <v>40</v>
      </c>
      <c r="CJ121" s="1" t="s">
        <v>51</v>
      </c>
      <c r="CK121" s="1" t="s">
        <v>52</v>
      </c>
      <c r="CL121" s="1" t="s">
        <v>29</v>
      </c>
      <c r="CM121" s="1" t="s">
        <v>98</v>
      </c>
      <c r="CN121" s="1">
        <v>96</v>
      </c>
      <c r="CO121" s="2" t="s">
        <v>509</v>
      </c>
      <c r="CP121" s="9" t="s">
        <v>696</v>
      </c>
      <c r="CQ121" s="1">
        <v>1</v>
      </c>
      <c r="CR121" s="5" t="s">
        <v>64</v>
      </c>
      <c r="CS121">
        <v>61.84</v>
      </c>
      <c r="CT121">
        <f t="shared" si="14"/>
        <v>7</v>
      </c>
      <c r="CU121">
        <f t="shared" si="15"/>
        <v>18</v>
      </c>
      <c r="CV121">
        <f t="shared" si="21"/>
        <v>0</v>
      </c>
      <c r="CW121">
        <f t="shared" si="21"/>
        <v>0</v>
      </c>
      <c r="CX121">
        <f t="shared" si="21"/>
        <v>0</v>
      </c>
      <c r="CY121">
        <f t="shared" si="21"/>
        <v>0</v>
      </c>
      <c r="CZ121">
        <f t="shared" si="21"/>
        <v>0</v>
      </c>
      <c r="DA121">
        <f t="shared" si="21"/>
        <v>0</v>
      </c>
      <c r="DB121">
        <f t="shared" si="21"/>
        <v>0</v>
      </c>
      <c r="DC121">
        <f t="shared" si="21"/>
        <v>61.84</v>
      </c>
      <c r="DD121">
        <f t="shared" si="21"/>
        <v>61.84</v>
      </c>
      <c r="DE121">
        <f t="shared" si="21"/>
        <v>61.84</v>
      </c>
      <c r="DF121">
        <f t="shared" si="21"/>
        <v>61.84</v>
      </c>
      <c r="DG121">
        <f t="shared" si="21"/>
        <v>61.84</v>
      </c>
      <c r="DH121">
        <f t="shared" si="21"/>
        <v>61.84</v>
      </c>
      <c r="DI121">
        <f t="shared" si="21"/>
        <v>61.84</v>
      </c>
      <c r="DJ121">
        <f t="shared" si="21"/>
        <v>61.84</v>
      </c>
      <c r="DK121">
        <f t="shared" si="21"/>
        <v>61.84</v>
      </c>
      <c r="DL121">
        <f t="shared" si="20"/>
        <v>61.84</v>
      </c>
      <c r="DM121">
        <f t="shared" si="20"/>
        <v>61.84</v>
      </c>
      <c r="DN121">
        <f t="shared" si="20"/>
        <v>61.84</v>
      </c>
      <c r="DO121">
        <f t="shared" si="20"/>
        <v>0</v>
      </c>
      <c r="DP121">
        <f t="shared" si="20"/>
        <v>0</v>
      </c>
      <c r="DQ121">
        <f t="shared" si="20"/>
        <v>0</v>
      </c>
      <c r="DR121">
        <f t="shared" si="20"/>
        <v>0</v>
      </c>
      <c r="DS121">
        <f t="shared" si="20"/>
        <v>0</v>
      </c>
    </row>
    <row r="122" spans="1:123" x14ac:dyDescent="0.2">
      <c r="A122" s="1" t="s">
        <v>0</v>
      </c>
      <c r="B122" s="1" t="s">
        <v>187</v>
      </c>
      <c r="C122" s="1" t="s">
        <v>0</v>
      </c>
      <c r="D122" s="1" t="s">
        <v>31</v>
      </c>
      <c r="E122" s="1" t="s">
        <v>3</v>
      </c>
      <c r="F122" s="1" t="s">
        <v>158</v>
      </c>
      <c r="G122" s="1">
        <v>98</v>
      </c>
      <c r="H122" s="1" t="s">
        <v>2</v>
      </c>
      <c r="I122" s="1" t="s">
        <v>4</v>
      </c>
      <c r="J122" s="1">
        <v>600</v>
      </c>
      <c r="K122" s="1">
        <v>2000</v>
      </c>
      <c r="L122" s="1">
        <v>14</v>
      </c>
      <c r="M122" s="1">
        <v>20</v>
      </c>
      <c r="N122" s="1">
        <v>15</v>
      </c>
      <c r="O122" s="1">
        <v>30</v>
      </c>
      <c r="P122" s="1">
        <v>150</v>
      </c>
      <c r="Q122" s="1">
        <v>70</v>
      </c>
      <c r="R122" s="1">
        <v>200</v>
      </c>
      <c r="S122" s="1">
        <v>54</v>
      </c>
      <c r="T122" s="1">
        <v>46</v>
      </c>
      <c r="U122" s="1">
        <v>50</v>
      </c>
      <c r="V122" s="1">
        <v>3000</v>
      </c>
      <c r="W122" s="1">
        <v>700</v>
      </c>
      <c r="X122" s="1">
        <v>200</v>
      </c>
      <c r="Y122" s="1">
        <v>3900</v>
      </c>
      <c r="Z122" s="1">
        <v>1500</v>
      </c>
      <c r="AA122" s="1">
        <v>700</v>
      </c>
      <c r="AB122" s="1">
        <v>2500</v>
      </c>
      <c r="AC122" s="1" t="s">
        <v>89</v>
      </c>
      <c r="AD122" s="1" t="s">
        <v>6</v>
      </c>
      <c r="AE122" t="str">
        <f t="shared" si="13"/>
        <v>Parroquia CalderonEntre 25 y  44 añosMasculinoCalderón (Carapungo)1420Universitario6002000</v>
      </c>
      <c r="AF122" t="str">
        <f>VLOOKUP(AE122,'[1]Base conductores'!$AE$1:$AG$65536,2,FALSE)</f>
        <v>Ns/Nr</v>
      </c>
      <c r="AG122" t="str">
        <f>VLOOKUP(AE122,'[1]Base conductores'!$AE$1:$AG$65536,3,FALSE)</f>
        <v>Ns/Nc</v>
      </c>
      <c r="AH122" s="1" t="s">
        <v>249</v>
      </c>
      <c r="AI122" s="1" t="s">
        <v>12</v>
      </c>
      <c r="AJ122" s="1" t="s">
        <v>117</v>
      </c>
      <c r="AK122" s="1" t="s">
        <v>33</v>
      </c>
      <c r="AL122" s="1" t="s">
        <v>45</v>
      </c>
      <c r="AM122" s="1" t="s">
        <v>0</v>
      </c>
      <c r="AN122" s="1" t="s">
        <v>0</v>
      </c>
      <c r="AO122" s="1" t="s">
        <v>0</v>
      </c>
      <c r="AP122" s="1" t="s">
        <v>2</v>
      </c>
      <c r="AQ122" s="1" t="s">
        <v>0</v>
      </c>
      <c r="AR122" s="1" t="s">
        <v>2</v>
      </c>
      <c r="AS122" s="1" t="s">
        <v>2</v>
      </c>
      <c r="AT122" s="1" t="s">
        <v>67</v>
      </c>
      <c r="AU122" s="1" t="s">
        <v>0</v>
      </c>
      <c r="AV122" s="1" t="s">
        <v>0</v>
      </c>
      <c r="AW122" s="1" t="s">
        <v>0</v>
      </c>
      <c r="AX122" s="1" t="s">
        <v>0</v>
      </c>
      <c r="AY122" s="1" t="s">
        <v>0</v>
      </c>
      <c r="AZ122" s="1" t="s">
        <v>2</v>
      </c>
      <c r="BA122" s="1" t="s">
        <v>0</v>
      </c>
      <c r="BB122" s="1" t="s">
        <v>47</v>
      </c>
      <c r="BC122" s="14">
        <v>3</v>
      </c>
      <c r="BD122" s="14">
        <v>7</v>
      </c>
      <c r="BE122" s="1">
        <v>-1</v>
      </c>
      <c r="BF122" s="1" t="s">
        <v>16</v>
      </c>
      <c r="BG122" s="1" t="e">
        <f>VLOOKUP(BF122,#REF!,2,FALSE)</f>
        <v>#REF!</v>
      </c>
      <c r="BH122" s="1" t="e">
        <f>VLOOKUP(BG122,#REF!,4,FALSE)</f>
        <v>#REF!</v>
      </c>
      <c r="BI122" s="1" t="s">
        <v>14</v>
      </c>
      <c r="BJ122" s="1" t="s">
        <v>202</v>
      </c>
      <c r="BK122" s="1" t="s">
        <v>318</v>
      </c>
      <c r="BL122" s="1" t="e">
        <f>VLOOKUP(BK122,#REF!,2,FALSE)</f>
        <v>#REF!</v>
      </c>
      <c r="BM122" s="1" t="e">
        <f>VLOOKUP(BL122,#REF!,4,FALSE)</f>
        <v>#REF!</v>
      </c>
      <c r="BN122" s="1" t="s">
        <v>196</v>
      </c>
      <c r="BO122" s="1" t="s">
        <v>125</v>
      </c>
      <c r="BP122" s="1" t="s">
        <v>2</v>
      </c>
      <c r="BQ122" s="1" t="s">
        <v>106</v>
      </c>
      <c r="BR122" s="1" t="s">
        <v>48</v>
      </c>
      <c r="BS122" s="1" t="s">
        <v>20</v>
      </c>
      <c r="BT122" s="1" t="s">
        <v>2</v>
      </c>
      <c r="BU122" s="1" t="s">
        <v>2</v>
      </c>
      <c r="BV122" s="1" t="s">
        <v>22</v>
      </c>
      <c r="BW122" s="1" t="s">
        <v>36</v>
      </c>
      <c r="BX122" s="1">
        <v>-1</v>
      </c>
      <c r="BY122" s="1">
        <v>-1</v>
      </c>
      <c r="BZ122" s="1" t="s">
        <v>3</v>
      </c>
      <c r="CA122" s="1" t="s">
        <v>3</v>
      </c>
      <c r="CB122" s="1">
        <v>-1</v>
      </c>
      <c r="CC122" s="1">
        <v>-1</v>
      </c>
      <c r="CD122" s="1">
        <v>-1</v>
      </c>
      <c r="CE122" s="1" t="s">
        <v>23</v>
      </c>
      <c r="CF122" s="1" t="s">
        <v>23</v>
      </c>
      <c r="CG122" s="1" t="s">
        <v>49</v>
      </c>
      <c r="CH122" s="1" t="s">
        <v>25</v>
      </c>
      <c r="CI122" s="1" t="s">
        <v>26</v>
      </c>
      <c r="CJ122" s="1" t="s">
        <v>63</v>
      </c>
      <c r="CK122" s="1" t="s">
        <v>42</v>
      </c>
      <c r="CL122" s="1" t="s">
        <v>29</v>
      </c>
      <c r="CM122" s="1" t="s">
        <v>98</v>
      </c>
      <c r="CN122" s="1">
        <v>96</v>
      </c>
      <c r="CO122" s="2" t="s">
        <v>510</v>
      </c>
      <c r="CP122" s="9" t="s">
        <v>667</v>
      </c>
      <c r="CQ122" s="1">
        <v>1</v>
      </c>
      <c r="CR122" s="10" t="s">
        <v>187</v>
      </c>
      <c r="CS122">
        <v>61.84</v>
      </c>
      <c r="CT122">
        <f t="shared" si="14"/>
        <v>6</v>
      </c>
      <c r="CU122">
        <f t="shared" si="15"/>
        <v>20</v>
      </c>
      <c r="CV122">
        <f t="shared" si="21"/>
        <v>0</v>
      </c>
      <c r="CW122">
        <f t="shared" si="21"/>
        <v>0</v>
      </c>
      <c r="CX122">
        <f t="shared" si="21"/>
        <v>0</v>
      </c>
      <c r="CY122">
        <f t="shared" si="21"/>
        <v>0</v>
      </c>
      <c r="CZ122">
        <f t="shared" si="21"/>
        <v>0</v>
      </c>
      <c r="DA122">
        <f t="shared" si="21"/>
        <v>0</v>
      </c>
      <c r="DB122">
        <f t="shared" si="21"/>
        <v>61.84</v>
      </c>
      <c r="DC122">
        <f t="shared" si="21"/>
        <v>61.84</v>
      </c>
      <c r="DD122">
        <f t="shared" si="21"/>
        <v>61.84</v>
      </c>
      <c r="DE122">
        <f t="shared" si="21"/>
        <v>61.84</v>
      </c>
      <c r="DF122">
        <f t="shared" si="21"/>
        <v>61.84</v>
      </c>
      <c r="DG122">
        <f t="shared" si="21"/>
        <v>61.84</v>
      </c>
      <c r="DH122">
        <f t="shared" si="21"/>
        <v>61.84</v>
      </c>
      <c r="DI122">
        <f t="shared" si="21"/>
        <v>61.84</v>
      </c>
      <c r="DJ122">
        <f t="shared" si="21"/>
        <v>61.84</v>
      </c>
      <c r="DK122">
        <f t="shared" si="21"/>
        <v>61.84</v>
      </c>
      <c r="DL122">
        <f t="shared" si="20"/>
        <v>61.84</v>
      </c>
      <c r="DM122">
        <f t="shared" si="20"/>
        <v>61.84</v>
      </c>
      <c r="DN122">
        <f t="shared" si="20"/>
        <v>61.84</v>
      </c>
      <c r="DO122">
        <f t="shared" si="20"/>
        <v>61.84</v>
      </c>
      <c r="DP122">
        <f t="shared" si="20"/>
        <v>61.84</v>
      </c>
      <c r="DQ122">
        <f t="shared" si="20"/>
        <v>0</v>
      </c>
      <c r="DR122">
        <f t="shared" si="20"/>
        <v>0</v>
      </c>
      <c r="DS122">
        <f t="shared" si="20"/>
        <v>0</v>
      </c>
    </row>
    <row r="123" spans="1:123" x14ac:dyDescent="0.2">
      <c r="A123" s="1" t="s">
        <v>0</v>
      </c>
      <c r="B123" s="1" t="s">
        <v>187</v>
      </c>
      <c r="C123" s="1" t="s">
        <v>0</v>
      </c>
      <c r="D123" s="1" t="s">
        <v>31</v>
      </c>
      <c r="E123" s="1" t="s">
        <v>3</v>
      </c>
      <c r="F123" s="1" t="s">
        <v>32</v>
      </c>
      <c r="G123" s="1">
        <v>98</v>
      </c>
      <c r="H123" s="1" t="s">
        <v>2</v>
      </c>
      <c r="I123" s="1" t="s">
        <v>4</v>
      </c>
      <c r="J123" s="1">
        <v>600</v>
      </c>
      <c r="K123" s="1">
        <v>1900</v>
      </c>
      <c r="L123" s="1">
        <v>13</v>
      </c>
      <c r="M123" s="1">
        <v>15</v>
      </c>
      <c r="N123" s="1">
        <v>10</v>
      </c>
      <c r="O123" s="1">
        <v>18</v>
      </c>
      <c r="P123" s="1">
        <v>250</v>
      </c>
      <c r="Q123" s="1">
        <v>200</v>
      </c>
      <c r="R123" s="1">
        <v>250</v>
      </c>
      <c r="S123" s="1">
        <v>50</v>
      </c>
      <c r="T123" s="1">
        <v>35</v>
      </c>
      <c r="U123" s="1">
        <v>40</v>
      </c>
      <c r="V123" s="1">
        <v>2000</v>
      </c>
      <c r="W123" s="1">
        <v>1000</v>
      </c>
      <c r="X123" s="1">
        <v>0</v>
      </c>
      <c r="Y123" s="1">
        <v>1000</v>
      </c>
      <c r="Z123" s="1">
        <v>2000</v>
      </c>
      <c r="AA123" s="1">
        <v>1000</v>
      </c>
      <c r="AB123" s="1">
        <v>1500</v>
      </c>
      <c r="AC123" s="1" t="s">
        <v>89</v>
      </c>
      <c r="AD123" s="1" t="s">
        <v>6</v>
      </c>
      <c r="AE123" t="str">
        <f t="shared" si="13"/>
        <v>Parroquia CalderonEntre 45 y 59 añosMasculinoCalderón (Carapungo)1315Primaria6001900</v>
      </c>
      <c r="AF123" t="str">
        <f>VLOOKUP(AE123,'[1]Base conductores'!$AE$1:$AG$65536,2,FALSE)</f>
        <v>Ns/Nr</v>
      </c>
      <c r="AG123" t="str">
        <f>VLOOKUP(AE123,'[1]Base conductores'!$AE$1:$AG$65536,3,FALSE)</f>
        <v>Ns/Nc</v>
      </c>
      <c r="AH123" s="1" t="s">
        <v>249</v>
      </c>
      <c r="AI123" s="1" t="s">
        <v>12</v>
      </c>
      <c r="AJ123" s="1" t="s">
        <v>117</v>
      </c>
      <c r="AK123" s="1" t="s">
        <v>273</v>
      </c>
      <c r="AL123" s="1" t="s">
        <v>45</v>
      </c>
      <c r="AM123" s="1" t="s">
        <v>2</v>
      </c>
      <c r="AN123" s="1" t="s">
        <v>0</v>
      </c>
      <c r="AO123" s="1" t="s">
        <v>0</v>
      </c>
      <c r="AP123" s="1" t="s">
        <v>2</v>
      </c>
      <c r="AQ123" s="1" t="s">
        <v>0</v>
      </c>
      <c r="AR123" s="1" t="s">
        <v>2</v>
      </c>
      <c r="AS123" s="1" t="s">
        <v>2</v>
      </c>
      <c r="AT123" s="1" t="s">
        <v>100</v>
      </c>
      <c r="AU123" s="1" t="s">
        <v>2</v>
      </c>
      <c r="AV123" s="1" t="s">
        <v>0</v>
      </c>
      <c r="AW123" s="1" t="s">
        <v>0</v>
      </c>
      <c r="AX123" s="1" t="s">
        <v>0</v>
      </c>
      <c r="AY123" s="1" t="s">
        <v>0</v>
      </c>
      <c r="AZ123" s="1" t="s">
        <v>0</v>
      </c>
      <c r="BA123" s="1" t="s">
        <v>0</v>
      </c>
      <c r="BB123" s="1" t="s">
        <v>56</v>
      </c>
      <c r="BC123" s="1">
        <v>-1</v>
      </c>
      <c r="BD123" s="14">
        <v>10</v>
      </c>
      <c r="BE123" s="1">
        <v>-1</v>
      </c>
      <c r="BF123" s="1" t="s">
        <v>14</v>
      </c>
      <c r="BG123" s="1" t="e">
        <f>VLOOKUP(BF123,#REF!,2,FALSE)</f>
        <v>#REF!</v>
      </c>
      <c r="BH123" s="1" t="e">
        <f>VLOOKUP(BG123,#REF!,4,FALSE)</f>
        <v>#REF!</v>
      </c>
      <c r="BI123" s="1" t="s">
        <v>202</v>
      </c>
      <c r="BJ123" s="1" t="s">
        <v>15</v>
      </c>
      <c r="BK123" s="1" t="s">
        <v>14</v>
      </c>
      <c r="BL123" s="1" t="e">
        <f>VLOOKUP(BK123,#REF!,2,FALSE)</f>
        <v>#REF!</v>
      </c>
      <c r="BM123" s="1" t="e">
        <f>VLOOKUP(BL123,#REF!,4,FALSE)</f>
        <v>#REF!</v>
      </c>
      <c r="BN123" s="1" t="s">
        <v>209</v>
      </c>
      <c r="BO123" s="1" t="s">
        <v>15</v>
      </c>
      <c r="BP123" s="1" t="s">
        <v>2</v>
      </c>
      <c r="BQ123" s="1" t="s">
        <v>106</v>
      </c>
      <c r="BR123" s="1" t="s">
        <v>48</v>
      </c>
      <c r="BS123" s="1" t="s">
        <v>48</v>
      </c>
      <c r="BT123" s="1" t="s">
        <v>2</v>
      </c>
      <c r="BU123" s="1" t="s">
        <v>2</v>
      </c>
      <c r="BV123" s="1" t="s">
        <v>60</v>
      </c>
      <c r="BW123" s="1" t="s">
        <v>60</v>
      </c>
      <c r="BX123" s="1">
        <v>-1</v>
      </c>
      <c r="BY123" s="1">
        <v>-1</v>
      </c>
      <c r="BZ123" s="1">
        <v>-1</v>
      </c>
      <c r="CA123" s="1">
        <v>-1</v>
      </c>
      <c r="CB123" s="1">
        <v>-1</v>
      </c>
      <c r="CC123" s="1">
        <v>-1</v>
      </c>
      <c r="CD123" s="1" t="s">
        <v>61</v>
      </c>
      <c r="CE123" s="1" t="s">
        <v>23</v>
      </c>
      <c r="CF123" s="1" t="s">
        <v>23</v>
      </c>
      <c r="CG123" s="1" t="s">
        <v>24</v>
      </c>
      <c r="CH123" s="1" t="s">
        <v>25</v>
      </c>
      <c r="CI123" s="1" t="s">
        <v>40</v>
      </c>
      <c r="CJ123" s="1" t="s">
        <v>63</v>
      </c>
      <c r="CK123" s="1" t="s">
        <v>42</v>
      </c>
      <c r="CL123" s="1" t="s">
        <v>29</v>
      </c>
      <c r="CM123" s="1" t="s">
        <v>98</v>
      </c>
      <c r="CN123" s="1">
        <v>96</v>
      </c>
      <c r="CO123" s="8" t="s">
        <v>487</v>
      </c>
      <c r="CP123" s="4" t="s">
        <v>633</v>
      </c>
      <c r="CQ123" s="1">
        <v>1</v>
      </c>
      <c r="CR123" s="1" t="s">
        <v>187</v>
      </c>
      <c r="CS123">
        <v>61.84</v>
      </c>
      <c r="CT123">
        <f t="shared" si="14"/>
        <v>6</v>
      </c>
      <c r="CU123">
        <f t="shared" si="15"/>
        <v>19</v>
      </c>
      <c r="CV123">
        <f t="shared" si="21"/>
        <v>0</v>
      </c>
      <c r="CW123">
        <f t="shared" si="21"/>
        <v>0</v>
      </c>
      <c r="CX123">
        <f t="shared" si="21"/>
        <v>0</v>
      </c>
      <c r="CY123">
        <f t="shared" si="21"/>
        <v>0</v>
      </c>
      <c r="CZ123">
        <f t="shared" si="21"/>
        <v>0</v>
      </c>
      <c r="DA123">
        <f t="shared" si="21"/>
        <v>0</v>
      </c>
      <c r="DB123">
        <f t="shared" si="21"/>
        <v>61.84</v>
      </c>
      <c r="DC123">
        <f t="shared" si="21"/>
        <v>61.84</v>
      </c>
      <c r="DD123">
        <f t="shared" si="21"/>
        <v>61.84</v>
      </c>
      <c r="DE123">
        <f t="shared" si="21"/>
        <v>61.84</v>
      </c>
      <c r="DF123">
        <f t="shared" si="21"/>
        <v>61.84</v>
      </c>
      <c r="DG123">
        <f t="shared" si="21"/>
        <v>61.84</v>
      </c>
      <c r="DH123">
        <f t="shared" si="21"/>
        <v>61.84</v>
      </c>
      <c r="DI123">
        <f t="shared" si="21"/>
        <v>61.84</v>
      </c>
      <c r="DJ123">
        <f t="shared" si="21"/>
        <v>61.84</v>
      </c>
      <c r="DK123">
        <f t="shared" si="21"/>
        <v>61.84</v>
      </c>
      <c r="DL123">
        <f t="shared" si="20"/>
        <v>61.84</v>
      </c>
      <c r="DM123">
        <f t="shared" si="20"/>
        <v>61.84</v>
      </c>
      <c r="DN123">
        <f t="shared" si="20"/>
        <v>61.84</v>
      </c>
      <c r="DO123">
        <f t="shared" si="20"/>
        <v>61.84</v>
      </c>
      <c r="DP123">
        <f t="shared" si="20"/>
        <v>0</v>
      </c>
      <c r="DQ123">
        <f t="shared" si="20"/>
        <v>0</v>
      </c>
      <c r="DR123">
        <f t="shared" si="20"/>
        <v>0</v>
      </c>
      <c r="DS123">
        <f t="shared" si="20"/>
        <v>0</v>
      </c>
    </row>
    <row r="124" spans="1:123" x14ac:dyDescent="0.2">
      <c r="A124" s="1" t="s">
        <v>0</v>
      </c>
      <c r="B124" s="1" t="s">
        <v>187</v>
      </c>
      <c r="C124" s="1" t="s">
        <v>2</v>
      </c>
      <c r="D124" s="1">
        <v>-1</v>
      </c>
      <c r="E124" s="1" t="s">
        <v>36</v>
      </c>
      <c r="F124" s="1">
        <v>-1</v>
      </c>
      <c r="G124" s="1">
        <v>98</v>
      </c>
      <c r="H124" s="1" t="s">
        <v>2</v>
      </c>
      <c r="I124" s="1" t="s">
        <v>65</v>
      </c>
      <c r="J124" s="1">
        <v>530</v>
      </c>
      <c r="K124" s="1">
        <v>2030</v>
      </c>
      <c r="L124" s="1">
        <v>15</v>
      </c>
      <c r="M124" s="1">
        <v>30</v>
      </c>
      <c r="N124" s="1">
        <v>10</v>
      </c>
      <c r="O124" s="1">
        <v>40</v>
      </c>
      <c r="P124" s="1">
        <v>200</v>
      </c>
      <c r="Q124" s="1">
        <v>100</v>
      </c>
      <c r="R124" s="1">
        <v>170</v>
      </c>
      <c r="S124" s="1">
        <v>60</v>
      </c>
      <c r="T124" s="1">
        <v>20</v>
      </c>
      <c r="U124" s="1">
        <v>60</v>
      </c>
      <c r="V124" s="1">
        <v>0</v>
      </c>
      <c r="W124" s="1">
        <v>1000</v>
      </c>
      <c r="X124" s="1">
        <v>300</v>
      </c>
      <c r="Y124" s="1">
        <v>1300</v>
      </c>
      <c r="Z124" s="1">
        <v>5000</v>
      </c>
      <c r="AA124" s="1">
        <v>1500</v>
      </c>
      <c r="AB124" s="1">
        <v>4000</v>
      </c>
      <c r="AC124" s="1" t="s">
        <v>89</v>
      </c>
      <c r="AD124" s="1" t="s">
        <v>6</v>
      </c>
      <c r="AE124" t="str">
        <f t="shared" si="13"/>
        <v>Parroquia CalderonEntre 25 y  44 añosMasculinoCalderón (Carapungo)1530Bachillerato5302030</v>
      </c>
      <c r="AF124" t="str">
        <f>VLOOKUP(AE124,'[1]Base conductores'!$AE$1:$AG$65536,2,FALSE)</f>
        <v>No</v>
      </c>
      <c r="AG124" t="str">
        <f>VLOOKUP(AE124,'[1]Base conductores'!$AE$1:$AG$65536,3,FALSE)</f>
        <v>No hay trabajo</v>
      </c>
      <c r="AH124" s="1" t="s">
        <v>0</v>
      </c>
      <c r="AI124" s="1" t="s">
        <v>174</v>
      </c>
      <c r="AJ124" s="1" t="s">
        <v>8</v>
      </c>
      <c r="AK124" s="1" t="s">
        <v>288</v>
      </c>
      <c r="AL124" s="1" t="s">
        <v>45</v>
      </c>
      <c r="AM124" s="1" t="s">
        <v>0</v>
      </c>
      <c r="AN124" s="1" t="s">
        <v>0</v>
      </c>
      <c r="AO124" s="1" t="s">
        <v>0</v>
      </c>
      <c r="AP124" s="1" t="s">
        <v>2</v>
      </c>
      <c r="AQ124" s="1" t="s">
        <v>0</v>
      </c>
      <c r="AR124" s="1" t="s">
        <v>2</v>
      </c>
      <c r="AS124" s="1" t="s">
        <v>2</v>
      </c>
      <c r="AT124" s="1" t="s">
        <v>100</v>
      </c>
      <c r="AU124" s="1" t="s">
        <v>2</v>
      </c>
      <c r="AV124" s="1" t="s">
        <v>0</v>
      </c>
      <c r="AW124" s="1" t="s">
        <v>0</v>
      </c>
      <c r="AX124" s="1" t="s">
        <v>0</v>
      </c>
      <c r="AY124" s="1" t="s">
        <v>0</v>
      </c>
      <c r="AZ124" s="1" t="s">
        <v>2</v>
      </c>
      <c r="BA124" s="1" t="s">
        <v>2</v>
      </c>
      <c r="BB124" s="1" t="s">
        <v>56</v>
      </c>
      <c r="BC124" s="14">
        <v>7</v>
      </c>
      <c r="BD124" s="14">
        <v>3</v>
      </c>
      <c r="BE124" s="1">
        <v>-1</v>
      </c>
      <c r="BF124" s="1" t="s">
        <v>16</v>
      </c>
      <c r="BG124" s="1" t="e">
        <f>VLOOKUP(BF124,#REF!,2,FALSE)</f>
        <v>#REF!</v>
      </c>
      <c r="BH124" s="1" t="e">
        <f>VLOOKUP(BG124,#REF!,4,FALSE)</f>
        <v>#REF!</v>
      </c>
      <c r="BI124" s="1" t="s">
        <v>135</v>
      </c>
      <c r="BJ124" s="1" t="s">
        <v>319</v>
      </c>
      <c r="BK124" s="1" t="s">
        <v>81</v>
      </c>
      <c r="BL124" s="1" t="e">
        <f>VLOOKUP(BK124,#REF!,2,FALSE)</f>
        <v>#REF!</v>
      </c>
      <c r="BM124" s="1" t="e">
        <f>VLOOKUP(BL124,#REF!,4,FALSE)</f>
        <v>#REF!</v>
      </c>
      <c r="BN124" s="1" t="s">
        <v>15</v>
      </c>
      <c r="BO124" s="1" t="s">
        <v>15</v>
      </c>
      <c r="BP124" s="1" t="s">
        <v>2</v>
      </c>
      <c r="BQ124" s="1" t="s">
        <v>106</v>
      </c>
      <c r="BR124" s="1" t="s">
        <v>48</v>
      </c>
      <c r="BS124" s="1" t="s">
        <v>85</v>
      </c>
      <c r="BT124" s="1" t="s">
        <v>2</v>
      </c>
      <c r="BU124" s="1" t="s">
        <v>2</v>
      </c>
      <c r="BV124" s="1" t="s">
        <v>22</v>
      </c>
      <c r="BW124" s="1" t="s">
        <v>36</v>
      </c>
      <c r="BX124" s="1">
        <v>-1</v>
      </c>
      <c r="BY124" s="1">
        <v>-1</v>
      </c>
      <c r="BZ124" s="1" t="s">
        <v>36</v>
      </c>
      <c r="CA124" s="1">
        <v>-1</v>
      </c>
      <c r="CB124" s="1">
        <v>-1</v>
      </c>
      <c r="CC124" s="1">
        <v>-1</v>
      </c>
      <c r="CD124" s="1">
        <v>-1</v>
      </c>
      <c r="CE124" s="1" t="s">
        <v>2</v>
      </c>
      <c r="CF124" s="1" t="s">
        <v>2</v>
      </c>
      <c r="CG124" s="1" t="s">
        <v>49</v>
      </c>
      <c r="CH124" s="1" t="s">
        <v>25</v>
      </c>
      <c r="CI124" s="1" t="s">
        <v>50</v>
      </c>
      <c r="CJ124" s="1" t="s">
        <v>63</v>
      </c>
      <c r="CK124" s="1" t="s">
        <v>42</v>
      </c>
      <c r="CL124" s="1" t="s">
        <v>29</v>
      </c>
      <c r="CM124" s="1" t="s">
        <v>98</v>
      </c>
      <c r="CN124" s="1">
        <v>96</v>
      </c>
      <c r="CO124" s="2" t="s">
        <v>511</v>
      </c>
      <c r="CP124" s="9" t="s">
        <v>687</v>
      </c>
      <c r="CQ124" s="1">
        <v>1</v>
      </c>
      <c r="CR124" s="10" t="s">
        <v>187</v>
      </c>
      <c r="CS124">
        <v>61.84</v>
      </c>
      <c r="CT124">
        <f t="shared" si="14"/>
        <v>5</v>
      </c>
      <c r="CU124">
        <f t="shared" si="15"/>
        <v>20</v>
      </c>
      <c r="CV124">
        <f t="shared" si="21"/>
        <v>0</v>
      </c>
      <c r="CW124">
        <f t="shared" si="21"/>
        <v>0</v>
      </c>
      <c r="CX124">
        <f t="shared" si="21"/>
        <v>0</v>
      </c>
      <c r="CY124">
        <f t="shared" si="21"/>
        <v>0</v>
      </c>
      <c r="CZ124">
        <f t="shared" si="21"/>
        <v>0</v>
      </c>
      <c r="DA124">
        <f t="shared" si="21"/>
        <v>61.84</v>
      </c>
      <c r="DB124">
        <f t="shared" si="21"/>
        <v>61.84</v>
      </c>
      <c r="DC124">
        <f t="shared" si="21"/>
        <v>61.84</v>
      </c>
      <c r="DD124">
        <f t="shared" si="21"/>
        <v>61.84</v>
      </c>
      <c r="DE124">
        <f t="shared" si="21"/>
        <v>61.84</v>
      </c>
      <c r="DF124">
        <f t="shared" si="21"/>
        <v>61.84</v>
      </c>
      <c r="DG124">
        <f t="shared" si="21"/>
        <v>61.84</v>
      </c>
      <c r="DH124">
        <f t="shared" si="21"/>
        <v>61.84</v>
      </c>
      <c r="DI124">
        <f t="shared" si="21"/>
        <v>61.84</v>
      </c>
      <c r="DJ124">
        <f t="shared" si="21"/>
        <v>61.84</v>
      </c>
      <c r="DK124">
        <f t="shared" si="21"/>
        <v>61.84</v>
      </c>
      <c r="DL124">
        <f t="shared" si="20"/>
        <v>61.84</v>
      </c>
      <c r="DM124">
        <f t="shared" si="20"/>
        <v>61.84</v>
      </c>
      <c r="DN124">
        <f t="shared" si="20"/>
        <v>61.84</v>
      </c>
      <c r="DO124">
        <f t="shared" si="20"/>
        <v>61.84</v>
      </c>
      <c r="DP124">
        <f t="shared" si="20"/>
        <v>61.84</v>
      </c>
      <c r="DQ124">
        <f t="shared" si="20"/>
        <v>0</v>
      </c>
      <c r="DR124">
        <f t="shared" si="20"/>
        <v>0</v>
      </c>
      <c r="DS124">
        <f t="shared" si="20"/>
        <v>0</v>
      </c>
    </row>
    <row r="125" spans="1:123" x14ac:dyDescent="0.2">
      <c r="A125" s="1" t="s">
        <v>0</v>
      </c>
      <c r="B125" s="1" t="s">
        <v>187</v>
      </c>
      <c r="C125" s="1" t="s">
        <v>2</v>
      </c>
      <c r="D125" s="1">
        <v>-1</v>
      </c>
      <c r="E125" s="1" t="s">
        <v>3</v>
      </c>
      <c r="F125" s="1">
        <v>-1</v>
      </c>
      <c r="G125" s="1">
        <v>98</v>
      </c>
      <c r="H125" s="1" t="s">
        <v>2</v>
      </c>
      <c r="I125" s="1" t="s">
        <v>65</v>
      </c>
      <c r="J125" s="1">
        <v>600</v>
      </c>
      <c r="K125" s="1">
        <v>2100</v>
      </c>
      <c r="L125" s="1">
        <v>15</v>
      </c>
      <c r="M125" s="1">
        <v>20</v>
      </c>
      <c r="N125" s="1">
        <v>13</v>
      </c>
      <c r="O125" s="1">
        <v>30</v>
      </c>
      <c r="P125" s="1">
        <v>250</v>
      </c>
      <c r="Q125" s="1">
        <v>200</v>
      </c>
      <c r="R125" s="1">
        <v>350</v>
      </c>
      <c r="S125" s="1">
        <v>30</v>
      </c>
      <c r="T125" s="1">
        <v>25</v>
      </c>
      <c r="U125" s="1">
        <v>30</v>
      </c>
      <c r="V125" s="1">
        <v>0</v>
      </c>
      <c r="W125" s="1">
        <v>800</v>
      </c>
      <c r="X125" s="1">
        <v>0</v>
      </c>
      <c r="Y125" s="1">
        <v>800</v>
      </c>
      <c r="Z125" s="1">
        <v>2200</v>
      </c>
      <c r="AA125" s="1">
        <v>1800</v>
      </c>
      <c r="AB125" s="1">
        <v>2200</v>
      </c>
      <c r="AC125" s="1" t="s">
        <v>89</v>
      </c>
      <c r="AD125" s="1" t="s">
        <v>6</v>
      </c>
      <c r="AE125" t="str">
        <f t="shared" si="13"/>
        <v>Parroquia CalderonEntre 45 y 59 añosMasculinoCalderón (Carapungo)1520Bachillerato6002100</v>
      </c>
      <c r="AF125" t="str">
        <f>VLOOKUP(AE125,'[1]Base conductores'!$AE$1:$AG$65536,2,FALSE)</f>
        <v>Si</v>
      </c>
      <c r="AG125" t="str">
        <f>VLOOKUP(AE125,'[1]Base conductores'!$AE$1:$AG$65536,3,FALSE)</f>
        <v>Tiene paradas/hay trabajo</v>
      </c>
      <c r="AH125" s="1" t="s">
        <v>2</v>
      </c>
      <c r="AI125" s="1" t="s">
        <v>174</v>
      </c>
      <c r="AJ125" s="1" t="s">
        <v>117</v>
      </c>
      <c r="AK125" s="1" t="s">
        <v>99</v>
      </c>
      <c r="AL125" s="1" t="s">
        <v>34</v>
      </c>
      <c r="AM125" s="1" t="s">
        <v>2</v>
      </c>
      <c r="AN125" s="1" t="s">
        <v>0</v>
      </c>
      <c r="AO125" s="1" t="s">
        <v>0</v>
      </c>
      <c r="AP125" s="1" t="s">
        <v>2</v>
      </c>
      <c r="AQ125" s="1" t="s">
        <v>0</v>
      </c>
      <c r="AR125" s="1" t="s">
        <v>2</v>
      </c>
      <c r="AS125" s="1" t="s">
        <v>2</v>
      </c>
      <c r="AT125" s="1" t="s">
        <v>100</v>
      </c>
      <c r="AU125" s="1" t="s">
        <v>2</v>
      </c>
      <c r="AV125" s="1" t="s">
        <v>0</v>
      </c>
      <c r="AW125" s="1" t="s">
        <v>0</v>
      </c>
      <c r="AX125" s="1" t="s">
        <v>0</v>
      </c>
      <c r="AY125" s="1" t="s">
        <v>0</v>
      </c>
      <c r="AZ125" s="1" t="s">
        <v>0</v>
      </c>
      <c r="BA125" s="1" t="s">
        <v>0</v>
      </c>
      <c r="BB125" s="1" t="s">
        <v>56</v>
      </c>
      <c r="BC125" s="14">
        <v>3</v>
      </c>
      <c r="BD125" s="14">
        <v>7</v>
      </c>
      <c r="BE125" s="1">
        <v>-1</v>
      </c>
      <c r="BF125" s="1" t="s">
        <v>135</v>
      </c>
      <c r="BG125" s="1" t="e">
        <f>VLOOKUP(BF125,#REF!,2,FALSE)</f>
        <v>#REF!</v>
      </c>
      <c r="BH125" s="1" t="e">
        <f>VLOOKUP(BG125,#REF!,4,FALSE)</f>
        <v>#REF!</v>
      </c>
      <c r="BI125" s="1" t="s">
        <v>93</v>
      </c>
      <c r="BJ125" s="1" t="s">
        <v>16</v>
      </c>
      <c r="BK125" s="1" t="s">
        <v>133</v>
      </c>
      <c r="BL125" s="1" t="e">
        <f>VLOOKUP(BK125,#REF!,2,FALSE)</f>
        <v>#REF!</v>
      </c>
      <c r="BM125" s="1" t="e">
        <f>VLOOKUP(BL125,#REF!,4,FALSE)</f>
        <v>#REF!</v>
      </c>
      <c r="BN125" s="1" t="s">
        <v>172</v>
      </c>
      <c r="BO125" s="1" t="s">
        <v>14</v>
      </c>
      <c r="BP125" s="1" t="s">
        <v>2</v>
      </c>
      <c r="BQ125" s="1" t="s">
        <v>106</v>
      </c>
      <c r="BR125" s="1" t="s">
        <v>84</v>
      </c>
      <c r="BS125" s="1" t="s">
        <v>39</v>
      </c>
      <c r="BT125" s="1" t="s">
        <v>2</v>
      </c>
      <c r="BU125" s="1" t="s">
        <v>2</v>
      </c>
      <c r="BV125" s="1" t="s">
        <v>22</v>
      </c>
      <c r="BW125" s="1" t="s">
        <v>36</v>
      </c>
      <c r="BX125" s="1">
        <v>-1</v>
      </c>
      <c r="BY125" s="1">
        <v>-1</v>
      </c>
      <c r="BZ125" s="1">
        <v>-1</v>
      </c>
      <c r="CA125" s="1">
        <v>-1</v>
      </c>
      <c r="CB125" s="1">
        <v>-1</v>
      </c>
      <c r="CC125" s="1" t="s">
        <v>36</v>
      </c>
      <c r="CD125" s="1">
        <v>-1</v>
      </c>
      <c r="CE125" s="1" t="s">
        <v>2</v>
      </c>
      <c r="CF125" s="1" t="s">
        <v>2</v>
      </c>
      <c r="CG125" s="1" t="s">
        <v>24</v>
      </c>
      <c r="CH125" s="1" t="s">
        <v>25</v>
      </c>
      <c r="CI125" s="1" t="s">
        <v>50</v>
      </c>
      <c r="CJ125" s="1" t="s">
        <v>63</v>
      </c>
      <c r="CK125" s="1" t="s">
        <v>42</v>
      </c>
      <c r="CL125" s="1" t="s">
        <v>29</v>
      </c>
      <c r="CM125" s="1" t="s">
        <v>98</v>
      </c>
      <c r="CN125" s="1">
        <v>96</v>
      </c>
      <c r="CO125" s="2" t="s">
        <v>511</v>
      </c>
      <c r="CP125" s="9" t="s">
        <v>687</v>
      </c>
      <c r="CQ125" s="1">
        <v>1</v>
      </c>
      <c r="CR125" s="10" t="s">
        <v>187</v>
      </c>
      <c r="CS125">
        <v>61.84</v>
      </c>
      <c r="CT125">
        <f t="shared" si="14"/>
        <v>6</v>
      </c>
      <c r="CU125">
        <f t="shared" si="15"/>
        <v>21</v>
      </c>
      <c r="CV125">
        <f t="shared" si="21"/>
        <v>0</v>
      </c>
      <c r="CW125">
        <f t="shared" si="21"/>
        <v>0</v>
      </c>
      <c r="CX125">
        <f t="shared" si="21"/>
        <v>0</v>
      </c>
      <c r="CY125">
        <f t="shared" si="21"/>
        <v>0</v>
      </c>
      <c r="CZ125">
        <f t="shared" si="21"/>
        <v>0</v>
      </c>
      <c r="DA125">
        <f t="shared" si="21"/>
        <v>0</v>
      </c>
      <c r="DB125">
        <f t="shared" si="21"/>
        <v>61.84</v>
      </c>
      <c r="DC125">
        <f t="shared" si="21"/>
        <v>61.84</v>
      </c>
      <c r="DD125">
        <f t="shared" si="21"/>
        <v>61.84</v>
      </c>
      <c r="DE125">
        <f t="shared" si="21"/>
        <v>61.84</v>
      </c>
      <c r="DF125">
        <f t="shared" si="21"/>
        <v>61.84</v>
      </c>
      <c r="DG125">
        <f t="shared" si="21"/>
        <v>61.84</v>
      </c>
      <c r="DH125">
        <f t="shared" si="21"/>
        <v>61.84</v>
      </c>
      <c r="DI125">
        <f t="shared" si="21"/>
        <v>61.84</v>
      </c>
      <c r="DJ125">
        <f t="shared" si="21"/>
        <v>61.84</v>
      </c>
      <c r="DK125">
        <f t="shared" ref="DK125:DS140" si="22">IF(AND($CT125&lt;=DK$1,DK$1&lt;=$CU125),$CS125,0)</f>
        <v>61.84</v>
      </c>
      <c r="DL125">
        <f t="shared" si="22"/>
        <v>61.84</v>
      </c>
      <c r="DM125">
        <f t="shared" si="22"/>
        <v>61.84</v>
      </c>
      <c r="DN125">
        <f t="shared" si="22"/>
        <v>61.84</v>
      </c>
      <c r="DO125">
        <f t="shared" si="22"/>
        <v>61.84</v>
      </c>
      <c r="DP125">
        <f t="shared" si="22"/>
        <v>61.84</v>
      </c>
      <c r="DQ125">
        <f t="shared" si="22"/>
        <v>61.84</v>
      </c>
      <c r="DR125">
        <f t="shared" si="22"/>
        <v>0</v>
      </c>
      <c r="DS125">
        <f t="shared" si="22"/>
        <v>0</v>
      </c>
    </row>
    <row r="126" spans="1:123" x14ac:dyDescent="0.2">
      <c r="A126" s="1" t="s">
        <v>0</v>
      </c>
      <c r="B126" s="1" t="s">
        <v>187</v>
      </c>
      <c r="C126" s="1" t="s">
        <v>2</v>
      </c>
      <c r="D126" s="1">
        <v>-1</v>
      </c>
      <c r="E126" s="1" t="s">
        <v>3</v>
      </c>
      <c r="F126" s="1">
        <v>-1</v>
      </c>
      <c r="G126" s="1">
        <v>98</v>
      </c>
      <c r="H126" s="1" t="s">
        <v>2</v>
      </c>
      <c r="I126" s="1" t="s">
        <v>65</v>
      </c>
      <c r="J126" s="1">
        <v>500</v>
      </c>
      <c r="K126" s="1">
        <v>2200</v>
      </c>
      <c r="L126" s="1">
        <v>17</v>
      </c>
      <c r="M126" s="1">
        <v>17</v>
      </c>
      <c r="N126" s="1">
        <v>10</v>
      </c>
      <c r="O126" s="1">
        <v>20</v>
      </c>
      <c r="P126" s="1">
        <v>200</v>
      </c>
      <c r="Q126" s="1">
        <v>120</v>
      </c>
      <c r="R126" s="1">
        <v>250</v>
      </c>
      <c r="S126" s="1">
        <v>30</v>
      </c>
      <c r="T126" s="1">
        <v>25</v>
      </c>
      <c r="U126" s="1">
        <v>50</v>
      </c>
      <c r="V126" s="1">
        <v>0</v>
      </c>
      <c r="W126" s="1">
        <v>1000</v>
      </c>
      <c r="X126" s="1">
        <v>0</v>
      </c>
      <c r="Y126" s="1">
        <v>1000</v>
      </c>
      <c r="Z126" s="1">
        <v>2000</v>
      </c>
      <c r="AA126" s="1">
        <v>1500</v>
      </c>
      <c r="AB126" s="1">
        <v>3000</v>
      </c>
      <c r="AC126" s="1" t="s">
        <v>89</v>
      </c>
      <c r="AD126" s="1" t="s">
        <v>6</v>
      </c>
      <c r="AE126" t="str">
        <f t="shared" si="13"/>
        <v>Parroquia CalderonEntre 45 y 59 añosMasculinoSan Antonio1717Universitario5002200</v>
      </c>
      <c r="AF126" t="str">
        <f>VLOOKUP(AE126,'[1]Base conductores'!$AE$1:$AG$65536,2,FALSE)</f>
        <v>No</v>
      </c>
      <c r="AG126" t="str">
        <f>VLOOKUP(AE126,'[1]Base conductores'!$AE$1:$AG$65536,3,FALSE)</f>
        <v>No respetan leyes/no hay control</v>
      </c>
      <c r="AH126" s="1" t="s">
        <v>0</v>
      </c>
      <c r="AI126" s="1" t="s">
        <v>214</v>
      </c>
      <c r="AJ126" s="1" t="s">
        <v>117</v>
      </c>
      <c r="AK126" s="1" t="s">
        <v>99</v>
      </c>
      <c r="AL126" s="1" t="s">
        <v>10</v>
      </c>
      <c r="AM126" s="1" t="s">
        <v>2</v>
      </c>
      <c r="AN126" s="1" t="s">
        <v>0</v>
      </c>
      <c r="AO126" s="1" t="s">
        <v>0</v>
      </c>
      <c r="AP126" s="1" t="s">
        <v>2</v>
      </c>
      <c r="AQ126" s="1" t="s">
        <v>0</v>
      </c>
      <c r="AR126" s="1" t="s">
        <v>2</v>
      </c>
      <c r="AS126" s="1" t="s">
        <v>2</v>
      </c>
      <c r="AT126" s="1" t="s">
        <v>171</v>
      </c>
      <c r="AU126" s="1" t="s">
        <v>2</v>
      </c>
      <c r="AV126" s="1" t="s">
        <v>0</v>
      </c>
      <c r="AW126" s="1" t="s">
        <v>0</v>
      </c>
      <c r="AX126" s="1" t="s">
        <v>0</v>
      </c>
      <c r="AY126" s="1" t="s">
        <v>0</v>
      </c>
      <c r="AZ126" s="1" t="s">
        <v>2</v>
      </c>
      <c r="BA126" s="1" t="s">
        <v>2</v>
      </c>
      <c r="BB126" s="1" t="s">
        <v>56</v>
      </c>
      <c r="BC126" s="14">
        <v>3</v>
      </c>
      <c r="BD126" s="14">
        <v>7</v>
      </c>
      <c r="BE126" s="1">
        <v>-1</v>
      </c>
      <c r="BF126" s="1" t="s">
        <v>16</v>
      </c>
      <c r="BG126" s="1" t="e">
        <f>VLOOKUP(BF126,#REF!,2,FALSE)</f>
        <v>#REF!</v>
      </c>
      <c r="BH126" s="1" t="e">
        <f>VLOOKUP(BG126,#REF!,4,FALSE)</f>
        <v>#REF!</v>
      </c>
      <c r="BI126" s="1" t="s">
        <v>173</v>
      </c>
      <c r="BJ126" s="1" t="s">
        <v>320</v>
      </c>
      <c r="BK126" s="1" t="s">
        <v>109</v>
      </c>
      <c r="BL126" s="1" t="e">
        <f>VLOOKUP(BK126,#REF!,2,FALSE)</f>
        <v>#REF!</v>
      </c>
      <c r="BM126" s="1" t="e">
        <f>VLOOKUP(BL126,#REF!,4,FALSE)</f>
        <v>#REF!</v>
      </c>
      <c r="BN126" s="1" t="s">
        <v>133</v>
      </c>
      <c r="BO126" s="1" t="s">
        <v>321</v>
      </c>
      <c r="BP126" s="1" t="s">
        <v>2</v>
      </c>
      <c r="BQ126" s="1" t="s">
        <v>16</v>
      </c>
      <c r="BR126" s="1" t="s">
        <v>84</v>
      </c>
      <c r="BS126" s="1" t="s">
        <v>75</v>
      </c>
      <c r="BT126" s="1" t="s">
        <v>2</v>
      </c>
      <c r="BU126" s="1" t="s">
        <v>2</v>
      </c>
      <c r="BV126" s="1" t="s">
        <v>36</v>
      </c>
      <c r="BW126" s="1" t="s">
        <v>22</v>
      </c>
      <c r="BX126" s="1">
        <v>-1</v>
      </c>
      <c r="BY126" s="1">
        <v>-1</v>
      </c>
      <c r="BZ126" s="1">
        <v>-1</v>
      </c>
      <c r="CA126" s="1" t="s">
        <v>3</v>
      </c>
      <c r="CB126" s="1">
        <v>-1</v>
      </c>
      <c r="CC126" s="1">
        <v>-1</v>
      </c>
      <c r="CD126" s="1" t="s">
        <v>36</v>
      </c>
      <c r="CE126" s="1" t="s">
        <v>23</v>
      </c>
      <c r="CF126" s="1" t="s">
        <v>23</v>
      </c>
      <c r="CG126" s="1" t="s">
        <v>24</v>
      </c>
      <c r="CH126" s="1" t="s">
        <v>25</v>
      </c>
      <c r="CI126" s="1" t="s">
        <v>26</v>
      </c>
      <c r="CJ126" s="1" t="s">
        <v>222</v>
      </c>
      <c r="CK126" s="1" t="s">
        <v>42</v>
      </c>
      <c r="CL126" s="1" t="s">
        <v>29</v>
      </c>
      <c r="CM126" s="1" t="s">
        <v>98</v>
      </c>
      <c r="CN126" s="1">
        <v>96</v>
      </c>
      <c r="CO126" s="8" t="s">
        <v>487</v>
      </c>
      <c r="CP126" s="4" t="s">
        <v>633</v>
      </c>
      <c r="CQ126" s="1">
        <v>1</v>
      </c>
      <c r="CR126" s="1" t="s">
        <v>187</v>
      </c>
      <c r="CS126">
        <v>61.84</v>
      </c>
      <c r="CT126">
        <f t="shared" si="14"/>
        <v>5</v>
      </c>
      <c r="CU126">
        <f t="shared" si="15"/>
        <v>22</v>
      </c>
      <c r="CV126">
        <f t="shared" ref="CV126:DK141" si="23">IF(AND($CT126&lt;=CV$1,CV$1&lt;=$CU126),$CS126,0)</f>
        <v>0</v>
      </c>
      <c r="CW126">
        <f t="shared" si="23"/>
        <v>0</v>
      </c>
      <c r="CX126">
        <f t="shared" si="23"/>
        <v>0</v>
      </c>
      <c r="CY126">
        <f t="shared" si="23"/>
        <v>0</v>
      </c>
      <c r="CZ126">
        <f t="shared" si="23"/>
        <v>0</v>
      </c>
      <c r="DA126">
        <f t="shared" si="23"/>
        <v>61.84</v>
      </c>
      <c r="DB126">
        <f t="shared" si="23"/>
        <v>61.84</v>
      </c>
      <c r="DC126">
        <f t="shared" si="23"/>
        <v>61.84</v>
      </c>
      <c r="DD126">
        <f t="shared" si="23"/>
        <v>61.84</v>
      </c>
      <c r="DE126">
        <f t="shared" si="23"/>
        <v>61.84</v>
      </c>
      <c r="DF126">
        <f t="shared" si="23"/>
        <v>61.84</v>
      </c>
      <c r="DG126">
        <f t="shared" si="23"/>
        <v>61.84</v>
      </c>
      <c r="DH126">
        <f t="shared" si="23"/>
        <v>61.84</v>
      </c>
      <c r="DI126">
        <f t="shared" si="23"/>
        <v>61.84</v>
      </c>
      <c r="DJ126">
        <f t="shared" si="23"/>
        <v>61.84</v>
      </c>
      <c r="DK126">
        <f t="shared" si="23"/>
        <v>61.84</v>
      </c>
      <c r="DL126">
        <f t="shared" si="22"/>
        <v>61.84</v>
      </c>
      <c r="DM126">
        <f t="shared" si="22"/>
        <v>61.84</v>
      </c>
      <c r="DN126">
        <f t="shared" si="22"/>
        <v>61.84</v>
      </c>
      <c r="DO126">
        <f t="shared" si="22"/>
        <v>61.84</v>
      </c>
      <c r="DP126">
        <f t="shared" si="22"/>
        <v>61.84</v>
      </c>
      <c r="DQ126">
        <f t="shared" si="22"/>
        <v>61.84</v>
      </c>
      <c r="DR126">
        <f t="shared" si="22"/>
        <v>61.84</v>
      </c>
      <c r="DS126">
        <f t="shared" si="22"/>
        <v>0</v>
      </c>
    </row>
    <row r="127" spans="1:123" x14ac:dyDescent="0.2">
      <c r="A127" s="1" t="s">
        <v>0</v>
      </c>
      <c r="B127" s="1" t="s">
        <v>88</v>
      </c>
      <c r="C127" s="1" t="s">
        <v>2</v>
      </c>
      <c r="D127" s="1">
        <v>-1</v>
      </c>
      <c r="E127" s="1" t="s">
        <v>3</v>
      </c>
      <c r="F127" s="1">
        <v>-1</v>
      </c>
      <c r="G127" s="1">
        <v>98</v>
      </c>
      <c r="H127" s="1" t="s">
        <v>0</v>
      </c>
      <c r="I127" s="1" t="s">
        <v>65</v>
      </c>
      <c r="J127" s="1">
        <v>500</v>
      </c>
      <c r="K127" s="1">
        <v>2100</v>
      </c>
      <c r="L127" s="1">
        <v>16</v>
      </c>
      <c r="M127" s="1">
        <v>10</v>
      </c>
      <c r="N127" s="1">
        <v>7</v>
      </c>
      <c r="O127" s="1">
        <v>15</v>
      </c>
      <c r="P127" s="1">
        <v>25</v>
      </c>
      <c r="Q127" s="1">
        <v>20</v>
      </c>
      <c r="R127" s="1">
        <v>80</v>
      </c>
      <c r="S127" s="1">
        <v>35</v>
      </c>
      <c r="T127" s="1">
        <v>20</v>
      </c>
      <c r="U127" s="1">
        <v>37</v>
      </c>
      <c r="V127" s="1">
        <v>0</v>
      </c>
      <c r="W127" s="1">
        <v>700</v>
      </c>
      <c r="X127" s="1">
        <v>1000</v>
      </c>
      <c r="Y127" s="1">
        <v>1700</v>
      </c>
      <c r="Z127" s="1">
        <v>2500</v>
      </c>
      <c r="AA127" s="1">
        <v>1500</v>
      </c>
      <c r="AB127" s="1">
        <v>2000</v>
      </c>
      <c r="AC127" s="1" t="s">
        <v>146</v>
      </c>
      <c r="AD127" s="1" t="s">
        <v>6</v>
      </c>
      <c r="AE127" t="str">
        <f t="shared" si="13"/>
        <v>Terminal la OfeliaEntre 25 y  44 añosMasculinoEl Condado1610Primaria5002100</v>
      </c>
      <c r="AF127">
        <f>VLOOKUP(AE127,'[1]Base conductores'!$AE$1:$AG$65536,2,FALSE)</f>
        <v>-1</v>
      </c>
      <c r="AG127" t="str">
        <f>VLOOKUP(AE127,'[1]Base conductores'!$AE$1:$AG$65536,3,FALSE)</f>
        <v>No aplica</v>
      </c>
      <c r="AH127" s="1">
        <v>-1</v>
      </c>
      <c r="AI127" s="1" t="s">
        <v>147</v>
      </c>
      <c r="AJ127" s="1" t="s">
        <v>8</v>
      </c>
      <c r="AK127" s="1" t="s">
        <v>44</v>
      </c>
      <c r="AL127" s="1" t="s">
        <v>45</v>
      </c>
      <c r="AM127" s="1" t="s">
        <v>0</v>
      </c>
      <c r="AN127" s="1" t="s">
        <v>0</v>
      </c>
      <c r="AO127" s="1" t="s">
        <v>0</v>
      </c>
      <c r="AP127" s="1" t="s">
        <v>2</v>
      </c>
      <c r="AQ127" s="1" t="s">
        <v>0</v>
      </c>
      <c r="AR127" s="1" t="s">
        <v>2</v>
      </c>
      <c r="AS127" s="1" t="s">
        <v>0</v>
      </c>
      <c r="AT127" s="1" t="s">
        <v>147</v>
      </c>
      <c r="AU127" s="1" t="s">
        <v>0</v>
      </c>
      <c r="AV127" s="1" t="s">
        <v>0</v>
      </c>
      <c r="AW127" s="1" t="s">
        <v>0</v>
      </c>
      <c r="AX127" s="1" t="s">
        <v>0</v>
      </c>
      <c r="AY127" s="1" t="s">
        <v>0</v>
      </c>
      <c r="AZ127" s="1" t="s">
        <v>0</v>
      </c>
      <c r="BA127" s="1" t="s">
        <v>2</v>
      </c>
      <c r="BB127" s="1" t="s">
        <v>56</v>
      </c>
      <c r="BC127" s="14">
        <v>10</v>
      </c>
      <c r="BD127" s="1">
        <v>-1</v>
      </c>
      <c r="BE127" s="1">
        <v>-1</v>
      </c>
      <c r="BF127" s="1" t="s">
        <v>102</v>
      </c>
      <c r="BG127" s="1" t="e">
        <f>VLOOKUP(BF127,#REF!,2,FALSE)</f>
        <v>#REF!</v>
      </c>
      <c r="BH127" s="1" t="e">
        <f>VLOOKUP(BG127,#REF!,4,FALSE)</f>
        <v>#REF!</v>
      </c>
      <c r="BI127" s="1" t="s">
        <v>93</v>
      </c>
      <c r="BJ127" s="1" t="s">
        <v>15</v>
      </c>
      <c r="BK127" s="1" t="s">
        <v>240</v>
      </c>
      <c r="BL127" s="1" t="e">
        <f>VLOOKUP(BK127,#REF!,2,FALSE)</f>
        <v>#REF!</v>
      </c>
      <c r="BM127" s="1" t="e">
        <f>VLOOKUP(BL127,#REF!,4,FALSE)</f>
        <v>#REF!</v>
      </c>
      <c r="BN127" s="1" t="s">
        <v>12</v>
      </c>
      <c r="BO127" s="1" t="s">
        <v>12</v>
      </c>
      <c r="BP127" s="1" t="s">
        <v>0</v>
      </c>
      <c r="BQ127" s="1" t="s">
        <v>147</v>
      </c>
      <c r="BR127" s="1">
        <v>-1</v>
      </c>
      <c r="BS127" s="1" t="s">
        <v>48</v>
      </c>
      <c r="BT127" s="1" t="s">
        <v>2</v>
      </c>
      <c r="BU127" s="1" t="s">
        <v>2</v>
      </c>
      <c r="BV127" s="1" t="s">
        <v>22</v>
      </c>
      <c r="BW127" s="1" t="s">
        <v>36</v>
      </c>
      <c r="BX127" s="1">
        <v>-1</v>
      </c>
      <c r="BY127" s="1">
        <v>-1</v>
      </c>
      <c r="BZ127" s="1" t="s">
        <v>3</v>
      </c>
      <c r="CA127" s="1">
        <v>-1</v>
      </c>
      <c r="CB127" s="1" t="s">
        <v>3</v>
      </c>
      <c r="CC127" s="1">
        <v>-1</v>
      </c>
      <c r="CD127" s="1">
        <v>-1</v>
      </c>
      <c r="CE127" s="1" t="s">
        <v>2</v>
      </c>
      <c r="CF127" s="1" t="s">
        <v>23</v>
      </c>
      <c r="CG127" s="1" t="s">
        <v>49</v>
      </c>
      <c r="CH127" s="1" t="s">
        <v>25</v>
      </c>
      <c r="CI127" s="1" t="s">
        <v>40</v>
      </c>
      <c r="CJ127" s="1" t="s">
        <v>86</v>
      </c>
      <c r="CK127" s="1" t="s">
        <v>87</v>
      </c>
      <c r="CL127" s="1" t="s">
        <v>152</v>
      </c>
      <c r="CM127" s="1" t="s">
        <v>239</v>
      </c>
      <c r="CN127" s="1">
        <v>96</v>
      </c>
      <c r="CO127" s="2" t="s">
        <v>496</v>
      </c>
      <c r="CP127" s="5" t="s">
        <v>648</v>
      </c>
      <c r="CQ127" s="1">
        <v>1</v>
      </c>
      <c r="CR127" s="1" t="s">
        <v>88</v>
      </c>
      <c r="CS127">
        <v>67.503875968992247</v>
      </c>
      <c r="CT127">
        <f t="shared" si="14"/>
        <v>5</v>
      </c>
      <c r="CU127">
        <f t="shared" si="15"/>
        <v>21</v>
      </c>
      <c r="CV127">
        <f t="shared" si="23"/>
        <v>0</v>
      </c>
      <c r="CW127">
        <f t="shared" si="23"/>
        <v>0</v>
      </c>
      <c r="CX127">
        <f t="shared" si="23"/>
        <v>0</v>
      </c>
      <c r="CY127">
        <f t="shared" si="23"/>
        <v>0</v>
      </c>
      <c r="CZ127">
        <f t="shared" si="23"/>
        <v>0</v>
      </c>
      <c r="DA127">
        <f t="shared" si="23"/>
        <v>67.503875968992247</v>
      </c>
      <c r="DB127">
        <f t="shared" si="23"/>
        <v>67.503875968992247</v>
      </c>
      <c r="DC127">
        <f t="shared" si="23"/>
        <v>67.503875968992247</v>
      </c>
      <c r="DD127">
        <f t="shared" si="23"/>
        <v>67.503875968992247</v>
      </c>
      <c r="DE127">
        <f t="shared" si="23"/>
        <v>67.503875968992247</v>
      </c>
      <c r="DF127">
        <f t="shared" si="23"/>
        <v>67.503875968992247</v>
      </c>
      <c r="DG127">
        <f t="shared" si="23"/>
        <v>67.503875968992247</v>
      </c>
      <c r="DH127">
        <f t="shared" si="23"/>
        <v>67.503875968992247</v>
      </c>
      <c r="DI127">
        <f t="shared" si="23"/>
        <v>67.503875968992247</v>
      </c>
      <c r="DJ127">
        <f t="shared" si="23"/>
        <v>67.503875968992247</v>
      </c>
      <c r="DK127">
        <f t="shared" si="23"/>
        <v>67.503875968992247</v>
      </c>
      <c r="DL127">
        <f t="shared" si="22"/>
        <v>67.503875968992247</v>
      </c>
      <c r="DM127">
        <f t="shared" si="22"/>
        <v>67.503875968992247</v>
      </c>
      <c r="DN127">
        <f t="shared" si="22"/>
        <v>67.503875968992247</v>
      </c>
      <c r="DO127">
        <f t="shared" si="22"/>
        <v>67.503875968992247</v>
      </c>
      <c r="DP127">
        <f t="shared" si="22"/>
        <v>67.503875968992247</v>
      </c>
      <c r="DQ127">
        <f t="shared" si="22"/>
        <v>67.503875968992247</v>
      </c>
      <c r="DR127">
        <f t="shared" si="22"/>
        <v>0</v>
      </c>
      <c r="DS127">
        <f t="shared" si="22"/>
        <v>0</v>
      </c>
    </row>
    <row r="128" spans="1:123" x14ac:dyDescent="0.2">
      <c r="A128" s="1" t="s">
        <v>0</v>
      </c>
      <c r="B128" s="1" t="s">
        <v>88</v>
      </c>
      <c r="C128" s="1" t="s">
        <v>0</v>
      </c>
      <c r="D128" s="1" t="s">
        <v>31</v>
      </c>
      <c r="E128" s="1" t="s">
        <v>36</v>
      </c>
      <c r="F128" s="1" t="s">
        <v>32</v>
      </c>
      <c r="G128" s="1">
        <v>98</v>
      </c>
      <c r="H128" s="1" t="s">
        <v>2</v>
      </c>
      <c r="I128" s="1" t="s">
        <v>65</v>
      </c>
      <c r="J128" s="1">
        <v>600</v>
      </c>
      <c r="K128" s="1">
        <v>2100</v>
      </c>
      <c r="L128" s="1">
        <v>15</v>
      </c>
      <c r="M128" s="1">
        <v>10</v>
      </c>
      <c r="N128" s="1">
        <v>8</v>
      </c>
      <c r="O128" s="1">
        <v>12</v>
      </c>
      <c r="P128" s="1">
        <v>15</v>
      </c>
      <c r="Q128" s="1">
        <v>10</v>
      </c>
      <c r="R128" s="1">
        <v>24</v>
      </c>
      <c r="S128" s="1">
        <v>15</v>
      </c>
      <c r="T128" s="1">
        <v>12</v>
      </c>
      <c r="U128" s="1">
        <v>20</v>
      </c>
      <c r="V128" s="1">
        <v>0</v>
      </c>
      <c r="W128" s="1">
        <v>1000</v>
      </c>
      <c r="X128" s="1">
        <v>3500</v>
      </c>
      <c r="Y128" s="1">
        <v>1500</v>
      </c>
      <c r="Z128" s="1">
        <v>700</v>
      </c>
      <c r="AA128" s="1">
        <v>1000</v>
      </c>
      <c r="AB128" s="1">
        <v>1500</v>
      </c>
      <c r="AC128" s="1" t="s">
        <v>146</v>
      </c>
      <c r="AD128" s="1" t="s">
        <v>6</v>
      </c>
      <c r="AE128" t="str">
        <f t="shared" si="13"/>
        <v>Terminal la OfeliaEntre 18 y 24 añosMasculinoCotocollao1510Bachillerato6002100</v>
      </c>
      <c r="AF128">
        <f>VLOOKUP(AE128,'[1]Base conductores'!$AE$1:$AG$65536,2,FALSE)</f>
        <v>-1</v>
      </c>
      <c r="AG128" t="str">
        <f>VLOOKUP(AE128,'[1]Base conductores'!$AE$1:$AG$65536,3,FALSE)</f>
        <v>No aplica</v>
      </c>
      <c r="AH128" s="1">
        <v>-1</v>
      </c>
      <c r="AI128" s="1" t="s">
        <v>147</v>
      </c>
      <c r="AJ128" s="1" t="s">
        <v>117</v>
      </c>
      <c r="AK128" s="1" t="s">
        <v>44</v>
      </c>
      <c r="AL128" s="1" t="s">
        <v>10</v>
      </c>
      <c r="AM128" s="1" t="s">
        <v>0</v>
      </c>
      <c r="AN128" s="1" t="s">
        <v>0</v>
      </c>
      <c r="AO128" s="1" t="s">
        <v>0</v>
      </c>
      <c r="AP128" s="1" t="s">
        <v>2</v>
      </c>
      <c r="AQ128" s="1" t="s">
        <v>0</v>
      </c>
      <c r="AR128" s="1" t="s">
        <v>2</v>
      </c>
      <c r="AS128" s="1" t="s">
        <v>0</v>
      </c>
      <c r="AT128" s="1" t="s">
        <v>147</v>
      </c>
      <c r="AU128" s="1" t="s">
        <v>0</v>
      </c>
      <c r="AV128" s="1" t="s">
        <v>0</v>
      </c>
      <c r="AW128" s="1" t="s">
        <v>0</v>
      </c>
      <c r="AX128" s="1" t="s">
        <v>0</v>
      </c>
      <c r="AY128" s="1" t="s">
        <v>0</v>
      </c>
      <c r="AZ128" s="1" t="s">
        <v>0</v>
      </c>
      <c r="BA128" s="1" t="s">
        <v>2</v>
      </c>
      <c r="BB128" s="1" t="s">
        <v>56</v>
      </c>
      <c r="BC128" s="14">
        <v>10</v>
      </c>
      <c r="BD128" s="1">
        <v>-1</v>
      </c>
      <c r="BE128" s="1">
        <v>-1</v>
      </c>
      <c r="BF128" s="1" t="s">
        <v>93</v>
      </c>
      <c r="BG128" s="1" t="e">
        <f>VLOOKUP(BF128,#REF!,2,FALSE)</f>
        <v>#REF!</v>
      </c>
      <c r="BH128" s="1" t="e">
        <f>VLOOKUP(BG128,#REF!,4,FALSE)</f>
        <v>#REF!</v>
      </c>
      <c r="BI128" s="1" t="s">
        <v>104</v>
      </c>
      <c r="BJ128" s="1" t="s">
        <v>15</v>
      </c>
      <c r="BK128" s="1" t="s">
        <v>93</v>
      </c>
      <c r="BL128" s="1" t="e">
        <f>VLOOKUP(BK128,#REF!,2,FALSE)</f>
        <v>#REF!</v>
      </c>
      <c r="BM128" s="1" t="e">
        <f>VLOOKUP(BL128,#REF!,4,FALSE)</f>
        <v>#REF!</v>
      </c>
      <c r="BN128" s="1" t="s">
        <v>104</v>
      </c>
      <c r="BO128" s="1" t="s">
        <v>15</v>
      </c>
      <c r="BP128" s="1" t="s">
        <v>0</v>
      </c>
      <c r="BQ128" s="1" t="s">
        <v>147</v>
      </c>
      <c r="BR128" s="1">
        <v>-1</v>
      </c>
      <c r="BS128" s="1" t="s">
        <v>85</v>
      </c>
      <c r="BT128" s="1" t="s">
        <v>2</v>
      </c>
      <c r="BU128" s="1" t="s">
        <v>0</v>
      </c>
      <c r="BV128" s="1" t="s">
        <v>3</v>
      </c>
      <c r="BW128" s="1">
        <v>-1</v>
      </c>
      <c r="BX128" s="1">
        <v>-1</v>
      </c>
      <c r="BY128" s="1">
        <v>-1</v>
      </c>
      <c r="BZ128" s="1">
        <v>-1</v>
      </c>
      <c r="CA128" s="1">
        <v>-1</v>
      </c>
      <c r="CB128" s="1">
        <v>-1</v>
      </c>
      <c r="CC128" s="1">
        <v>-1</v>
      </c>
      <c r="CD128" s="1">
        <v>-1</v>
      </c>
      <c r="CE128" s="1" t="s">
        <v>2</v>
      </c>
      <c r="CF128" s="1" t="s">
        <v>23</v>
      </c>
      <c r="CG128" s="1" t="s">
        <v>114</v>
      </c>
      <c r="CH128" s="1" t="s">
        <v>25</v>
      </c>
      <c r="CI128" s="1" t="s">
        <v>50</v>
      </c>
      <c r="CJ128" s="1" t="s">
        <v>104</v>
      </c>
      <c r="CK128" s="1" t="s">
        <v>87</v>
      </c>
      <c r="CL128" s="1" t="s">
        <v>152</v>
      </c>
      <c r="CM128" s="1" t="s">
        <v>239</v>
      </c>
      <c r="CN128" s="1">
        <v>96</v>
      </c>
      <c r="CO128" s="2" t="s">
        <v>496</v>
      </c>
      <c r="CP128" s="5" t="s">
        <v>648</v>
      </c>
      <c r="CQ128" s="1">
        <v>1</v>
      </c>
      <c r="CR128" s="1" t="s">
        <v>88</v>
      </c>
      <c r="CS128">
        <v>67.503875968992247</v>
      </c>
      <c r="CT128">
        <f t="shared" si="14"/>
        <v>6</v>
      </c>
      <c r="CU128">
        <f t="shared" si="15"/>
        <v>21</v>
      </c>
      <c r="CV128">
        <f t="shared" si="23"/>
        <v>0</v>
      </c>
      <c r="CW128">
        <f t="shared" si="23"/>
        <v>0</v>
      </c>
      <c r="CX128">
        <f t="shared" si="23"/>
        <v>0</v>
      </c>
      <c r="CY128">
        <f t="shared" si="23"/>
        <v>0</v>
      </c>
      <c r="CZ128">
        <f t="shared" si="23"/>
        <v>0</v>
      </c>
      <c r="DA128">
        <f t="shared" si="23"/>
        <v>0</v>
      </c>
      <c r="DB128">
        <f t="shared" si="23"/>
        <v>67.503875968992247</v>
      </c>
      <c r="DC128">
        <f t="shared" si="23"/>
        <v>67.503875968992247</v>
      </c>
      <c r="DD128">
        <f t="shared" si="23"/>
        <v>67.503875968992247</v>
      </c>
      <c r="DE128">
        <f t="shared" si="23"/>
        <v>67.503875968992247</v>
      </c>
      <c r="DF128">
        <f t="shared" si="23"/>
        <v>67.503875968992247</v>
      </c>
      <c r="DG128">
        <f t="shared" si="23"/>
        <v>67.503875968992247</v>
      </c>
      <c r="DH128">
        <f t="shared" si="23"/>
        <v>67.503875968992247</v>
      </c>
      <c r="DI128">
        <f t="shared" si="23"/>
        <v>67.503875968992247</v>
      </c>
      <c r="DJ128">
        <f t="shared" si="23"/>
        <v>67.503875968992247</v>
      </c>
      <c r="DK128">
        <f t="shared" si="23"/>
        <v>67.503875968992247</v>
      </c>
      <c r="DL128">
        <f t="shared" si="22"/>
        <v>67.503875968992247</v>
      </c>
      <c r="DM128">
        <f t="shared" si="22"/>
        <v>67.503875968992247</v>
      </c>
      <c r="DN128">
        <f t="shared" si="22"/>
        <v>67.503875968992247</v>
      </c>
      <c r="DO128">
        <f t="shared" si="22"/>
        <v>67.503875968992247</v>
      </c>
      <c r="DP128">
        <f t="shared" si="22"/>
        <v>67.503875968992247</v>
      </c>
      <c r="DQ128">
        <f t="shared" si="22"/>
        <v>67.503875968992247</v>
      </c>
      <c r="DR128">
        <f t="shared" si="22"/>
        <v>0</v>
      </c>
      <c r="DS128">
        <f t="shared" si="22"/>
        <v>0</v>
      </c>
    </row>
    <row r="129" spans="1:123" x14ac:dyDescent="0.2">
      <c r="A129" s="1" t="s">
        <v>0</v>
      </c>
      <c r="B129" s="1" t="s">
        <v>88</v>
      </c>
      <c r="C129" s="1" t="s">
        <v>2</v>
      </c>
      <c r="D129" s="1">
        <v>-1</v>
      </c>
      <c r="E129" s="1" t="s">
        <v>3</v>
      </c>
      <c r="F129" s="1">
        <v>-1</v>
      </c>
      <c r="G129" s="1">
        <v>98</v>
      </c>
      <c r="H129" s="1" t="s">
        <v>0</v>
      </c>
      <c r="I129" s="1" t="s">
        <v>65</v>
      </c>
      <c r="J129" s="1">
        <v>600</v>
      </c>
      <c r="K129" s="1">
        <v>1900</v>
      </c>
      <c r="L129" s="1">
        <v>11</v>
      </c>
      <c r="M129" s="1">
        <v>15</v>
      </c>
      <c r="N129" s="1">
        <v>25</v>
      </c>
      <c r="O129" s="1">
        <v>20</v>
      </c>
      <c r="P129" s="1">
        <v>100</v>
      </c>
      <c r="Q129" s="1">
        <v>80</v>
      </c>
      <c r="R129" s="1">
        <v>130</v>
      </c>
      <c r="S129" s="1">
        <v>20</v>
      </c>
      <c r="T129" s="1">
        <v>15</v>
      </c>
      <c r="U129" s="1">
        <v>30</v>
      </c>
      <c r="V129" s="1">
        <v>0</v>
      </c>
      <c r="W129" s="1">
        <v>1200</v>
      </c>
      <c r="X129" s="1">
        <v>350</v>
      </c>
      <c r="Y129" s="1">
        <v>1550</v>
      </c>
      <c r="Z129" s="1">
        <v>800</v>
      </c>
      <c r="AA129" s="1">
        <v>5000</v>
      </c>
      <c r="AB129" s="1">
        <v>8000</v>
      </c>
      <c r="AC129" s="1" t="s">
        <v>146</v>
      </c>
      <c r="AD129" s="1" t="s">
        <v>6</v>
      </c>
      <c r="AE129" t="str">
        <f t="shared" si="13"/>
        <v>Terminal la OfeliaEntre 25 y  44 añosMasculinoCotocollao1115Primaria6001900</v>
      </c>
      <c r="AF129">
        <f>VLOOKUP(AE129,'[1]Base conductores'!$AE$1:$AG$65536,2,FALSE)</f>
        <v>-1</v>
      </c>
      <c r="AG129" t="str">
        <f>VLOOKUP(AE129,'[1]Base conductores'!$AE$1:$AG$65536,3,FALSE)</f>
        <v>No aplica</v>
      </c>
      <c r="AH129" s="1">
        <v>-1</v>
      </c>
      <c r="AI129" s="1" t="s">
        <v>147</v>
      </c>
      <c r="AJ129" s="1" t="s">
        <v>8</v>
      </c>
      <c r="AK129" s="1" t="s">
        <v>194</v>
      </c>
      <c r="AL129" s="1" t="s">
        <v>54</v>
      </c>
      <c r="AM129" s="1" t="s">
        <v>0</v>
      </c>
      <c r="AN129" s="1" t="s">
        <v>0</v>
      </c>
      <c r="AO129" s="1" t="s">
        <v>0</v>
      </c>
      <c r="AP129" s="1" t="s">
        <v>2</v>
      </c>
      <c r="AQ129" s="1" t="s">
        <v>0</v>
      </c>
      <c r="AR129" s="1" t="s">
        <v>2</v>
      </c>
      <c r="AS129" s="1" t="s">
        <v>0</v>
      </c>
      <c r="AT129" s="1" t="s">
        <v>147</v>
      </c>
      <c r="AU129" s="1" t="s">
        <v>0</v>
      </c>
      <c r="AV129" s="1" t="s">
        <v>0</v>
      </c>
      <c r="AW129" s="1" t="s">
        <v>0</v>
      </c>
      <c r="AX129" s="1" t="s">
        <v>0</v>
      </c>
      <c r="AY129" s="1" t="s">
        <v>0</v>
      </c>
      <c r="AZ129" s="1" t="s">
        <v>0</v>
      </c>
      <c r="BA129" s="1" t="s">
        <v>2</v>
      </c>
      <c r="BB129" s="1" t="s">
        <v>56</v>
      </c>
      <c r="BC129" s="14">
        <v>10</v>
      </c>
      <c r="BD129" s="1">
        <v>-1</v>
      </c>
      <c r="BE129" s="1">
        <v>-1</v>
      </c>
      <c r="BF129" s="1" t="s">
        <v>242</v>
      </c>
      <c r="BG129" s="1" t="e">
        <f>VLOOKUP(BF129,#REF!,2,FALSE)</f>
        <v>#REF!</v>
      </c>
      <c r="BH129" s="1" t="e">
        <f>VLOOKUP(BG129,#REF!,4,FALSE)</f>
        <v>#REF!</v>
      </c>
      <c r="BI129" s="1" t="s">
        <v>104</v>
      </c>
      <c r="BJ129" s="1" t="s">
        <v>102</v>
      </c>
      <c r="BK129" s="1" t="s">
        <v>130</v>
      </c>
      <c r="BL129" s="1" t="e">
        <f>VLOOKUP(BK129,#REF!,2,FALSE)</f>
        <v>#REF!</v>
      </c>
      <c r="BM129" s="1" t="e">
        <f>VLOOKUP(BL129,#REF!,4,FALSE)</f>
        <v>#REF!</v>
      </c>
      <c r="BN129" s="1" t="s">
        <v>322</v>
      </c>
      <c r="BO129" s="1" t="s">
        <v>15</v>
      </c>
      <c r="BP129" s="1" t="s">
        <v>0</v>
      </c>
      <c r="BQ129" s="1" t="s">
        <v>147</v>
      </c>
      <c r="BR129" s="1">
        <v>-1</v>
      </c>
      <c r="BS129" s="1" t="s">
        <v>20</v>
      </c>
      <c r="BT129" s="1" t="s">
        <v>2</v>
      </c>
      <c r="BU129" s="1" t="s">
        <v>0</v>
      </c>
      <c r="BV129" s="1" t="s">
        <v>3</v>
      </c>
      <c r="BW129" s="1">
        <v>-1</v>
      </c>
      <c r="BX129" s="1">
        <v>-1</v>
      </c>
      <c r="BY129" s="1">
        <v>-1</v>
      </c>
      <c r="BZ129" s="1">
        <v>-1</v>
      </c>
      <c r="CA129" s="1">
        <v>-1</v>
      </c>
      <c r="CB129" s="1">
        <v>-1</v>
      </c>
      <c r="CC129" s="1">
        <v>-1</v>
      </c>
      <c r="CD129" s="1">
        <v>-1</v>
      </c>
      <c r="CE129" s="1" t="s">
        <v>23</v>
      </c>
      <c r="CF129" s="1" t="s">
        <v>23</v>
      </c>
      <c r="CG129" s="1" t="s">
        <v>49</v>
      </c>
      <c r="CH129" s="1" t="s">
        <v>25</v>
      </c>
      <c r="CI129" s="1" t="s">
        <v>40</v>
      </c>
      <c r="CJ129" s="1" t="s">
        <v>104</v>
      </c>
      <c r="CK129" s="1" t="s">
        <v>87</v>
      </c>
      <c r="CL129" s="1" t="s">
        <v>152</v>
      </c>
      <c r="CM129" s="1" t="s">
        <v>239</v>
      </c>
      <c r="CN129" s="1">
        <v>96</v>
      </c>
      <c r="CO129" s="5" t="s">
        <v>657</v>
      </c>
      <c r="CP129" s="5" t="s">
        <v>649</v>
      </c>
      <c r="CQ129" s="12">
        <v>1</v>
      </c>
      <c r="CR129" s="12" t="s">
        <v>88</v>
      </c>
      <c r="CS129">
        <v>67.503875968992247</v>
      </c>
      <c r="CT129">
        <f t="shared" si="14"/>
        <v>6</v>
      </c>
      <c r="CU129">
        <f t="shared" si="15"/>
        <v>19</v>
      </c>
      <c r="CV129">
        <f t="shared" si="23"/>
        <v>0</v>
      </c>
      <c r="CW129">
        <f t="shared" si="23"/>
        <v>0</v>
      </c>
      <c r="CX129">
        <f t="shared" si="23"/>
        <v>0</v>
      </c>
      <c r="CY129">
        <f t="shared" si="23"/>
        <v>0</v>
      </c>
      <c r="CZ129">
        <f t="shared" si="23"/>
        <v>0</v>
      </c>
      <c r="DA129">
        <f t="shared" si="23"/>
        <v>0</v>
      </c>
      <c r="DB129">
        <f t="shared" si="23"/>
        <v>67.503875968992247</v>
      </c>
      <c r="DC129">
        <f t="shared" si="23"/>
        <v>67.503875968992247</v>
      </c>
      <c r="DD129">
        <f t="shared" si="23"/>
        <v>67.503875968992247</v>
      </c>
      <c r="DE129">
        <f t="shared" si="23"/>
        <v>67.503875968992247</v>
      </c>
      <c r="DF129">
        <f t="shared" si="23"/>
        <v>67.503875968992247</v>
      </c>
      <c r="DG129">
        <f t="shared" si="23"/>
        <v>67.503875968992247</v>
      </c>
      <c r="DH129">
        <f t="shared" si="23"/>
        <v>67.503875968992247</v>
      </c>
      <c r="DI129">
        <f t="shared" si="23"/>
        <v>67.503875968992247</v>
      </c>
      <c r="DJ129">
        <f t="shared" si="23"/>
        <v>67.503875968992247</v>
      </c>
      <c r="DK129">
        <f t="shared" si="23"/>
        <v>67.503875968992247</v>
      </c>
      <c r="DL129">
        <f t="shared" si="22"/>
        <v>67.503875968992247</v>
      </c>
      <c r="DM129">
        <f t="shared" si="22"/>
        <v>67.503875968992247</v>
      </c>
      <c r="DN129">
        <f t="shared" si="22"/>
        <v>67.503875968992247</v>
      </c>
      <c r="DO129">
        <f t="shared" si="22"/>
        <v>67.503875968992247</v>
      </c>
      <c r="DP129">
        <f t="shared" si="22"/>
        <v>0</v>
      </c>
      <c r="DQ129">
        <f t="shared" si="22"/>
        <v>0</v>
      </c>
      <c r="DR129">
        <f t="shared" si="22"/>
        <v>0</v>
      </c>
      <c r="DS129">
        <f t="shared" si="22"/>
        <v>0</v>
      </c>
    </row>
    <row r="130" spans="1:123" x14ac:dyDescent="0.2">
      <c r="A130" s="1" t="s">
        <v>0</v>
      </c>
      <c r="B130" s="1" t="s">
        <v>43</v>
      </c>
      <c r="C130" s="1" t="s">
        <v>0</v>
      </c>
      <c r="D130" s="1" t="s">
        <v>31</v>
      </c>
      <c r="E130" s="1" t="s">
        <v>3</v>
      </c>
      <c r="F130" s="1" t="s">
        <v>32</v>
      </c>
      <c r="G130" s="1">
        <v>98</v>
      </c>
      <c r="H130" s="1" t="s">
        <v>2</v>
      </c>
      <c r="I130" s="1" t="s">
        <v>4</v>
      </c>
      <c r="J130" s="1">
        <v>600</v>
      </c>
      <c r="K130" s="1">
        <v>2000</v>
      </c>
      <c r="L130" s="1">
        <v>14</v>
      </c>
      <c r="M130" s="1">
        <v>5</v>
      </c>
      <c r="N130" s="1">
        <v>20</v>
      </c>
      <c r="O130" s="1">
        <v>40</v>
      </c>
      <c r="P130" s="1">
        <v>350</v>
      </c>
      <c r="Q130" s="1">
        <v>180</v>
      </c>
      <c r="R130" s="1">
        <v>250</v>
      </c>
      <c r="S130" s="1">
        <v>50</v>
      </c>
      <c r="T130" s="1">
        <v>40</v>
      </c>
      <c r="U130" s="1">
        <v>55</v>
      </c>
      <c r="V130" s="1">
        <v>2500</v>
      </c>
      <c r="W130" s="1">
        <v>1000</v>
      </c>
      <c r="X130" s="1">
        <v>0</v>
      </c>
      <c r="Y130" s="1">
        <v>3500</v>
      </c>
      <c r="Z130" s="1">
        <v>2500</v>
      </c>
      <c r="AA130" s="1">
        <v>1500</v>
      </c>
      <c r="AB130" s="1">
        <v>3000</v>
      </c>
      <c r="AC130" s="1" t="s">
        <v>5</v>
      </c>
      <c r="AD130" s="1" t="s">
        <v>6</v>
      </c>
      <c r="AE130" t="str">
        <f t="shared" si="13"/>
        <v>Terminal Rio CocaEntre 25 y  44 añosMasculinoCochapamba145Bachillerato6002000</v>
      </c>
      <c r="AF130" t="str">
        <f>VLOOKUP(AE130,'[1]Base conductores'!$AE$1:$AG$65536,2,FALSE)</f>
        <v>No</v>
      </c>
      <c r="AG130" t="str">
        <f>VLOOKUP(AE130,'[1]Base conductores'!$AE$1:$AG$65536,3,FALSE)</f>
        <v>No hay trabajo</v>
      </c>
      <c r="AH130" s="1" t="s">
        <v>0</v>
      </c>
      <c r="AI130" s="1" t="s">
        <v>56</v>
      </c>
      <c r="AJ130" s="1" t="s">
        <v>8</v>
      </c>
      <c r="AK130" s="1" t="s">
        <v>33</v>
      </c>
      <c r="AL130" s="1" t="s">
        <v>10</v>
      </c>
      <c r="AM130" s="1" t="s">
        <v>0</v>
      </c>
      <c r="AN130" s="1" t="s">
        <v>0</v>
      </c>
      <c r="AO130" s="1" t="s">
        <v>0</v>
      </c>
      <c r="AP130" s="1" t="s">
        <v>2</v>
      </c>
      <c r="AQ130" s="1" t="s">
        <v>0</v>
      </c>
      <c r="AR130" s="1" t="s">
        <v>2</v>
      </c>
      <c r="AS130" s="1" t="s">
        <v>2</v>
      </c>
      <c r="AT130" s="1" t="s">
        <v>46</v>
      </c>
      <c r="AU130" s="1" t="s">
        <v>2</v>
      </c>
      <c r="AV130" s="1" t="s">
        <v>0</v>
      </c>
      <c r="AW130" s="1" t="s">
        <v>0</v>
      </c>
      <c r="AX130" s="1" t="s">
        <v>0</v>
      </c>
      <c r="AY130" s="1" t="s">
        <v>0</v>
      </c>
      <c r="AZ130" s="1" t="s">
        <v>0</v>
      </c>
      <c r="BA130" s="1" t="s">
        <v>2</v>
      </c>
      <c r="BB130" s="1" t="s">
        <v>56</v>
      </c>
      <c r="BC130" s="14">
        <v>6</v>
      </c>
      <c r="BD130" s="14">
        <v>4</v>
      </c>
      <c r="BE130" s="1">
        <v>-1</v>
      </c>
      <c r="BF130" s="1" t="s">
        <v>119</v>
      </c>
      <c r="BG130" s="1" t="e">
        <f>VLOOKUP(BF130,#REF!,2,FALSE)</f>
        <v>#REF!</v>
      </c>
      <c r="BH130" s="1" t="e">
        <f>VLOOKUP(BG130,#REF!,4,FALSE)</f>
        <v>#REF!</v>
      </c>
      <c r="BI130" s="1" t="s">
        <v>116</v>
      </c>
      <c r="BJ130" s="1" t="s">
        <v>92</v>
      </c>
      <c r="BK130" s="1" t="s">
        <v>111</v>
      </c>
      <c r="BL130" s="1" t="e">
        <f>VLOOKUP(BK130,#REF!,2,FALSE)</f>
        <v>#REF!</v>
      </c>
      <c r="BM130" s="1" t="e">
        <f>VLOOKUP(BL130,#REF!,4,FALSE)</f>
        <v>#REF!</v>
      </c>
      <c r="BN130" s="1" t="s">
        <v>112</v>
      </c>
      <c r="BO130" s="1" t="s">
        <v>57</v>
      </c>
      <c r="BP130" s="1" t="s">
        <v>2</v>
      </c>
      <c r="BQ130" s="1" t="s">
        <v>265</v>
      </c>
      <c r="BR130" s="1" t="s">
        <v>39</v>
      </c>
      <c r="BS130" s="1" t="s">
        <v>85</v>
      </c>
      <c r="BT130" s="1" t="s">
        <v>2</v>
      </c>
      <c r="BU130" s="1" t="s">
        <v>2</v>
      </c>
      <c r="BV130" s="1" t="s">
        <v>36</v>
      </c>
      <c r="BW130" s="1" t="s">
        <v>3</v>
      </c>
      <c r="BX130" s="1">
        <v>-1</v>
      </c>
      <c r="BY130" s="1" t="s">
        <v>3</v>
      </c>
      <c r="BZ130" s="1">
        <v>-1</v>
      </c>
      <c r="CA130" s="1">
        <v>-1</v>
      </c>
      <c r="CB130" s="1">
        <v>-1</v>
      </c>
      <c r="CC130" s="1">
        <v>-1</v>
      </c>
      <c r="CD130" s="1">
        <v>-1</v>
      </c>
      <c r="CE130" s="1" t="s">
        <v>2</v>
      </c>
      <c r="CF130" s="1" t="s">
        <v>23</v>
      </c>
      <c r="CG130" s="1" t="s">
        <v>49</v>
      </c>
      <c r="CH130" s="1" t="s">
        <v>25</v>
      </c>
      <c r="CI130" s="1" t="s">
        <v>50</v>
      </c>
      <c r="CJ130" s="1" t="s">
        <v>213</v>
      </c>
      <c r="CK130" s="1" t="s">
        <v>155</v>
      </c>
      <c r="CL130" s="1" t="s">
        <v>29</v>
      </c>
      <c r="CM130" s="1" t="s">
        <v>30</v>
      </c>
      <c r="CN130" s="1">
        <v>96</v>
      </c>
      <c r="CO130" s="2" t="s">
        <v>500</v>
      </c>
      <c r="CP130" s="5" t="s">
        <v>643</v>
      </c>
      <c r="CQ130" s="1">
        <v>1</v>
      </c>
      <c r="CR130" s="1" t="s">
        <v>43</v>
      </c>
      <c r="CS130">
        <v>59.295857988165679</v>
      </c>
      <c r="CT130">
        <f t="shared" si="14"/>
        <v>6</v>
      </c>
      <c r="CU130">
        <f t="shared" si="15"/>
        <v>20</v>
      </c>
      <c r="CV130">
        <f t="shared" si="23"/>
        <v>0</v>
      </c>
      <c r="CW130">
        <f t="shared" si="23"/>
        <v>0</v>
      </c>
      <c r="CX130">
        <f t="shared" si="23"/>
        <v>0</v>
      </c>
      <c r="CY130">
        <f t="shared" si="23"/>
        <v>0</v>
      </c>
      <c r="CZ130">
        <f t="shared" si="23"/>
        <v>0</v>
      </c>
      <c r="DA130">
        <f t="shared" si="23"/>
        <v>0</v>
      </c>
      <c r="DB130">
        <f t="shared" si="23"/>
        <v>59.295857988165679</v>
      </c>
      <c r="DC130">
        <f t="shared" si="23"/>
        <v>59.295857988165679</v>
      </c>
      <c r="DD130">
        <f t="shared" si="23"/>
        <v>59.295857988165679</v>
      </c>
      <c r="DE130">
        <f t="shared" si="23"/>
        <v>59.295857988165679</v>
      </c>
      <c r="DF130">
        <f t="shared" si="23"/>
        <v>59.295857988165679</v>
      </c>
      <c r="DG130">
        <f t="shared" si="23"/>
        <v>59.295857988165679</v>
      </c>
      <c r="DH130">
        <f t="shared" si="23"/>
        <v>59.295857988165679</v>
      </c>
      <c r="DI130">
        <f t="shared" si="23"/>
        <v>59.295857988165679</v>
      </c>
      <c r="DJ130">
        <f t="shared" si="23"/>
        <v>59.295857988165679</v>
      </c>
      <c r="DK130">
        <f t="shared" si="23"/>
        <v>59.295857988165679</v>
      </c>
      <c r="DL130">
        <f t="shared" si="22"/>
        <v>59.295857988165679</v>
      </c>
      <c r="DM130">
        <f t="shared" si="22"/>
        <v>59.295857988165679</v>
      </c>
      <c r="DN130">
        <f t="shared" si="22"/>
        <v>59.295857988165679</v>
      </c>
      <c r="DO130">
        <f t="shared" si="22"/>
        <v>59.295857988165679</v>
      </c>
      <c r="DP130">
        <f t="shared" si="22"/>
        <v>59.295857988165679</v>
      </c>
      <c r="DQ130">
        <f t="shared" si="22"/>
        <v>0</v>
      </c>
      <c r="DR130">
        <f t="shared" si="22"/>
        <v>0</v>
      </c>
      <c r="DS130">
        <f t="shared" si="22"/>
        <v>0</v>
      </c>
    </row>
    <row r="131" spans="1:123" x14ac:dyDescent="0.2">
      <c r="A131" s="1" t="s">
        <v>0</v>
      </c>
      <c r="B131" s="1" t="s">
        <v>43</v>
      </c>
      <c r="C131" s="1" t="s">
        <v>0</v>
      </c>
      <c r="D131" s="1" t="s">
        <v>31</v>
      </c>
      <c r="E131" s="1" t="s">
        <v>36</v>
      </c>
      <c r="F131" s="1" t="s">
        <v>138</v>
      </c>
      <c r="G131" s="1">
        <v>98</v>
      </c>
      <c r="H131" s="1" t="s">
        <v>2</v>
      </c>
      <c r="I131" s="1" t="s">
        <v>4</v>
      </c>
      <c r="J131" s="1">
        <v>700</v>
      </c>
      <c r="K131" s="1">
        <v>1900</v>
      </c>
      <c r="L131" s="1">
        <v>12</v>
      </c>
      <c r="M131" s="1">
        <v>25</v>
      </c>
      <c r="N131" s="1">
        <v>18</v>
      </c>
      <c r="O131" s="1">
        <v>30</v>
      </c>
      <c r="P131" s="1">
        <v>200</v>
      </c>
      <c r="Q131" s="1">
        <v>180</v>
      </c>
      <c r="R131" s="1">
        <v>230</v>
      </c>
      <c r="S131" s="1">
        <v>55</v>
      </c>
      <c r="T131" s="1">
        <v>40</v>
      </c>
      <c r="U131" s="1">
        <v>70</v>
      </c>
      <c r="V131" s="1">
        <v>3000</v>
      </c>
      <c r="W131" s="1">
        <v>800</v>
      </c>
      <c r="X131" s="1">
        <v>300</v>
      </c>
      <c r="Y131" s="1">
        <v>4100</v>
      </c>
      <c r="Z131" s="1">
        <v>1500</v>
      </c>
      <c r="AA131" s="1">
        <v>1000</v>
      </c>
      <c r="AB131" s="1">
        <v>2500</v>
      </c>
      <c r="AC131" s="1" t="s">
        <v>5</v>
      </c>
      <c r="AD131" s="1" t="s">
        <v>6</v>
      </c>
      <c r="AE131" t="str">
        <f t="shared" ref="AE131:AE194" si="24">CONCATENATE(B131,CG131,CH131,CJ131,L131,M131,CI131,J131,K131)</f>
        <v>Terminal Rio CocaEntre 25 y  44 añosMasculinoComité del Pueblo1225Primaria7001900</v>
      </c>
      <c r="AF131" t="str">
        <f>VLOOKUP(AE131,'[1]Base conductores'!$AE$1:$AG$65536,2,FALSE)</f>
        <v>No</v>
      </c>
      <c r="AG131" t="str">
        <f>VLOOKUP(AE131,'[1]Base conductores'!$AE$1:$AG$65536,3,FALSE)</f>
        <v>No respetan rutas</v>
      </c>
      <c r="AH131" s="1" t="s">
        <v>0</v>
      </c>
      <c r="AI131" s="1" t="s">
        <v>316</v>
      </c>
      <c r="AJ131" s="1" t="s">
        <v>117</v>
      </c>
      <c r="AK131" s="1" t="s">
        <v>9</v>
      </c>
      <c r="AL131" s="1" t="s">
        <v>45</v>
      </c>
      <c r="AM131" s="1" t="s">
        <v>2</v>
      </c>
      <c r="AN131" s="1" t="s">
        <v>2</v>
      </c>
      <c r="AO131" s="1" t="s">
        <v>0</v>
      </c>
      <c r="AP131" s="1" t="s">
        <v>2</v>
      </c>
      <c r="AQ131" s="1" t="s">
        <v>0</v>
      </c>
      <c r="AR131" s="1" t="s">
        <v>2</v>
      </c>
      <c r="AS131" s="1" t="s">
        <v>2</v>
      </c>
      <c r="AT131" s="1" t="s">
        <v>323</v>
      </c>
      <c r="AU131" s="1" t="s">
        <v>2</v>
      </c>
      <c r="AV131" s="1" t="s">
        <v>0</v>
      </c>
      <c r="AW131" s="1" t="s">
        <v>0</v>
      </c>
      <c r="AX131" s="1" t="s">
        <v>0</v>
      </c>
      <c r="AY131" s="1" t="s">
        <v>0</v>
      </c>
      <c r="AZ131" s="1" t="s">
        <v>0</v>
      </c>
      <c r="BA131" s="1" t="s">
        <v>0</v>
      </c>
      <c r="BB131" s="1" t="s">
        <v>56</v>
      </c>
      <c r="BC131" s="14">
        <v>3</v>
      </c>
      <c r="BD131" s="14">
        <v>7</v>
      </c>
      <c r="BE131" s="1">
        <v>-1</v>
      </c>
      <c r="BF131" s="1" t="s">
        <v>263</v>
      </c>
      <c r="BG131" s="1" t="e">
        <f>VLOOKUP(BF131,#REF!,2,FALSE)</f>
        <v>#REF!</v>
      </c>
      <c r="BH131" s="1" t="e">
        <f>VLOOKUP(BG131,#REF!,4,FALSE)</f>
        <v>#REF!</v>
      </c>
      <c r="BI131" s="1" t="s">
        <v>159</v>
      </c>
      <c r="BJ131" s="1" t="s">
        <v>324</v>
      </c>
      <c r="BK131" s="1" t="s">
        <v>103</v>
      </c>
      <c r="BL131" s="1" t="e">
        <f>VLOOKUP(BK131,#REF!,2,FALSE)</f>
        <v>#REF!</v>
      </c>
      <c r="BM131" s="1" t="e">
        <f>VLOOKUP(BL131,#REF!,4,FALSE)</f>
        <v>#REF!</v>
      </c>
      <c r="BN131" s="1" t="s">
        <v>28</v>
      </c>
      <c r="BO131" s="1" t="s">
        <v>105</v>
      </c>
      <c r="BP131" s="1" t="s">
        <v>2</v>
      </c>
      <c r="BQ131" s="1" t="s">
        <v>265</v>
      </c>
      <c r="BR131" s="1" t="s">
        <v>85</v>
      </c>
      <c r="BS131" s="1" t="s">
        <v>48</v>
      </c>
      <c r="BT131" s="1" t="s">
        <v>2</v>
      </c>
      <c r="BU131" s="1" t="s">
        <v>2</v>
      </c>
      <c r="BV131" s="1" t="s">
        <v>21</v>
      </c>
      <c r="BW131" s="1" t="s">
        <v>22</v>
      </c>
      <c r="BX131" s="1">
        <v>-1</v>
      </c>
      <c r="BY131" s="1">
        <v>-1</v>
      </c>
      <c r="BZ131" s="1" t="s">
        <v>3</v>
      </c>
      <c r="CA131" s="1" t="s">
        <v>36</v>
      </c>
      <c r="CB131" s="1">
        <v>-1</v>
      </c>
      <c r="CC131" s="1">
        <v>-1</v>
      </c>
      <c r="CD131" s="1">
        <v>-1</v>
      </c>
      <c r="CE131" s="1" t="s">
        <v>2</v>
      </c>
      <c r="CF131" s="1" t="s">
        <v>23</v>
      </c>
      <c r="CG131" s="1" t="s">
        <v>49</v>
      </c>
      <c r="CH131" s="1" t="s">
        <v>25</v>
      </c>
      <c r="CI131" s="1" t="s">
        <v>40</v>
      </c>
      <c r="CJ131" s="1" t="s">
        <v>192</v>
      </c>
      <c r="CK131" s="1" t="s">
        <v>155</v>
      </c>
      <c r="CL131" s="1" t="s">
        <v>29</v>
      </c>
      <c r="CM131" s="1" t="s">
        <v>30</v>
      </c>
      <c r="CN131" s="1">
        <v>96</v>
      </c>
      <c r="CO131" s="2" t="s">
        <v>500</v>
      </c>
      <c r="CP131" s="5" t="s">
        <v>643</v>
      </c>
      <c r="CQ131" s="1">
        <v>1</v>
      </c>
      <c r="CR131" s="1" t="s">
        <v>43</v>
      </c>
      <c r="CS131">
        <v>59.295857988165679</v>
      </c>
      <c r="CT131">
        <f t="shared" ref="CT131:CT194" si="25">TRUNC(J131/100,0)</f>
        <v>7</v>
      </c>
      <c r="CU131">
        <f t="shared" ref="CU131:CU194" si="26">TRUNC(K131/100,0)</f>
        <v>19</v>
      </c>
      <c r="CV131">
        <f t="shared" si="23"/>
        <v>0</v>
      </c>
      <c r="CW131">
        <f t="shared" si="23"/>
        <v>0</v>
      </c>
      <c r="CX131">
        <f t="shared" si="23"/>
        <v>0</v>
      </c>
      <c r="CY131">
        <f t="shared" si="23"/>
        <v>0</v>
      </c>
      <c r="CZ131">
        <f t="shared" si="23"/>
        <v>0</v>
      </c>
      <c r="DA131">
        <f t="shared" si="23"/>
        <v>0</v>
      </c>
      <c r="DB131">
        <f t="shared" si="23"/>
        <v>0</v>
      </c>
      <c r="DC131">
        <f t="shared" si="23"/>
        <v>59.295857988165679</v>
      </c>
      <c r="DD131">
        <f t="shared" si="23"/>
        <v>59.295857988165679</v>
      </c>
      <c r="DE131">
        <f t="shared" si="23"/>
        <v>59.295857988165679</v>
      </c>
      <c r="DF131">
        <f t="shared" si="23"/>
        <v>59.295857988165679</v>
      </c>
      <c r="DG131">
        <f t="shared" si="23"/>
        <v>59.295857988165679</v>
      </c>
      <c r="DH131">
        <f t="shared" si="23"/>
        <v>59.295857988165679</v>
      </c>
      <c r="DI131">
        <f t="shared" si="23"/>
        <v>59.295857988165679</v>
      </c>
      <c r="DJ131">
        <f t="shared" si="23"/>
        <v>59.295857988165679</v>
      </c>
      <c r="DK131">
        <f t="shared" si="23"/>
        <v>59.295857988165679</v>
      </c>
      <c r="DL131">
        <f t="shared" si="22"/>
        <v>59.295857988165679</v>
      </c>
      <c r="DM131">
        <f t="shared" si="22"/>
        <v>59.295857988165679</v>
      </c>
      <c r="DN131">
        <f t="shared" si="22"/>
        <v>59.295857988165679</v>
      </c>
      <c r="DO131">
        <f t="shared" si="22"/>
        <v>59.295857988165679</v>
      </c>
      <c r="DP131">
        <f t="shared" si="22"/>
        <v>0</v>
      </c>
      <c r="DQ131">
        <f t="shared" si="22"/>
        <v>0</v>
      </c>
      <c r="DR131">
        <f t="shared" si="22"/>
        <v>0</v>
      </c>
      <c r="DS131">
        <f t="shared" si="22"/>
        <v>0</v>
      </c>
    </row>
    <row r="132" spans="1:123" x14ac:dyDescent="0.2">
      <c r="A132" s="1" t="s">
        <v>0</v>
      </c>
      <c r="B132" s="1" t="s">
        <v>43</v>
      </c>
      <c r="C132" s="1" t="s">
        <v>0</v>
      </c>
      <c r="D132" s="1" t="s">
        <v>31</v>
      </c>
      <c r="E132" s="1" t="s">
        <v>3</v>
      </c>
      <c r="F132" s="1" t="s">
        <v>32</v>
      </c>
      <c r="G132" s="1">
        <v>98</v>
      </c>
      <c r="H132" s="1" t="s">
        <v>2</v>
      </c>
      <c r="I132" s="1" t="s">
        <v>4</v>
      </c>
      <c r="J132" s="1">
        <v>600</v>
      </c>
      <c r="K132" s="1">
        <v>1800</v>
      </c>
      <c r="L132" s="1">
        <v>12</v>
      </c>
      <c r="M132" s="1">
        <v>25</v>
      </c>
      <c r="N132" s="1">
        <v>15</v>
      </c>
      <c r="O132" s="1">
        <v>30</v>
      </c>
      <c r="P132" s="1">
        <v>250</v>
      </c>
      <c r="Q132" s="1">
        <v>210</v>
      </c>
      <c r="R132" s="1">
        <v>300</v>
      </c>
      <c r="S132" s="1">
        <v>45</v>
      </c>
      <c r="T132" s="1">
        <v>15</v>
      </c>
      <c r="U132" s="1">
        <v>30</v>
      </c>
      <c r="V132" s="1">
        <v>2500</v>
      </c>
      <c r="W132" s="1">
        <v>700</v>
      </c>
      <c r="X132" s="1">
        <v>1000</v>
      </c>
      <c r="Y132" s="1">
        <v>4200</v>
      </c>
      <c r="Z132" s="1">
        <v>2000</v>
      </c>
      <c r="AA132" s="1">
        <v>1500</v>
      </c>
      <c r="AB132" s="1">
        <v>3000</v>
      </c>
      <c r="AC132" s="1" t="s">
        <v>5</v>
      </c>
      <c r="AD132" s="1" t="s">
        <v>6</v>
      </c>
      <c r="AE132" t="str">
        <f t="shared" si="24"/>
        <v>Terminal Rio CocaEntre 25 y  44 añosMasculinoEl Condado1225Bachillerato6001800</v>
      </c>
      <c r="AF132" t="str">
        <f>VLOOKUP(AE132,'[1]Base conductores'!$AE$1:$AG$65536,2,FALSE)</f>
        <v>Si</v>
      </c>
      <c r="AG132" t="str">
        <f>VLOOKUP(AE132,'[1]Base conductores'!$AE$1:$AG$65536,3,FALSE)</f>
        <v>Tiene paradas/hay trabajo</v>
      </c>
      <c r="AH132" s="1" t="s">
        <v>2</v>
      </c>
      <c r="AI132" s="1" t="s">
        <v>56</v>
      </c>
      <c r="AJ132" s="1" t="s">
        <v>117</v>
      </c>
      <c r="AK132" s="1" t="s">
        <v>9</v>
      </c>
      <c r="AL132" s="1" t="s">
        <v>205</v>
      </c>
      <c r="AM132" s="1" t="s">
        <v>0</v>
      </c>
      <c r="AN132" s="1" t="s">
        <v>2</v>
      </c>
      <c r="AO132" s="1" t="s">
        <v>0</v>
      </c>
      <c r="AP132" s="1" t="s">
        <v>2</v>
      </c>
      <c r="AQ132" s="1" t="s">
        <v>0</v>
      </c>
      <c r="AR132" s="1" t="s">
        <v>2</v>
      </c>
      <c r="AS132" s="1" t="s">
        <v>2</v>
      </c>
      <c r="AT132" s="1" t="s">
        <v>100</v>
      </c>
      <c r="AU132" s="1" t="s">
        <v>2</v>
      </c>
      <c r="AV132" s="1" t="s">
        <v>0</v>
      </c>
      <c r="AW132" s="1" t="s">
        <v>0</v>
      </c>
      <c r="AX132" s="1" t="s">
        <v>0</v>
      </c>
      <c r="AY132" s="1" t="s">
        <v>0</v>
      </c>
      <c r="AZ132" s="1" t="s">
        <v>0</v>
      </c>
      <c r="BA132" s="1" t="s">
        <v>2</v>
      </c>
      <c r="BB132" s="1" t="s">
        <v>56</v>
      </c>
      <c r="BC132" s="14">
        <v>8</v>
      </c>
      <c r="BD132" s="14">
        <v>2</v>
      </c>
      <c r="BE132" s="1">
        <v>-1</v>
      </c>
      <c r="BF132" s="1" t="s">
        <v>159</v>
      </c>
      <c r="BG132" s="1" t="e">
        <f>VLOOKUP(BF132,#REF!,2,FALSE)</f>
        <v>#REF!</v>
      </c>
      <c r="BH132" s="1" t="e">
        <f>VLOOKUP(BG132,#REF!,4,FALSE)</f>
        <v>#REF!</v>
      </c>
      <c r="BI132" s="1" t="s">
        <v>312</v>
      </c>
      <c r="BJ132" s="1" t="s">
        <v>168</v>
      </c>
      <c r="BK132" s="1" t="s">
        <v>105</v>
      </c>
      <c r="BL132" s="1" t="e">
        <f>VLOOKUP(BK132,#REF!,2,FALSE)</f>
        <v>#REF!</v>
      </c>
      <c r="BM132" s="1" t="e">
        <f>VLOOKUP(BL132,#REF!,4,FALSE)</f>
        <v>#REF!</v>
      </c>
      <c r="BN132" s="1" t="s">
        <v>201</v>
      </c>
      <c r="BO132" s="1" t="s">
        <v>325</v>
      </c>
      <c r="BP132" s="1" t="s">
        <v>2</v>
      </c>
      <c r="BQ132" s="1" t="s">
        <v>326</v>
      </c>
      <c r="BR132" s="1" t="s">
        <v>39</v>
      </c>
      <c r="BS132" s="1" t="s">
        <v>85</v>
      </c>
      <c r="BT132" s="1" t="s">
        <v>2</v>
      </c>
      <c r="BU132" s="1" t="s">
        <v>2</v>
      </c>
      <c r="BV132" s="1" t="s">
        <v>36</v>
      </c>
      <c r="BW132" s="1" t="s">
        <v>3</v>
      </c>
      <c r="BX132" s="1">
        <v>-1</v>
      </c>
      <c r="BY132" s="1">
        <v>-1</v>
      </c>
      <c r="BZ132" s="1">
        <v>-1</v>
      </c>
      <c r="CA132" s="1" t="s">
        <v>3</v>
      </c>
      <c r="CB132" s="1">
        <v>-1</v>
      </c>
      <c r="CC132" s="1">
        <v>-1</v>
      </c>
      <c r="CD132" s="1">
        <v>-1</v>
      </c>
      <c r="CE132" s="1" t="s">
        <v>2</v>
      </c>
      <c r="CF132" s="1" t="s">
        <v>23</v>
      </c>
      <c r="CG132" s="1" t="s">
        <v>49</v>
      </c>
      <c r="CH132" s="1" t="s">
        <v>25</v>
      </c>
      <c r="CI132" s="1" t="s">
        <v>50</v>
      </c>
      <c r="CJ132" s="1" t="s">
        <v>86</v>
      </c>
      <c r="CK132" s="1" t="s">
        <v>155</v>
      </c>
      <c r="CL132" s="1" t="s">
        <v>29</v>
      </c>
      <c r="CM132" s="1" t="s">
        <v>30</v>
      </c>
      <c r="CN132" s="1">
        <v>96</v>
      </c>
      <c r="CO132" s="2" t="s">
        <v>500</v>
      </c>
      <c r="CP132" s="5" t="s">
        <v>643</v>
      </c>
      <c r="CQ132" s="1">
        <v>1</v>
      </c>
      <c r="CR132" s="1" t="s">
        <v>43</v>
      </c>
      <c r="CS132">
        <v>59.295857988165679</v>
      </c>
      <c r="CT132">
        <f t="shared" si="25"/>
        <v>6</v>
      </c>
      <c r="CU132">
        <f t="shared" si="26"/>
        <v>18</v>
      </c>
      <c r="CV132">
        <f t="shared" si="23"/>
        <v>0</v>
      </c>
      <c r="CW132">
        <f t="shared" si="23"/>
        <v>0</v>
      </c>
      <c r="CX132">
        <f t="shared" si="23"/>
        <v>0</v>
      </c>
      <c r="CY132">
        <f t="shared" si="23"/>
        <v>0</v>
      </c>
      <c r="CZ132">
        <f t="shared" si="23"/>
        <v>0</v>
      </c>
      <c r="DA132">
        <f t="shared" si="23"/>
        <v>0</v>
      </c>
      <c r="DB132">
        <f t="shared" si="23"/>
        <v>59.295857988165679</v>
      </c>
      <c r="DC132">
        <f t="shared" si="23"/>
        <v>59.295857988165679</v>
      </c>
      <c r="DD132">
        <f t="shared" si="23"/>
        <v>59.295857988165679</v>
      </c>
      <c r="DE132">
        <f t="shared" si="23"/>
        <v>59.295857988165679</v>
      </c>
      <c r="DF132">
        <f t="shared" si="23"/>
        <v>59.295857988165679</v>
      </c>
      <c r="DG132">
        <f t="shared" si="23"/>
        <v>59.295857988165679</v>
      </c>
      <c r="DH132">
        <f t="shared" si="23"/>
        <v>59.295857988165679</v>
      </c>
      <c r="DI132">
        <f t="shared" si="23"/>
        <v>59.295857988165679</v>
      </c>
      <c r="DJ132">
        <f t="shared" si="23"/>
        <v>59.295857988165679</v>
      </c>
      <c r="DK132">
        <f t="shared" si="23"/>
        <v>59.295857988165679</v>
      </c>
      <c r="DL132">
        <f t="shared" si="22"/>
        <v>59.295857988165679</v>
      </c>
      <c r="DM132">
        <f t="shared" si="22"/>
        <v>59.295857988165679</v>
      </c>
      <c r="DN132">
        <f t="shared" si="22"/>
        <v>59.295857988165679</v>
      </c>
      <c r="DO132">
        <f t="shared" si="22"/>
        <v>0</v>
      </c>
      <c r="DP132">
        <f t="shared" si="22"/>
        <v>0</v>
      </c>
      <c r="DQ132">
        <f t="shared" si="22"/>
        <v>0</v>
      </c>
      <c r="DR132">
        <f t="shared" si="22"/>
        <v>0</v>
      </c>
      <c r="DS132">
        <f t="shared" si="22"/>
        <v>0</v>
      </c>
    </row>
    <row r="133" spans="1:123" x14ac:dyDescent="0.2">
      <c r="A133" s="1" t="s">
        <v>0</v>
      </c>
      <c r="B133" s="1" t="s">
        <v>43</v>
      </c>
      <c r="C133" s="1" t="s">
        <v>2</v>
      </c>
      <c r="D133" s="1">
        <v>-1</v>
      </c>
      <c r="E133" s="1" t="s">
        <v>3</v>
      </c>
      <c r="F133" s="1">
        <v>-1</v>
      </c>
      <c r="G133" s="1">
        <v>98</v>
      </c>
      <c r="H133" s="1" t="s">
        <v>2</v>
      </c>
      <c r="I133" s="1" t="s">
        <v>65</v>
      </c>
      <c r="J133" s="1">
        <v>800</v>
      </c>
      <c r="K133" s="1">
        <v>2100</v>
      </c>
      <c r="L133" s="1">
        <v>13</v>
      </c>
      <c r="M133" s="1">
        <v>25</v>
      </c>
      <c r="N133" s="1">
        <v>15</v>
      </c>
      <c r="O133" s="1">
        <v>20</v>
      </c>
      <c r="P133" s="1">
        <v>200</v>
      </c>
      <c r="Q133" s="1">
        <v>130</v>
      </c>
      <c r="R133" s="1">
        <v>200</v>
      </c>
      <c r="S133" s="1">
        <v>40</v>
      </c>
      <c r="T133" s="1">
        <v>25</v>
      </c>
      <c r="U133" s="1">
        <v>40</v>
      </c>
      <c r="V133" s="1">
        <v>0</v>
      </c>
      <c r="W133" s="1">
        <v>1000</v>
      </c>
      <c r="X133" s="1">
        <v>500</v>
      </c>
      <c r="Y133" s="1">
        <v>1500</v>
      </c>
      <c r="Z133" s="1">
        <v>2500</v>
      </c>
      <c r="AA133" s="1">
        <v>1500</v>
      </c>
      <c r="AB133" s="1">
        <v>2500</v>
      </c>
      <c r="AC133" s="1" t="s">
        <v>5</v>
      </c>
      <c r="AD133" s="1" t="s">
        <v>6</v>
      </c>
      <c r="AE133" t="str">
        <f t="shared" si="24"/>
        <v>Terminal Rio CocaEntre 45 y 59 añosMasculinoChimbacalle1325Bachillerato8002100</v>
      </c>
      <c r="AF133" t="str">
        <f>VLOOKUP(AE133,'[1]Base conductores'!$AE$1:$AG$65536,2,FALSE)</f>
        <v>No</v>
      </c>
      <c r="AG133" t="str">
        <f>VLOOKUP(AE133,'[1]Base conductores'!$AE$1:$AG$65536,3,FALSE)</f>
        <v>No respetan leyes/no hay control</v>
      </c>
      <c r="AH133" s="1" t="s">
        <v>0</v>
      </c>
      <c r="AI133" s="1" t="s">
        <v>214</v>
      </c>
      <c r="AJ133" s="1" t="s">
        <v>117</v>
      </c>
      <c r="AK133" s="1" t="s">
        <v>33</v>
      </c>
      <c r="AL133" s="1" t="s">
        <v>66</v>
      </c>
      <c r="AM133" s="1" t="s">
        <v>2</v>
      </c>
      <c r="AN133" s="1" t="s">
        <v>0</v>
      </c>
      <c r="AO133" s="1" t="s">
        <v>0</v>
      </c>
      <c r="AP133" s="1" t="s">
        <v>2</v>
      </c>
      <c r="AQ133" s="1" t="s">
        <v>0</v>
      </c>
      <c r="AR133" s="1" t="s">
        <v>2</v>
      </c>
      <c r="AS133" s="1" t="s">
        <v>2</v>
      </c>
      <c r="AT133" s="1" t="s">
        <v>46</v>
      </c>
      <c r="AU133" s="1" t="s">
        <v>2</v>
      </c>
      <c r="AV133" s="1" t="s">
        <v>0</v>
      </c>
      <c r="AW133" s="1" t="s">
        <v>0</v>
      </c>
      <c r="AX133" s="1" t="s">
        <v>0</v>
      </c>
      <c r="AY133" s="1" t="s">
        <v>0</v>
      </c>
      <c r="AZ133" s="1" t="s">
        <v>0</v>
      </c>
      <c r="BA133" s="1" t="s">
        <v>2</v>
      </c>
      <c r="BB133" s="1" t="s">
        <v>47</v>
      </c>
      <c r="BC133" s="14">
        <v>8</v>
      </c>
      <c r="BD133" s="14">
        <v>2</v>
      </c>
      <c r="BE133" s="1">
        <v>-1</v>
      </c>
      <c r="BF133" s="1" t="s">
        <v>263</v>
      </c>
      <c r="BG133" s="1" t="e">
        <f>VLOOKUP(BF133,#REF!,2,FALSE)</f>
        <v>#REF!</v>
      </c>
      <c r="BH133" s="1" t="e">
        <f>VLOOKUP(BG133,#REF!,4,FALSE)</f>
        <v>#REF!</v>
      </c>
      <c r="BI133" s="1" t="s">
        <v>159</v>
      </c>
      <c r="BJ133" s="1" t="s">
        <v>105</v>
      </c>
      <c r="BK133" s="1" t="s">
        <v>115</v>
      </c>
      <c r="BL133" s="1" t="e">
        <f>VLOOKUP(BK133,#REF!,2,FALSE)</f>
        <v>#REF!</v>
      </c>
      <c r="BM133" s="1" t="e">
        <f>VLOOKUP(BL133,#REF!,4,FALSE)</f>
        <v>#REF!</v>
      </c>
      <c r="BN133" s="1" t="s">
        <v>15</v>
      </c>
      <c r="BO133" s="1" t="s">
        <v>15</v>
      </c>
      <c r="BP133" s="1" t="s">
        <v>2</v>
      </c>
      <c r="BQ133" s="1" t="s">
        <v>265</v>
      </c>
      <c r="BR133" s="1" t="s">
        <v>75</v>
      </c>
      <c r="BS133" s="1" t="s">
        <v>75</v>
      </c>
      <c r="BT133" s="1" t="s">
        <v>2</v>
      </c>
      <c r="BU133" s="1" t="s">
        <v>2</v>
      </c>
      <c r="BV133" s="1" t="s">
        <v>22</v>
      </c>
      <c r="BW133" s="1" t="s">
        <v>21</v>
      </c>
      <c r="BX133" s="1">
        <v>-1</v>
      </c>
      <c r="BY133" s="1">
        <v>-1</v>
      </c>
      <c r="BZ133" s="1">
        <v>-1</v>
      </c>
      <c r="CA133" s="1">
        <v>-1</v>
      </c>
      <c r="CB133" s="1">
        <v>-1</v>
      </c>
      <c r="CC133" s="1" t="s">
        <v>3</v>
      </c>
      <c r="CD133" s="1" t="s">
        <v>22</v>
      </c>
      <c r="CE133" s="1" t="s">
        <v>23</v>
      </c>
      <c r="CF133" s="1" t="s">
        <v>23</v>
      </c>
      <c r="CG133" s="1" t="s">
        <v>24</v>
      </c>
      <c r="CH133" s="1" t="s">
        <v>25</v>
      </c>
      <c r="CI133" s="1" t="s">
        <v>50</v>
      </c>
      <c r="CJ133" s="1" t="s">
        <v>229</v>
      </c>
      <c r="CK133" s="1" t="s">
        <v>28</v>
      </c>
      <c r="CL133" s="1" t="s">
        <v>29</v>
      </c>
      <c r="CM133" s="1" t="s">
        <v>30</v>
      </c>
      <c r="CN133" s="1">
        <v>96</v>
      </c>
      <c r="CO133" s="2" t="s">
        <v>500</v>
      </c>
      <c r="CP133" s="5" t="s">
        <v>643</v>
      </c>
      <c r="CQ133" s="1">
        <v>1</v>
      </c>
      <c r="CR133" s="1" t="s">
        <v>43</v>
      </c>
      <c r="CS133">
        <v>59.295857988165679</v>
      </c>
      <c r="CT133">
        <f t="shared" si="25"/>
        <v>8</v>
      </c>
      <c r="CU133">
        <f t="shared" si="26"/>
        <v>21</v>
      </c>
      <c r="CV133">
        <f t="shared" si="23"/>
        <v>0</v>
      </c>
      <c r="CW133">
        <f t="shared" si="23"/>
        <v>0</v>
      </c>
      <c r="CX133">
        <f t="shared" si="23"/>
        <v>0</v>
      </c>
      <c r="CY133">
        <f t="shared" si="23"/>
        <v>0</v>
      </c>
      <c r="CZ133">
        <f t="shared" si="23"/>
        <v>0</v>
      </c>
      <c r="DA133">
        <f t="shared" si="23"/>
        <v>0</v>
      </c>
      <c r="DB133">
        <f t="shared" si="23"/>
        <v>0</v>
      </c>
      <c r="DC133">
        <f t="shared" si="23"/>
        <v>0</v>
      </c>
      <c r="DD133">
        <f t="shared" si="23"/>
        <v>59.295857988165679</v>
      </c>
      <c r="DE133">
        <f t="shared" si="23"/>
        <v>59.295857988165679</v>
      </c>
      <c r="DF133">
        <f t="shared" si="23"/>
        <v>59.295857988165679</v>
      </c>
      <c r="DG133">
        <f t="shared" si="23"/>
        <v>59.295857988165679</v>
      </c>
      <c r="DH133">
        <f t="shared" si="23"/>
        <v>59.295857988165679</v>
      </c>
      <c r="DI133">
        <f t="shared" si="23"/>
        <v>59.295857988165679</v>
      </c>
      <c r="DJ133">
        <f t="shared" si="23"/>
        <v>59.295857988165679</v>
      </c>
      <c r="DK133">
        <f t="shared" si="23"/>
        <v>59.295857988165679</v>
      </c>
      <c r="DL133">
        <f t="shared" si="22"/>
        <v>59.295857988165679</v>
      </c>
      <c r="DM133">
        <f t="shared" si="22"/>
        <v>59.295857988165679</v>
      </c>
      <c r="DN133">
        <f t="shared" si="22"/>
        <v>59.295857988165679</v>
      </c>
      <c r="DO133">
        <f t="shared" si="22"/>
        <v>59.295857988165679</v>
      </c>
      <c r="DP133">
        <f t="shared" si="22"/>
        <v>59.295857988165679</v>
      </c>
      <c r="DQ133">
        <f t="shared" si="22"/>
        <v>59.295857988165679</v>
      </c>
      <c r="DR133">
        <f t="shared" si="22"/>
        <v>0</v>
      </c>
      <c r="DS133">
        <f t="shared" si="22"/>
        <v>0</v>
      </c>
    </row>
    <row r="134" spans="1:123" x14ac:dyDescent="0.2">
      <c r="A134" s="1" t="s">
        <v>0</v>
      </c>
      <c r="B134" s="1" t="s">
        <v>43</v>
      </c>
      <c r="C134" s="1" t="s">
        <v>2</v>
      </c>
      <c r="D134" s="1">
        <v>-1</v>
      </c>
      <c r="E134" s="1" t="s">
        <v>3</v>
      </c>
      <c r="F134" s="1">
        <v>-1</v>
      </c>
      <c r="G134" s="1">
        <v>98</v>
      </c>
      <c r="H134" s="1" t="s">
        <v>2</v>
      </c>
      <c r="I134" s="1" t="s">
        <v>4</v>
      </c>
      <c r="J134" s="1">
        <v>600</v>
      </c>
      <c r="K134" s="1">
        <v>1900</v>
      </c>
      <c r="L134" s="1">
        <v>13</v>
      </c>
      <c r="M134" s="1">
        <v>30</v>
      </c>
      <c r="N134" s="1">
        <v>20</v>
      </c>
      <c r="O134" s="1">
        <v>30</v>
      </c>
      <c r="P134" s="1">
        <v>160</v>
      </c>
      <c r="Q134" s="1">
        <v>130</v>
      </c>
      <c r="R134" s="1">
        <v>180</v>
      </c>
      <c r="S134" s="1">
        <v>50</v>
      </c>
      <c r="T134" s="1">
        <v>30</v>
      </c>
      <c r="U134" s="1">
        <v>50</v>
      </c>
      <c r="V134" s="1">
        <v>0</v>
      </c>
      <c r="W134" s="1">
        <v>1000</v>
      </c>
      <c r="X134" s="1">
        <v>5000</v>
      </c>
      <c r="Y134" s="1">
        <v>1000</v>
      </c>
      <c r="Z134" s="1">
        <v>4000</v>
      </c>
      <c r="AA134" s="1">
        <v>1000</v>
      </c>
      <c r="AB134" s="1">
        <v>4000</v>
      </c>
      <c r="AC134" s="1" t="s">
        <v>5</v>
      </c>
      <c r="AD134" s="1" t="s">
        <v>6</v>
      </c>
      <c r="AE134" t="str">
        <f t="shared" si="24"/>
        <v>Terminal Rio CocaEntre 25 y  44 añosMasculinoCotocollao1330Primaria6001900</v>
      </c>
      <c r="AF134" t="str">
        <f>VLOOKUP(AE134,'[1]Base conductores'!$AE$1:$AG$65536,2,FALSE)</f>
        <v>Ns/Nr</v>
      </c>
      <c r="AG134" t="str">
        <f>VLOOKUP(AE134,'[1]Base conductores'!$AE$1:$AG$65536,3,FALSE)</f>
        <v>Ns/Nc</v>
      </c>
      <c r="AH134" s="1" t="s">
        <v>249</v>
      </c>
      <c r="AI134" s="1" t="s">
        <v>12</v>
      </c>
      <c r="AJ134" s="1" t="s">
        <v>8</v>
      </c>
      <c r="AK134" s="1" t="s">
        <v>33</v>
      </c>
      <c r="AL134" s="1" t="s">
        <v>10</v>
      </c>
      <c r="AM134" s="1" t="s">
        <v>0</v>
      </c>
      <c r="AN134" s="1" t="s">
        <v>0</v>
      </c>
      <c r="AO134" s="1" t="s">
        <v>0</v>
      </c>
      <c r="AP134" s="1" t="s">
        <v>2</v>
      </c>
      <c r="AQ134" s="1" t="s">
        <v>0</v>
      </c>
      <c r="AR134" s="1" t="s">
        <v>2</v>
      </c>
      <c r="AS134" s="1" t="s">
        <v>2</v>
      </c>
      <c r="AT134" s="1" t="s">
        <v>327</v>
      </c>
      <c r="AU134" s="1" t="s">
        <v>2</v>
      </c>
      <c r="AV134" s="1" t="s">
        <v>0</v>
      </c>
      <c r="AW134" s="1" t="s">
        <v>0</v>
      </c>
      <c r="AX134" s="1" t="s">
        <v>0</v>
      </c>
      <c r="AY134" s="1" t="s">
        <v>0</v>
      </c>
      <c r="AZ134" s="1" t="s">
        <v>0</v>
      </c>
      <c r="BA134" s="1" t="s">
        <v>2</v>
      </c>
      <c r="BB134" s="1" t="s">
        <v>47</v>
      </c>
      <c r="BC134" s="14">
        <v>6</v>
      </c>
      <c r="BD134" s="14">
        <v>4</v>
      </c>
      <c r="BE134" s="1">
        <v>-1</v>
      </c>
      <c r="BF134" s="1" t="s">
        <v>119</v>
      </c>
      <c r="BG134" s="1" t="e">
        <f>VLOOKUP(BF134,#REF!,2,FALSE)</f>
        <v>#REF!</v>
      </c>
      <c r="BH134" s="1" t="e">
        <f>VLOOKUP(BG134,#REF!,4,FALSE)</f>
        <v>#REF!</v>
      </c>
      <c r="BI134" s="1" t="s">
        <v>263</v>
      </c>
      <c r="BJ134" s="1" t="s">
        <v>159</v>
      </c>
      <c r="BK134" s="1" t="s">
        <v>15</v>
      </c>
      <c r="BL134" s="1" t="e">
        <f>VLOOKUP(BK134,#REF!,2,FALSE)</f>
        <v>#REF!</v>
      </c>
      <c r="BM134" s="1" t="e">
        <f>VLOOKUP(BL134,#REF!,4,FALSE)</f>
        <v>#REF!</v>
      </c>
      <c r="BN134" s="1" t="s">
        <v>15</v>
      </c>
      <c r="BO134" s="1" t="s">
        <v>15</v>
      </c>
      <c r="BP134" s="1" t="s">
        <v>2</v>
      </c>
      <c r="BQ134" s="1" t="s">
        <v>265</v>
      </c>
      <c r="BR134" s="1" t="s">
        <v>84</v>
      </c>
      <c r="BS134" s="1" t="s">
        <v>84</v>
      </c>
      <c r="BT134" s="1" t="s">
        <v>2</v>
      </c>
      <c r="BU134" s="1" t="s">
        <v>2</v>
      </c>
      <c r="BV134" s="1" t="s">
        <v>61</v>
      </c>
      <c r="BW134" s="1" t="s">
        <v>21</v>
      </c>
      <c r="BX134" s="1" t="s">
        <v>3</v>
      </c>
      <c r="BY134" s="1" t="s">
        <v>3</v>
      </c>
      <c r="BZ134" s="1">
        <v>-1</v>
      </c>
      <c r="CA134" s="1">
        <v>-1</v>
      </c>
      <c r="CB134" s="1" t="s">
        <v>3</v>
      </c>
      <c r="CC134" s="1" t="s">
        <v>3</v>
      </c>
      <c r="CD134" s="1">
        <v>-1</v>
      </c>
      <c r="CE134" s="1" t="s">
        <v>23</v>
      </c>
      <c r="CF134" s="1" t="s">
        <v>23</v>
      </c>
      <c r="CG134" s="1" t="s">
        <v>49</v>
      </c>
      <c r="CH134" s="1" t="s">
        <v>25</v>
      </c>
      <c r="CI134" s="1" t="s">
        <v>40</v>
      </c>
      <c r="CJ134" s="1" t="s">
        <v>104</v>
      </c>
      <c r="CK134" s="1" t="s">
        <v>155</v>
      </c>
      <c r="CL134" s="1" t="s">
        <v>29</v>
      </c>
      <c r="CM134" s="1" t="s">
        <v>30</v>
      </c>
      <c r="CN134" s="1">
        <v>96</v>
      </c>
      <c r="CO134" s="2" t="s">
        <v>500</v>
      </c>
      <c r="CP134" s="5" t="s">
        <v>643</v>
      </c>
      <c r="CQ134" s="1">
        <v>1</v>
      </c>
      <c r="CR134" s="1" t="s">
        <v>43</v>
      </c>
      <c r="CS134">
        <v>59.295857988165679</v>
      </c>
      <c r="CT134">
        <f t="shared" si="25"/>
        <v>6</v>
      </c>
      <c r="CU134">
        <f t="shared" si="26"/>
        <v>19</v>
      </c>
      <c r="CV134">
        <f t="shared" si="23"/>
        <v>0</v>
      </c>
      <c r="CW134">
        <f t="shared" si="23"/>
        <v>0</v>
      </c>
      <c r="CX134">
        <f t="shared" si="23"/>
        <v>0</v>
      </c>
      <c r="CY134">
        <f t="shared" si="23"/>
        <v>0</v>
      </c>
      <c r="CZ134">
        <f t="shared" si="23"/>
        <v>0</v>
      </c>
      <c r="DA134">
        <f t="shared" si="23"/>
        <v>0</v>
      </c>
      <c r="DB134">
        <f t="shared" si="23"/>
        <v>59.295857988165679</v>
      </c>
      <c r="DC134">
        <f t="shared" si="23"/>
        <v>59.295857988165679</v>
      </c>
      <c r="DD134">
        <f t="shared" si="23"/>
        <v>59.295857988165679</v>
      </c>
      <c r="DE134">
        <f t="shared" si="23"/>
        <v>59.295857988165679</v>
      </c>
      <c r="DF134">
        <f t="shared" si="23"/>
        <v>59.295857988165679</v>
      </c>
      <c r="DG134">
        <f t="shared" si="23"/>
        <v>59.295857988165679</v>
      </c>
      <c r="DH134">
        <f t="shared" si="23"/>
        <v>59.295857988165679</v>
      </c>
      <c r="DI134">
        <f t="shared" si="23"/>
        <v>59.295857988165679</v>
      </c>
      <c r="DJ134">
        <f t="shared" si="23"/>
        <v>59.295857988165679</v>
      </c>
      <c r="DK134">
        <f t="shared" si="23"/>
        <v>59.295857988165679</v>
      </c>
      <c r="DL134">
        <f t="shared" si="22"/>
        <v>59.295857988165679</v>
      </c>
      <c r="DM134">
        <f t="shared" si="22"/>
        <v>59.295857988165679</v>
      </c>
      <c r="DN134">
        <f t="shared" si="22"/>
        <v>59.295857988165679</v>
      </c>
      <c r="DO134">
        <f t="shared" si="22"/>
        <v>59.295857988165679</v>
      </c>
      <c r="DP134">
        <f t="shared" si="22"/>
        <v>0</v>
      </c>
      <c r="DQ134">
        <f t="shared" si="22"/>
        <v>0</v>
      </c>
      <c r="DR134">
        <f t="shared" si="22"/>
        <v>0</v>
      </c>
      <c r="DS134">
        <f t="shared" si="22"/>
        <v>0</v>
      </c>
    </row>
    <row r="135" spans="1:123" x14ac:dyDescent="0.2">
      <c r="A135" s="1" t="s">
        <v>0</v>
      </c>
      <c r="B135" s="1" t="s">
        <v>43</v>
      </c>
      <c r="C135" s="1" t="s">
        <v>0</v>
      </c>
      <c r="D135" s="1" t="s">
        <v>31</v>
      </c>
      <c r="E135" s="1" t="s">
        <v>36</v>
      </c>
      <c r="F135" s="1" t="s">
        <v>138</v>
      </c>
      <c r="G135" s="1">
        <v>98</v>
      </c>
      <c r="H135" s="1" t="s">
        <v>2</v>
      </c>
      <c r="I135" s="1" t="s">
        <v>4</v>
      </c>
      <c r="J135" s="1">
        <v>700</v>
      </c>
      <c r="K135" s="1">
        <v>1800</v>
      </c>
      <c r="L135" s="1">
        <v>11</v>
      </c>
      <c r="M135" s="1">
        <v>20</v>
      </c>
      <c r="N135" s="1">
        <v>15</v>
      </c>
      <c r="O135" s="1">
        <v>25</v>
      </c>
      <c r="P135" s="1">
        <v>150</v>
      </c>
      <c r="Q135" s="1">
        <v>90</v>
      </c>
      <c r="R135" s="1">
        <v>180</v>
      </c>
      <c r="S135" s="1">
        <v>50</v>
      </c>
      <c r="T135" s="1">
        <v>45</v>
      </c>
      <c r="U135" s="1">
        <v>60</v>
      </c>
      <c r="V135" s="1">
        <v>2500</v>
      </c>
      <c r="W135" s="1">
        <v>1000</v>
      </c>
      <c r="X135" s="1">
        <v>400</v>
      </c>
      <c r="Y135" s="1">
        <v>3900</v>
      </c>
      <c r="Z135" s="1">
        <v>2000</v>
      </c>
      <c r="AA135" s="1">
        <v>1000</v>
      </c>
      <c r="AB135" s="1">
        <v>3000</v>
      </c>
      <c r="AC135" s="1" t="s">
        <v>5</v>
      </c>
      <c r="AD135" s="1" t="s">
        <v>6</v>
      </c>
      <c r="AE135" t="str">
        <f t="shared" si="24"/>
        <v>Terminal Rio CocaEntre 25 y  44 añosMasculinoSan Isidro del Inca1120Primaria7001800</v>
      </c>
      <c r="AF135" t="str">
        <f>VLOOKUP(AE135,'[1]Base conductores'!$AE$1:$AG$65536,2,FALSE)</f>
        <v>No</v>
      </c>
      <c r="AG135" t="str">
        <f>VLOOKUP(AE135,'[1]Base conductores'!$AE$1:$AG$65536,3,FALSE)</f>
        <v>No respetan rutas</v>
      </c>
      <c r="AH135" s="1" t="s">
        <v>0</v>
      </c>
      <c r="AI135" s="1" t="s">
        <v>316</v>
      </c>
      <c r="AJ135" s="1" t="s">
        <v>117</v>
      </c>
      <c r="AK135" s="1" t="s">
        <v>33</v>
      </c>
      <c r="AL135" s="1" t="s">
        <v>45</v>
      </c>
      <c r="AM135" s="1" t="s">
        <v>0</v>
      </c>
      <c r="AN135" s="1" t="s">
        <v>0</v>
      </c>
      <c r="AO135" s="1" t="s">
        <v>0</v>
      </c>
      <c r="AP135" s="1" t="s">
        <v>2</v>
      </c>
      <c r="AQ135" s="1" t="s">
        <v>0</v>
      </c>
      <c r="AR135" s="1" t="s">
        <v>2</v>
      </c>
      <c r="AS135" s="1" t="s">
        <v>2</v>
      </c>
      <c r="AT135" s="1" t="s">
        <v>67</v>
      </c>
      <c r="AU135" s="1" t="s">
        <v>2</v>
      </c>
      <c r="AV135" s="1" t="s">
        <v>0</v>
      </c>
      <c r="AW135" s="1" t="s">
        <v>0</v>
      </c>
      <c r="AX135" s="1" t="s">
        <v>0</v>
      </c>
      <c r="AY135" s="1" t="s">
        <v>0</v>
      </c>
      <c r="AZ135" s="1" t="s">
        <v>0</v>
      </c>
      <c r="BA135" s="1" t="s">
        <v>2</v>
      </c>
      <c r="BB135" s="1" t="s">
        <v>56</v>
      </c>
      <c r="BC135" s="14">
        <v>8</v>
      </c>
      <c r="BD135" s="14">
        <v>2</v>
      </c>
      <c r="BE135" s="1">
        <v>-1</v>
      </c>
      <c r="BF135" s="1" t="s">
        <v>263</v>
      </c>
      <c r="BG135" s="1" t="e">
        <f>VLOOKUP(BF135,#REF!,2,FALSE)</f>
        <v>#REF!</v>
      </c>
      <c r="BH135" s="1" t="e">
        <f>VLOOKUP(BG135,#REF!,4,FALSE)</f>
        <v>#REF!</v>
      </c>
      <c r="BI135" s="1" t="s">
        <v>133</v>
      </c>
      <c r="BJ135" s="1" t="s">
        <v>37</v>
      </c>
      <c r="BK135" s="1" t="s">
        <v>93</v>
      </c>
      <c r="BL135" s="1" t="e">
        <f>VLOOKUP(BK135,#REF!,2,FALSE)</f>
        <v>#REF!</v>
      </c>
      <c r="BM135" s="1" t="e">
        <f>VLOOKUP(BL135,#REF!,4,FALSE)</f>
        <v>#REF!</v>
      </c>
      <c r="BN135" s="1" t="s">
        <v>58</v>
      </c>
      <c r="BO135" s="1" t="s">
        <v>142</v>
      </c>
      <c r="BP135" s="1" t="s">
        <v>2</v>
      </c>
      <c r="BQ135" s="1" t="s">
        <v>265</v>
      </c>
      <c r="BR135" s="1" t="s">
        <v>48</v>
      </c>
      <c r="BS135" s="1" t="s">
        <v>48</v>
      </c>
      <c r="BT135" s="1" t="s">
        <v>2</v>
      </c>
      <c r="BU135" s="1" t="s">
        <v>2</v>
      </c>
      <c r="BV135" s="1" t="s">
        <v>22</v>
      </c>
      <c r="BW135" s="1" t="s">
        <v>36</v>
      </c>
      <c r="BX135" s="1" t="s">
        <v>3</v>
      </c>
      <c r="BY135" s="1">
        <v>-1</v>
      </c>
      <c r="BZ135" s="1">
        <v>-1</v>
      </c>
      <c r="CA135" s="1" t="s">
        <v>3</v>
      </c>
      <c r="CB135" s="1">
        <v>-1</v>
      </c>
      <c r="CC135" s="1">
        <v>-1</v>
      </c>
      <c r="CD135" s="1">
        <v>-1</v>
      </c>
      <c r="CE135" s="1" t="s">
        <v>2</v>
      </c>
      <c r="CF135" s="1" t="s">
        <v>23</v>
      </c>
      <c r="CG135" s="1" t="s">
        <v>49</v>
      </c>
      <c r="CH135" s="1" t="s">
        <v>25</v>
      </c>
      <c r="CI135" s="1" t="s">
        <v>40</v>
      </c>
      <c r="CJ135" s="1" t="s">
        <v>328</v>
      </c>
      <c r="CK135" s="1" t="s">
        <v>155</v>
      </c>
      <c r="CL135" s="1" t="s">
        <v>29</v>
      </c>
      <c r="CM135" s="1" t="s">
        <v>30</v>
      </c>
      <c r="CN135" s="1">
        <v>96</v>
      </c>
      <c r="CO135" s="2" t="s">
        <v>500</v>
      </c>
      <c r="CP135" s="5" t="s">
        <v>643</v>
      </c>
      <c r="CQ135" s="1">
        <v>1</v>
      </c>
      <c r="CR135" s="1" t="s">
        <v>43</v>
      </c>
      <c r="CS135">
        <v>59.295857988165679</v>
      </c>
      <c r="CT135">
        <f t="shared" si="25"/>
        <v>7</v>
      </c>
      <c r="CU135">
        <f t="shared" si="26"/>
        <v>18</v>
      </c>
      <c r="CV135">
        <f t="shared" si="23"/>
        <v>0</v>
      </c>
      <c r="CW135">
        <f t="shared" si="23"/>
        <v>0</v>
      </c>
      <c r="CX135">
        <f t="shared" si="23"/>
        <v>0</v>
      </c>
      <c r="CY135">
        <f t="shared" si="23"/>
        <v>0</v>
      </c>
      <c r="CZ135">
        <f t="shared" si="23"/>
        <v>0</v>
      </c>
      <c r="DA135">
        <f t="shared" si="23"/>
        <v>0</v>
      </c>
      <c r="DB135">
        <f t="shared" si="23"/>
        <v>0</v>
      </c>
      <c r="DC135">
        <f t="shared" si="23"/>
        <v>59.295857988165679</v>
      </c>
      <c r="DD135">
        <f t="shared" si="23"/>
        <v>59.295857988165679</v>
      </c>
      <c r="DE135">
        <f t="shared" si="23"/>
        <v>59.295857988165679</v>
      </c>
      <c r="DF135">
        <f t="shared" si="23"/>
        <v>59.295857988165679</v>
      </c>
      <c r="DG135">
        <f t="shared" si="23"/>
        <v>59.295857988165679</v>
      </c>
      <c r="DH135">
        <f t="shared" si="23"/>
        <v>59.295857988165679</v>
      </c>
      <c r="DI135">
        <f t="shared" si="23"/>
        <v>59.295857988165679</v>
      </c>
      <c r="DJ135">
        <f t="shared" si="23"/>
        <v>59.295857988165679</v>
      </c>
      <c r="DK135">
        <f t="shared" si="23"/>
        <v>59.295857988165679</v>
      </c>
      <c r="DL135">
        <f t="shared" si="22"/>
        <v>59.295857988165679</v>
      </c>
      <c r="DM135">
        <f t="shared" si="22"/>
        <v>59.295857988165679</v>
      </c>
      <c r="DN135">
        <f t="shared" si="22"/>
        <v>59.295857988165679</v>
      </c>
      <c r="DO135">
        <f t="shared" si="22"/>
        <v>0</v>
      </c>
      <c r="DP135">
        <f t="shared" si="22"/>
        <v>0</v>
      </c>
      <c r="DQ135">
        <f t="shared" si="22"/>
        <v>0</v>
      </c>
      <c r="DR135">
        <f t="shared" si="22"/>
        <v>0</v>
      </c>
      <c r="DS135">
        <f t="shared" si="22"/>
        <v>0</v>
      </c>
    </row>
    <row r="136" spans="1:123" ht="15.75" x14ac:dyDescent="0.25">
      <c r="A136" s="1" t="s">
        <v>0</v>
      </c>
      <c r="B136" s="1" t="s">
        <v>234</v>
      </c>
      <c r="C136" s="1" t="s">
        <v>2</v>
      </c>
      <c r="D136" s="1">
        <v>-1</v>
      </c>
      <c r="E136" s="1" t="s">
        <v>3</v>
      </c>
      <c r="F136" s="1">
        <v>-1</v>
      </c>
      <c r="G136" s="1">
        <v>98</v>
      </c>
      <c r="H136" s="1" t="s">
        <v>2</v>
      </c>
      <c r="I136" s="1" t="s">
        <v>4</v>
      </c>
      <c r="J136" s="1">
        <v>800</v>
      </c>
      <c r="K136" s="1">
        <v>1900</v>
      </c>
      <c r="L136" s="1">
        <v>11</v>
      </c>
      <c r="M136" s="1">
        <v>15</v>
      </c>
      <c r="N136" s="1">
        <v>10</v>
      </c>
      <c r="O136" s="1">
        <v>25</v>
      </c>
      <c r="P136" s="1">
        <v>170</v>
      </c>
      <c r="Q136" s="1">
        <v>120</v>
      </c>
      <c r="R136" s="1">
        <v>200</v>
      </c>
      <c r="S136" s="1">
        <v>40</v>
      </c>
      <c r="T136" s="1">
        <v>25</v>
      </c>
      <c r="U136" s="1">
        <v>50</v>
      </c>
      <c r="V136" s="1">
        <v>0</v>
      </c>
      <c r="W136" s="1">
        <v>700</v>
      </c>
      <c r="X136" s="1">
        <v>0</v>
      </c>
      <c r="Y136" s="1">
        <v>700</v>
      </c>
      <c r="Z136" s="1">
        <v>3500</v>
      </c>
      <c r="AA136" s="1">
        <v>1780</v>
      </c>
      <c r="AB136" s="1">
        <v>4500</v>
      </c>
      <c r="AC136" s="1" t="s">
        <v>5</v>
      </c>
      <c r="AD136" s="1" t="s">
        <v>6</v>
      </c>
      <c r="AE136" t="str">
        <f t="shared" si="24"/>
        <v>La MariscalEntre 25 y  44 añosMasculinoSan Juan1115Bachillerato8001900</v>
      </c>
      <c r="AF136" t="str">
        <f>VLOOKUP(AE136,'[1]Base conductores'!$AE$1:$AG$65536,2,FALSE)</f>
        <v>No</v>
      </c>
      <c r="AG136" t="str">
        <f>VLOOKUP(AE136,'[1]Base conductores'!$AE$1:$AG$65536,3,FALSE)</f>
        <v>No hay unidades en las paradas</v>
      </c>
      <c r="AH136" s="1" t="s">
        <v>0</v>
      </c>
      <c r="AI136" s="1" t="s">
        <v>275</v>
      </c>
      <c r="AJ136" s="1" t="s">
        <v>8</v>
      </c>
      <c r="AK136" s="1" t="s">
        <v>33</v>
      </c>
      <c r="AL136" s="1" t="s">
        <v>10</v>
      </c>
      <c r="AM136" s="1" t="s">
        <v>0</v>
      </c>
      <c r="AN136" s="1" t="s">
        <v>0</v>
      </c>
      <c r="AO136" s="1" t="s">
        <v>0</v>
      </c>
      <c r="AP136" s="1" t="s">
        <v>2</v>
      </c>
      <c r="AQ136" s="1" t="s">
        <v>0</v>
      </c>
      <c r="AR136" s="1" t="s">
        <v>2</v>
      </c>
      <c r="AS136" s="1" t="s">
        <v>2</v>
      </c>
      <c r="AT136" s="1" t="s">
        <v>100</v>
      </c>
      <c r="AU136" s="1" t="s">
        <v>0</v>
      </c>
      <c r="AV136" s="1" t="s">
        <v>2</v>
      </c>
      <c r="AW136" s="1" t="s">
        <v>0</v>
      </c>
      <c r="AX136" s="1" t="s">
        <v>2</v>
      </c>
      <c r="AY136" s="1" t="s">
        <v>0</v>
      </c>
      <c r="AZ136" s="1" t="s">
        <v>0</v>
      </c>
      <c r="BA136" s="1" t="s">
        <v>2</v>
      </c>
      <c r="BB136" s="1" t="s">
        <v>122</v>
      </c>
      <c r="BC136" s="14">
        <v>6</v>
      </c>
      <c r="BD136" s="1">
        <v>-1</v>
      </c>
      <c r="BE136" s="14">
        <v>4</v>
      </c>
      <c r="BF136" s="1" t="s">
        <v>207</v>
      </c>
      <c r="BG136" s="1" t="e">
        <f>VLOOKUP(BF136,#REF!,2,FALSE)</f>
        <v>#REF!</v>
      </c>
      <c r="BH136" s="1" t="e">
        <f>VLOOKUP(BG136,#REF!,4,FALSE)</f>
        <v>#REF!</v>
      </c>
      <c r="BI136" s="1" t="s">
        <v>71</v>
      </c>
      <c r="BJ136" s="1" t="s">
        <v>15</v>
      </c>
      <c r="BK136" s="1" t="s">
        <v>179</v>
      </c>
      <c r="BL136" s="1" t="e">
        <f>VLOOKUP(BK136,#REF!,2,FALSE)</f>
        <v>#REF!</v>
      </c>
      <c r="BM136" s="1" t="e">
        <f>VLOOKUP(BL136,#REF!,4,FALSE)</f>
        <v>#REF!</v>
      </c>
      <c r="BN136" s="1" t="s">
        <v>71</v>
      </c>
      <c r="BO136" s="1" t="s">
        <v>15</v>
      </c>
      <c r="BP136" s="1" t="s">
        <v>2</v>
      </c>
      <c r="BQ136" s="1" t="s">
        <v>329</v>
      </c>
      <c r="BR136" s="1" t="s">
        <v>84</v>
      </c>
      <c r="BS136" s="1" t="s">
        <v>20</v>
      </c>
      <c r="BT136" s="1" t="s">
        <v>2</v>
      </c>
      <c r="BU136" s="1" t="s">
        <v>2</v>
      </c>
      <c r="BV136" s="1" t="s">
        <v>22</v>
      </c>
      <c r="BW136" s="1" t="s">
        <v>36</v>
      </c>
      <c r="BX136" s="1" t="s">
        <v>3</v>
      </c>
      <c r="BY136" s="1" t="s">
        <v>3</v>
      </c>
      <c r="BZ136" s="1">
        <v>-1</v>
      </c>
      <c r="CA136" s="1">
        <v>-1</v>
      </c>
      <c r="CB136" s="1">
        <v>-1</v>
      </c>
      <c r="CC136" s="1">
        <v>-1</v>
      </c>
      <c r="CD136" s="1">
        <v>-1</v>
      </c>
      <c r="CE136" s="1" t="s">
        <v>23</v>
      </c>
      <c r="CF136" s="1" t="s">
        <v>23</v>
      </c>
      <c r="CG136" s="1" t="s">
        <v>49</v>
      </c>
      <c r="CH136" s="1" t="s">
        <v>25</v>
      </c>
      <c r="CI136" s="1" t="s">
        <v>50</v>
      </c>
      <c r="CJ136" s="1" t="s">
        <v>125</v>
      </c>
      <c r="CK136" s="1" t="s">
        <v>28</v>
      </c>
      <c r="CL136" s="1" t="s">
        <v>29</v>
      </c>
      <c r="CM136" s="1" t="s">
        <v>30</v>
      </c>
      <c r="CN136" s="1">
        <v>96</v>
      </c>
      <c r="CO136" s="2" t="s">
        <v>518</v>
      </c>
      <c r="CP136" s="3" t="s">
        <v>733</v>
      </c>
      <c r="CQ136" s="1">
        <v>1</v>
      </c>
      <c r="CR136" s="10" t="s">
        <v>234</v>
      </c>
      <c r="CS136">
        <v>59.295857988165679</v>
      </c>
      <c r="CT136">
        <f t="shared" si="25"/>
        <v>8</v>
      </c>
      <c r="CU136">
        <f t="shared" si="26"/>
        <v>19</v>
      </c>
      <c r="CV136">
        <f t="shared" si="23"/>
        <v>0</v>
      </c>
      <c r="CW136">
        <f t="shared" si="23"/>
        <v>0</v>
      </c>
      <c r="CX136">
        <f t="shared" si="23"/>
        <v>0</v>
      </c>
      <c r="CY136">
        <f t="shared" si="23"/>
        <v>0</v>
      </c>
      <c r="CZ136">
        <f t="shared" si="23"/>
        <v>0</v>
      </c>
      <c r="DA136">
        <f t="shared" si="23"/>
        <v>0</v>
      </c>
      <c r="DB136">
        <f t="shared" si="23"/>
        <v>0</v>
      </c>
      <c r="DC136">
        <f t="shared" si="23"/>
        <v>0</v>
      </c>
      <c r="DD136">
        <f t="shared" si="23"/>
        <v>59.295857988165679</v>
      </c>
      <c r="DE136">
        <f t="shared" si="23"/>
        <v>59.295857988165679</v>
      </c>
      <c r="DF136">
        <f t="shared" si="23"/>
        <v>59.295857988165679</v>
      </c>
      <c r="DG136">
        <f t="shared" si="23"/>
        <v>59.295857988165679</v>
      </c>
      <c r="DH136">
        <f t="shared" si="23"/>
        <v>59.295857988165679</v>
      </c>
      <c r="DI136">
        <f t="shared" si="23"/>
        <v>59.295857988165679</v>
      </c>
      <c r="DJ136">
        <f t="shared" si="23"/>
        <v>59.295857988165679</v>
      </c>
      <c r="DK136">
        <f t="shared" si="23"/>
        <v>59.295857988165679</v>
      </c>
      <c r="DL136">
        <f t="shared" si="22"/>
        <v>59.295857988165679</v>
      </c>
      <c r="DM136">
        <f t="shared" si="22"/>
        <v>59.295857988165679</v>
      </c>
      <c r="DN136">
        <f t="shared" si="22"/>
        <v>59.295857988165679</v>
      </c>
      <c r="DO136">
        <f t="shared" si="22"/>
        <v>59.295857988165679</v>
      </c>
      <c r="DP136">
        <f t="shared" si="22"/>
        <v>0</v>
      </c>
      <c r="DQ136">
        <f t="shared" si="22"/>
        <v>0</v>
      </c>
      <c r="DR136">
        <f t="shared" si="22"/>
        <v>0</v>
      </c>
      <c r="DS136">
        <f t="shared" si="22"/>
        <v>0</v>
      </c>
    </row>
    <row r="137" spans="1:123" x14ac:dyDescent="0.2">
      <c r="A137" s="1" t="s">
        <v>0</v>
      </c>
      <c r="B137" s="1" t="s">
        <v>268</v>
      </c>
      <c r="C137" s="1" t="s">
        <v>2</v>
      </c>
      <c r="D137" s="1">
        <v>-1</v>
      </c>
      <c r="E137" s="1" t="s">
        <v>3</v>
      </c>
      <c r="F137" s="1">
        <v>-1</v>
      </c>
      <c r="G137" s="1">
        <v>98</v>
      </c>
      <c r="H137" s="1" t="s">
        <v>2</v>
      </c>
      <c r="I137" s="1" t="s">
        <v>65</v>
      </c>
      <c r="J137" s="1">
        <v>600</v>
      </c>
      <c r="K137" s="1">
        <v>1800</v>
      </c>
      <c r="L137" s="1">
        <v>12</v>
      </c>
      <c r="M137" s="1">
        <v>20</v>
      </c>
      <c r="N137" s="1">
        <v>10</v>
      </c>
      <c r="O137" s="1">
        <v>20</v>
      </c>
      <c r="P137" s="1">
        <v>120</v>
      </c>
      <c r="Q137" s="1">
        <v>80</v>
      </c>
      <c r="R137" s="1">
        <v>120</v>
      </c>
      <c r="S137" s="1">
        <v>22</v>
      </c>
      <c r="T137" s="1">
        <v>10</v>
      </c>
      <c r="U137" s="1">
        <v>20</v>
      </c>
      <c r="V137" s="1">
        <v>0</v>
      </c>
      <c r="W137" s="1">
        <v>500</v>
      </c>
      <c r="X137" s="1">
        <v>0</v>
      </c>
      <c r="Y137" s="1">
        <v>500</v>
      </c>
      <c r="Z137" s="1">
        <v>1800</v>
      </c>
      <c r="AA137" s="1">
        <v>4500</v>
      </c>
      <c r="AB137" s="1">
        <v>2000</v>
      </c>
      <c r="AC137" s="1" t="s">
        <v>89</v>
      </c>
      <c r="AD137" s="1" t="s">
        <v>6</v>
      </c>
      <c r="AE137" t="str">
        <f t="shared" si="24"/>
        <v>Terminal QuitumbeEntre 45 y 59 añosMasculinoCentro Histórico1220Primaria6001800</v>
      </c>
      <c r="AF137" t="str">
        <f>VLOOKUP(AE137,'[1]Base conductores'!$AE$1:$AG$65536,2,FALSE)</f>
        <v>No</v>
      </c>
      <c r="AG137" t="str">
        <f>VLOOKUP(AE137,'[1]Base conductores'!$AE$1:$AG$65536,3,FALSE)</f>
        <v>El trato no es igual con todos</v>
      </c>
      <c r="AH137" s="1" t="s">
        <v>0</v>
      </c>
      <c r="AI137" s="1" t="s">
        <v>174</v>
      </c>
      <c r="AJ137" s="1" t="s">
        <v>8</v>
      </c>
      <c r="AK137" s="1" t="s">
        <v>33</v>
      </c>
      <c r="AL137" s="1" t="s">
        <v>54</v>
      </c>
      <c r="AM137" s="1" t="s">
        <v>0</v>
      </c>
      <c r="AN137" s="1" t="s">
        <v>0</v>
      </c>
      <c r="AO137" s="1" t="s">
        <v>0</v>
      </c>
      <c r="AP137" s="1" t="s">
        <v>2</v>
      </c>
      <c r="AQ137" s="1" t="s">
        <v>2</v>
      </c>
      <c r="AR137" s="1" t="s">
        <v>2</v>
      </c>
      <c r="AS137" s="1" t="s">
        <v>2</v>
      </c>
      <c r="AT137" s="1" t="s">
        <v>100</v>
      </c>
      <c r="AU137" s="1" t="s">
        <v>2</v>
      </c>
      <c r="AV137" s="1" t="s">
        <v>0</v>
      </c>
      <c r="AW137" s="1" t="s">
        <v>0</v>
      </c>
      <c r="AX137" s="1" t="s">
        <v>0</v>
      </c>
      <c r="AY137" s="1" t="s">
        <v>0</v>
      </c>
      <c r="AZ137" s="1" t="s">
        <v>2</v>
      </c>
      <c r="BA137" s="1" t="s">
        <v>2</v>
      </c>
      <c r="BB137" s="1" t="s">
        <v>56</v>
      </c>
      <c r="BC137" s="14">
        <v>4</v>
      </c>
      <c r="BD137" s="14">
        <v>6</v>
      </c>
      <c r="BE137" s="1">
        <v>-1</v>
      </c>
      <c r="BF137" s="1" t="s">
        <v>144</v>
      </c>
      <c r="BG137" s="1" t="e">
        <f>VLOOKUP(BF137,#REF!,2,FALSE)</f>
        <v>#REF!</v>
      </c>
      <c r="BH137" s="1" t="e">
        <f>VLOOKUP(BG137,#REF!,4,FALSE)</f>
        <v>#REF!</v>
      </c>
      <c r="BI137" s="1" t="s">
        <v>330</v>
      </c>
      <c r="BJ137" s="1" t="s">
        <v>331</v>
      </c>
      <c r="BK137" s="1" t="s">
        <v>94</v>
      </c>
      <c r="BL137" s="1" t="e">
        <f>VLOOKUP(BK137,#REF!,2,FALSE)</f>
        <v>#REF!</v>
      </c>
      <c r="BM137" s="1" t="e">
        <f>VLOOKUP(BL137,#REF!,4,FALSE)</f>
        <v>#REF!</v>
      </c>
      <c r="BN137" s="1" t="s">
        <v>279</v>
      </c>
      <c r="BO137" s="1" t="s">
        <v>15</v>
      </c>
      <c r="BP137" s="1" t="s">
        <v>2</v>
      </c>
      <c r="BQ137" s="1" t="s">
        <v>276</v>
      </c>
      <c r="BR137" s="1" t="s">
        <v>39</v>
      </c>
      <c r="BS137" s="1" t="s">
        <v>39</v>
      </c>
      <c r="BT137" s="1" t="s">
        <v>2</v>
      </c>
      <c r="BU137" s="1" t="s">
        <v>2</v>
      </c>
      <c r="BV137" s="1" t="s">
        <v>22</v>
      </c>
      <c r="BW137" s="1" t="s">
        <v>36</v>
      </c>
      <c r="BX137" s="1">
        <v>-1</v>
      </c>
      <c r="BY137" s="1">
        <v>-1</v>
      </c>
      <c r="BZ137" s="1" t="s">
        <v>3</v>
      </c>
      <c r="CA137" s="1" t="s">
        <v>3</v>
      </c>
      <c r="CB137" s="1">
        <v>-1</v>
      </c>
      <c r="CC137" s="1">
        <v>-1</v>
      </c>
      <c r="CD137" s="1">
        <v>-1</v>
      </c>
      <c r="CE137" s="1" t="s">
        <v>23</v>
      </c>
      <c r="CF137" s="1" t="s">
        <v>23</v>
      </c>
      <c r="CG137" s="1" t="s">
        <v>24</v>
      </c>
      <c r="CH137" s="1" t="s">
        <v>25</v>
      </c>
      <c r="CI137" s="1" t="s">
        <v>40</v>
      </c>
      <c r="CJ137" s="1" t="s">
        <v>115</v>
      </c>
      <c r="CK137" s="1" t="s">
        <v>52</v>
      </c>
      <c r="CL137" s="1" t="s">
        <v>29</v>
      </c>
      <c r="CM137" s="1" t="s">
        <v>98</v>
      </c>
      <c r="CN137" s="1">
        <v>96</v>
      </c>
      <c r="CO137" s="2" t="s">
        <v>707</v>
      </c>
      <c r="CP137" s="5" t="s">
        <v>639</v>
      </c>
      <c r="CQ137" s="12">
        <v>1</v>
      </c>
      <c r="CR137" s="12" t="s">
        <v>268</v>
      </c>
      <c r="CS137">
        <v>61.84</v>
      </c>
      <c r="CT137">
        <f t="shared" si="25"/>
        <v>6</v>
      </c>
      <c r="CU137">
        <f t="shared" si="26"/>
        <v>18</v>
      </c>
      <c r="CV137">
        <f t="shared" si="23"/>
        <v>0</v>
      </c>
      <c r="CW137">
        <f t="shared" si="23"/>
        <v>0</v>
      </c>
      <c r="CX137">
        <f t="shared" si="23"/>
        <v>0</v>
      </c>
      <c r="CY137">
        <f t="shared" si="23"/>
        <v>0</v>
      </c>
      <c r="CZ137">
        <f t="shared" si="23"/>
        <v>0</v>
      </c>
      <c r="DA137">
        <f t="shared" si="23"/>
        <v>0</v>
      </c>
      <c r="DB137">
        <f t="shared" si="23"/>
        <v>61.84</v>
      </c>
      <c r="DC137">
        <f t="shared" si="23"/>
        <v>61.84</v>
      </c>
      <c r="DD137">
        <f t="shared" si="23"/>
        <v>61.84</v>
      </c>
      <c r="DE137">
        <f t="shared" si="23"/>
        <v>61.84</v>
      </c>
      <c r="DF137">
        <f t="shared" si="23"/>
        <v>61.84</v>
      </c>
      <c r="DG137">
        <f t="shared" si="23"/>
        <v>61.84</v>
      </c>
      <c r="DH137">
        <f t="shared" si="23"/>
        <v>61.84</v>
      </c>
      <c r="DI137">
        <f t="shared" si="23"/>
        <v>61.84</v>
      </c>
      <c r="DJ137">
        <f t="shared" si="23"/>
        <v>61.84</v>
      </c>
      <c r="DK137">
        <f t="shared" si="23"/>
        <v>61.84</v>
      </c>
      <c r="DL137">
        <f t="shared" si="22"/>
        <v>61.84</v>
      </c>
      <c r="DM137">
        <f t="shared" si="22"/>
        <v>61.84</v>
      </c>
      <c r="DN137">
        <f t="shared" si="22"/>
        <v>61.84</v>
      </c>
      <c r="DO137">
        <f t="shared" si="22"/>
        <v>0</v>
      </c>
      <c r="DP137">
        <f t="shared" si="22"/>
        <v>0</v>
      </c>
      <c r="DQ137">
        <f t="shared" si="22"/>
        <v>0</v>
      </c>
      <c r="DR137">
        <f t="shared" si="22"/>
        <v>0</v>
      </c>
      <c r="DS137">
        <f t="shared" si="22"/>
        <v>0</v>
      </c>
    </row>
    <row r="138" spans="1:123" x14ac:dyDescent="0.2">
      <c r="A138" s="1" t="s">
        <v>0</v>
      </c>
      <c r="B138" s="1" t="s">
        <v>332</v>
      </c>
      <c r="C138" s="1" t="s">
        <v>2</v>
      </c>
      <c r="D138" s="1">
        <v>-1</v>
      </c>
      <c r="E138" s="1" t="s">
        <v>3</v>
      </c>
      <c r="F138" s="1">
        <v>-1</v>
      </c>
      <c r="G138" s="1">
        <v>98</v>
      </c>
      <c r="H138" s="1" t="s">
        <v>2</v>
      </c>
      <c r="I138" s="1" t="s">
        <v>4</v>
      </c>
      <c r="J138" s="1">
        <v>600</v>
      </c>
      <c r="K138" s="1">
        <v>1900</v>
      </c>
      <c r="L138" s="1">
        <v>13</v>
      </c>
      <c r="M138" s="1">
        <v>8</v>
      </c>
      <c r="N138" s="1">
        <v>7</v>
      </c>
      <c r="O138" s="1">
        <v>8</v>
      </c>
      <c r="P138" s="1">
        <v>150</v>
      </c>
      <c r="Q138" s="1">
        <v>130</v>
      </c>
      <c r="R138" s="1">
        <v>150</v>
      </c>
      <c r="S138" s="1">
        <v>20</v>
      </c>
      <c r="T138" s="1">
        <v>15</v>
      </c>
      <c r="U138" s="1">
        <v>20</v>
      </c>
      <c r="V138" s="1">
        <v>0</v>
      </c>
      <c r="W138" s="1">
        <v>500</v>
      </c>
      <c r="X138" s="1">
        <v>200</v>
      </c>
      <c r="Y138" s="1">
        <v>700</v>
      </c>
      <c r="Z138" s="1">
        <v>1300</v>
      </c>
      <c r="AA138" s="1">
        <v>1000</v>
      </c>
      <c r="AB138" s="1">
        <v>2000</v>
      </c>
      <c r="AC138" s="1" t="s">
        <v>89</v>
      </c>
      <c r="AD138" s="1" t="s">
        <v>6</v>
      </c>
      <c r="AE138" t="str">
        <f t="shared" si="24"/>
        <v>Parroquia chillogalloEntre 25 y  44 añosFemeninoLa Ecuatoriana138Bachillerato6001900</v>
      </c>
      <c r="AF138" t="str">
        <f>VLOOKUP(AE138,'[1]Base conductores'!$AE$1:$AG$65536,2,FALSE)</f>
        <v>No</v>
      </c>
      <c r="AG138" t="str">
        <f>VLOOKUP(AE138,'[1]Base conductores'!$AE$1:$AG$65536,3,FALSE)</f>
        <v>No respetan leyes/no hay control</v>
      </c>
      <c r="AH138" s="1" t="s">
        <v>0</v>
      </c>
      <c r="AI138" s="1" t="s">
        <v>214</v>
      </c>
      <c r="AJ138" s="1" t="s">
        <v>8</v>
      </c>
      <c r="AK138" s="1" t="s">
        <v>288</v>
      </c>
      <c r="AL138" s="1" t="s">
        <v>34</v>
      </c>
      <c r="AM138" s="1" t="s">
        <v>2</v>
      </c>
      <c r="AN138" s="1" t="s">
        <v>0</v>
      </c>
      <c r="AO138" s="1" t="s">
        <v>0</v>
      </c>
      <c r="AP138" s="1" t="s">
        <v>2</v>
      </c>
      <c r="AQ138" s="1" t="s">
        <v>0</v>
      </c>
      <c r="AR138" s="1" t="s">
        <v>2</v>
      </c>
      <c r="AS138" s="1" t="s">
        <v>2</v>
      </c>
      <c r="AT138" s="1" t="s">
        <v>100</v>
      </c>
      <c r="AU138" s="1" t="s">
        <v>2</v>
      </c>
      <c r="AV138" s="1" t="s">
        <v>0</v>
      </c>
      <c r="AW138" s="1" t="s">
        <v>0</v>
      </c>
      <c r="AX138" s="1" t="s">
        <v>0</v>
      </c>
      <c r="AY138" s="1" t="s">
        <v>0</v>
      </c>
      <c r="AZ138" s="1" t="s">
        <v>2</v>
      </c>
      <c r="BA138" s="1" t="s">
        <v>2</v>
      </c>
      <c r="BB138" s="1" t="s">
        <v>122</v>
      </c>
      <c r="BC138" s="14">
        <v>2</v>
      </c>
      <c r="BD138" s="14">
        <v>8</v>
      </c>
      <c r="BE138" s="1">
        <v>-1</v>
      </c>
      <c r="BF138" s="1" t="s">
        <v>321</v>
      </c>
      <c r="BG138" s="1" t="e">
        <f>VLOOKUP(BF138,#REF!,2,FALSE)</f>
        <v>#REF!</v>
      </c>
      <c r="BH138" s="1" t="e">
        <f>VLOOKUP(BG138,#REF!,4,FALSE)</f>
        <v>#REF!</v>
      </c>
      <c r="BI138" s="1" t="s">
        <v>107</v>
      </c>
      <c r="BJ138" s="1" t="s">
        <v>15</v>
      </c>
      <c r="BK138" s="1" t="s">
        <v>115</v>
      </c>
      <c r="BL138" s="1" t="e">
        <f>VLOOKUP(BK138,#REF!,2,FALSE)</f>
        <v>#REF!</v>
      </c>
      <c r="BM138" s="1" t="e">
        <f>VLOOKUP(BL138,#REF!,4,FALSE)</f>
        <v>#REF!</v>
      </c>
      <c r="BN138" s="1" t="s">
        <v>52</v>
      </c>
      <c r="BO138" s="1" t="s">
        <v>111</v>
      </c>
      <c r="BP138" s="1" t="s">
        <v>2</v>
      </c>
      <c r="BQ138" s="1" t="s">
        <v>333</v>
      </c>
      <c r="BR138" s="1" t="s">
        <v>39</v>
      </c>
      <c r="BS138" s="1" t="s">
        <v>39</v>
      </c>
      <c r="BT138" s="1" t="s">
        <v>2</v>
      </c>
      <c r="BU138" s="1" t="s">
        <v>2</v>
      </c>
      <c r="BV138" s="1" t="s">
        <v>3</v>
      </c>
      <c r="BW138" s="1" t="s">
        <v>3</v>
      </c>
      <c r="BX138" s="1">
        <v>-1</v>
      </c>
      <c r="BY138" s="1">
        <v>-1</v>
      </c>
      <c r="BZ138" s="1" t="s">
        <v>3</v>
      </c>
      <c r="CA138" s="1">
        <v>-1</v>
      </c>
      <c r="CB138" s="1">
        <v>-1</v>
      </c>
      <c r="CC138" s="1">
        <v>-1</v>
      </c>
      <c r="CD138" s="1">
        <v>-1</v>
      </c>
      <c r="CE138" s="1" t="s">
        <v>23</v>
      </c>
      <c r="CF138" s="1" t="s">
        <v>23</v>
      </c>
      <c r="CG138" s="1" t="s">
        <v>49</v>
      </c>
      <c r="CH138" s="1" t="s">
        <v>244</v>
      </c>
      <c r="CI138" s="1" t="s">
        <v>50</v>
      </c>
      <c r="CJ138" s="1" t="s">
        <v>57</v>
      </c>
      <c r="CK138" s="1" t="s">
        <v>28</v>
      </c>
      <c r="CL138" s="1" t="s">
        <v>29</v>
      </c>
      <c r="CM138" s="1" t="s">
        <v>98</v>
      </c>
      <c r="CN138" s="1">
        <v>96</v>
      </c>
      <c r="CO138" s="2" t="s">
        <v>512</v>
      </c>
      <c r="CP138" s="9" t="s">
        <v>692</v>
      </c>
      <c r="CQ138" s="1">
        <v>1</v>
      </c>
      <c r="CR138" s="10" t="s">
        <v>332</v>
      </c>
      <c r="CS138">
        <v>61.84</v>
      </c>
      <c r="CT138">
        <f t="shared" si="25"/>
        <v>6</v>
      </c>
      <c r="CU138">
        <f t="shared" si="26"/>
        <v>19</v>
      </c>
      <c r="CV138">
        <f t="shared" si="23"/>
        <v>0</v>
      </c>
      <c r="CW138">
        <f t="shared" si="23"/>
        <v>0</v>
      </c>
      <c r="CX138">
        <f t="shared" si="23"/>
        <v>0</v>
      </c>
      <c r="CY138">
        <f t="shared" si="23"/>
        <v>0</v>
      </c>
      <c r="CZ138">
        <f t="shared" si="23"/>
        <v>0</v>
      </c>
      <c r="DA138">
        <f t="shared" si="23"/>
        <v>0</v>
      </c>
      <c r="DB138">
        <f t="shared" si="23"/>
        <v>61.84</v>
      </c>
      <c r="DC138">
        <f t="shared" si="23"/>
        <v>61.84</v>
      </c>
      <c r="DD138">
        <f t="shared" si="23"/>
        <v>61.84</v>
      </c>
      <c r="DE138">
        <f t="shared" si="23"/>
        <v>61.84</v>
      </c>
      <c r="DF138">
        <f t="shared" si="23"/>
        <v>61.84</v>
      </c>
      <c r="DG138">
        <f t="shared" si="23"/>
        <v>61.84</v>
      </c>
      <c r="DH138">
        <f t="shared" si="23"/>
        <v>61.84</v>
      </c>
      <c r="DI138">
        <f t="shared" si="23"/>
        <v>61.84</v>
      </c>
      <c r="DJ138">
        <f t="shared" si="23"/>
        <v>61.84</v>
      </c>
      <c r="DK138">
        <f t="shared" si="23"/>
        <v>61.84</v>
      </c>
      <c r="DL138">
        <f t="shared" si="22"/>
        <v>61.84</v>
      </c>
      <c r="DM138">
        <f t="shared" si="22"/>
        <v>61.84</v>
      </c>
      <c r="DN138">
        <f t="shared" si="22"/>
        <v>61.84</v>
      </c>
      <c r="DO138">
        <f t="shared" si="22"/>
        <v>61.84</v>
      </c>
      <c r="DP138">
        <f t="shared" si="22"/>
        <v>0</v>
      </c>
      <c r="DQ138">
        <f t="shared" si="22"/>
        <v>0</v>
      </c>
      <c r="DR138">
        <f t="shared" si="22"/>
        <v>0</v>
      </c>
      <c r="DS138">
        <f t="shared" si="22"/>
        <v>0</v>
      </c>
    </row>
    <row r="139" spans="1:123" x14ac:dyDescent="0.2">
      <c r="A139" s="1" t="s">
        <v>0</v>
      </c>
      <c r="B139" s="1" t="s">
        <v>187</v>
      </c>
      <c r="C139" s="1" t="s">
        <v>2</v>
      </c>
      <c r="D139" s="1">
        <v>-1</v>
      </c>
      <c r="E139" s="1" t="s">
        <v>3</v>
      </c>
      <c r="F139" s="1">
        <v>-1</v>
      </c>
      <c r="G139" s="1">
        <v>98</v>
      </c>
      <c r="H139" s="1" t="s">
        <v>0</v>
      </c>
      <c r="I139" s="1" t="s">
        <v>188</v>
      </c>
      <c r="J139" s="1">
        <v>600</v>
      </c>
      <c r="K139" s="1">
        <v>2100</v>
      </c>
      <c r="L139" s="1">
        <v>15</v>
      </c>
      <c r="M139" s="1">
        <v>8</v>
      </c>
      <c r="N139" s="1">
        <v>6</v>
      </c>
      <c r="O139" s="1">
        <v>10</v>
      </c>
      <c r="P139" s="1">
        <v>250</v>
      </c>
      <c r="Q139" s="1">
        <v>200</v>
      </c>
      <c r="R139" s="1">
        <v>400</v>
      </c>
      <c r="S139" s="1">
        <v>60</v>
      </c>
      <c r="T139" s="1">
        <v>40</v>
      </c>
      <c r="U139" s="1">
        <v>70</v>
      </c>
      <c r="V139" s="1">
        <v>0</v>
      </c>
      <c r="W139" s="1">
        <v>1000</v>
      </c>
      <c r="X139" s="1">
        <v>500</v>
      </c>
      <c r="Y139" s="1">
        <v>1500</v>
      </c>
      <c r="Z139" s="1">
        <v>4500</v>
      </c>
      <c r="AA139" s="1">
        <v>2500</v>
      </c>
      <c r="AB139" s="1">
        <v>5500</v>
      </c>
      <c r="AC139" s="1" t="s">
        <v>146</v>
      </c>
      <c r="AD139" s="1" t="s">
        <v>6</v>
      </c>
      <c r="AE139" t="str">
        <f t="shared" si="24"/>
        <v>Parroquia CalderonEntre 25 y  44 añosMasculinoCalderón (Carapungo)158Bachillerato6002100</v>
      </c>
      <c r="AF139">
        <f>VLOOKUP(AE139,'[1]Base conductores'!$AE$1:$AG$65536,2,FALSE)</f>
        <v>-1</v>
      </c>
      <c r="AG139" t="str">
        <f>VLOOKUP(AE139,'[1]Base conductores'!$AE$1:$AG$65536,3,FALSE)</f>
        <v>No aplica</v>
      </c>
      <c r="AH139" s="1">
        <v>-1</v>
      </c>
      <c r="AI139" s="1" t="s">
        <v>147</v>
      </c>
      <c r="AJ139" s="1" t="s">
        <v>117</v>
      </c>
      <c r="AK139" s="1" t="s">
        <v>246</v>
      </c>
      <c r="AL139" s="1" t="s">
        <v>10</v>
      </c>
      <c r="AM139" s="1" t="s">
        <v>0</v>
      </c>
      <c r="AN139" s="1" t="s">
        <v>0</v>
      </c>
      <c r="AO139" s="1" t="s">
        <v>0</v>
      </c>
      <c r="AP139" s="1" t="s">
        <v>2</v>
      </c>
      <c r="AQ139" s="1" t="s">
        <v>0</v>
      </c>
      <c r="AR139" s="1" t="s">
        <v>2</v>
      </c>
      <c r="AS139" s="1" t="s">
        <v>0</v>
      </c>
      <c r="AT139" s="1" t="s">
        <v>147</v>
      </c>
      <c r="AU139" s="1" t="s">
        <v>0</v>
      </c>
      <c r="AV139" s="1" t="s">
        <v>0</v>
      </c>
      <c r="AW139" s="1" t="s">
        <v>0</v>
      </c>
      <c r="AX139" s="1" t="s">
        <v>0</v>
      </c>
      <c r="AY139" s="1" t="s">
        <v>0</v>
      </c>
      <c r="AZ139" s="1" t="s">
        <v>0</v>
      </c>
      <c r="BA139" s="1" t="s">
        <v>2</v>
      </c>
      <c r="BB139" s="1" t="s">
        <v>47</v>
      </c>
      <c r="BC139" s="14">
        <v>10</v>
      </c>
      <c r="BD139" s="1">
        <v>-1</v>
      </c>
      <c r="BE139" s="1">
        <v>-1</v>
      </c>
      <c r="BF139" s="1" t="s">
        <v>107</v>
      </c>
      <c r="BG139" s="1" t="e">
        <f>VLOOKUP(BF139,#REF!,2,FALSE)</f>
        <v>#REF!</v>
      </c>
      <c r="BH139" s="1" t="e">
        <f>VLOOKUP(BG139,#REF!,4,FALSE)</f>
        <v>#REF!</v>
      </c>
      <c r="BI139" s="1" t="s">
        <v>71</v>
      </c>
      <c r="BJ139" s="1" t="s">
        <v>79</v>
      </c>
      <c r="BK139" s="1" t="s">
        <v>168</v>
      </c>
      <c r="BL139" s="1" t="e">
        <f>VLOOKUP(BK139,#REF!,2,FALSE)</f>
        <v>#REF!</v>
      </c>
      <c r="BM139" s="1" t="e">
        <f>VLOOKUP(BL139,#REF!,4,FALSE)</f>
        <v>#REF!</v>
      </c>
      <c r="BN139" s="1" t="s">
        <v>107</v>
      </c>
      <c r="BO139" s="1" t="s">
        <v>159</v>
      </c>
      <c r="BP139" s="1" t="s">
        <v>0</v>
      </c>
      <c r="BQ139" s="1" t="s">
        <v>147</v>
      </c>
      <c r="BR139" s="1">
        <v>-1</v>
      </c>
      <c r="BS139" s="1" t="s">
        <v>84</v>
      </c>
      <c r="BT139" s="1" t="s">
        <v>2</v>
      </c>
      <c r="BU139" s="1" t="s">
        <v>2</v>
      </c>
      <c r="BV139" s="1" t="s">
        <v>36</v>
      </c>
      <c r="BW139" s="1" t="s">
        <v>3</v>
      </c>
      <c r="BX139" s="1">
        <v>-1</v>
      </c>
      <c r="BY139" s="1">
        <v>-1</v>
      </c>
      <c r="BZ139" s="1" t="s">
        <v>3</v>
      </c>
      <c r="CA139" s="1">
        <v>-1</v>
      </c>
      <c r="CB139" s="1">
        <v>-1</v>
      </c>
      <c r="CC139" s="1">
        <v>-1</v>
      </c>
      <c r="CD139" s="1">
        <v>-1</v>
      </c>
      <c r="CE139" s="1" t="s">
        <v>2</v>
      </c>
      <c r="CF139" s="1" t="s">
        <v>2</v>
      </c>
      <c r="CG139" s="1" t="s">
        <v>49</v>
      </c>
      <c r="CH139" s="1" t="s">
        <v>25</v>
      </c>
      <c r="CI139" s="1" t="s">
        <v>50</v>
      </c>
      <c r="CJ139" s="1" t="s">
        <v>63</v>
      </c>
      <c r="CK139" s="1" t="s">
        <v>42</v>
      </c>
      <c r="CL139" s="1" t="s">
        <v>152</v>
      </c>
      <c r="CM139" s="1" t="s">
        <v>239</v>
      </c>
      <c r="CN139" s="1">
        <v>96</v>
      </c>
      <c r="CO139" s="2" t="s">
        <v>513</v>
      </c>
      <c r="CP139" s="2" t="s">
        <v>703</v>
      </c>
      <c r="CQ139" s="12">
        <v>1</v>
      </c>
      <c r="CR139" s="12" t="s">
        <v>187</v>
      </c>
      <c r="CS139">
        <v>67.503875968992247</v>
      </c>
      <c r="CT139">
        <f t="shared" si="25"/>
        <v>6</v>
      </c>
      <c r="CU139">
        <f t="shared" si="26"/>
        <v>21</v>
      </c>
      <c r="CV139">
        <f t="shared" si="23"/>
        <v>0</v>
      </c>
      <c r="CW139">
        <f t="shared" si="23"/>
        <v>0</v>
      </c>
      <c r="CX139">
        <f t="shared" si="23"/>
        <v>0</v>
      </c>
      <c r="CY139">
        <f t="shared" si="23"/>
        <v>0</v>
      </c>
      <c r="CZ139">
        <f t="shared" si="23"/>
        <v>0</v>
      </c>
      <c r="DA139">
        <f t="shared" si="23"/>
        <v>0</v>
      </c>
      <c r="DB139">
        <f t="shared" si="23"/>
        <v>67.503875968992247</v>
      </c>
      <c r="DC139">
        <f t="shared" si="23"/>
        <v>67.503875968992247</v>
      </c>
      <c r="DD139">
        <f t="shared" si="23"/>
        <v>67.503875968992247</v>
      </c>
      <c r="DE139">
        <f t="shared" si="23"/>
        <v>67.503875968992247</v>
      </c>
      <c r="DF139">
        <f t="shared" si="23"/>
        <v>67.503875968992247</v>
      </c>
      <c r="DG139">
        <f t="shared" si="23"/>
        <v>67.503875968992247</v>
      </c>
      <c r="DH139">
        <f t="shared" si="23"/>
        <v>67.503875968992247</v>
      </c>
      <c r="DI139">
        <f t="shared" si="23"/>
        <v>67.503875968992247</v>
      </c>
      <c r="DJ139">
        <f t="shared" si="23"/>
        <v>67.503875968992247</v>
      </c>
      <c r="DK139">
        <f t="shared" si="23"/>
        <v>67.503875968992247</v>
      </c>
      <c r="DL139">
        <f t="shared" si="22"/>
        <v>67.503875968992247</v>
      </c>
      <c r="DM139">
        <f t="shared" si="22"/>
        <v>67.503875968992247</v>
      </c>
      <c r="DN139">
        <f t="shared" si="22"/>
        <v>67.503875968992247</v>
      </c>
      <c r="DO139">
        <f t="shared" si="22"/>
        <v>67.503875968992247</v>
      </c>
      <c r="DP139">
        <f t="shared" si="22"/>
        <v>67.503875968992247</v>
      </c>
      <c r="DQ139">
        <f t="shared" si="22"/>
        <v>67.503875968992247</v>
      </c>
      <c r="DR139">
        <f t="shared" si="22"/>
        <v>0</v>
      </c>
      <c r="DS139">
        <f t="shared" si="22"/>
        <v>0</v>
      </c>
    </row>
    <row r="140" spans="1:123" x14ac:dyDescent="0.2">
      <c r="A140" s="1" t="s">
        <v>0</v>
      </c>
      <c r="B140" s="1" t="s">
        <v>187</v>
      </c>
      <c r="C140" s="1" t="s">
        <v>2</v>
      </c>
      <c r="D140" s="1">
        <v>-1</v>
      </c>
      <c r="E140" s="1" t="s">
        <v>3</v>
      </c>
      <c r="F140" s="1">
        <v>-1</v>
      </c>
      <c r="G140" s="1">
        <v>98</v>
      </c>
      <c r="H140" s="1" t="s">
        <v>0</v>
      </c>
      <c r="I140" s="1" t="s">
        <v>4</v>
      </c>
      <c r="J140" s="1">
        <v>500</v>
      </c>
      <c r="K140" s="1">
        <v>2200</v>
      </c>
      <c r="L140" s="1">
        <v>17</v>
      </c>
      <c r="M140" s="1">
        <v>10</v>
      </c>
      <c r="N140" s="1">
        <v>7</v>
      </c>
      <c r="O140" s="1">
        <v>10</v>
      </c>
      <c r="P140" s="1">
        <v>250</v>
      </c>
      <c r="Q140" s="1">
        <v>150</v>
      </c>
      <c r="R140" s="1">
        <v>300</v>
      </c>
      <c r="S140" s="1">
        <v>40</v>
      </c>
      <c r="T140" s="1">
        <v>25</v>
      </c>
      <c r="U140" s="1">
        <v>45</v>
      </c>
      <c r="V140" s="1">
        <v>0</v>
      </c>
      <c r="W140" s="1">
        <v>1000</v>
      </c>
      <c r="X140" s="1">
        <v>250</v>
      </c>
      <c r="Y140" s="1">
        <v>1250</v>
      </c>
      <c r="Z140" s="1">
        <v>2750</v>
      </c>
      <c r="AA140" s="1">
        <v>1250</v>
      </c>
      <c r="AB140" s="1">
        <v>3250</v>
      </c>
      <c r="AC140" s="1" t="s">
        <v>146</v>
      </c>
      <c r="AD140" s="1" t="s">
        <v>6</v>
      </c>
      <c r="AE140" t="str">
        <f t="shared" si="24"/>
        <v>Parroquia CalderonEntre 25 y  44 añosFemeninoCalderón (Carapungo)1710Universitario5002200</v>
      </c>
      <c r="AF140">
        <f>VLOOKUP(AE140,'[1]Base conductores'!$AE$1:$AG$65536,2,FALSE)</f>
        <v>-1</v>
      </c>
      <c r="AG140" t="str">
        <f>VLOOKUP(AE140,'[1]Base conductores'!$AE$1:$AG$65536,3,FALSE)</f>
        <v>No aplica</v>
      </c>
      <c r="AH140" s="1">
        <v>-1</v>
      </c>
      <c r="AI140" s="1" t="s">
        <v>147</v>
      </c>
      <c r="AJ140" s="1" t="s">
        <v>8</v>
      </c>
      <c r="AK140" s="1" t="s">
        <v>44</v>
      </c>
      <c r="AL140" s="1" t="s">
        <v>10</v>
      </c>
      <c r="AM140" s="1" t="s">
        <v>0</v>
      </c>
      <c r="AN140" s="1" t="s">
        <v>0</v>
      </c>
      <c r="AO140" s="1" t="s">
        <v>0</v>
      </c>
      <c r="AP140" s="1" t="s">
        <v>2</v>
      </c>
      <c r="AQ140" s="1" t="s">
        <v>0</v>
      </c>
      <c r="AR140" s="1" t="s">
        <v>2</v>
      </c>
      <c r="AS140" s="1" t="s">
        <v>0</v>
      </c>
      <c r="AT140" s="1" t="s">
        <v>147</v>
      </c>
      <c r="AU140" s="1" t="s">
        <v>0</v>
      </c>
      <c r="AV140" s="1" t="s">
        <v>0</v>
      </c>
      <c r="AW140" s="1" t="s">
        <v>0</v>
      </c>
      <c r="AX140" s="1" t="s">
        <v>0</v>
      </c>
      <c r="AY140" s="1" t="s">
        <v>0</v>
      </c>
      <c r="AZ140" s="1" t="s">
        <v>0</v>
      </c>
      <c r="BA140" s="1" t="s">
        <v>2</v>
      </c>
      <c r="BB140" s="1" t="s">
        <v>47</v>
      </c>
      <c r="BC140" s="14">
        <v>10</v>
      </c>
      <c r="BD140" s="1">
        <v>-1</v>
      </c>
      <c r="BE140" s="1">
        <v>-1</v>
      </c>
      <c r="BF140" s="1" t="s">
        <v>107</v>
      </c>
      <c r="BG140" s="1" t="e">
        <f>VLOOKUP(BF140,#REF!,2,FALSE)</f>
        <v>#REF!</v>
      </c>
      <c r="BH140" s="1" t="e">
        <f>VLOOKUP(BG140,#REF!,4,FALSE)</f>
        <v>#REF!</v>
      </c>
      <c r="BI140" s="1" t="s">
        <v>37</v>
      </c>
      <c r="BJ140" s="1" t="s">
        <v>135</v>
      </c>
      <c r="BK140" s="1" t="s">
        <v>168</v>
      </c>
      <c r="BL140" s="1" t="e">
        <f>VLOOKUP(BK140,#REF!,2,FALSE)</f>
        <v>#REF!</v>
      </c>
      <c r="BM140" s="1" t="e">
        <f>VLOOKUP(BL140,#REF!,4,FALSE)</f>
        <v>#REF!</v>
      </c>
      <c r="BN140" s="1" t="s">
        <v>107</v>
      </c>
      <c r="BO140" s="1" t="s">
        <v>254</v>
      </c>
      <c r="BP140" s="1" t="s">
        <v>0</v>
      </c>
      <c r="BQ140" s="1" t="s">
        <v>147</v>
      </c>
      <c r="BR140" s="1">
        <v>-1</v>
      </c>
      <c r="BS140" s="1" t="s">
        <v>20</v>
      </c>
      <c r="BT140" s="1" t="s">
        <v>2</v>
      </c>
      <c r="BU140" s="1" t="s">
        <v>2</v>
      </c>
      <c r="BV140" s="1" t="s">
        <v>3</v>
      </c>
      <c r="BW140" s="1" t="s">
        <v>3</v>
      </c>
      <c r="BX140" s="1">
        <v>-1</v>
      </c>
      <c r="BY140" s="1" t="s">
        <v>3</v>
      </c>
      <c r="BZ140" s="1">
        <v>-1</v>
      </c>
      <c r="CA140" s="1">
        <v>-1</v>
      </c>
      <c r="CB140" s="1">
        <v>-1</v>
      </c>
      <c r="CC140" s="1">
        <v>-1</v>
      </c>
      <c r="CD140" s="1">
        <v>-1</v>
      </c>
      <c r="CE140" s="1" t="s">
        <v>23</v>
      </c>
      <c r="CF140" s="1" t="s">
        <v>23</v>
      </c>
      <c r="CG140" s="1" t="s">
        <v>49</v>
      </c>
      <c r="CH140" s="1" t="s">
        <v>244</v>
      </c>
      <c r="CI140" s="1" t="s">
        <v>26</v>
      </c>
      <c r="CJ140" s="1" t="s">
        <v>63</v>
      </c>
      <c r="CK140" s="1" t="s">
        <v>42</v>
      </c>
      <c r="CL140" s="1" t="s">
        <v>152</v>
      </c>
      <c r="CM140" s="1" t="s">
        <v>239</v>
      </c>
      <c r="CN140" s="1">
        <v>96</v>
      </c>
      <c r="CO140" s="1" t="s">
        <v>538</v>
      </c>
      <c r="CP140" s="9" t="s">
        <v>688</v>
      </c>
      <c r="CQ140" s="1">
        <v>1</v>
      </c>
      <c r="CR140" s="10" t="s">
        <v>187</v>
      </c>
      <c r="CS140">
        <v>67.503875968992247</v>
      </c>
      <c r="CT140">
        <f t="shared" si="25"/>
        <v>5</v>
      </c>
      <c r="CU140">
        <f t="shared" si="26"/>
        <v>22</v>
      </c>
      <c r="CV140">
        <f t="shared" si="23"/>
        <v>0</v>
      </c>
      <c r="CW140">
        <f t="shared" si="23"/>
        <v>0</v>
      </c>
      <c r="CX140">
        <f t="shared" si="23"/>
        <v>0</v>
      </c>
      <c r="CY140">
        <f t="shared" si="23"/>
        <v>0</v>
      </c>
      <c r="CZ140">
        <f t="shared" si="23"/>
        <v>0</v>
      </c>
      <c r="DA140">
        <f t="shared" si="23"/>
        <v>67.503875968992247</v>
      </c>
      <c r="DB140">
        <f t="shared" si="23"/>
        <v>67.503875968992247</v>
      </c>
      <c r="DC140">
        <f t="shared" si="23"/>
        <v>67.503875968992247</v>
      </c>
      <c r="DD140">
        <f t="shared" si="23"/>
        <v>67.503875968992247</v>
      </c>
      <c r="DE140">
        <f t="shared" si="23"/>
        <v>67.503875968992247</v>
      </c>
      <c r="DF140">
        <f t="shared" si="23"/>
        <v>67.503875968992247</v>
      </c>
      <c r="DG140">
        <f t="shared" si="23"/>
        <v>67.503875968992247</v>
      </c>
      <c r="DH140">
        <f t="shared" si="23"/>
        <v>67.503875968992247</v>
      </c>
      <c r="DI140">
        <f t="shared" si="23"/>
        <v>67.503875968992247</v>
      </c>
      <c r="DJ140">
        <f t="shared" si="23"/>
        <v>67.503875968992247</v>
      </c>
      <c r="DK140">
        <f t="shared" si="23"/>
        <v>67.503875968992247</v>
      </c>
      <c r="DL140">
        <f t="shared" si="22"/>
        <v>67.503875968992247</v>
      </c>
      <c r="DM140">
        <f t="shared" si="22"/>
        <v>67.503875968992247</v>
      </c>
      <c r="DN140">
        <f t="shared" si="22"/>
        <v>67.503875968992247</v>
      </c>
      <c r="DO140">
        <f t="shared" si="22"/>
        <v>67.503875968992247</v>
      </c>
      <c r="DP140">
        <f t="shared" si="22"/>
        <v>67.503875968992247</v>
      </c>
      <c r="DQ140">
        <f t="shared" si="22"/>
        <v>67.503875968992247</v>
      </c>
      <c r="DR140">
        <f t="shared" si="22"/>
        <v>67.503875968992247</v>
      </c>
      <c r="DS140">
        <f t="shared" si="22"/>
        <v>0</v>
      </c>
    </row>
    <row r="141" spans="1:123" x14ac:dyDescent="0.2">
      <c r="A141" s="1" t="s">
        <v>0</v>
      </c>
      <c r="B141" s="1" t="s">
        <v>43</v>
      </c>
      <c r="C141" s="1" t="s">
        <v>2</v>
      </c>
      <c r="D141" s="1">
        <v>-1</v>
      </c>
      <c r="E141" s="1" t="s">
        <v>3</v>
      </c>
      <c r="F141" s="1">
        <v>-1</v>
      </c>
      <c r="G141" s="1">
        <v>98</v>
      </c>
      <c r="H141" s="1" t="s">
        <v>2</v>
      </c>
      <c r="I141" s="1" t="s">
        <v>4</v>
      </c>
      <c r="J141" s="1">
        <v>600</v>
      </c>
      <c r="K141" s="1">
        <v>1900</v>
      </c>
      <c r="L141" s="1">
        <v>13</v>
      </c>
      <c r="M141" s="1">
        <v>25</v>
      </c>
      <c r="N141" s="1">
        <v>15</v>
      </c>
      <c r="O141" s="1">
        <v>30</v>
      </c>
      <c r="P141" s="1">
        <v>200</v>
      </c>
      <c r="Q141" s="1">
        <v>160</v>
      </c>
      <c r="R141" s="1">
        <v>250</v>
      </c>
      <c r="S141" s="1">
        <v>45</v>
      </c>
      <c r="T141" s="1">
        <v>35</v>
      </c>
      <c r="U141" s="1">
        <v>60</v>
      </c>
      <c r="V141" s="1">
        <v>0</v>
      </c>
      <c r="W141" s="1">
        <v>1000</v>
      </c>
      <c r="X141" s="1">
        <v>200</v>
      </c>
      <c r="Y141" s="1">
        <v>1200</v>
      </c>
      <c r="Z141" s="1">
        <v>3300</v>
      </c>
      <c r="AA141" s="1">
        <v>2300</v>
      </c>
      <c r="AB141" s="1">
        <v>5300</v>
      </c>
      <c r="AC141" s="1" t="s">
        <v>5</v>
      </c>
      <c r="AD141" s="1" t="s">
        <v>6</v>
      </c>
      <c r="AE141" t="str">
        <f t="shared" si="24"/>
        <v>Terminal Rio CocaEntre 25 y  44 añosMasculinoCotocollao1325Bachillerato6001900</v>
      </c>
      <c r="AF141" t="str">
        <f>VLOOKUP(AE141,'[1]Base conductores'!$AE$1:$AG$65536,2,FALSE)</f>
        <v>Si</v>
      </c>
      <c r="AG141" t="str">
        <f>VLOOKUP(AE141,'[1]Base conductores'!$AE$1:$AG$65536,3,FALSE)</f>
        <v>Todos tenemos trabajo por igual</v>
      </c>
      <c r="AH141" s="1" t="s">
        <v>2</v>
      </c>
      <c r="AI141" s="1" t="s">
        <v>174</v>
      </c>
      <c r="AJ141" s="1" t="s">
        <v>8</v>
      </c>
      <c r="AK141" s="1" t="s">
        <v>9</v>
      </c>
      <c r="AL141" s="1" t="s">
        <v>10</v>
      </c>
      <c r="AM141" s="1" t="s">
        <v>0</v>
      </c>
      <c r="AN141" s="1" t="s">
        <v>0</v>
      </c>
      <c r="AO141" s="1" t="s">
        <v>0</v>
      </c>
      <c r="AP141" s="1" t="s">
        <v>2</v>
      </c>
      <c r="AQ141" s="1" t="s">
        <v>0</v>
      </c>
      <c r="AR141" s="1" t="s">
        <v>2</v>
      </c>
      <c r="AS141" s="1" t="s">
        <v>2</v>
      </c>
      <c r="AT141" s="1" t="s">
        <v>46</v>
      </c>
      <c r="AU141" s="1" t="s">
        <v>2</v>
      </c>
      <c r="AV141" s="1" t="s">
        <v>0</v>
      </c>
      <c r="AW141" s="1" t="s">
        <v>0</v>
      </c>
      <c r="AX141" s="1" t="s">
        <v>0</v>
      </c>
      <c r="AY141" s="1" t="s">
        <v>0</v>
      </c>
      <c r="AZ141" s="1" t="s">
        <v>0</v>
      </c>
      <c r="BA141" s="1" t="s">
        <v>0</v>
      </c>
      <c r="BB141" s="1" t="s">
        <v>122</v>
      </c>
      <c r="BC141" s="1">
        <v>-1</v>
      </c>
      <c r="BD141" s="14">
        <v>10</v>
      </c>
      <c r="BE141" s="1">
        <v>-1</v>
      </c>
      <c r="BF141" s="1" t="s">
        <v>37</v>
      </c>
      <c r="BG141" s="1" t="e">
        <f>VLOOKUP(BF141,#REF!,2,FALSE)</f>
        <v>#REF!</v>
      </c>
      <c r="BH141" s="1" t="e">
        <f>VLOOKUP(BG141,#REF!,4,FALSE)</f>
        <v>#REF!</v>
      </c>
      <c r="BI141" s="1" t="s">
        <v>263</v>
      </c>
      <c r="BJ141" s="1" t="s">
        <v>104</v>
      </c>
      <c r="BK141" s="1" t="s">
        <v>334</v>
      </c>
      <c r="BL141" s="1" t="e">
        <f>VLOOKUP(BK141,#REF!,2,FALSE)</f>
        <v>#REF!</v>
      </c>
      <c r="BM141" s="1" t="e">
        <f>VLOOKUP(BL141,#REF!,4,FALSE)</f>
        <v>#REF!</v>
      </c>
      <c r="BN141" s="1" t="s">
        <v>335</v>
      </c>
      <c r="BO141" s="1" t="s">
        <v>336</v>
      </c>
      <c r="BP141" s="1" t="s">
        <v>2</v>
      </c>
      <c r="BQ141" s="1" t="s">
        <v>265</v>
      </c>
      <c r="BR141" s="1" t="s">
        <v>39</v>
      </c>
      <c r="BS141" s="1" t="s">
        <v>84</v>
      </c>
      <c r="BT141" s="1" t="s">
        <v>2</v>
      </c>
      <c r="BU141" s="1" t="s">
        <v>2</v>
      </c>
      <c r="BV141" s="1" t="s">
        <v>22</v>
      </c>
      <c r="BW141" s="1" t="s">
        <v>36</v>
      </c>
      <c r="BX141" s="1">
        <v>-1</v>
      </c>
      <c r="BY141" s="1" t="s">
        <v>3</v>
      </c>
      <c r="BZ141" s="1">
        <v>-1</v>
      </c>
      <c r="CA141" s="1">
        <v>-1</v>
      </c>
      <c r="CB141" s="1">
        <v>-1</v>
      </c>
      <c r="CC141" s="1" t="s">
        <v>3</v>
      </c>
      <c r="CD141" s="1">
        <v>-1</v>
      </c>
      <c r="CE141" s="1" t="s">
        <v>23</v>
      </c>
      <c r="CF141" s="1" t="s">
        <v>23</v>
      </c>
      <c r="CG141" s="1" t="s">
        <v>49</v>
      </c>
      <c r="CH141" s="1" t="s">
        <v>25</v>
      </c>
      <c r="CI141" s="1" t="s">
        <v>50</v>
      </c>
      <c r="CJ141" s="1" t="s">
        <v>104</v>
      </c>
      <c r="CK141" s="1" t="s">
        <v>155</v>
      </c>
      <c r="CL141" s="1" t="s">
        <v>29</v>
      </c>
      <c r="CM141" s="1" t="s">
        <v>30</v>
      </c>
      <c r="CN141" s="1">
        <v>96</v>
      </c>
      <c r="CO141" s="2" t="s">
        <v>500</v>
      </c>
      <c r="CP141" s="5" t="s">
        <v>643</v>
      </c>
      <c r="CQ141" s="1">
        <v>1</v>
      </c>
      <c r="CR141" s="1" t="s">
        <v>43</v>
      </c>
      <c r="CS141">
        <v>59.295857988165679</v>
      </c>
      <c r="CT141">
        <f t="shared" si="25"/>
        <v>6</v>
      </c>
      <c r="CU141">
        <f t="shared" si="26"/>
        <v>19</v>
      </c>
      <c r="CV141">
        <f t="shared" si="23"/>
        <v>0</v>
      </c>
      <c r="CW141">
        <f t="shared" si="23"/>
        <v>0</v>
      </c>
      <c r="CX141">
        <f t="shared" si="23"/>
        <v>0</v>
      </c>
      <c r="CY141">
        <f t="shared" si="23"/>
        <v>0</v>
      </c>
      <c r="CZ141">
        <f t="shared" si="23"/>
        <v>0</v>
      </c>
      <c r="DA141">
        <f t="shared" si="23"/>
        <v>0</v>
      </c>
      <c r="DB141">
        <f t="shared" si="23"/>
        <v>59.295857988165679</v>
      </c>
      <c r="DC141">
        <f t="shared" si="23"/>
        <v>59.295857988165679</v>
      </c>
      <c r="DD141">
        <f t="shared" si="23"/>
        <v>59.295857988165679</v>
      </c>
      <c r="DE141">
        <f t="shared" si="23"/>
        <v>59.295857988165679</v>
      </c>
      <c r="DF141">
        <f t="shared" si="23"/>
        <v>59.295857988165679</v>
      </c>
      <c r="DG141">
        <f t="shared" si="23"/>
        <v>59.295857988165679</v>
      </c>
      <c r="DH141">
        <f t="shared" si="23"/>
        <v>59.295857988165679</v>
      </c>
      <c r="DI141">
        <f t="shared" si="23"/>
        <v>59.295857988165679</v>
      </c>
      <c r="DJ141">
        <f t="shared" si="23"/>
        <v>59.295857988165679</v>
      </c>
      <c r="DK141">
        <f t="shared" ref="DK141:DS156" si="27">IF(AND($CT141&lt;=DK$1,DK$1&lt;=$CU141),$CS141,0)</f>
        <v>59.295857988165679</v>
      </c>
      <c r="DL141">
        <f t="shared" si="27"/>
        <v>59.295857988165679</v>
      </c>
      <c r="DM141">
        <f t="shared" si="27"/>
        <v>59.295857988165679</v>
      </c>
      <c r="DN141">
        <f t="shared" si="27"/>
        <v>59.295857988165679</v>
      </c>
      <c r="DO141">
        <f t="shared" si="27"/>
        <v>59.295857988165679</v>
      </c>
      <c r="DP141">
        <f t="shared" si="27"/>
        <v>0</v>
      </c>
      <c r="DQ141">
        <f t="shared" si="27"/>
        <v>0</v>
      </c>
      <c r="DR141">
        <f t="shared" si="27"/>
        <v>0</v>
      </c>
      <c r="DS141">
        <f t="shared" si="27"/>
        <v>0</v>
      </c>
    </row>
    <row r="142" spans="1:123" x14ac:dyDescent="0.2">
      <c r="A142" s="1" t="s">
        <v>0</v>
      </c>
      <c r="B142" s="1" t="s">
        <v>43</v>
      </c>
      <c r="C142" s="1" t="s">
        <v>2</v>
      </c>
      <c r="D142" s="1">
        <v>-1</v>
      </c>
      <c r="E142" s="1" t="s">
        <v>3</v>
      </c>
      <c r="F142" s="1">
        <v>-1</v>
      </c>
      <c r="G142" s="1">
        <v>98</v>
      </c>
      <c r="H142" s="1" t="s">
        <v>2</v>
      </c>
      <c r="I142" s="1" t="s">
        <v>4</v>
      </c>
      <c r="J142" s="1">
        <v>600</v>
      </c>
      <c r="K142" s="1">
        <v>2100</v>
      </c>
      <c r="L142" s="1">
        <v>15</v>
      </c>
      <c r="M142" s="1">
        <v>20</v>
      </c>
      <c r="N142" s="1">
        <v>15</v>
      </c>
      <c r="O142" s="1">
        <v>25</v>
      </c>
      <c r="P142" s="1">
        <v>200</v>
      </c>
      <c r="Q142" s="1">
        <v>180</v>
      </c>
      <c r="R142" s="1">
        <v>250</v>
      </c>
      <c r="S142" s="1">
        <v>60</v>
      </c>
      <c r="T142" s="1">
        <v>30</v>
      </c>
      <c r="U142" s="1">
        <v>65</v>
      </c>
      <c r="V142" s="1">
        <v>0</v>
      </c>
      <c r="W142" s="1">
        <v>1000</v>
      </c>
      <c r="X142" s="1">
        <v>400</v>
      </c>
      <c r="Y142" s="1">
        <v>1400</v>
      </c>
      <c r="Z142" s="1">
        <v>5600</v>
      </c>
      <c r="AA142" s="1">
        <v>1400</v>
      </c>
      <c r="AB142" s="1">
        <v>5000</v>
      </c>
      <c r="AC142" s="1" t="s">
        <v>5</v>
      </c>
      <c r="AD142" s="1" t="s">
        <v>6</v>
      </c>
      <c r="AE142" t="str">
        <f t="shared" si="24"/>
        <v>Terminal Rio CocaEntre 25 y  44 añosMasculinoSan Antonio1520Primaria6002100</v>
      </c>
      <c r="AF142" t="str">
        <f>VLOOKUP(AE142,'[1]Base conductores'!$AE$1:$AG$65536,2,FALSE)</f>
        <v>Si</v>
      </c>
      <c r="AG142" t="str">
        <f>VLOOKUP(AE142,'[1]Base conductores'!$AE$1:$AG$65536,3,FALSE)</f>
        <v>Otros</v>
      </c>
      <c r="AH142" s="1" t="s">
        <v>2</v>
      </c>
      <c r="AI142" s="1" t="s">
        <v>77</v>
      </c>
      <c r="AJ142" s="1" t="s">
        <v>8</v>
      </c>
      <c r="AK142" s="1" t="s">
        <v>9</v>
      </c>
      <c r="AL142" s="1" t="s">
        <v>34</v>
      </c>
      <c r="AM142" s="1" t="s">
        <v>0</v>
      </c>
      <c r="AN142" s="1" t="s">
        <v>0</v>
      </c>
      <c r="AO142" s="1" t="s">
        <v>0</v>
      </c>
      <c r="AP142" s="1" t="s">
        <v>2</v>
      </c>
      <c r="AQ142" s="1" t="s">
        <v>0</v>
      </c>
      <c r="AR142" s="1" t="s">
        <v>2</v>
      </c>
      <c r="AS142" s="1" t="s">
        <v>2</v>
      </c>
      <c r="AT142" s="1" t="s">
        <v>46</v>
      </c>
      <c r="AU142" s="1" t="s">
        <v>2</v>
      </c>
      <c r="AV142" s="1" t="s">
        <v>0</v>
      </c>
      <c r="AW142" s="1" t="s">
        <v>0</v>
      </c>
      <c r="AX142" s="1" t="s">
        <v>0</v>
      </c>
      <c r="AY142" s="1" t="s">
        <v>0</v>
      </c>
      <c r="AZ142" s="1" t="s">
        <v>0</v>
      </c>
      <c r="BA142" s="1" t="s">
        <v>0</v>
      </c>
      <c r="BB142" s="1" t="s">
        <v>56</v>
      </c>
      <c r="BC142" s="1">
        <v>-1</v>
      </c>
      <c r="BD142" s="14">
        <v>10</v>
      </c>
      <c r="BE142" s="1">
        <v>-1</v>
      </c>
      <c r="BF142" s="1" t="s">
        <v>263</v>
      </c>
      <c r="BG142" s="1" t="e">
        <f>VLOOKUP(BF142,#REF!,2,FALSE)</f>
        <v>#REF!</v>
      </c>
      <c r="BH142" s="1" t="e">
        <f>VLOOKUP(BG142,#REF!,4,FALSE)</f>
        <v>#REF!</v>
      </c>
      <c r="BI142" s="1" t="s">
        <v>119</v>
      </c>
      <c r="BJ142" s="1" t="s">
        <v>335</v>
      </c>
      <c r="BK142" s="1" t="s">
        <v>263</v>
      </c>
      <c r="BL142" s="1" t="e">
        <f>VLOOKUP(BK142,#REF!,2,FALSE)</f>
        <v>#REF!</v>
      </c>
      <c r="BM142" s="1" t="e">
        <f>VLOOKUP(BL142,#REF!,4,FALSE)</f>
        <v>#REF!</v>
      </c>
      <c r="BN142" s="1" t="s">
        <v>107</v>
      </c>
      <c r="BO142" s="1" t="s">
        <v>254</v>
      </c>
      <c r="BP142" s="1" t="s">
        <v>2</v>
      </c>
      <c r="BQ142" s="1" t="s">
        <v>265</v>
      </c>
      <c r="BR142" s="1" t="s">
        <v>84</v>
      </c>
      <c r="BS142" s="1" t="s">
        <v>84</v>
      </c>
      <c r="BT142" s="1" t="s">
        <v>2</v>
      </c>
      <c r="BU142" s="1" t="s">
        <v>2</v>
      </c>
      <c r="BV142" s="1" t="s">
        <v>22</v>
      </c>
      <c r="BW142" s="1" t="s">
        <v>36</v>
      </c>
      <c r="BX142" s="1">
        <v>-1</v>
      </c>
      <c r="BY142" s="1">
        <v>-1</v>
      </c>
      <c r="BZ142" s="1">
        <v>-1</v>
      </c>
      <c r="CA142" s="1">
        <v>-1</v>
      </c>
      <c r="CB142" s="1" t="s">
        <v>3</v>
      </c>
      <c r="CC142" s="1">
        <v>-1</v>
      </c>
      <c r="CD142" s="1" t="s">
        <v>3</v>
      </c>
      <c r="CE142" s="1" t="s">
        <v>23</v>
      </c>
      <c r="CF142" s="1" t="s">
        <v>23</v>
      </c>
      <c r="CG142" s="1" t="s">
        <v>49</v>
      </c>
      <c r="CH142" s="1" t="s">
        <v>25</v>
      </c>
      <c r="CI142" s="1" t="s">
        <v>40</v>
      </c>
      <c r="CJ142" s="1" t="s">
        <v>222</v>
      </c>
      <c r="CK142" s="1" t="s">
        <v>155</v>
      </c>
      <c r="CL142" s="1" t="s">
        <v>29</v>
      </c>
      <c r="CM142" s="1" t="s">
        <v>30</v>
      </c>
      <c r="CN142" s="1">
        <v>96</v>
      </c>
      <c r="CO142" s="2" t="s">
        <v>514</v>
      </c>
      <c r="CP142" s="5" t="s">
        <v>647</v>
      </c>
      <c r="CQ142" s="1">
        <v>1</v>
      </c>
      <c r="CR142" s="1" t="s">
        <v>43</v>
      </c>
      <c r="CS142">
        <v>59.295857988165679</v>
      </c>
      <c r="CT142">
        <f t="shared" si="25"/>
        <v>6</v>
      </c>
      <c r="CU142">
        <f t="shared" si="26"/>
        <v>21</v>
      </c>
      <c r="CV142">
        <f t="shared" ref="CV142:DK157" si="28">IF(AND($CT142&lt;=CV$1,CV$1&lt;=$CU142),$CS142,0)</f>
        <v>0</v>
      </c>
      <c r="CW142">
        <f t="shared" si="28"/>
        <v>0</v>
      </c>
      <c r="CX142">
        <f t="shared" si="28"/>
        <v>0</v>
      </c>
      <c r="CY142">
        <f t="shared" si="28"/>
        <v>0</v>
      </c>
      <c r="CZ142">
        <f t="shared" si="28"/>
        <v>0</v>
      </c>
      <c r="DA142">
        <f t="shared" si="28"/>
        <v>0</v>
      </c>
      <c r="DB142">
        <f t="shared" si="28"/>
        <v>59.295857988165679</v>
      </c>
      <c r="DC142">
        <f t="shared" si="28"/>
        <v>59.295857988165679</v>
      </c>
      <c r="DD142">
        <f t="shared" si="28"/>
        <v>59.295857988165679</v>
      </c>
      <c r="DE142">
        <f t="shared" si="28"/>
        <v>59.295857988165679</v>
      </c>
      <c r="DF142">
        <f t="shared" si="28"/>
        <v>59.295857988165679</v>
      </c>
      <c r="DG142">
        <f t="shared" si="28"/>
        <v>59.295857988165679</v>
      </c>
      <c r="DH142">
        <f t="shared" si="28"/>
        <v>59.295857988165679</v>
      </c>
      <c r="DI142">
        <f t="shared" si="28"/>
        <v>59.295857988165679</v>
      </c>
      <c r="DJ142">
        <f t="shared" si="28"/>
        <v>59.295857988165679</v>
      </c>
      <c r="DK142">
        <f t="shared" si="28"/>
        <v>59.295857988165679</v>
      </c>
      <c r="DL142">
        <f t="shared" si="27"/>
        <v>59.295857988165679</v>
      </c>
      <c r="DM142">
        <f t="shared" si="27"/>
        <v>59.295857988165679</v>
      </c>
      <c r="DN142">
        <f t="shared" si="27"/>
        <v>59.295857988165679</v>
      </c>
      <c r="DO142">
        <f t="shared" si="27"/>
        <v>59.295857988165679</v>
      </c>
      <c r="DP142">
        <f t="shared" si="27"/>
        <v>59.295857988165679</v>
      </c>
      <c r="DQ142">
        <f t="shared" si="27"/>
        <v>59.295857988165679</v>
      </c>
      <c r="DR142">
        <f t="shared" si="27"/>
        <v>0</v>
      </c>
      <c r="DS142">
        <f t="shared" si="27"/>
        <v>0</v>
      </c>
    </row>
    <row r="143" spans="1:123" x14ac:dyDescent="0.2">
      <c r="A143" s="1" t="s">
        <v>0</v>
      </c>
      <c r="B143" s="1" t="s">
        <v>43</v>
      </c>
      <c r="C143" s="1" t="s">
        <v>2</v>
      </c>
      <c r="D143" s="1">
        <v>-1</v>
      </c>
      <c r="E143" s="1" t="s">
        <v>3</v>
      </c>
      <c r="F143" s="1">
        <v>-1</v>
      </c>
      <c r="G143" s="1">
        <v>98</v>
      </c>
      <c r="H143" s="1" t="s">
        <v>2</v>
      </c>
      <c r="I143" s="1" t="s">
        <v>4</v>
      </c>
      <c r="J143" s="1">
        <v>700</v>
      </c>
      <c r="K143" s="1">
        <v>2000</v>
      </c>
      <c r="L143" s="1">
        <v>12</v>
      </c>
      <c r="M143" s="1">
        <v>20</v>
      </c>
      <c r="N143" s="1">
        <v>10</v>
      </c>
      <c r="O143" s="1">
        <v>25</v>
      </c>
      <c r="P143" s="1">
        <v>200</v>
      </c>
      <c r="Q143" s="1">
        <v>150</v>
      </c>
      <c r="R143" s="1">
        <v>250</v>
      </c>
      <c r="S143" s="1">
        <v>35</v>
      </c>
      <c r="T143" s="1">
        <v>20</v>
      </c>
      <c r="U143" s="1">
        <v>40</v>
      </c>
      <c r="V143" s="1">
        <v>0</v>
      </c>
      <c r="W143" s="1">
        <v>1210</v>
      </c>
      <c r="X143" s="1">
        <v>300</v>
      </c>
      <c r="Y143" s="1">
        <v>1500</v>
      </c>
      <c r="Z143" s="1">
        <v>2000</v>
      </c>
      <c r="AA143" s="1">
        <v>1000</v>
      </c>
      <c r="AB143" s="1">
        <v>2500</v>
      </c>
      <c r="AC143" s="1" t="s">
        <v>5</v>
      </c>
      <c r="AD143" s="1" t="s">
        <v>6</v>
      </c>
      <c r="AE143" t="str">
        <f t="shared" si="24"/>
        <v>Terminal Rio CocaEntre 25 y  44 añosMasculinoCotocollao1220Bachillerato7002000</v>
      </c>
      <c r="AF143" t="str">
        <f>VLOOKUP(AE143,'[1]Base conductores'!$AE$1:$AG$65536,2,FALSE)</f>
        <v>Si</v>
      </c>
      <c r="AG143" t="str">
        <f>VLOOKUP(AE143,'[1]Base conductores'!$AE$1:$AG$65536,3,FALSE)</f>
        <v>Es importante tener todo legalizado</v>
      </c>
      <c r="AH143" s="1" t="s">
        <v>2</v>
      </c>
      <c r="AI143" s="1" t="s">
        <v>53</v>
      </c>
      <c r="AJ143" s="1" t="s">
        <v>8</v>
      </c>
      <c r="AK143" s="1" t="s">
        <v>33</v>
      </c>
      <c r="AL143" s="1" t="s">
        <v>10</v>
      </c>
      <c r="AM143" s="1" t="s">
        <v>0</v>
      </c>
      <c r="AN143" s="1" t="s">
        <v>0</v>
      </c>
      <c r="AO143" s="1" t="s">
        <v>0</v>
      </c>
      <c r="AP143" s="1" t="s">
        <v>2</v>
      </c>
      <c r="AQ143" s="1" t="s">
        <v>0</v>
      </c>
      <c r="AR143" s="1" t="s">
        <v>2</v>
      </c>
      <c r="AS143" s="1" t="s">
        <v>2</v>
      </c>
      <c r="AT143" s="1" t="s">
        <v>46</v>
      </c>
      <c r="AU143" s="1" t="s">
        <v>2</v>
      </c>
      <c r="AV143" s="1" t="s">
        <v>0</v>
      </c>
      <c r="AW143" s="1" t="s">
        <v>0</v>
      </c>
      <c r="AX143" s="1" t="s">
        <v>0</v>
      </c>
      <c r="AY143" s="1" t="s">
        <v>0</v>
      </c>
      <c r="AZ143" s="1" t="s">
        <v>0</v>
      </c>
      <c r="BA143" s="1" t="s">
        <v>0</v>
      </c>
      <c r="BB143" s="1" t="s">
        <v>47</v>
      </c>
      <c r="BC143" s="1">
        <v>-1</v>
      </c>
      <c r="BD143" s="14">
        <v>10</v>
      </c>
      <c r="BE143" s="1">
        <v>-1</v>
      </c>
      <c r="BF143" s="1" t="s">
        <v>263</v>
      </c>
      <c r="BG143" s="1" t="e">
        <f>VLOOKUP(BF143,#REF!,2,FALSE)</f>
        <v>#REF!</v>
      </c>
      <c r="BH143" s="1" t="e">
        <f>VLOOKUP(BG143,#REF!,4,FALSE)</f>
        <v>#REF!</v>
      </c>
      <c r="BI143" s="1" t="s">
        <v>119</v>
      </c>
      <c r="BJ143" s="1" t="s">
        <v>168</v>
      </c>
      <c r="BK143" s="1" t="s">
        <v>94</v>
      </c>
      <c r="BL143" s="1" t="e">
        <f>VLOOKUP(BK143,#REF!,2,FALSE)</f>
        <v>#REF!</v>
      </c>
      <c r="BM143" s="1" t="e">
        <f>VLOOKUP(BL143,#REF!,4,FALSE)</f>
        <v>#REF!</v>
      </c>
      <c r="BN143" s="1" t="s">
        <v>337</v>
      </c>
      <c r="BO143" s="1" t="s">
        <v>294</v>
      </c>
      <c r="BP143" s="1" t="s">
        <v>2</v>
      </c>
      <c r="BQ143" s="1" t="s">
        <v>265</v>
      </c>
      <c r="BR143" s="1" t="s">
        <v>84</v>
      </c>
      <c r="BS143" s="1" t="s">
        <v>84</v>
      </c>
      <c r="BT143" s="1" t="s">
        <v>2</v>
      </c>
      <c r="BU143" s="1" t="s">
        <v>2</v>
      </c>
      <c r="BV143" s="1" t="s">
        <v>22</v>
      </c>
      <c r="BW143" s="1" t="s">
        <v>3</v>
      </c>
      <c r="BX143" s="1">
        <v>-1</v>
      </c>
      <c r="BY143" s="1" t="s">
        <v>3</v>
      </c>
      <c r="BZ143" s="1">
        <v>-1</v>
      </c>
      <c r="CA143" s="1">
        <v>-1</v>
      </c>
      <c r="CB143" s="1">
        <v>-1</v>
      </c>
      <c r="CC143" s="1">
        <v>-1</v>
      </c>
      <c r="CD143" s="1">
        <v>-1</v>
      </c>
      <c r="CE143" s="1" t="s">
        <v>23</v>
      </c>
      <c r="CF143" s="1" t="s">
        <v>23</v>
      </c>
      <c r="CG143" s="1" t="s">
        <v>49</v>
      </c>
      <c r="CH143" s="1" t="s">
        <v>25</v>
      </c>
      <c r="CI143" s="1" t="s">
        <v>50</v>
      </c>
      <c r="CJ143" s="1" t="s">
        <v>104</v>
      </c>
      <c r="CK143" s="1" t="s">
        <v>155</v>
      </c>
      <c r="CL143" s="1" t="s">
        <v>29</v>
      </c>
      <c r="CM143" s="1" t="s">
        <v>30</v>
      </c>
      <c r="CN143" s="1">
        <v>96</v>
      </c>
      <c r="CO143" s="2" t="s">
        <v>500</v>
      </c>
      <c r="CP143" s="5" t="s">
        <v>643</v>
      </c>
      <c r="CQ143" s="1">
        <v>1</v>
      </c>
      <c r="CR143" s="1" t="s">
        <v>43</v>
      </c>
      <c r="CS143">
        <v>59.295857988165679</v>
      </c>
      <c r="CT143">
        <f t="shared" si="25"/>
        <v>7</v>
      </c>
      <c r="CU143">
        <f t="shared" si="26"/>
        <v>20</v>
      </c>
      <c r="CV143">
        <f t="shared" si="28"/>
        <v>0</v>
      </c>
      <c r="CW143">
        <f t="shared" si="28"/>
        <v>0</v>
      </c>
      <c r="CX143">
        <f t="shared" si="28"/>
        <v>0</v>
      </c>
      <c r="CY143">
        <f t="shared" si="28"/>
        <v>0</v>
      </c>
      <c r="CZ143">
        <f t="shared" si="28"/>
        <v>0</v>
      </c>
      <c r="DA143">
        <f t="shared" si="28"/>
        <v>0</v>
      </c>
      <c r="DB143">
        <f t="shared" si="28"/>
        <v>0</v>
      </c>
      <c r="DC143">
        <f t="shared" si="28"/>
        <v>59.295857988165679</v>
      </c>
      <c r="DD143">
        <f t="shared" si="28"/>
        <v>59.295857988165679</v>
      </c>
      <c r="DE143">
        <f t="shared" si="28"/>
        <v>59.295857988165679</v>
      </c>
      <c r="DF143">
        <f t="shared" si="28"/>
        <v>59.295857988165679</v>
      </c>
      <c r="DG143">
        <f t="shared" si="28"/>
        <v>59.295857988165679</v>
      </c>
      <c r="DH143">
        <f t="shared" si="28"/>
        <v>59.295857988165679</v>
      </c>
      <c r="DI143">
        <f t="shared" si="28"/>
        <v>59.295857988165679</v>
      </c>
      <c r="DJ143">
        <f t="shared" si="28"/>
        <v>59.295857988165679</v>
      </c>
      <c r="DK143">
        <f t="shared" si="28"/>
        <v>59.295857988165679</v>
      </c>
      <c r="DL143">
        <f t="shared" si="27"/>
        <v>59.295857988165679</v>
      </c>
      <c r="DM143">
        <f t="shared" si="27"/>
        <v>59.295857988165679</v>
      </c>
      <c r="DN143">
        <f t="shared" si="27"/>
        <v>59.295857988165679</v>
      </c>
      <c r="DO143">
        <f t="shared" si="27"/>
        <v>59.295857988165679</v>
      </c>
      <c r="DP143">
        <f t="shared" si="27"/>
        <v>59.295857988165679</v>
      </c>
      <c r="DQ143">
        <f t="shared" si="27"/>
        <v>0</v>
      </c>
      <c r="DR143">
        <f t="shared" si="27"/>
        <v>0</v>
      </c>
      <c r="DS143">
        <f t="shared" si="27"/>
        <v>0</v>
      </c>
    </row>
    <row r="144" spans="1:123" x14ac:dyDescent="0.2">
      <c r="A144" s="1" t="s">
        <v>0</v>
      </c>
      <c r="B144" s="1" t="s">
        <v>187</v>
      </c>
      <c r="C144" s="1" t="s">
        <v>2</v>
      </c>
      <c r="D144" s="1">
        <v>-1</v>
      </c>
      <c r="E144" s="1" t="s">
        <v>3</v>
      </c>
      <c r="F144" s="1">
        <v>-1</v>
      </c>
      <c r="G144" s="1">
        <v>98</v>
      </c>
      <c r="H144" s="1" t="s">
        <v>0</v>
      </c>
      <c r="I144" s="1" t="s">
        <v>4</v>
      </c>
      <c r="J144" s="1">
        <v>600</v>
      </c>
      <c r="K144" s="1">
        <v>1900</v>
      </c>
      <c r="L144" s="1">
        <v>13</v>
      </c>
      <c r="M144" s="1">
        <v>8</v>
      </c>
      <c r="N144" s="1">
        <v>5</v>
      </c>
      <c r="O144" s="1">
        <v>10</v>
      </c>
      <c r="P144" s="1">
        <v>200</v>
      </c>
      <c r="Q144" s="1">
        <v>80</v>
      </c>
      <c r="R144" s="1">
        <v>300</v>
      </c>
      <c r="S144" s="1">
        <v>40</v>
      </c>
      <c r="T144" s="1">
        <v>25</v>
      </c>
      <c r="U144" s="1">
        <v>40</v>
      </c>
      <c r="V144" s="1">
        <v>0</v>
      </c>
      <c r="W144" s="1">
        <v>1000</v>
      </c>
      <c r="X144" s="1">
        <v>0</v>
      </c>
      <c r="Y144" s="1">
        <v>1000</v>
      </c>
      <c r="Z144" s="1">
        <v>3000</v>
      </c>
      <c r="AA144" s="1">
        <v>1500</v>
      </c>
      <c r="AB144" s="1">
        <v>3000</v>
      </c>
      <c r="AC144" s="1" t="s">
        <v>146</v>
      </c>
      <c r="AD144" s="1" t="s">
        <v>6</v>
      </c>
      <c r="AE144" t="str">
        <f t="shared" si="24"/>
        <v>Parroquia CalderonEntre 25 y  44 añosMasculinoCalderón (Carapungo)138Universitario6001900</v>
      </c>
      <c r="AF144">
        <f>VLOOKUP(AE144,'[1]Base conductores'!$AE$1:$AG$65536,2,FALSE)</f>
        <v>-1</v>
      </c>
      <c r="AG144" t="str">
        <f>VLOOKUP(AE144,'[1]Base conductores'!$AE$1:$AG$65536,3,FALSE)</f>
        <v>No aplica</v>
      </c>
      <c r="AH144" s="1">
        <v>-1</v>
      </c>
      <c r="AI144" s="1" t="s">
        <v>147</v>
      </c>
      <c r="AJ144" s="1" t="s">
        <v>8</v>
      </c>
      <c r="AK144" s="1" t="s">
        <v>44</v>
      </c>
      <c r="AL144" s="1" t="s">
        <v>10</v>
      </c>
      <c r="AM144" s="1" t="s">
        <v>0</v>
      </c>
      <c r="AN144" s="1" t="s">
        <v>0</v>
      </c>
      <c r="AO144" s="1" t="s">
        <v>0</v>
      </c>
      <c r="AP144" s="1" t="s">
        <v>2</v>
      </c>
      <c r="AQ144" s="1" t="s">
        <v>0</v>
      </c>
      <c r="AR144" s="1" t="s">
        <v>2</v>
      </c>
      <c r="AS144" s="1" t="s">
        <v>0</v>
      </c>
      <c r="AT144" s="1" t="s">
        <v>147</v>
      </c>
      <c r="AU144" s="1" t="s">
        <v>0</v>
      </c>
      <c r="AV144" s="1" t="s">
        <v>0</v>
      </c>
      <c r="AW144" s="1" t="s">
        <v>0</v>
      </c>
      <c r="AX144" s="1" t="s">
        <v>0</v>
      </c>
      <c r="AY144" s="1" t="s">
        <v>0</v>
      </c>
      <c r="AZ144" s="1" t="s">
        <v>0</v>
      </c>
      <c r="BA144" s="1" t="s">
        <v>2</v>
      </c>
      <c r="BB144" s="1" t="s">
        <v>56</v>
      </c>
      <c r="BC144" s="14">
        <v>10</v>
      </c>
      <c r="BD144" s="1">
        <v>-1</v>
      </c>
      <c r="BE144" s="1">
        <v>-1</v>
      </c>
      <c r="BF144" s="1" t="s">
        <v>135</v>
      </c>
      <c r="BG144" s="1" t="e">
        <f>VLOOKUP(BF144,#REF!,2,FALSE)</f>
        <v>#REF!</v>
      </c>
      <c r="BH144" s="1" t="e">
        <f>VLOOKUP(BG144,#REF!,4,FALSE)</f>
        <v>#REF!</v>
      </c>
      <c r="BI144" s="1" t="s">
        <v>71</v>
      </c>
      <c r="BJ144" s="1" t="s">
        <v>37</v>
      </c>
      <c r="BK144" s="1" t="s">
        <v>107</v>
      </c>
      <c r="BL144" s="1" t="e">
        <f>VLOOKUP(BK144,#REF!,2,FALSE)</f>
        <v>#REF!</v>
      </c>
      <c r="BM144" s="1" t="e">
        <f>VLOOKUP(BL144,#REF!,4,FALSE)</f>
        <v>#REF!</v>
      </c>
      <c r="BN144" s="1" t="s">
        <v>168</v>
      </c>
      <c r="BO144" s="1" t="s">
        <v>79</v>
      </c>
      <c r="BP144" s="1" t="s">
        <v>0</v>
      </c>
      <c r="BQ144" s="1" t="s">
        <v>147</v>
      </c>
      <c r="BR144" s="1">
        <v>-1</v>
      </c>
      <c r="BS144" s="1" t="s">
        <v>84</v>
      </c>
      <c r="BT144" s="1" t="s">
        <v>2</v>
      </c>
      <c r="BU144" s="1" t="s">
        <v>2</v>
      </c>
      <c r="BV144" s="1" t="s">
        <v>36</v>
      </c>
      <c r="BW144" s="1" t="s">
        <v>36</v>
      </c>
      <c r="BX144" s="1">
        <v>-1</v>
      </c>
      <c r="BY144" s="1">
        <v>-1</v>
      </c>
      <c r="BZ144" s="1" t="s">
        <v>3</v>
      </c>
      <c r="CA144" s="1">
        <v>-1</v>
      </c>
      <c r="CB144" s="1" t="s">
        <v>3</v>
      </c>
      <c r="CC144" s="1">
        <v>-1</v>
      </c>
      <c r="CD144" s="1">
        <v>-1</v>
      </c>
      <c r="CE144" s="1" t="s">
        <v>23</v>
      </c>
      <c r="CF144" s="1" t="s">
        <v>23</v>
      </c>
      <c r="CG144" s="1" t="s">
        <v>49</v>
      </c>
      <c r="CH144" s="1" t="s">
        <v>25</v>
      </c>
      <c r="CI144" s="1" t="s">
        <v>26</v>
      </c>
      <c r="CJ144" s="1" t="s">
        <v>63</v>
      </c>
      <c r="CK144" s="1" t="s">
        <v>42</v>
      </c>
      <c r="CL144" s="1" t="s">
        <v>152</v>
      </c>
      <c r="CM144" s="1" t="s">
        <v>239</v>
      </c>
      <c r="CN144" s="1">
        <v>96</v>
      </c>
      <c r="CO144" s="1" t="s">
        <v>538</v>
      </c>
      <c r="CP144" s="9" t="s">
        <v>688</v>
      </c>
      <c r="CQ144" s="1">
        <v>1</v>
      </c>
      <c r="CR144" s="10" t="s">
        <v>187</v>
      </c>
      <c r="CS144">
        <v>67.503875968992247</v>
      </c>
      <c r="CT144">
        <f t="shared" si="25"/>
        <v>6</v>
      </c>
      <c r="CU144">
        <f t="shared" si="26"/>
        <v>19</v>
      </c>
      <c r="CV144">
        <f t="shared" si="28"/>
        <v>0</v>
      </c>
      <c r="CW144">
        <f t="shared" si="28"/>
        <v>0</v>
      </c>
      <c r="CX144">
        <f t="shared" si="28"/>
        <v>0</v>
      </c>
      <c r="CY144">
        <f t="shared" si="28"/>
        <v>0</v>
      </c>
      <c r="CZ144">
        <f t="shared" si="28"/>
        <v>0</v>
      </c>
      <c r="DA144">
        <f t="shared" si="28"/>
        <v>0</v>
      </c>
      <c r="DB144">
        <f t="shared" si="28"/>
        <v>67.503875968992247</v>
      </c>
      <c r="DC144">
        <f t="shared" si="28"/>
        <v>67.503875968992247</v>
      </c>
      <c r="DD144">
        <f t="shared" si="28"/>
        <v>67.503875968992247</v>
      </c>
      <c r="DE144">
        <f t="shared" si="28"/>
        <v>67.503875968992247</v>
      </c>
      <c r="DF144">
        <f t="shared" si="28"/>
        <v>67.503875968992247</v>
      </c>
      <c r="DG144">
        <f t="shared" si="28"/>
        <v>67.503875968992247</v>
      </c>
      <c r="DH144">
        <f t="shared" si="28"/>
        <v>67.503875968992247</v>
      </c>
      <c r="DI144">
        <f t="shared" si="28"/>
        <v>67.503875968992247</v>
      </c>
      <c r="DJ144">
        <f t="shared" si="28"/>
        <v>67.503875968992247</v>
      </c>
      <c r="DK144">
        <f t="shared" si="28"/>
        <v>67.503875968992247</v>
      </c>
      <c r="DL144">
        <f t="shared" si="27"/>
        <v>67.503875968992247</v>
      </c>
      <c r="DM144">
        <f t="shared" si="27"/>
        <v>67.503875968992247</v>
      </c>
      <c r="DN144">
        <f t="shared" si="27"/>
        <v>67.503875968992247</v>
      </c>
      <c r="DO144">
        <f t="shared" si="27"/>
        <v>67.503875968992247</v>
      </c>
      <c r="DP144">
        <f t="shared" si="27"/>
        <v>0</v>
      </c>
      <c r="DQ144">
        <f t="shared" si="27"/>
        <v>0</v>
      </c>
      <c r="DR144">
        <f t="shared" si="27"/>
        <v>0</v>
      </c>
      <c r="DS144">
        <f t="shared" si="27"/>
        <v>0</v>
      </c>
    </row>
    <row r="145" spans="1:123" x14ac:dyDescent="0.2">
      <c r="A145" s="1" t="s">
        <v>0</v>
      </c>
      <c r="B145" s="1" t="s">
        <v>187</v>
      </c>
      <c r="C145" s="1" t="s">
        <v>2</v>
      </c>
      <c r="D145" s="1">
        <v>-1</v>
      </c>
      <c r="E145" s="1" t="s">
        <v>3</v>
      </c>
      <c r="F145" s="1">
        <v>-1</v>
      </c>
      <c r="G145" s="1">
        <v>98</v>
      </c>
      <c r="H145" s="1" t="s">
        <v>0</v>
      </c>
      <c r="I145" s="1" t="s">
        <v>188</v>
      </c>
      <c r="J145" s="1">
        <v>400</v>
      </c>
      <c r="K145" s="1">
        <v>2000</v>
      </c>
      <c r="L145" s="1">
        <v>16</v>
      </c>
      <c r="M145" s="1">
        <v>10</v>
      </c>
      <c r="N145" s="1">
        <v>8</v>
      </c>
      <c r="O145" s="1">
        <v>10</v>
      </c>
      <c r="P145" s="1">
        <v>300</v>
      </c>
      <c r="Q145" s="1">
        <v>250</v>
      </c>
      <c r="R145" s="1">
        <v>350</v>
      </c>
      <c r="S145" s="1">
        <v>30</v>
      </c>
      <c r="T145" s="1">
        <v>20</v>
      </c>
      <c r="U145" s="1">
        <v>40</v>
      </c>
      <c r="V145" s="1">
        <v>0</v>
      </c>
      <c r="W145" s="1">
        <v>1500</v>
      </c>
      <c r="X145" s="1">
        <v>200</v>
      </c>
      <c r="Y145" s="1">
        <v>1700</v>
      </c>
      <c r="Z145" s="1">
        <v>1300</v>
      </c>
      <c r="AA145" s="1">
        <v>300</v>
      </c>
      <c r="AB145" s="1">
        <v>2300</v>
      </c>
      <c r="AC145" s="1" t="s">
        <v>146</v>
      </c>
      <c r="AD145" s="1" t="s">
        <v>6</v>
      </c>
      <c r="AE145" t="str">
        <f t="shared" si="24"/>
        <v>Parroquia CalderonMás de 60 añosMasculinoCalderón (Carapungo)1610Bachillerato4002000</v>
      </c>
      <c r="AF145">
        <f>VLOOKUP(AE145,'[1]Base conductores'!$AE$1:$AG$65536,2,FALSE)</f>
        <v>-1</v>
      </c>
      <c r="AG145" t="str">
        <f>VLOOKUP(AE145,'[1]Base conductores'!$AE$1:$AG$65536,3,FALSE)</f>
        <v>No aplica</v>
      </c>
      <c r="AH145" s="1">
        <v>-1</v>
      </c>
      <c r="AI145" s="1" t="s">
        <v>147</v>
      </c>
      <c r="AJ145" s="1" t="s">
        <v>8</v>
      </c>
      <c r="AK145" s="1" t="s">
        <v>90</v>
      </c>
      <c r="AL145" s="1" t="s">
        <v>10</v>
      </c>
      <c r="AM145" s="1" t="s">
        <v>0</v>
      </c>
      <c r="AN145" s="1" t="s">
        <v>0</v>
      </c>
      <c r="AO145" s="1" t="s">
        <v>0</v>
      </c>
      <c r="AP145" s="1" t="s">
        <v>2</v>
      </c>
      <c r="AQ145" s="1" t="s">
        <v>0</v>
      </c>
      <c r="AR145" s="1" t="s">
        <v>2</v>
      </c>
      <c r="AS145" s="1" t="s">
        <v>0</v>
      </c>
      <c r="AT145" s="1" t="s">
        <v>147</v>
      </c>
      <c r="AU145" s="1" t="s">
        <v>0</v>
      </c>
      <c r="AV145" s="1" t="s">
        <v>0</v>
      </c>
      <c r="AW145" s="1" t="s">
        <v>0</v>
      </c>
      <c r="AX145" s="1" t="s">
        <v>0</v>
      </c>
      <c r="AY145" s="1" t="s">
        <v>0</v>
      </c>
      <c r="AZ145" s="1" t="s">
        <v>0</v>
      </c>
      <c r="BA145" s="1" t="s">
        <v>2</v>
      </c>
      <c r="BB145" s="1" t="s">
        <v>56</v>
      </c>
      <c r="BC145" s="14">
        <v>10</v>
      </c>
      <c r="BD145" s="1">
        <v>-1</v>
      </c>
      <c r="BE145" s="1">
        <v>-1</v>
      </c>
      <c r="BF145" s="1" t="s">
        <v>37</v>
      </c>
      <c r="BG145" s="1" t="e">
        <f>VLOOKUP(BF145,#REF!,2,FALSE)</f>
        <v>#REF!</v>
      </c>
      <c r="BH145" s="1" t="e">
        <f>VLOOKUP(BG145,#REF!,4,FALSE)</f>
        <v>#REF!</v>
      </c>
      <c r="BI145" s="1" t="s">
        <v>107</v>
      </c>
      <c r="BJ145" s="1" t="s">
        <v>16</v>
      </c>
      <c r="BK145" s="1" t="s">
        <v>168</v>
      </c>
      <c r="BL145" s="1" t="e">
        <f>VLOOKUP(BK145,#REF!,2,FALSE)</f>
        <v>#REF!</v>
      </c>
      <c r="BM145" s="1" t="e">
        <f>VLOOKUP(BL145,#REF!,4,FALSE)</f>
        <v>#REF!</v>
      </c>
      <c r="BN145" s="1" t="s">
        <v>71</v>
      </c>
      <c r="BO145" s="1" t="s">
        <v>107</v>
      </c>
      <c r="BP145" s="1" t="s">
        <v>0</v>
      </c>
      <c r="BQ145" s="1" t="s">
        <v>147</v>
      </c>
      <c r="BR145" s="1">
        <v>-1</v>
      </c>
      <c r="BS145" s="1" t="s">
        <v>20</v>
      </c>
      <c r="BT145" s="1" t="s">
        <v>2</v>
      </c>
      <c r="BU145" s="1" t="s">
        <v>2</v>
      </c>
      <c r="BV145" s="1" t="s">
        <v>36</v>
      </c>
      <c r="BW145" s="1" t="s">
        <v>3</v>
      </c>
      <c r="BX145" s="1">
        <v>-1</v>
      </c>
      <c r="BY145" s="1">
        <v>-1</v>
      </c>
      <c r="BZ145" s="1" t="s">
        <v>3</v>
      </c>
      <c r="CA145" s="1">
        <v>-1</v>
      </c>
      <c r="CB145" s="1">
        <v>-1</v>
      </c>
      <c r="CC145" s="1">
        <v>-1</v>
      </c>
      <c r="CD145" s="1">
        <v>-1</v>
      </c>
      <c r="CE145" s="1" t="s">
        <v>23</v>
      </c>
      <c r="CF145" s="1" t="s">
        <v>23</v>
      </c>
      <c r="CG145" s="1" t="s">
        <v>62</v>
      </c>
      <c r="CH145" s="1" t="s">
        <v>25</v>
      </c>
      <c r="CI145" s="1" t="s">
        <v>50</v>
      </c>
      <c r="CJ145" s="1" t="s">
        <v>63</v>
      </c>
      <c r="CK145" s="1" t="s">
        <v>42</v>
      </c>
      <c r="CL145" s="1" t="s">
        <v>152</v>
      </c>
      <c r="CM145" s="1" t="s">
        <v>239</v>
      </c>
      <c r="CN145" s="1">
        <v>96</v>
      </c>
      <c r="CO145" s="1" t="s">
        <v>538</v>
      </c>
      <c r="CP145" s="9" t="s">
        <v>688</v>
      </c>
      <c r="CQ145" s="1">
        <v>1</v>
      </c>
      <c r="CR145" s="10" t="s">
        <v>187</v>
      </c>
      <c r="CS145">
        <v>67.503875968992247</v>
      </c>
      <c r="CT145">
        <f t="shared" si="25"/>
        <v>4</v>
      </c>
      <c r="CU145">
        <f t="shared" si="26"/>
        <v>20</v>
      </c>
      <c r="CV145">
        <f t="shared" si="28"/>
        <v>0</v>
      </c>
      <c r="CW145">
        <f t="shared" si="28"/>
        <v>0</v>
      </c>
      <c r="CX145">
        <f t="shared" si="28"/>
        <v>0</v>
      </c>
      <c r="CY145">
        <f t="shared" si="28"/>
        <v>0</v>
      </c>
      <c r="CZ145">
        <f t="shared" si="28"/>
        <v>67.503875968992247</v>
      </c>
      <c r="DA145">
        <f t="shared" si="28"/>
        <v>67.503875968992247</v>
      </c>
      <c r="DB145">
        <f t="shared" si="28"/>
        <v>67.503875968992247</v>
      </c>
      <c r="DC145">
        <f t="shared" si="28"/>
        <v>67.503875968992247</v>
      </c>
      <c r="DD145">
        <f t="shared" si="28"/>
        <v>67.503875968992247</v>
      </c>
      <c r="DE145">
        <f t="shared" si="28"/>
        <v>67.503875968992247</v>
      </c>
      <c r="DF145">
        <f t="shared" si="28"/>
        <v>67.503875968992247</v>
      </c>
      <c r="DG145">
        <f t="shared" si="28"/>
        <v>67.503875968992247</v>
      </c>
      <c r="DH145">
        <f t="shared" si="28"/>
        <v>67.503875968992247</v>
      </c>
      <c r="DI145">
        <f t="shared" si="28"/>
        <v>67.503875968992247</v>
      </c>
      <c r="DJ145">
        <f t="shared" si="28"/>
        <v>67.503875968992247</v>
      </c>
      <c r="DK145">
        <f t="shared" si="28"/>
        <v>67.503875968992247</v>
      </c>
      <c r="DL145">
        <f t="shared" si="27"/>
        <v>67.503875968992247</v>
      </c>
      <c r="DM145">
        <f t="shared" si="27"/>
        <v>67.503875968992247</v>
      </c>
      <c r="DN145">
        <f t="shared" si="27"/>
        <v>67.503875968992247</v>
      </c>
      <c r="DO145">
        <f t="shared" si="27"/>
        <v>67.503875968992247</v>
      </c>
      <c r="DP145">
        <f t="shared" si="27"/>
        <v>67.503875968992247</v>
      </c>
      <c r="DQ145">
        <f t="shared" si="27"/>
        <v>0</v>
      </c>
      <c r="DR145">
        <f t="shared" si="27"/>
        <v>0</v>
      </c>
      <c r="DS145">
        <f t="shared" si="27"/>
        <v>0</v>
      </c>
    </row>
    <row r="146" spans="1:123" x14ac:dyDescent="0.2">
      <c r="A146" s="1" t="s">
        <v>0</v>
      </c>
      <c r="B146" s="1" t="s">
        <v>187</v>
      </c>
      <c r="C146" s="1" t="s">
        <v>2</v>
      </c>
      <c r="D146" s="1">
        <v>-1</v>
      </c>
      <c r="E146" s="1" t="s">
        <v>3</v>
      </c>
      <c r="F146" s="1">
        <v>-1</v>
      </c>
      <c r="G146" s="1">
        <v>98</v>
      </c>
      <c r="H146" s="1" t="s">
        <v>0</v>
      </c>
      <c r="I146" s="1" t="s">
        <v>188</v>
      </c>
      <c r="J146" s="1">
        <v>800</v>
      </c>
      <c r="K146" s="1">
        <v>1900</v>
      </c>
      <c r="L146" s="1">
        <v>11</v>
      </c>
      <c r="M146" s="1">
        <v>10</v>
      </c>
      <c r="N146" s="1">
        <v>8</v>
      </c>
      <c r="O146" s="1">
        <v>13</v>
      </c>
      <c r="P146" s="1">
        <v>300</v>
      </c>
      <c r="Q146" s="1">
        <v>200</v>
      </c>
      <c r="R146" s="1">
        <v>350</v>
      </c>
      <c r="S146" s="1">
        <v>50</v>
      </c>
      <c r="T146" s="1">
        <v>40</v>
      </c>
      <c r="U146" s="1">
        <v>50</v>
      </c>
      <c r="V146" s="1">
        <v>0</v>
      </c>
      <c r="W146" s="1">
        <v>1000</v>
      </c>
      <c r="X146" s="1">
        <v>400</v>
      </c>
      <c r="Y146" s="1">
        <v>1400</v>
      </c>
      <c r="Z146" s="1">
        <v>3600</v>
      </c>
      <c r="AA146" s="1">
        <v>2600</v>
      </c>
      <c r="AB146" s="1">
        <v>3600</v>
      </c>
      <c r="AC146" s="1" t="s">
        <v>146</v>
      </c>
      <c r="AD146" s="1" t="s">
        <v>6</v>
      </c>
      <c r="AE146" t="str">
        <f t="shared" si="24"/>
        <v>Parroquia CalderonEntre 25 y  44 añosMasculinoCalderón (Carapungo)1110Universitario8001900</v>
      </c>
      <c r="AF146">
        <f>VLOOKUP(AE146,'[1]Base conductores'!$AE$1:$AG$65536,2,FALSE)</f>
        <v>-1</v>
      </c>
      <c r="AG146" t="str">
        <f>VLOOKUP(AE146,'[1]Base conductores'!$AE$1:$AG$65536,3,FALSE)</f>
        <v>No aplica</v>
      </c>
      <c r="AH146" s="1">
        <v>-1</v>
      </c>
      <c r="AI146" s="1" t="s">
        <v>147</v>
      </c>
      <c r="AJ146" s="1" t="s">
        <v>117</v>
      </c>
      <c r="AK146" s="1" t="s">
        <v>246</v>
      </c>
      <c r="AL146" s="1" t="s">
        <v>34</v>
      </c>
      <c r="AM146" s="1" t="s">
        <v>0</v>
      </c>
      <c r="AN146" s="1" t="s">
        <v>0</v>
      </c>
      <c r="AO146" s="1" t="s">
        <v>0</v>
      </c>
      <c r="AP146" s="1" t="s">
        <v>2</v>
      </c>
      <c r="AQ146" s="1" t="s">
        <v>0</v>
      </c>
      <c r="AR146" s="1" t="s">
        <v>2</v>
      </c>
      <c r="AS146" s="1" t="s">
        <v>0</v>
      </c>
      <c r="AT146" s="1" t="s">
        <v>147</v>
      </c>
      <c r="AU146" s="1" t="s">
        <v>0</v>
      </c>
      <c r="AV146" s="1" t="s">
        <v>0</v>
      </c>
      <c r="AW146" s="1" t="s">
        <v>0</v>
      </c>
      <c r="AX146" s="1" t="s">
        <v>0</v>
      </c>
      <c r="AY146" s="1" t="s">
        <v>0</v>
      </c>
      <c r="AZ146" s="1" t="s">
        <v>2</v>
      </c>
      <c r="BA146" s="1" t="s">
        <v>0</v>
      </c>
      <c r="BB146" s="1" t="s">
        <v>56</v>
      </c>
      <c r="BC146" s="1">
        <v>-1</v>
      </c>
      <c r="BD146" s="14">
        <v>10</v>
      </c>
      <c r="BE146" s="1">
        <v>-1</v>
      </c>
      <c r="BF146" s="1" t="s">
        <v>16</v>
      </c>
      <c r="BG146" s="1" t="e">
        <f>VLOOKUP(BF146,#REF!,2,FALSE)</f>
        <v>#REF!</v>
      </c>
      <c r="BH146" s="1" t="e">
        <f>VLOOKUP(BG146,#REF!,4,FALSE)</f>
        <v>#REF!</v>
      </c>
      <c r="BI146" s="1" t="s">
        <v>107</v>
      </c>
      <c r="BJ146" s="1" t="s">
        <v>37</v>
      </c>
      <c r="BK146" s="1" t="s">
        <v>79</v>
      </c>
      <c r="BL146" s="1" t="e">
        <f>VLOOKUP(BK146,#REF!,2,FALSE)</f>
        <v>#REF!</v>
      </c>
      <c r="BM146" s="1" t="e">
        <f>VLOOKUP(BL146,#REF!,4,FALSE)</f>
        <v>#REF!</v>
      </c>
      <c r="BN146" s="1" t="s">
        <v>168</v>
      </c>
      <c r="BO146" s="1" t="s">
        <v>107</v>
      </c>
      <c r="BP146" s="1" t="s">
        <v>0</v>
      </c>
      <c r="BQ146" s="1" t="s">
        <v>147</v>
      </c>
      <c r="BR146" s="1">
        <v>-1</v>
      </c>
      <c r="BS146" s="1" t="s">
        <v>39</v>
      </c>
      <c r="BT146" s="1" t="s">
        <v>2</v>
      </c>
      <c r="BU146" s="1" t="s">
        <v>2</v>
      </c>
      <c r="BV146" s="1" t="s">
        <v>3</v>
      </c>
      <c r="BW146" s="1">
        <v>-1</v>
      </c>
      <c r="BX146" s="1">
        <v>-1</v>
      </c>
      <c r="BY146" s="1">
        <v>-1</v>
      </c>
      <c r="BZ146" s="1">
        <v>-1</v>
      </c>
      <c r="CA146" s="1">
        <v>-1</v>
      </c>
      <c r="CB146" s="1">
        <v>-1</v>
      </c>
      <c r="CC146" s="1">
        <v>-1</v>
      </c>
      <c r="CD146" s="1">
        <v>-1</v>
      </c>
      <c r="CE146" s="1" t="s">
        <v>23</v>
      </c>
      <c r="CF146" s="1" t="s">
        <v>23</v>
      </c>
      <c r="CG146" s="1" t="s">
        <v>49</v>
      </c>
      <c r="CH146" s="1" t="s">
        <v>25</v>
      </c>
      <c r="CI146" s="1" t="s">
        <v>26</v>
      </c>
      <c r="CJ146" s="1" t="s">
        <v>63</v>
      </c>
      <c r="CK146" s="1" t="s">
        <v>42</v>
      </c>
      <c r="CL146" s="1" t="s">
        <v>152</v>
      </c>
      <c r="CM146" s="1" t="s">
        <v>239</v>
      </c>
      <c r="CN146" s="1">
        <v>96</v>
      </c>
      <c r="CO146" s="2" t="s">
        <v>515</v>
      </c>
      <c r="CP146" s="2" t="s">
        <v>701</v>
      </c>
      <c r="CQ146" s="12">
        <v>1</v>
      </c>
      <c r="CR146" s="12" t="s">
        <v>187</v>
      </c>
      <c r="CS146">
        <v>67.503875968992247</v>
      </c>
      <c r="CT146">
        <f t="shared" si="25"/>
        <v>8</v>
      </c>
      <c r="CU146">
        <f t="shared" si="26"/>
        <v>19</v>
      </c>
      <c r="CV146">
        <f t="shared" si="28"/>
        <v>0</v>
      </c>
      <c r="CW146">
        <f t="shared" si="28"/>
        <v>0</v>
      </c>
      <c r="CX146">
        <f t="shared" si="28"/>
        <v>0</v>
      </c>
      <c r="CY146">
        <f t="shared" si="28"/>
        <v>0</v>
      </c>
      <c r="CZ146">
        <f t="shared" si="28"/>
        <v>0</v>
      </c>
      <c r="DA146">
        <f t="shared" si="28"/>
        <v>0</v>
      </c>
      <c r="DB146">
        <f t="shared" si="28"/>
        <v>0</v>
      </c>
      <c r="DC146">
        <f t="shared" si="28"/>
        <v>0</v>
      </c>
      <c r="DD146">
        <f t="shared" si="28"/>
        <v>67.503875968992247</v>
      </c>
      <c r="DE146">
        <f t="shared" si="28"/>
        <v>67.503875968992247</v>
      </c>
      <c r="DF146">
        <f t="shared" si="28"/>
        <v>67.503875968992247</v>
      </c>
      <c r="DG146">
        <f t="shared" si="28"/>
        <v>67.503875968992247</v>
      </c>
      <c r="DH146">
        <f t="shared" si="28"/>
        <v>67.503875968992247</v>
      </c>
      <c r="DI146">
        <f t="shared" si="28"/>
        <v>67.503875968992247</v>
      </c>
      <c r="DJ146">
        <f t="shared" si="28"/>
        <v>67.503875968992247</v>
      </c>
      <c r="DK146">
        <f t="shared" si="28"/>
        <v>67.503875968992247</v>
      </c>
      <c r="DL146">
        <f t="shared" si="27"/>
        <v>67.503875968992247</v>
      </c>
      <c r="DM146">
        <f t="shared" si="27"/>
        <v>67.503875968992247</v>
      </c>
      <c r="DN146">
        <f t="shared" si="27"/>
        <v>67.503875968992247</v>
      </c>
      <c r="DO146">
        <f t="shared" si="27"/>
        <v>67.503875968992247</v>
      </c>
      <c r="DP146">
        <f t="shared" si="27"/>
        <v>0</v>
      </c>
      <c r="DQ146">
        <f t="shared" si="27"/>
        <v>0</v>
      </c>
      <c r="DR146">
        <f t="shared" si="27"/>
        <v>0</v>
      </c>
      <c r="DS146">
        <f t="shared" si="27"/>
        <v>0</v>
      </c>
    </row>
    <row r="147" spans="1:123" x14ac:dyDescent="0.2">
      <c r="A147" s="1" t="s">
        <v>0</v>
      </c>
      <c r="B147" s="1" t="s">
        <v>43</v>
      </c>
      <c r="C147" s="1" t="s">
        <v>2</v>
      </c>
      <c r="D147" s="1">
        <v>-1</v>
      </c>
      <c r="E147" s="1" t="s">
        <v>3</v>
      </c>
      <c r="F147" s="1">
        <v>-1</v>
      </c>
      <c r="G147" s="1">
        <v>98</v>
      </c>
      <c r="H147" s="1" t="s">
        <v>2</v>
      </c>
      <c r="I147" s="1" t="s">
        <v>4</v>
      </c>
      <c r="J147" s="1">
        <v>700</v>
      </c>
      <c r="K147" s="1">
        <v>2000</v>
      </c>
      <c r="L147" s="1">
        <v>13</v>
      </c>
      <c r="M147" s="1">
        <v>20</v>
      </c>
      <c r="N147" s="1">
        <v>10</v>
      </c>
      <c r="O147" s="1">
        <v>30</v>
      </c>
      <c r="P147" s="1">
        <v>200</v>
      </c>
      <c r="Q147" s="1">
        <v>190</v>
      </c>
      <c r="R147" s="1">
        <v>250</v>
      </c>
      <c r="S147" s="1">
        <v>30</v>
      </c>
      <c r="T147" s="1">
        <v>20</v>
      </c>
      <c r="U147" s="1">
        <v>35</v>
      </c>
      <c r="V147" s="1">
        <v>0</v>
      </c>
      <c r="W147" s="1">
        <v>1300</v>
      </c>
      <c r="X147" s="1">
        <v>200</v>
      </c>
      <c r="Y147" s="1">
        <v>1500</v>
      </c>
      <c r="Z147" s="1">
        <v>1500</v>
      </c>
      <c r="AA147" s="1">
        <v>500</v>
      </c>
      <c r="AB147" s="1">
        <v>2000</v>
      </c>
      <c r="AC147" s="1" t="s">
        <v>5</v>
      </c>
      <c r="AD147" s="1" t="s">
        <v>6</v>
      </c>
      <c r="AE147" t="str">
        <f t="shared" si="24"/>
        <v>Terminal Rio CocaEntre 25 y  44 añosMasculinoCalderón (Carapungo)1320Bachillerato7002000</v>
      </c>
      <c r="AF147" t="str">
        <f>VLOOKUP(AE147,'[1]Base conductores'!$AE$1:$AG$65536,2,FALSE)</f>
        <v>No</v>
      </c>
      <c r="AG147" t="str">
        <f>VLOOKUP(AE147,'[1]Base conductores'!$AE$1:$AG$65536,3,FALSE)</f>
        <v>No respetan rutas</v>
      </c>
      <c r="AH147" s="1" t="s">
        <v>0</v>
      </c>
      <c r="AI147" s="1" t="s">
        <v>7</v>
      </c>
      <c r="AJ147" s="1" t="s">
        <v>8</v>
      </c>
      <c r="AK147" s="1" t="s">
        <v>33</v>
      </c>
      <c r="AL147" s="1" t="s">
        <v>66</v>
      </c>
      <c r="AM147" s="1" t="s">
        <v>0</v>
      </c>
      <c r="AN147" s="1" t="s">
        <v>0</v>
      </c>
      <c r="AO147" s="1" t="s">
        <v>0</v>
      </c>
      <c r="AP147" s="1" t="s">
        <v>2</v>
      </c>
      <c r="AQ147" s="1" t="s">
        <v>0</v>
      </c>
      <c r="AR147" s="1" t="s">
        <v>2</v>
      </c>
      <c r="AS147" s="1" t="s">
        <v>2</v>
      </c>
      <c r="AT147" s="1" t="s">
        <v>46</v>
      </c>
      <c r="AU147" s="1" t="s">
        <v>2</v>
      </c>
      <c r="AV147" s="1" t="s">
        <v>0</v>
      </c>
      <c r="AW147" s="1" t="s">
        <v>0</v>
      </c>
      <c r="AX147" s="1" t="s">
        <v>0</v>
      </c>
      <c r="AY147" s="1" t="s">
        <v>0</v>
      </c>
      <c r="AZ147" s="1" t="s">
        <v>0</v>
      </c>
      <c r="BA147" s="1" t="s">
        <v>0</v>
      </c>
      <c r="BB147" s="1" t="s">
        <v>47</v>
      </c>
      <c r="BC147" s="1">
        <v>-1</v>
      </c>
      <c r="BD147" s="14">
        <v>10</v>
      </c>
      <c r="BE147" s="1">
        <v>-1</v>
      </c>
      <c r="BF147" s="1" t="s">
        <v>58</v>
      </c>
      <c r="BG147" s="1" t="e">
        <f>VLOOKUP(BF147,#REF!,2,FALSE)</f>
        <v>#REF!</v>
      </c>
      <c r="BH147" s="1" t="e">
        <f>VLOOKUP(BG147,#REF!,4,FALSE)</f>
        <v>#REF!</v>
      </c>
      <c r="BI147" s="1" t="s">
        <v>263</v>
      </c>
      <c r="BJ147" s="1" t="s">
        <v>168</v>
      </c>
      <c r="BK147" s="1" t="s">
        <v>294</v>
      </c>
      <c r="BL147" s="1" t="e">
        <f>VLOOKUP(BK147,#REF!,2,FALSE)</f>
        <v>#REF!</v>
      </c>
      <c r="BM147" s="1" t="e">
        <f>VLOOKUP(BL147,#REF!,4,FALSE)</f>
        <v>#REF!</v>
      </c>
      <c r="BN147" s="1" t="s">
        <v>338</v>
      </c>
      <c r="BO147" s="1" t="s">
        <v>159</v>
      </c>
      <c r="BP147" s="1" t="s">
        <v>2</v>
      </c>
      <c r="BQ147" s="1" t="s">
        <v>265</v>
      </c>
      <c r="BR147" s="1" t="s">
        <v>137</v>
      </c>
      <c r="BS147" s="1" t="s">
        <v>59</v>
      </c>
      <c r="BT147" s="1" t="s">
        <v>2</v>
      </c>
      <c r="BU147" s="1" t="s">
        <v>2</v>
      </c>
      <c r="BV147" s="1" t="s">
        <v>22</v>
      </c>
      <c r="BW147" s="1">
        <v>-1</v>
      </c>
      <c r="BX147" s="1">
        <v>-1</v>
      </c>
      <c r="BY147" s="1">
        <v>-1</v>
      </c>
      <c r="BZ147" s="1">
        <v>-1</v>
      </c>
      <c r="CA147" s="1">
        <v>-1</v>
      </c>
      <c r="CB147" s="1">
        <v>-1</v>
      </c>
      <c r="CC147" s="1">
        <v>-1</v>
      </c>
      <c r="CD147" s="1">
        <v>-1</v>
      </c>
      <c r="CE147" s="1" t="s">
        <v>23</v>
      </c>
      <c r="CF147" s="1" t="s">
        <v>23</v>
      </c>
      <c r="CG147" s="1" t="s">
        <v>49</v>
      </c>
      <c r="CH147" s="1" t="s">
        <v>25</v>
      </c>
      <c r="CI147" s="1" t="s">
        <v>50</v>
      </c>
      <c r="CJ147" s="1" t="s">
        <v>63</v>
      </c>
      <c r="CK147" s="1" t="s">
        <v>155</v>
      </c>
      <c r="CL147" s="1" t="s">
        <v>29</v>
      </c>
      <c r="CM147" s="1" t="s">
        <v>30</v>
      </c>
      <c r="CN147" s="1">
        <v>96</v>
      </c>
      <c r="CO147" s="2" t="s">
        <v>500</v>
      </c>
      <c r="CP147" s="5" t="s">
        <v>643</v>
      </c>
      <c r="CQ147" s="1">
        <v>1</v>
      </c>
      <c r="CR147" s="1" t="s">
        <v>43</v>
      </c>
      <c r="CS147">
        <v>59.295857988165679</v>
      </c>
      <c r="CT147">
        <f t="shared" si="25"/>
        <v>7</v>
      </c>
      <c r="CU147">
        <f t="shared" si="26"/>
        <v>20</v>
      </c>
      <c r="CV147">
        <f t="shared" si="28"/>
        <v>0</v>
      </c>
      <c r="CW147">
        <f t="shared" si="28"/>
        <v>0</v>
      </c>
      <c r="CX147">
        <f t="shared" si="28"/>
        <v>0</v>
      </c>
      <c r="CY147">
        <f t="shared" si="28"/>
        <v>0</v>
      </c>
      <c r="CZ147">
        <f t="shared" si="28"/>
        <v>0</v>
      </c>
      <c r="DA147">
        <f t="shared" si="28"/>
        <v>0</v>
      </c>
      <c r="DB147">
        <f t="shared" si="28"/>
        <v>0</v>
      </c>
      <c r="DC147">
        <f t="shared" si="28"/>
        <v>59.295857988165679</v>
      </c>
      <c r="DD147">
        <f t="shared" si="28"/>
        <v>59.295857988165679</v>
      </c>
      <c r="DE147">
        <f t="shared" si="28"/>
        <v>59.295857988165679</v>
      </c>
      <c r="DF147">
        <f t="shared" si="28"/>
        <v>59.295857988165679</v>
      </c>
      <c r="DG147">
        <f t="shared" si="28"/>
        <v>59.295857988165679</v>
      </c>
      <c r="DH147">
        <f t="shared" si="28"/>
        <v>59.295857988165679</v>
      </c>
      <c r="DI147">
        <f t="shared" si="28"/>
        <v>59.295857988165679</v>
      </c>
      <c r="DJ147">
        <f t="shared" si="28"/>
        <v>59.295857988165679</v>
      </c>
      <c r="DK147">
        <f t="shared" si="28"/>
        <v>59.295857988165679</v>
      </c>
      <c r="DL147">
        <f t="shared" si="27"/>
        <v>59.295857988165679</v>
      </c>
      <c r="DM147">
        <f t="shared" si="27"/>
        <v>59.295857988165679</v>
      </c>
      <c r="DN147">
        <f t="shared" si="27"/>
        <v>59.295857988165679</v>
      </c>
      <c r="DO147">
        <f t="shared" si="27"/>
        <v>59.295857988165679</v>
      </c>
      <c r="DP147">
        <f t="shared" si="27"/>
        <v>59.295857988165679</v>
      </c>
      <c r="DQ147">
        <f t="shared" si="27"/>
        <v>0</v>
      </c>
      <c r="DR147">
        <f t="shared" si="27"/>
        <v>0</v>
      </c>
      <c r="DS147">
        <f t="shared" si="27"/>
        <v>0</v>
      </c>
    </row>
    <row r="148" spans="1:123" x14ac:dyDescent="0.2">
      <c r="A148" s="1" t="s">
        <v>0</v>
      </c>
      <c r="B148" s="1" t="s">
        <v>43</v>
      </c>
      <c r="C148" s="1" t="s">
        <v>0</v>
      </c>
      <c r="D148" s="1" t="s">
        <v>31</v>
      </c>
      <c r="E148" s="1" t="s">
        <v>3</v>
      </c>
      <c r="F148" s="1" t="s">
        <v>158</v>
      </c>
      <c r="G148" s="1">
        <v>98</v>
      </c>
      <c r="H148" s="1" t="s">
        <v>2</v>
      </c>
      <c r="I148" s="1" t="s">
        <v>4</v>
      </c>
      <c r="J148" s="1">
        <v>700</v>
      </c>
      <c r="K148" s="1">
        <v>1900</v>
      </c>
      <c r="L148" s="1">
        <v>12</v>
      </c>
      <c r="M148" s="1">
        <v>40</v>
      </c>
      <c r="N148" s="1">
        <v>10</v>
      </c>
      <c r="O148" s="1">
        <v>45</v>
      </c>
      <c r="P148" s="1">
        <v>200</v>
      </c>
      <c r="Q148" s="1">
        <v>190</v>
      </c>
      <c r="R148" s="1">
        <v>250</v>
      </c>
      <c r="S148" s="1">
        <v>50</v>
      </c>
      <c r="T148" s="1">
        <v>30</v>
      </c>
      <c r="U148" s="1">
        <v>55</v>
      </c>
      <c r="V148" s="1">
        <v>2000</v>
      </c>
      <c r="W148" s="1">
        <v>1000</v>
      </c>
      <c r="X148" s="1">
        <v>500</v>
      </c>
      <c r="Y148" s="1">
        <v>1500</v>
      </c>
      <c r="Z148" s="1">
        <v>3500</v>
      </c>
      <c r="AA148" s="1">
        <v>1500</v>
      </c>
      <c r="AB148" s="1">
        <v>4000</v>
      </c>
      <c r="AC148" s="1" t="s">
        <v>5</v>
      </c>
      <c r="AD148" s="1" t="s">
        <v>6</v>
      </c>
      <c r="AE148" t="str">
        <f t="shared" si="24"/>
        <v>Terminal Rio CocaEntre 25 y  44 añosMasculinoCalderón (Carapungo)1240Universitario7001900</v>
      </c>
      <c r="AF148" t="str">
        <f>VLOOKUP(AE148,'[1]Base conductores'!$AE$1:$AG$65536,2,FALSE)</f>
        <v>Si</v>
      </c>
      <c r="AG148" t="str">
        <f>VLOOKUP(AE148,'[1]Base conductores'!$AE$1:$AG$65536,3,FALSE)</f>
        <v>Es más organizado</v>
      </c>
      <c r="AH148" s="1" t="s">
        <v>2</v>
      </c>
      <c r="AI148" s="1" t="s">
        <v>129</v>
      </c>
      <c r="AJ148" s="1" t="s">
        <v>8</v>
      </c>
      <c r="AK148" s="1" t="s">
        <v>44</v>
      </c>
      <c r="AL148" s="1" t="s">
        <v>10</v>
      </c>
      <c r="AM148" s="1" t="s">
        <v>0</v>
      </c>
      <c r="AN148" s="1" t="s">
        <v>0</v>
      </c>
      <c r="AO148" s="1" t="s">
        <v>0</v>
      </c>
      <c r="AP148" s="1" t="s">
        <v>2</v>
      </c>
      <c r="AQ148" s="1" t="s">
        <v>0</v>
      </c>
      <c r="AR148" s="1" t="s">
        <v>2</v>
      </c>
      <c r="AS148" s="1" t="s">
        <v>2</v>
      </c>
      <c r="AT148" s="1" t="s">
        <v>46</v>
      </c>
      <c r="AU148" s="1" t="s">
        <v>2</v>
      </c>
      <c r="AV148" s="1" t="s">
        <v>0</v>
      </c>
      <c r="AW148" s="1" t="s">
        <v>0</v>
      </c>
      <c r="AX148" s="1" t="s">
        <v>0</v>
      </c>
      <c r="AY148" s="1" t="s">
        <v>0</v>
      </c>
      <c r="AZ148" s="1" t="s">
        <v>0</v>
      </c>
      <c r="BA148" s="1" t="s">
        <v>0</v>
      </c>
      <c r="BB148" s="1" t="s">
        <v>56</v>
      </c>
      <c r="BC148" s="1">
        <v>-1</v>
      </c>
      <c r="BD148" s="14">
        <v>10</v>
      </c>
      <c r="BE148" s="1">
        <v>-1</v>
      </c>
      <c r="BF148" s="1" t="s">
        <v>263</v>
      </c>
      <c r="BG148" s="1" t="e">
        <f>VLOOKUP(BF148,#REF!,2,FALSE)</f>
        <v>#REF!</v>
      </c>
      <c r="BH148" s="1" t="e">
        <f>VLOOKUP(BG148,#REF!,4,FALSE)</f>
        <v>#REF!</v>
      </c>
      <c r="BI148" s="1" t="s">
        <v>94</v>
      </c>
      <c r="BJ148" s="1" t="s">
        <v>119</v>
      </c>
      <c r="BK148" s="1" t="s">
        <v>135</v>
      </c>
      <c r="BL148" s="1" t="e">
        <f>VLOOKUP(BK148,#REF!,2,FALSE)</f>
        <v>#REF!</v>
      </c>
      <c r="BM148" s="1" t="e">
        <f>VLOOKUP(BL148,#REF!,4,FALSE)</f>
        <v>#REF!</v>
      </c>
      <c r="BN148" s="1" t="s">
        <v>79</v>
      </c>
      <c r="BO148" s="1" t="s">
        <v>168</v>
      </c>
      <c r="BP148" s="1" t="s">
        <v>2</v>
      </c>
      <c r="BQ148" s="1" t="s">
        <v>265</v>
      </c>
      <c r="BR148" s="1" t="s">
        <v>84</v>
      </c>
      <c r="BS148" s="1" t="s">
        <v>84</v>
      </c>
      <c r="BT148" s="1" t="s">
        <v>2</v>
      </c>
      <c r="BU148" s="1" t="s">
        <v>2</v>
      </c>
      <c r="BV148" s="1" t="s">
        <v>3</v>
      </c>
      <c r="BW148" s="1">
        <v>-1</v>
      </c>
      <c r="BX148" s="1">
        <v>-1</v>
      </c>
      <c r="BY148" s="1">
        <v>-1</v>
      </c>
      <c r="BZ148" s="1">
        <v>-1</v>
      </c>
      <c r="CA148" s="1">
        <v>-1</v>
      </c>
      <c r="CB148" s="1">
        <v>-1</v>
      </c>
      <c r="CC148" s="1">
        <v>-1</v>
      </c>
      <c r="CD148" s="1">
        <v>-1</v>
      </c>
      <c r="CE148" s="1" t="s">
        <v>23</v>
      </c>
      <c r="CF148" s="1" t="s">
        <v>2</v>
      </c>
      <c r="CG148" s="1" t="s">
        <v>49</v>
      </c>
      <c r="CH148" s="1" t="s">
        <v>25</v>
      </c>
      <c r="CI148" s="1" t="s">
        <v>26</v>
      </c>
      <c r="CJ148" s="1" t="s">
        <v>63</v>
      </c>
      <c r="CK148" s="1" t="s">
        <v>155</v>
      </c>
      <c r="CL148" s="1" t="s">
        <v>29</v>
      </c>
      <c r="CM148" s="1" t="s">
        <v>30</v>
      </c>
      <c r="CN148" s="1">
        <v>96</v>
      </c>
      <c r="CO148" s="2" t="s">
        <v>500</v>
      </c>
      <c r="CP148" s="5" t="s">
        <v>643</v>
      </c>
      <c r="CQ148" s="1">
        <v>1</v>
      </c>
      <c r="CR148" s="1" t="s">
        <v>43</v>
      </c>
      <c r="CS148">
        <v>59.295857988165679</v>
      </c>
      <c r="CT148">
        <f t="shared" si="25"/>
        <v>7</v>
      </c>
      <c r="CU148">
        <f t="shared" si="26"/>
        <v>19</v>
      </c>
      <c r="CV148">
        <f t="shared" si="28"/>
        <v>0</v>
      </c>
      <c r="CW148">
        <f t="shared" si="28"/>
        <v>0</v>
      </c>
      <c r="CX148">
        <f t="shared" si="28"/>
        <v>0</v>
      </c>
      <c r="CY148">
        <f t="shared" si="28"/>
        <v>0</v>
      </c>
      <c r="CZ148">
        <f t="shared" si="28"/>
        <v>0</v>
      </c>
      <c r="DA148">
        <f t="shared" si="28"/>
        <v>0</v>
      </c>
      <c r="DB148">
        <f t="shared" si="28"/>
        <v>0</v>
      </c>
      <c r="DC148">
        <f t="shared" si="28"/>
        <v>59.295857988165679</v>
      </c>
      <c r="DD148">
        <f t="shared" si="28"/>
        <v>59.295857988165679</v>
      </c>
      <c r="DE148">
        <f t="shared" si="28"/>
        <v>59.295857988165679</v>
      </c>
      <c r="DF148">
        <f t="shared" si="28"/>
        <v>59.295857988165679</v>
      </c>
      <c r="DG148">
        <f t="shared" si="28"/>
        <v>59.295857988165679</v>
      </c>
      <c r="DH148">
        <f t="shared" si="28"/>
        <v>59.295857988165679</v>
      </c>
      <c r="DI148">
        <f t="shared" si="28"/>
        <v>59.295857988165679</v>
      </c>
      <c r="DJ148">
        <f t="shared" si="28"/>
        <v>59.295857988165679</v>
      </c>
      <c r="DK148">
        <f t="shared" si="28"/>
        <v>59.295857988165679</v>
      </c>
      <c r="DL148">
        <f t="shared" si="27"/>
        <v>59.295857988165679</v>
      </c>
      <c r="DM148">
        <f t="shared" si="27"/>
        <v>59.295857988165679</v>
      </c>
      <c r="DN148">
        <f t="shared" si="27"/>
        <v>59.295857988165679</v>
      </c>
      <c r="DO148">
        <f t="shared" si="27"/>
        <v>59.295857988165679</v>
      </c>
      <c r="DP148">
        <f t="shared" si="27"/>
        <v>0</v>
      </c>
      <c r="DQ148">
        <f t="shared" si="27"/>
        <v>0</v>
      </c>
      <c r="DR148">
        <f t="shared" si="27"/>
        <v>0</v>
      </c>
      <c r="DS148">
        <f t="shared" si="27"/>
        <v>0</v>
      </c>
    </row>
    <row r="149" spans="1:123" x14ac:dyDescent="0.2">
      <c r="A149" s="1" t="s">
        <v>0</v>
      </c>
      <c r="B149" s="1" t="s">
        <v>43</v>
      </c>
      <c r="C149" s="1" t="s">
        <v>2</v>
      </c>
      <c r="D149" s="1">
        <v>-1</v>
      </c>
      <c r="E149" s="1" t="s">
        <v>3</v>
      </c>
      <c r="F149" s="1">
        <v>-1</v>
      </c>
      <c r="G149" s="1">
        <v>98</v>
      </c>
      <c r="H149" s="1" t="s">
        <v>2</v>
      </c>
      <c r="I149" s="1" t="s">
        <v>188</v>
      </c>
      <c r="J149" s="1">
        <v>600</v>
      </c>
      <c r="K149" s="1">
        <v>2000</v>
      </c>
      <c r="L149" s="1">
        <v>14</v>
      </c>
      <c r="M149" s="1">
        <v>25</v>
      </c>
      <c r="N149" s="1">
        <v>10</v>
      </c>
      <c r="O149" s="1">
        <v>30</v>
      </c>
      <c r="P149" s="1">
        <v>200</v>
      </c>
      <c r="Q149" s="1">
        <v>180</v>
      </c>
      <c r="R149" s="1">
        <v>250</v>
      </c>
      <c r="S149" s="1">
        <v>35</v>
      </c>
      <c r="T149" s="1">
        <v>20</v>
      </c>
      <c r="U149" s="1">
        <v>40</v>
      </c>
      <c r="V149" s="1">
        <v>0</v>
      </c>
      <c r="W149" s="1">
        <v>2000</v>
      </c>
      <c r="X149" s="1">
        <v>500</v>
      </c>
      <c r="Y149" s="1">
        <v>1500</v>
      </c>
      <c r="Z149" s="1">
        <v>1000</v>
      </c>
      <c r="AA149" s="1">
        <v>500</v>
      </c>
      <c r="AB149" s="1">
        <v>3000</v>
      </c>
      <c r="AC149" s="1" t="s">
        <v>5</v>
      </c>
      <c r="AD149" s="1" t="s">
        <v>6</v>
      </c>
      <c r="AE149" t="str">
        <f t="shared" si="24"/>
        <v>Terminal Rio CocaEntre 18 y 24 añosMasculinoChillogallo1425Bachillerato6002000</v>
      </c>
      <c r="AF149" t="str">
        <f>VLOOKUP(AE149,'[1]Base conductores'!$AE$1:$AG$65536,2,FALSE)</f>
        <v>Si</v>
      </c>
      <c r="AG149" t="str">
        <f>VLOOKUP(AE149,'[1]Base conductores'!$AE$1:$AG$65536,3,FALSE)</f>
        <v>Todos tenemos trabajo por igual</v>
      </c>
      <c r="AH149" s="1" t="s">
        <v>2</v>
      </c>
      <c r="AI149" s="1" t="s">
        <v>174</v>
      </c>
      <c r="AJ149" s="1" t="s">
        <v>8</v>
      </c>
      <c r="AK149" s="1" t="s">
        <v>9</v>
      </c>
      <c r="AL149" s="1" t="s">
        <v>34</v>
      </c>
      <c r="AM149" s="1" t="s">
        <v>0</v>
      </c>
      <c r="AN149" s="1" t="s">
        <v>0</v>
      </c>
      <c r="AO149" s="1" t="s">
        <v>0</v>
      </c>
      <c r="AP149" s="1" t="s">
        <v>2</v>
      </c>
      <c r="AQ149" s="1" t="s">
        <v>0</v>
      </c>
      <c r="AR149" s="1" t="s">
        <v>2</v>
      </c>
      <c r="AS149" s="1" t="s">
        <v>2</v>
      </c>
      <c r="AT149" s="1" t="s">
        <v>46</v>
      </c>
      <c r="AU149" s="1" t="s">
        <v>2</v>
      </c>
      <c r="AV149" s="1" t="s">
        <v>0</v>
      </c>
      <c r="AW149" s="1" t="s">
        <v>0</v>
      </c>
      <c r="AX149" s="1" t="s">
        <v>0</v>
      </c>
      <c r="AY149" s="1" t="s">
        <v>0</v>
      </c>
      <c r="AZ149" s="1" t="s">
        <v>0</v>
      </c>
      <c r="BA149" s="1" t="s">
        <v>0</v>
      </c>
      <c r="BB149" s="1" t="s">
        <v>47</v>
      </c>
      <c r="BC149" s="1">
        <v>-1</v>
      </c>
      <c r="BD149" s="14">
        <v>10</v>
      </c>
      <c r="BE149" s="1">
        <v>-1</v>
      </c>
      <c r="BF149" s="1" t="s">
        <v>37</v>
      </c>
      <c r="BG149" s="1" t="e">
        <f>VLOOKUP(BF149,#REF!,2,FALSE)</f>
        <v>#REF!</v>
      </c>
      <c r="BH149" s="1" t="e">
        <f>VLOOKUP(BG149,#REF!,4,FALSE)</f>
        <v>#REF!</v>
      </c>
      <c r="BI149" s="1" t="s">
        <v>263</v>
      </c>
      <c r="BJ149" s="1" t="s">
        <v>294</v>
      </c>
      <c r="BK149" s="1" t="s">
        <v>135</v>
      </c>
      <c r="BL149" s="1" t="e">
        <f>VLOOKUP(BK149,#REF!,2,FALSE)</f>
        <v>#REF!</v>
      </c>
      <c r="BM149" s="1" t="e">
        <f>VLOOKUP(BL149,#REF!,4,FALSE)</f>
        <v>#REF!</v>
      </c>
      <c r="BN149" s="1" t="s">
        <v>107</v>
      </c>
      <c r="BO149" s="1" t="s">
        <v>263</v>
      </c>
      <c r="BP149" s="1" t="s">
        <v>2</v>
      </c>
      <c r="BQ149" s="1" t="s">
        <v>265</v>
      </c>
      <c r="BR149" s="1" t="s">
        <v>84</v>
      </c>
      <c r="BS149" s="1" t="s">
        <v>39</v>
      </c>
      <c r="BT149" s="1" t="s">
        <v>2</v>
      </c>
      <c r="BU149" s="1" t="s">
        <v>2</v>
      </c>
      <c r="BV149" s="1" t="s">
        <v>36</v>
      </c>
      <c r="BW149" s="1" t="s">
        <v>36</v>
      </c>
      <c r="BX149" s="1">
        <v>-1</v>
      </c>
      <c r="BY149" s="1" t="s">
        <v>3</v>
      </c>
      <c r="BZ149" s="1" t="s">
        <v>3</v>
      </c>
      <c r="CA149" s="1">
        <v>-1</v>
      </c>
      <c r="CB149" s="1">
        <v>-1</v>
      </c>
      <c r="CC149" s="1">
        <v>-1</v>
      </c>
      <c r="CD149" s="1">
        <v>-1</v>
      </c>
      <c r="CE149" s="1" t="s">
        <v>23</v>
      </c>
      <c r="CF149" s="1" t="s">
        <v>23</v>
      </c>
      <c r="CG149" s="1" t="s">
        <v>114</v>
      </c>
      <c r="CH149" s="1" t="s">
        <v>25</v>
      </c>
      <c r="CI149" s="1" t="s">
        <v>50</v>
      </c>
      <c r="CJ149" s="1" t="s">
        <v>51</v>
      </c>
      <c r="CK149" s="1" t="s">
        <v>155</v>
      </c>
      <c r="CL149" s="1" t="s">
        <v>29</v>
      </c>
      <c r="CM149" s="1" t="s">
        <v>30</v>
      </c>
      <c r="CN149" s="1">
        <v>96</v>
      </c>
      <c r="CO149" s="2" t="s">
        <v>516</v>
      </c>
      <c r="CP149" s="5" t="s">
        <v>647</v>
      </c>
      <c r="CQ149" s="1">
        <v>1</v>
      </c>
      <c r="CR149" s="1" t="s">
        <v>43</v>
      </c>
      <c r="CS149">
        <v>59.295857988165679</v>
      </c>
      <c r="CT149">
        <f t="shared" si="25"/>
        <v>6</v>
      </c>
      <c r="CU149">
        <f t="shared" si="26"/>
        <v>20</v>
      </c>
      <c r="CV149">
        <f t="shared" si="28"/>
        <v>0</v>
      </c>
      <c r="CW149">
        <f t="shared" si="28"/>
        <v>0</v>
      </c>
      <c r="CX149">
        <f t="shared" si="28"/>
        <v>0</v>
      </c>
      <c r="CY149">
        <f t="shared" si="28"/>
        <v>0</v>
      </c>
      <c r="CZ149">
        <f t="shared" si="28"/>
        <v>0</v>
      </c>
      <c r="DA149">
        <f t="shared" si="28"/>
        <v>0</v>
      </c>
      <c r="DB149">
        <f t="shared" si="28"/>
        <v>59.295857988165679</v>
      </c>
      <c r="DC149">
        <f t="shared" si="28"/>
        <v>59.295857988165679</v>
      </c>
      <c r="DD149">
        <f t="shared" si="28"/>
        <v>59.295857988165679</v>
      </c>
      <c r="DE149">
        <f t="shared" si="28"/>
        <v>59.295857988165679</v>
      </c>
      <c r="DF149">
        <f t="shared" si="28"/>
        <v>59.295857988165679</v>
      </c>
      <c r="DG149">
        <f t="shared" si="28"/>
        <v>59.295857988165679</v>
      </c>
      <c r="DH149">
        <f t="shared" si="28"/>
        <v>59.295857988165679</v>
      </c>
      <c r="DI149">
        <f t="shared" si="28"/>
        <v>59.295857988165679</v>
      </c>
      <c r="DJ149">
        <f t="shared" si="28"/>
        <v>59.295857988165679</v>
      </c>
      <c r="DK149">
        <f t="shared" si="28"/>
        <v>59.295857988165679</v>
      </c>
      <c r="DL149">
        <f t="shared" si="27"/>
        <v>59.295857988165679</v>
      </c>
      <c r="DM149">
        <f t="shared" si="27"/>
        <v>59.295857988165679</v>
      </c>
      <c r="DN149">
        <f t="shared" si="27"/>
        <v>59.295857988165679</v>
      </c>
      <c r="DO149">
        <f t="shared" si="27"/>
        <v>59.295857988165679</v>
      </c>
      <c r="DP149">
        <f t="shared" si="27"/>
        <v>59.295857988165679</v>
      </c>
      <c r="DQ149">
        <f t="shared" si="27"/>
        <v>0</v>
      </c>
      <c r="DR149">
        <f t="shared" si="27"/>
        <v>0</v>
      </c>
      <c r="DS149">
        <f t="shared" si="27"/>
        <v>0</v>
      </c>
    </row>
    <row r="150" spans="1:123" x14ac:dyDescent="0.2">
      <c r="A150" s="1" t="s">
        <v>0</v>
      </c>
      <c r="B150" s="1" t="s">
        <v>187</v>
      </c>
      <c r="C150" s="1" t="s">
        <v>2</v>
      </c>
      <c r="D150" s="1">
        <v>-1</v>
      </c>
      <c r="E150" s="1" t="s">
        <v>3</v>
      </c>
      <c r="F150" s="1">
        <v>-1</v>
      </c>
      <c r="G150" s="1">
        <v>98</v>
      </c>
      <c r="H150" s="1" t="s">
        <v>0</v>
      </c>
      <c r="I150" s="1" t="s">
        <v>4</v>
      </c>
      <c r="J150" s="1">
        <v>400</v>
      </c>
      <c r="K150" s="1">
        <v>2030</v>
      </c>
      <c r="L150" s="1">
        <v>16</v>
      </c>
      <c r="M150" s="1">
        <v>12</v>
      </c>
      <c r="N150" s="1">
        <v>8</v>
      </c>
      <c r="O150" s="1">
        <v>17</v>
      </c>
      <c r="P150" s="1">
        <v>180</v>
      </c>
      <c r="Q150" s="1">
        <v>120</v>
      </c>
      <c r="R150" s="1">
        <v>250</v>
      </c>
      <c r="S150" s="1">
        <v>35</v>
      </c>
      <c r="T150" s="1">
        <v>20</v>
      </c>
      <c r="U150" s="1">
        <v>55</v>
      </c>
      <c r="V150" s="1">
        <v>0</v>
      </c>
      <c r="W150" s="1">
        <v>1000</v>
      </c>
      <c r="X150" s="1">
        <v>500</v>
      </c>
      <c r="Y150" s="1">
        <v>1500</v>
      </c>
      <c r="Z150" s="1">
        <v>2000</v>
      </c>
      <c r="AA150" s="1">
        <v>500</v>
      </c>
      <c r="AB150" s="1">
        <v>4000</v>
      </c>
      <c r="AC150" s="1" t="s">
        <v>146</v>
      </c>
      <c r="AD150" s="1" t="s">
        <v>6</v>
      </c>
      <c r="AE150" t="str">
        <f t="shared" si="24"/>
        <v>Parroquia CalderonEntre 25 y  44 añosMasculinoCalderón (Carapungo)1612Universitario4002030</v>
      </c>
      <c r="AF150">
        <f>VLOOKUP(AE150,'[1]Base conductores'!$AE$1:$AG$65536,2,FALSE)</f>
        <v>-1</v>
      </c>
      <c r="AG150" t="str">
        <f>VLOOKUP(AE150,'[1]Base conductores'!$AE$1:$AG$65536,3,FALSE)</f>
        <v>No aplica</v>
      </c>
      <c r="AH150" s="1">
        <v>-1</v>
      </c>
      <c r="AI150" s="1" t="s">
        <v>147</v>
      </c>
      <c r="AJ150" s="1" t="s">
        <v>8</v>
      </c>
      <c r="AK150" s="1" t="s">
        <v>139</v>
      </c>
      <c r="AL150" s="1" t="s">
        <v>54</v>
      </c>
      <c r="AM150" s="1" t="s">
        <v>0</v>
      </c>
      <c r="AN150" s="1" t="s">
        <v>0</v>
      </c>
      <c r="AO150" s="1" t="s">
        <v>0</v>
      </c>
      <c r="AP150" s="1" t="s">
        <v>2</v>
      </c>
      <c r="AQ150" s="1" t="s">
        <v>0</v>
      </c>
      <c r="AR150" s="1" t="s">
        <v>2</v>
      </c>
      <c r="AS150" s="1" t="s">
        <v>0</v>
      </c>
      <c r="AT150" s="1" t="s">
        <v>147</v>
      </c>
      <c r="AU150" s="1" t="s">
        <v>0</v>
      </c>
      <c r="AV150" s="1" t="s">
        <v>0</v>
      </c>
      <c r="AW150" s="1" t="s">
        <v>0</v>
      </c>
      <c r="AX150" s="1" t="s">
        <v>0</v>
      </c>
      <c r="AY150" s="1" t="s">
        <v>0</v>
      </c>
      <c r="AZ150" s="1" t="s">
        <v>0</v>
      </c>
      <c r="BA150" s="1" t="s">
        <v>2</v>
      </c>
      <c r="BB150" s="1" t="s">
        <v>56</v>
      </c>
      <c r="BC150" s="14">
        <v>10</v>
      </c>
      <c r="BD150" s="1">
        <v>-1</v>
      </c>
      <c r="BE150" s="1">
        <v>-1</v>
      </c>
      <c r="BF150" s="1" t="s">
        <v>71</v>
      </c>
      <c r="BG150" s="1" t="e">
        <f>VLOOKUP(BF150,#REF!,2,FALSE)</f>
        <v>#REF!</v>
      </c>
      <c r="BH150" s="1" t="e">
        <f>VLOOKUP(BG150,#REF!,4,FALSE)</f>
        <v>#REF!</v>
      </c>
      <c r="BI150" s="1" t="s">
        <v>37</v>
      </c>
      <c r="BJ150" s="1" t="s">
        <v>253</v>
      </c>
      <c r="BK150" s="1" t="s">
        <v>168</v>
      </c>
      <c r="BL150" s="1" t="e">
        <f>VLOOKUP(BK150,#REF!,2,FALSE)</f>
        <v>#REF!</v>
      </c>
      <c r="BM150" s="1" t="e">
        <f>VLOOKUP(BL150,#REF!,4,FALSE)</f>
        <v>#REF!</v>
      </c>
      <c r="BN150" s="1" t="s">
        <v>107</v>
      </c>
      <c r="BO150" s="1" t="s">
        <v>71</v>
      </c>
      <c r="BP150" s="1" t="s">
        <v>0</v>
      </c>
      <c r="BQ150" s="1" t="s">
        <v>147</v>
      </c>
      <c r="BR150" s="1">
        <v>-1</v>
      </c>
      <c r="BS150" s="1" t="s">
        <v>20</v>
      </c>
      <c r="BT150" s="1" t="s">
        <v>2</v>
      </c>
      <c r="BU150" s="1" t="s">
        <v>2</v>
      </c>
      <c r="BV150" s="1" t="s">
        <v>22</v>
      </c>
      <c r="BW150" s="1" t="s">
        <v>36</v>
      </c>
      <c r="BX150" s="1">
        <v>-1</v>
      </c>
      <c r="BY150" s="1">
        <v>-1</v>
      </c>
      <c r="BZ150" s="1">
        <v>-1</v>
      </c>
      <c r="CA150" s="1">
        <v>-1</v>
      </c>
      <c r="CB150" s="1" t="s">
        <v>3</v>
      </c>
      <c r="CC150" s="1">
        <v>-1</v>
      </c>
      <c r="CD150" s="1" t="s">
        <v>3</v>
      </c>
      <c r="CE150" s="1" t="s">
        <v>23</v>
      </c>
      <c r="CF150" s="1" t="s">
        <v>23</v>
      </c>
      <c r="CG150" s="1" t="s">
        <v>49</v>
      </c>
      <c r="CH150" s="1" t="s">
        <v>25</v>
      </c>
      <c r="CI150" s="1" t="s">
        <v>26</v>
      </c>
      <c r="CJ150" s="1" t="s">
        <v>63</v>
      </c>
      <c r="CK150" s="1" t="s">
        <v>42</v>
      </c>
      <c r="CL150" s="1" t="s">
        <v>152</v>
      </c>
      <c r="CM150" s="1" t="s">
        <v>239</v>
      </c>
      <c r="CN150" s="1">
        <v>96</v>
      </c>
      <c r="CO150" s="1" t="s">
        <v>538</v>
      </c>
      <c r="CP150" s="9" t="s">
        <v>688</v>
      </c>
      <c r="CQ150" s="1">
        <v>1</v>
      </c>
      <c r="CR150" s="10" t="s">
        <v>187</v>
      </c>
      <c r="CS150">
        <v>67.503875968992247</v>
      </c>
      <c r="CT150">
        <f t="shared" si="25"/>
        <v>4</v>
      </c>
      <c r="CU150">
        <f t="shared" si="26"/>
        <v>20</v>
      </c>
      <c r="CV150">
        <f t="shared" si="28"/>
        <v>0</v>
      </c>
      <c r="CW150">
        <f t="shared" si="28"/>
        <v>0</v>
      </c>
      <c r="CX150">
        <f t="shared" si="28"/>
        <v>0</v>
      </c>
      <c r="CY150">
        <f t="shared" si="28"/>
        <v>0</v>
      </c>
      <c r="CZ150">
        <f t="shared" si="28"/>
        <v>67.503875968992247</v>
      </c>
      <c r="DA150">
        <f t="shared" si="28"/>
        <v>67.503875968992247</v>
      </c>
      <c r="DB150">
        <f t="shared" si="28"/>
        <v>67.503875968992247</v>
      </c>
      <c r="DC150">
        <f t="shared" si="28"/>
        <v>67.503875968992247</v>
      </c>
      <c r="DD150">
        <f t="shared" si="28"/>
        <v>67.503875968992247</v>
      </c>
      <c r="DE150">
        <f t="shared" si="28"/>
        <v>67.503875968992247</v>
      </c>
      <c r="DF150">
        <f t="shared" si="28"/>
        <v>67.503875968992247</v>
      </c>
      <c r="DG150">
        <f t="shared" si="28"/>
        <v>67.503875968992247</v>
      </c>
      <c r="DH150">
        <f t="shared" si="28"/>
        <v>67.503875968992247</v>
      </c>
      <c r="DI150">
        <f t="shared" si="28"/>
        <v>67.503875968992247</v>
      </c>
      <c r="DJ150">
        <f t="shared" si="28"/>
        <v>67.503875968992247</v>
      </c>
      <c r="DK150">
        <f t="shared" si="28"/>
        <v>67.503875968992247</v>
      </c>
      <c r="DL150">
        <f t="shared" si="27"/>
        <v>67.503875968992247</v>
      </c>
      <c r="DM150">
        <f t="shared" si="27"/>
        <v>67.503875968992247</v>
      </c>
      <c r="DN150">
        <f t="shared" si="27"/>
        <v>67.503875968992247</v>
      </c>
      <c r="DO150">
        <f t="shared" si="27"/>
        <v>67.503875968992247</v>
      </c>
      <c r="DP150">
        <f t="shared" si="27"/>
        <v>67.503875968992247</v>
      </c>
      <c r="DQ150">
        <f t="shared" si="27"/>
        <v>0</v>
      </c>
      <c r="DR150">
        <f t="shared" si="27"/>
        <v>0</v>
      </c>
      <c r="DS150">
        <f t="shared" si="27"/>
        <v>0</v>
      </c>
    </row>
    <row r="151" spans="1:123" x14ac:dyDescent="0.2">
      <c r="A151" s="1" t="s">
        <v>0</v>
      </c>
      <c r="B151" s="1" t="s">
        <v>187</v>
      </c>
      <c r="C151" s="1" t="s">
        <v>2</v>
      </c>
      <c r="D151" s="1">
        <v>-1</v>
      </c>
      <c r="E151" s="1" t="s">
        <v>3</v>
      </c>
      <c r="F151" s="1">
        <v>-1</v>
      </c>
      <c r="G151" s="1">
        <v>98</v>
      </c>
      <c r="H151" s="1" t="s">
        <v>0</v>
      </c>
      <c r="I151" s="1" t="s">
        <v>4</v>
      </c>
      <c r="J151" s="1">
        <v>600</v>
      </c>
      <c r="K151" s="1">
        <v>2000</v>
      </c>
      <c r="L151" s="1">
        <v>14</v>
      </c>
      <c r="M151" s="1">
        <v>15</v>
      </c>
      <c r="N151" s="1">
        <v>10</v>
      </c>
      <c r="O151" s="1">
        <v>20</v>
      </c>
      <c r="P151" s="1">
        <v>260</v>
      </c>
      <c r="Q151" s="1">
        <v>180</v>
      </c>
      <c r="R151" s="1">
        <v>300</v>
      </c>
      <c r="S151" s="1">
        <v>50</v>
      </c>
      <c r="T151" s="1">
        <v>30</v>
      </c>
      <c r="U151" s="1">
        <v>55</v>
      </c>
      <c r="V151" s="1">
        <v>0</v>
      </c>
      <c r="W151" s="1">
        <v>1000</v>
      </c>
      <c r="X151" s="1">
        <v>400</v>
      </c>
      <c r="Y151" s="1">
        <v>1400</v>
      </c>
      <c r="Z151" s="1">
        <v>3600</v>
      </c>
      <c r="AA151" s="1">
        <v>1600</v>
      </c>
      <c r="AB151" s="1">
        <v>4100</v>
      </c>
      <c r="AC151" s="1" t="s">
        <v>146</v>
      </c>
      <c r="AD151" s="1" t="s">
        <v>6</v>
      </c>
      <c r="AE151" t="str">
        <f t="shared" si="24"/>
        <v>Parroquia CalderonEntre 25 y  44 añosMasculinoCalderón (Carapungo)1415Universitario6002000</v>
      </c>
      <c r="AF151">
        <f>VLOOKUP(AE151,'[1]Base conductores'!$AE$1:$AG$65536,2,FALSE)</f>
        <v>-1</v>
      </c>
      <c r="AG151" t="str">
        <f>VLOOKUP(AE151,'[1]Base conductores'!$AE$1:$AG$65536,3,FALSE)</f>
        <v>No aplica</v>
      </c>
      <c r="AH151" s="1">
        <v>-1</v>
      </c>
      <c r="AI151" s="1" t="s">
        <v>147</v>
      </c>
      <c r="AJ151" s="1" t="s">
        <v>117</v>
      </c>
      <c r="AK151" s="1" t="s">
        <v>78</v>
      </c>
      <c r="AL151" s="1" t="s">
        <v>34</v>
      </c>
      <c r="AM151" s="1" t="s">
        <v>2</v>
      </c>
      <c r="AN151" s="1" t="s">
        <v>0</v>
      </c>
      <c r="AO151" s="1" t="s">
        <v>0</v>
      </c>
      <c r="AP151" s="1" t="s">
        <v>2</v>
      </c>
      <c r="AQ151" s="1" t="s">
        <v>0</v>
      </c>
      <c r="AR151" s="1" t="s">
        <v>2</v>
      </c>
      <c r="AS151" s="1" t="s">
        <v>0</v>
      </c>
      <c r="AT151" s="1" t="s">
        <v>147</v>
      </c>
      <c r="AU151" s="1" t="s">
        <v>0</v>
      </c>
      <c r="AV151" s="1" t="s">
        <v>0</v>
      </c>
      <c r="AW151" s="1" t="s">
        <v>0</v>
      </c>
      <c r="AX151" s="1" t="s">
        <v>0</v>
      </c>
      <c r="AY151" s="1" t="s">
        <v>0</v>
      </c>
      <c r="AZ151" s="1" t="s">
        <v>0</v>
      </c>
      <c r="BA151" s="1" t="s">
        <v>2</v>
      </c>
      <c r="BB151" s="1" t="s">
        <v>56</v>
      </c>
      <c r="BC151" s="14">
        <v>10</v>
      </c>
      <c r="BD151" s="1">
        <v>-1</v>
      </c>
      <c r="BE151" s="1">
        <v>-1</v>
      </c>
      <c r="BF151" s="1" t="s">
        <v>135</v>
      </c>
      <c r="BG151" s="1" t="e">
        <f>VLOOKUP(BF151,#REF!,2,FALSE)</f>
        <v>#REF!</v>
      </c>
      <c r="BH151" s="1" t="e">
        <f>VLOOKUP(BG151,#REF!,4,FALSE)</f>
        <v>#REF!</v>
      </c>
      <c r="BI151" s="1" t="s">
        <v>168</v>
      </c>
      <c r="BJ151" s="1" t="s">
        <v>107</v>
      </c>
      <c r="BK151" s="1" t="s">
        <v>79</v>
      </c>
      <c r="BL151" s="1" t="e">
        <f>VLOOKUP(BK151,#REF!,2,FALSE)</f>
        <v>#REF!</v>
      </c>
      <c r="BM151" s="1" t="e">
        <f>VLOOKUP(BL151,#REF!,4,FALSE)</f>
        <v>#REF!</v>
      </c>
      <c r="BN151" s="1" t="s">
        <v>107</v>
      </c>
      <c r="BO151" s="1" t="s">
        <v>71</v>
      </c>
      <c r="BP151" s="1" t="s">
        <v>0</v>
      </c>
      <c r="BQ151" s="1" t="s">
        <v>147</v>
      </c>
      <c r="BR151" s="1">
        <v>-1</v>
      </c>
      <c r="BS151" s="1" t="s">
        <v>39</v>
      </c>
      <c r="BT151" s="1" t="s">
        <v>2</v>
      </c>
      <c r="BU151" s="1" t="s">
        <v>2</v>
      </c>
      <c r="BV151" s="1" t="s">
        <v>21</v>
      </c>
      <c r="BW151" s="1" t="s">
        <v>22</v>
      </c>
      <c r="BX151" s="1" t="s">
        <v>3</v>
      </c>
      <c r="BY151" s="1" t="s">
        <v>3</v>
      </c>
      <c r="BZ151" s="1" t="s">
        <v>3</v>
      </c>
      <c r="CA151" s="1">
        <v>-1</v>
      </c>
      <c r="CB151" s="1">
        <v>-1</v>
      </c>
      <c r="CC151" s="1">
        <v>-1</v>
      </c>
      <c r="CD151" s="1">
        <v>-1</v>
      </c>
      <c r="CE151" s="1" t="s">
        <v>23</v>
      </c>
      <c r="CF151" s="1" t="s">
        <v>23</v>
      </c>
      <c r="CG151" s="1" t="s">
        <v>49</v>
      </c>
      <c r="CH151" s="1" t="s">
        <v>25</v>
      </c>
      <c r="CI151" s="1" t="s">
        <v>26</v>
      </c>
      <c r="CJ151" s="1" t="s">
        <v>63</v>
      </c>
      <c r="CK151" s="1" t="s">
        <v>42</v>
      </c>
      <c r="CL151" s="1" t="s">
        <v>152</v>
      </c>
      <c r="CM151" s="1" t="s">
        <v>737</v>
      </c>
      <c r="CN151" s="1">
        <v>96</v>
      </c>
      <c r="CO151" s="2" t="s">
        <v>515</v>
      </c>
      <c r="CP151" s="2" t="s">
        <v>701</v>
      </c>
      <c r="CQ151" s="12">
        <v>1</v>
      </c>
      <c r="CR151" s="12" t="s">
        <v>187</v>
      </c>
      <c r="CS151">
        <v>67.503875968992247</v>
      </c>
      <c r="CT151">
        <f t="shared" si="25"/>
        <v>6</v>
      </c>
      <c r="CU151">
        <f t="shared" si="26"/>
        <v>20</v>
      </c>
      <c r="CV151">
        <f t="shared" si="28"/>
        <v>0</v>
      </c>
      <c r="CW151">
        <f t="shared" si="28"/>
        <v>0</v>
      </c>
      <c r="CX151">
        <f t="shared" si="28"/>
        <v>0</v>
      </c>
      <c r="CY151">
        <f t="shared" si="28"/>
        <v>0</v>
      </c>
      <c r="CZ151">
        <f t="shared" si="28"/>
        <v>0</v>
      </c>
      <c r="DA151">
        <f t="shared" si="28"/>
        <v>0</v>
      </c>
      <c r="DB151">
        <f t="shared" si="28"/>
        <v>67.503875968992247</v>
      </c>
      <c r="DC151">
        <f t="shared" si="28"/>
        <v>67.503875968992247</v>
      </c>
      <c r="DD151">
        <f t="shared" si="28"/>
        <v>67.503875968992247</v>
      </c>
      <c r="DE151">
        <f t="shared" si="28"/>
        <v>67.503875968992247</v>
      </c>
      <c r="DF151">
        <f t="shared" si="28"/>
        <v>67.503875968992247</v>
      </c>
      <c r="DG151">
        <f t="shared" si="28"/>
        <v>67.503875968992247</v>
      </c>
      <c r="DH151">
        <f t="shared" si="28"/>
        <v>67.503875968992247</v>
      </c>
      <c r="DI151">
        <f t="shared" si="28"/>
        <v>67.503875968992247</v>
      </c>
      <c r="DJ151">
        <f t="shared" si="28"/>
        <v>67.503875968992247</v>
      </c>
      <c r="DK151">
        <f t="shared" si="28"/>
        <v>67.503875968992247</v>
      </c>
      <c r="DL151">
        <f t="shared" si="27"/>
        <v>67.503875968992247</v>
      </c>
      <c r="DM151">
        <f t="shared" si="27"/>
        <v>67.503875968992247</v>
      </c>
      <c r="DN151">
        <f t="shared" si="27"/>
        <v>67.503875968992247</v>
      </c>
      <c r="DO151">
        <f t="shared" si="27"/>
        <v>67.503875968992247</v>
      </c>
      <c r="DP151">
        <f t="shared" si="27"/>
        <v>67.503875968992247</v>
      </c>
      <c r="DQ151">
        <f t="shared" si="27"/>
        <v>0</v>
      </c>
      <c r="DR151">
        <f t="shared" si="27"/>
        <v>0</v>
      </c>
      <c r="DS151">
        <f t="shared" si="27"/>
        <v>0</v>
      </c>
    </row>
    <row r="152" spans="1:123" x14ac:dyDescent="0.2">
      <c r="A152" s="1" t="s">
        <v>0</v>
      </c>
      <c r="B152" s="1" t="s">
        <v>43</v>
      </c>
      <c r="C152" s="1" t="s">
        <v>2</v>
      </c>
      <c r="D152" s="1">
        <v>-1</v>
      </c>
      <c r="E152" s="1" t="s">
        <v>3</v>
      </c>
      <c r="F152" s="1">
        <v>-1</v>
      </c>
      <c r="G152" s="1">
        <v>98</v>
      </c>
      <c r="H152" s="1" t="s">
        <v>2</v>
      </c>
      <c r="I152" s="1" t="s">
        <v>188</v>
      </c>
      <c r="J152" s="1">
        <v>600</v>
      </c>
      <c r="K152" s="1">
        <v>1800</v>
      </c>
      <c r="L152" s="1">
        <v>12</v>
      </c>
      <c r="M152" s="1">
        <v>20</v>
      </c>
      <c r="N152" s="1">
        <v>10</v>
      </c>
      <c r="O152" s="1">
        <v>30</v>
      </c>
      <c r="P152" s="1">
        <v>200</v>
      </c>
      <c r="Q152" s="1">
        <v>195</v>
      </c>
      <c r="R152" s="1">
        <v>250</v>
      </c>
      <c r="S152" s="1">
        <v>30</v>
      </c>
      <c r="T152" s="1">
        <v>25</v>
      </c>
      <c r="U152" s="1">
        <v>35</v>
      </c>
      <c r="V152" s="1">
        <v>0</v>
      </c>
      <c r="W152" s="1">
        <v>1300</v>
      </c>
      <c r="X152" s="1">
        <v>200</v>
      </c>
      <c r="Y152" s="1">
        <v>1500</v>
      </c>
      <c r="Z152" s="1">
        <v>1500</v>
      </c>
      <c r="AA152" s="1">
        <v>1500</v>
      </c>
      <c r="AB152" s="1">
        <v>2600</v>
      </c>
      <c r="AC152" s="1" t="s">
        <v>5</v>
      </c>
      <c r="AD152" s="1" t="s">
        <v>6</v>
      </c>
      <c r="AE152" t="str">
        <f t="shared" si="24"/>
        <v>Terminal Rio CocaEntre 25 y  44 añosMasculinoComité del Pueblo1220Universitario6001800</v>
      </c>
      <c r="AF152" t="str">
        <f>VLOOKUP(AE152,'[1]Base conductores'!$AE$1:$AG$65536,2,FALSE)</f>
        <v>No</v>
      </c>
      <c r="AG152" t="str">
        <f>VLOOKUP(AE152,'[1]Base conductores'!$AE$1:$AG$65536,3,FALSE)</f>
        <v>Hay mucha congestión</v>
      </c>
      <c r="AH152" s="1" t="s">
        <v>0</v>
      </c>
      <c r="AI152" s="1" t="s">
        <v>167</v>
      </c>
      <c r="AJ152" s="1" t="s">
        <v>8</v>
      </c>
      <c r="AK152" s="1" t="s">
        <v>288</v>
      </c>
      <c r="AL152" s="1" t="s">
        <v>10</v>
      </c>
      <c r="AM152" s="1" t="s">
        <v>0</v>
      </c>
      <c r="AN152" s="1" t="s">
        <v>0</v>
      </c>
      <c r="AO152" s="1" t="s">
        <v>0</v>
      </c>
      <c r="AP152" s="1" t="s">
        <v>2</v>
      </c>
      <c r="AQ152" s="1" t="s">
        <v>0</v>
      </c>
      <c r="AR152" s="1" t="s">
        <v>2</v>
      </c>
      <c r="AS152" s="1" t="s">
        <v>2</v>
      </c>
      <c r="AT152" s="1" t="s">
        <v>46</v>
      </c>
      <c r="AU152" s="1" t="s">
        <v>2</v>
      </c>
      <c r="AV152" s="1" t="s">
        <v>0</v>
      </c>
      <c r="AW152" s="1" t="s">
        <v>0</v>
      </c>
      <c r="AX152" s="1" t="s">
        <v>0</v>
      </c>
      <c r="AY152" s="1" t="s">
        <v>0</v>
      </c>
      <c r="AZ152" s="1" t="s">
        <v>0</v>
      </c>
      <c r="BA152" s="1" t="s">
        <v>0</v>
      </c>
      <c r="BB152" s="1" t="s">
        <v>56</v>
      </c>
      <c r="BC152" s="1">
        <v>-1</v>
      </c>
      <c r="BD152" s="14">
        <v>10</v>
      </c>
      <c r="BE152" s="1">
        <v>-1</v>
      </c>
      <c r="BF152" s="1" t="s">
        <v>263</v>
      </c>
      <c r="BG152" s="1" t="e">
        <f>VLOOKUP(BF152,#REF!,2,FALSE)</f>
        <v>#REF!</v>
      </c>
      <c r="BH152" s="1" t="e">
        <f>VLOOKUP(BG152,#REF!,4,FALSE)</f>
        <v>#REF!</v>
      </c>
      <c r="BI152" s="1" t="s">
        <v>87</v>
      </c>
      <c r="BJ152" s="1" t="s">
        <v>294</v>
      </c>
      <c r="BK152" s="1" t="s">
        <v>339</v>
      </c>
      <c r="BL152" s="1" t="e">
        <f>VLOOKUP(BK152,#REF!,2,FALSE)</f>
        <v>#REF!</v>
      </c>
      <c r="BM152" s="1" t="e">
        <f>VLOOKUP(BL152,#REF!,4,FALSE)</f>
        <v>#REF!</v>
      </c>
      <c r="BN152" s="1" t="s">
        <v>340</v>
      </c>
      <c r="BO152" s="1" t="s">
        <v>341</v>
      </c>
      <c r="BP152" s="1" t="s">
        <v>2</v>
      </c>
      <c r="BQ152" s="1" t="s">
        <v>342</v>
      </c>
      <c r="BR152" s="1" t="s">
        <v>84</v>
      </c>
      <c r="BS152" s="1" t="s">
        <v>84</v>
      </c>
      <c r="BT152" s="1" t="s">
        <v>2</v>
      </c>
      <c r="BU152" s="1" t="s">
        <v>2</v>
      </c>
      <c r="BV152" s="1" t="s">
        <v>36</v>
      </c>
      <c r="BW152" s="1">
        <v>-1</v>
      </c>
      <c r="BX152" s="1">
        <v>-1</v>
      </c>
      <c r="BY152" s="1">
        <v>-1</v>
      </c>
      <c r="BZ152" s="1">
        <v>-1</v>
      </c>
      <c r="CA152" s="1">
        <v>-1</v>
      </c>
      <c r="CB152" s="1">
        <v>-1</v>
      </c>
      <c r="CC152" s="1">
        <v>-1</v>
      </c>
      <c r="CD152" s="1">
        <v>-1</v>
      </c>
      <c r="CE152" s="1" t="s">
        <v>23</v>
      </c>
      <c r="CF152" s="1" t="s">
        <v>23</v>
      </c>
      <c r="CG152" s="1" t="s">
        <v>49</v>
      </c>
      <c r="CH152" s="1" t="s">
        <v>25</v>
      </c>
      <c r="CI152" s="1" t="s">
        <v>26</v>
      </c>
      <c r="CJ152" s="1" t="s">
        <v>192</v>
      </c>
      <c r="CK152" s="1" t="s">
        <v>155</v>
      </c>
      <c r="CL152" s="1" t="s">
        <v>29</v>
      </c>
      <c r="CM152" s="1" t="s">
        <v>30</v>
      </c>
      <c r="CN152" s="1">
        <v>96</v>
      </c>
      <c r="CO152" s="2" t="s">
        <v>500</v>
      </c>
      <c r="CP152" s="5" t="s">
        <v>643</v>
      </c>
      <c r="CQ152" s="12">
        <v>1</v>
      </c>
      <c r="CR152" s="12" t="s">
        <v>43</v>
      </c>
      <c r="CS152">
        <v>59.295857988165679</v>
      </c>
      <c r="CT152">
        <f t="shared" si="25"/>
        <v>6</v>
      </c>
      <c r="CU152">
        <f t="shared" si="26"/>
        <v>18</v>
      </c>
      <c r="CV152">
        <f t="shared" si="28"/>
        <v>0</v>
      </c>
      <c r="CW152">
        <f t="shared" si="28"/>
        <v>0</v>
      </c>
      <c r="CX152">
        <f t="shared" si="28"/>
        <v>0</v>
      </c>
      <c r="CY152">
        <f t="shared" si="28"/>
        <v>0</v>
      </c>
      <c r="CZ152">
        <f t="shared" si="28"/>
        <v>0</v>
      </c>
      <c r="DA152">
        <f t="shared" si="28"/>
        <v>0</v>
      </c>
      <c r="DB152">
        <f t="shared" si="28"/>
        <v>59.295857988165679</v>
      </c>
      <c r="DC152">
        <f t="shared" si="28"/>
        <v>59.295857988165679</v>
      </c>
      <c r="DD152">
        <f t="shared" si="28"/>
        <v>59.295857988165679</v>
      </c>
      <c r="DE152">
        <f t="shared" si="28"/>
        <v>59.295857988165679</v>
      </c>
      <c r="DF152">
        <f t="shared" si="28"/>
        <v>59.295857988165679</v>
      </c>
      <c r="DG152">
        <f t="shared" si="28"/>
        <v>59.295857988165679</v>
      </c>
      <c r="DH152">
        <f t="shared" si="28"/>
        <v>59.295857988165679</v>
      </c>
      <c r="DI152">
        <f t="shared" si="28"/>
        <v>59.295857988165679</v>
      </c>
      <c r="DJ152">
        <f t="shared" si="28"/>
        <v>59.295857988165679</v>
      </c>
      <c r="DK152">
        <f t="shared" si="28"/>
        <v>59.295857988165679</v>
      </c>
      <c r="DL152">
        <f t="shared" si="27"/>
        <v>59.295857988165679</v>
      </c>
      <c r="DM152">
        <f t="shared" si="27"/>
        <v>59.295857988165679</v>
      </c>
      <c r="DN152">
        <f t="shared" si="27"/>
        <v>59.295857988165679</v>
      </c>
      <c r="DO152">
        <f t="shared" si="27"/>
        <v>0</v>
      </c>
      <c r="DP152">
        <f t="shared" si="27"/>
        <v>0</v>
      </c>
      <c r="DQ152">
        <f t="shared" si="27"/>
        <v>0</v>
      </c>
      <c r="DR152">
        <f t="shared" si="27"/>
        <v>0</v>
      </c>
      <c r="DS152">
        <f t="shared" si="27"/>
        <v>0</v>
      </c>
    </row>
    <row r="153" spans="1:123" x14ac:dyDescent="0.2">
      <c r="A153" s="1" t="s">
        <v>0</v>
      </c>
      <c r="B153" s="1" t="s">
        <v>255</v>
      </c>
      <c r="C153" s="1" t="s">
        <v>2</v>
      </c>
      <c r="D153" s="1">
        <v>-1</v>
      </c>
      <c r="E153" s="1" t="s">
        <v>3</v>
      </c>
      <c r="F153" s="1">
        <v>-1</v>
      </c>
      <c r="G153" s="1">
        <v>98</v>
      </c>
      <c r="H153" s="1" t="s">
        <v>0</v>
      </c>
      <c r="I153" s="1" t="s">
        <v>4</v>
      </c>
      <c r="J153" s="1">
        <v>600</v>
      </c>
      <c r="K153" s="1">
        <v>1800</v>
      </c>
      <c r="L153" s="1">
        <v>12</v>
      </c>
      <c r="M153" s="1">
        <v>12</v>
      </c>
      <c r="N153" s="1">
        <v>8</v>
      </c>
      <c r="O153" s="1">
        <v>15</v>
      </c>
      <c r="P153" s="1">
        <v>1000</v>
      </c>
      <c r="Q153" s="1">
        <v>300</v>
      </c>
      <c r="R153" s="1">
        <v>1200</v>
      </c>
      <c r="S153" s="1">
        <v>60</v>
      </c>
      <c r="T153" s="1">
        <v>40</v>
      </c>
      <c r="U153" s="1">
        <v>70</v>
      </c>
      <c r="V153" s="1">
        <v>0</v>
      </c>
      <c r="W153" s="1">
        <v>1500</v>
      </c>
      <c r="X153" s="1">
        <v>500</v>
      </c>
      <c r="Y153" s="1">
        <v>2000</v>
      </c>
      <c r="Z153" s="1">
        <v>4000</v>
      </c>
      <c r="AA153" s="1">
        <v>2000</v>
      </c>
      <c r="AB153" s="1">
        <v>5000</v>
      </c>
      <c r="AC153" s="1" t="s">
        <v>146</v>
      </c>
      <c r="AD153" s="1" t="s">
        <v>6</v>
      </c>
      <c r="AE153" t="str">
        <f t="shared" si="24"/>
        <v>Terminal AeropuertoEntre 18 y 24 añosMasculinoCalderón (Carapungo)1212Universitario6001800</v>
      </c>
      <c r="AF153">
        <f>VLOOKUP(AE153,'[1]Base conductores'!$AE$1:$AG$65536,2,FALSE)</f>
        <v>-1</v>
      </c>
      <c r="AG153" t="str">
        <f>VLOOKUP(AE153,'[1]Base conductores'!$AE$1:$AG$65536,3,FALSE)</f>
        <v>No aplica</v>
      </c>
      <c r="AH153" s="1">
        <v>-1</v>
      </c>
      <c r="AI153" s="1" t="s">
        <v>147</v>
      </c>
      <c r="AJ153" s="1" t="s">
        <v>117</v>
      </c>
      <c r="AK153" s="1" t="s">
        <v>288</v>
      </c>
      <c r="AL153" s="1" t="s">
        <v>10</v>
      </c>
      <c r="AM153" s="1" t="s">
        <v>2</v>
      </c>
      <c r="AN153" s="1" t="s">
        <v>0</v>
      </c>
      <c r="AO153" s="1" t="s">
        <v>0</v>
      </c>
      <c r="AP153" s="1" t="s">
        <v>2</v>
      </c>
      <c r="AQ153" s="1" t="s">
        <v>0</v>
      </c>
      <c r="AR153" s="1" t="s">
        <v>2</v>
      </c>
      <c r="AS153" s="1" t="s">
        <v>0</v>
      </c>
      <c r="AT153" s="1" t="s">
        <v>147</v>
      </c>
      <c r="AU153" s="1" t="s">
        <v>0</v>
      </c>
      <c r="AV153" s="1" t="s">
        <v>0</v>
      </c>
      <c r="AW153" s="1" t="s">
        <v>0</v>
      </c>
      <c r="AX153" s="1" t="s">
        <v>0</v>
      </c>
      <c r="AY153" s="1" t="s">
        <v>0</v>
      </c>
      <c r="AZ153" s="1" t="s">
        <v>0</v>
      </c>
      <c r="BA153" s="1" t="s">
        <v>2</v>
      </c>
      <c r="BB153" s="1" t="s">
        <v>47</v>
      </c>
      <c r="BC153" s="14">
        <v>10</v>
      </c>
      <c r="BD153" s="1">
        <v>-1</v>
      </c>
      <c r="BE153" s="1">
        <v>-1</v>
      </c>
      <c r="BF153" s="1" t="s">
        <v>16</v>
      </c>
      <c r="BG153" s="1" t="e">
        <f>VLOOKUP(BF153,#REF!,2,FALSE)</f>
        <v>#REF!</v>
      </c>
      <c r="BH153" s="1" t="e">
        <f>VLOOKUP(BG153,#REF!,4,FALSE)</f>
        <v>#REF!</v>
      </c>
      <c r="BI153" s="1" t="s">
        <v>37</v>
      </c>
      <c r="BJ153" s="1" t="s">
        <v>71</v>
      </c>
      <c r="BK153" s="1" t="s">
        <v>107</v>
      </c>
      <c r="BL153" s="1" t="e">
        <f>VLOOKUP(BK153,#REF!,2,FALSE)</f>
        <v>#REF!</v>
      </c>
      <c r="BM153" s="1" t="e">
        <f>VLOOKUP(BL153,#REF!,4,FALSE)</f>
        <v>#REF!</v>
      </c>
      <c r="BN153" s="1" t="s">
        <v>253</v>
      </c>
      <c r="BO153" s="1" t="s">
        <v>254</v>
      </c>
      <c r="BP153" s="1" t="s">
        <v>0</v>
      </c>
      <c r="BQ153" s="1" t="s">
        <v>147</v>
      </c>
      <c r="BR153" s="1">
        <v>-1</v>
      </c>
      <c r="BS153" s="1" t="s">
        <v>20</v>
      </c>
      <c r="BT153" s="1" t="s">
        <v>2</v>
      </c>
      <c r="BU153" s="1" t="s">
        <v>0</v>
      </c>
      <c r="BV153" s="1" t="s">
        <v>22</v>
      </c>
      <c r="BW153" s="1">
        <v>-1</v>
      </c>
      <c r="BX153" s="1">
        <v>-1</v>
      </c>
      <c r="BY153" s="1">
        <v>-1</v>
      </c>
      <c r="BZ153" s="1">
        <v>-1</v>
      </c>
      <c r="CA153" s="1">
        <v>-1</v>
      </c>
      <c r="CB153" s="1">
        <v>-1</v>
      </c>
      <c r="CC153" s="1">
        <v>-1</v>
      </c>
      <c r="CD153" s="1">
        <v>-1</v>
      </c>
      <c r="CE153" s="1" t="s">
        <v>2</v>
      </c>
      <c r="CF153" s="1" t="s">
        <v>23</v>
      </c>
      <c r="CG153" s="1" t="s">
        <v>114</v>
      </c>
      <c r="CH153" s="1" t="s">
        <v>25</v>
      </c>
      <c r="CI153" s="1" t="s">
        <v>26</v>
      </c>
      <c r="CJ153" s="1" t="s">
        <v>63</v>
      </c>
      <c r="CK153" s="1" t="s">
        <v>42</v>
      </c>
      <c r="CL153" s="1" t="s">
        <v>152</v>
      </c>
      <c r="CM153" s="1" t="s">
        <v>239</v>
      </c>
      <c r="CN153" s="1">
        <v>96</v>
      </c>
      <c r="CO153" s="8" t="s">
        <v>255</v>
      </c>
      <c r="CP153" s="5" t="s">
        <v>642</v>
      </c>
      <c r="CQ153" s="12">
        <v>1</v>
      </c>
      <c r="CR153" s="12" t="s">
        <v>255</v>
      </c>
      <c r="CS153">
        <v>67.503875968992247</v>
      </c>
      <c r="CT153">
        <f t="shared" si="25"/>
        <v>6</v>
      </c>
      <c r="CU153">
        <f t="shared" si="26"/>
        <v>18</v>
      </c>
      <c r="CV153">
        <f t="shared" si="28"/>
        <v>0</v>
      </c>
      <c r="CW153">
        <f t="shared" si="28"/>
        <v>0</v>
      </c>
      <c r="CX153">
        <f t="shared" si="28"/>
        <v>0</v>
      </c>
      <c r="CY153">
        <f t="shared" si="28"/>
        <v>0</v>
      </c>
      <c r="CZ153">
        <f t="shared" si="28"/>
        <v>0</v>
      </c>
      <c r="DA153">
        <f t="shared" si="28"/>
        <v>0</v>
      </c>
      <c r="DB153">
        <f t="shared" si="28"/>
        <v>67.503875968992247</v>
      </c>
      <c r="DC153">
        <f t="shared" si="28"/>
        <v>67.503875968992247</v>
      </c>
      <c r="DD153">
        <f t="shared" si="28"/>
        <v>67.503875968992247</v>
      </c>
      <c r="DE153">
        <f t="shared" si="28"/>
        <v>67.503875968992247</v>
      </c>
      <c r="DF153">
        <f t="shared" si="28"/>
        <v>67.503875968992247</v>
      </c>
      <c r="DG153">
        <f t="shared" si="28"/>
        <v>67.503875968992247</v>
      </c>
      <c r="DH153">
        <f t="shared" si="28"/>
        <v>67.503875968992247</v>
      </c>
      <c r="DI153">
        <f t="shared" si="28"/>
        <v>67.503875968992247</v>
      </c>
      <c r="DJ153">
        <f t="shared" si="28"/>
        <v>67.503875968992247</v>
      </c>
      <c r="DK153">
        <f t="shared" si="28"/>
        <v>67.503875968992247</v>
      </c>
      <c r="DL153">
        <f t="shared" si="27"/>
        <v>67.503875968992247</v>
      </c>
      <c r="DM153">
        <f t="shared" si="27"/>
        <v>67.503875968992247</v>
      </c>
      <c r="DN153">
        <f t="shared" si="27"/>
        <v>67.503875968992247</v>
      </c>
      <c r="DO153">
        <f t="shared" si="27"/>
        <v>0</v>
      </c>
      <c r="DP153">
        <f t="shared" si="27"/>
        <v>0</v>
      </c>
      <c r="DQ153">
        <f t="shared" si="27"/>
        <v>0</v>
      </c>
      <c r="DR153">
        <f t="shared" si="27"/>
        <v>0</v>
      </c>
      <c r="DS153">
        <f t="shared" si="27"/>
        <v>0</v>
      </c>
    </row>
    <row r="154" spans="1:123" x14ac:dyDescent="0.2">
      <c r="A154" s="1" t="s">
        <v>0</v>
      </c>
      <c r="B154" s="1" t="s">
        <v>187</v>
      </c>
      <c r="C154" s="1" t="s">
        <v>2</v>
      </c>
      <c r="D154" s="1">
        <v>-1</v>
      </c>
      <c r="E154" s="1" t="s">
        <v>3</v>
      </c>
      <c r="F154" s="1">
        <v>-1</v>
      </c>
      <c r="G154" s="1">
        <v>98</v>
      </c>
      <c r="H154" s="1" t="s">
        <v>0</v>
      </c>
      <c r="I154" s="1" t="s">
        <v>188</v>
      </c>
      <c r="J154" s="1">
        <v>600</v>
      </c>
      <c r="K154" s="1">
        <v>2000</v>
      </c>
      <c r="L154" s="1">
        <v>14</v>
      </c>
      <c r="M154" s="1">
        <v>10</v>
      </c>
      <c r="N154" s="1">
        <v>7</v>
      </c>
      <c r="O154" s="1">
        <v>10</v>
      </c>
      <c r="P154" s="1">
        <v>200</v>
      </c>
      <c r="Q154" s="1">
        <v>100</v>
      </c>
      <c r="R154" s="1">
        <v>250</v>
      </c>
      <c r="S154" s="1">
        <v>40</v>
      </c>
      <c r="T154" s="1">
        <v>25</v>
      </c>
      <c r="U154" s="1">
        <v>45</v>
      </c>
      <c r="V154" s="1">
        <v>0</v>
      </c>
      <c r="W154" s="1">
        <v>1000</v>
      </c>
      <c r="X154" s="1">
        <v>500</v>
      </c>
      <c r="Y154" s="1">
        <v>1500</v>
      </c>
      <c r="Z154" s="1">
        <v>2500</v>
      </c>
      <c r="AA154" s="1">
        <v>1000</v>
      </c>
      <c r="AB154" s="1">
        <v>3000</v>
      </c>
      <c r="AC154" s="1" t="s">
        <v>146</v>
      </c>
      <c r="AD154" s="1" t="s">
        <v>6</v>
      </c>
      <c r="AE154" t="str">
        <f t="shared" si="24"/>
        <v>Parroquia CalderonEntre 45 y 59 añosFemeninoCalderón (Carapungo)1410Bachillerato6002000</v>
      </c>
      <c r="AF154">
        <f>VLOOKUP(AE154,'[1]Base conductores'!$AE$1:$AG$65536,2,FALSE)</f>
        <v>-1</v>
      </c>
      <c r="AG154" t="str">
        <f>VLOOKUP(AE154,'[1]Base conductores'!$AE$1:$AG$65536,3,FALSE)</f>
        <v>No aplica</v>
      </c>
      <c r="AH154" s="1">
        <v>-1</v>
      </c>
      <c r="AI154" s="1" t="s">
        <v>147</v>
      </c>
      <c r="AJ154" s="1" t="s">
        <v>8</v>
      </c>
      <c r="AK154" s="1" t="s">
        <v>343</v>
      </c>
      <c r="AL154" s="1" t="s">
        <v>66</v>
      </c>
      <c r="AM154" s="1" t="s">
        <v>0</v>
      </c>
      <c r="AN154" s="1" t="s">
        <v>0</v>
      </c>
      <c r="AO154" s="1" t="s">
        <v>0</v>
      </c>
      <c r="AP154" s="1" t="s">
        <v>2</v>
      </c>
      <c r="AQ154" s="1" t="s">
        <v>0</v>
      </c>
      <c r="AR154" s="1" t="s">
        <v>2</v>
      </c>
      <c r="AS154" s="1" t="s">
        <v>0</v>
      </c>
      <c r="AT154" s="1" t="s">
        <v>147</v>
      </c>
      <c r="AU154" s="1" t="s">
        <v>0</v>
      </c>
      <c r="AV154" s="1" t="s">
        <v>0</v>
      </c>
      <c r="AW154" s="1" t="s">
        <v>0</v>
      </c>
      <c r="AX154" s="1" t="s">
        <v>0</v>
      </c>
      <c r="AY154" s="1" t="s">
        <v>0</v>
      </c>
      <c r="AZ154" s="1" t="s">
        <v>0</v>
      </c>
      <c r="BA154" s="1" t="s">
        <v>2</v>
      </c>
      <c r="BB154" s="1" t="s">
        <v>56</v>
      </c>
      <c r="BC154" s="14">
        <v>10</v>
      </c>
      <c r="BD154" s="1">
        <v>-1</v>
      </c>
      <c r="BE154" s="1">
        <v>-1</v>
      </c>
      <c r="BF154" s="1" t="s">
        <v>71</v>
      </c>
      <c r="BG154" s="1" t="e">
        <f>VLOOKUP(BF154,#REF!,2,FALSE)</f>
        <v>#REF!</v>
      </c>
      <c r="BH154" s="1" t="e">
        <f>VLOOKUP(BG154,#REF!,4,FALSE)</f>
        <v>#REF!</v>
      </c>
      <c r="BI154" s="1" t="s">
        <v>135</v>
      </c>
      <c r="BJ154" s="1" t="s">
        <v>37</v>
      </c>
      <c r="BK154" s="1" t="s">
        <v>168</v>
      </c>
      <c r="BL154" s="1" t="e">
        <f>VLOOKUP(BK154,#REF!,2,FALSE)</f>
        <v>#REF!</v>
      </c>
      <c r="BM154" s="1" t="e">
        <f>VLOOKUP(BL154,#REF!,4,FALSE)</f>
        <v>#REF!</v>
      </c>
      <c r="BN154" s="1" t="s">
        <v>37</v>
      </c>
      <c r="BO154" s="1" t="s">
        <v>71</v>
      </c>
      <c r="BP154" s="1" t="s">
        <v>0</v>
      </c>
      <c r="BQ154" s="1" t="s">
        <v>147</v>
      </c>
      <c r="BR154" s="1">
        <v>-1</v>
      </c>
      <c r="BS154" s="1" t="s">
        <v>59</v>
      </c>
      <c r="BT154" s="1" t="s">
        <v>2</v>
      </c>
      <c r="BU154" s="1" t="s">
        <v>2</v>
      </c>
      <c r="BV154" s="1" t="s">
        <v>21</v>
      </c>
      <c r="BW154" s="1" t="s">
        <v>22</v>
      </c>
      <c r="BX154" s="1">
        <v>-1</v>
      </c>
      <c r="BY154" s="1">
        <v>-1</v>
      </c>
      <c r="BZ154" s="1" t="s">
        <v>3</v>
      </c>
      <c r="CA154" s="1">
        <v>-1</v>
      </c>
      <c r="CB154" s="1" t="s">
        <v>3</v>
      </c>
      <c r="CC154" s="1" t="s">
        <v>3</v>
      </c>
      <c r="CD154" s="1">
        <v>-1</v>
      </c>
      <c r="CE154" s="1" t="s">
        <v>23</v>
      </c>
      <c r="CF154" s="1" t="s">
        <v>23</v>
      </c>
      <c r="CG154" s="1" t="s">
        <v>24</v>
      </c>
      <c r="CH154" s="1" t="s">
        <v>244</v>
      </c>
      <c r="CI154" s="1" t="s">
        <v>50</v>
      </c>
      <c r="CJ154" s="1" t="s">
        <v>63</v>
      </c>
      <c r="CK154" s="1" t="s">
        <v>42</v>
      </c>
      <c r="CL154" s="1" t="s">
        <v>152</v>
      </c>
      <c r="CM154" s="1" t="s">
        <v>239</v>
      </c>
      <c r="CN154" s="1">
        <v>96</v>
      </c>
      <c r="CO154" s="2" t="s">
        <v>515</v>
      </c>
      <c r="CP154" s="2" t="s">
        <v>701</v>
      </c>
      <c r="CQ154" s="12">
        <v>1</v>
      </c>
      <c r="CR154" s="12" t="s">
        <v>187</v>
      </c>
      <c r="CS154">
        <v>67.503875968992247</v>
      </c>
      <c r="CT154">
        <f t="shared" si="25"/>
        <v>6</v>
      </c>
      <c r="CU154">
        <f t="shared" si="26"/>
        <v>20</v>
      </c>
      <c r="CV154">
        <f t="shared" si="28"/>
        <v>0</v>
      </c>
      <c r="CW154">
        <f t="shared" si="28"/>
        <v>0</v>
      </c>
      <c r="CX154">
        <f t="shared" si="28"/>
        <v>0</v>
      </c>
      <c r="CY154">
        <f t="shared" si="28"/>
        <v>0</v>
      </c>
      <c r="CZ154">
        <f t="shared" si="28"/>
        <v>0</v>
      </c>
      <c r="DA154">
        <f t="shared" si="28"/>
        <v>0</v>
      </c>
      <c r="DB154">
        <f t="shared" si="28"/>
        <v>67.503875968992247</v>
      </c>
      <c r="DC154">
        <f t="shared" si="28"/>
        <v>67.503875968992247</v>
      </c>
      <c r="DD154">
        <f t="shared" si="28"/>
        <v>67.503875968992247</v>
      </c>
      <c r="DE154">
        <f t="shared" si="28"/>
        <v>67.503875968992247</v>
      </c>
      <c r="DF154">
        <f t="shared" si="28"/>
        <v>67.503875968992247</v>
      </c>
      <c r="DG154">
        <f t="shared" si="28"/>
        <v>67.503875968992247</v>
      </c>
      <c r="DH154">
        <f t="shared" si="28"/>
        <v>67.503875968992247</v>
      </c>
      <c r="DI154">
        <f t="shared" si="28"/>
        <v>67.503875968992247</v>
      </c>
      <c r="DJ154">
        <f t="shared" si="28"/>
        <v>67.503875968992247</v>
      </c>
      <c r="DK154">
        <f t="shared" si="28"/>
        <v>67.503875968992247</v>
      </c>
      <c r="DL154">
        <f t="shared" si="27"/>
        <v>67.503875968992247</v>
      </c>
      <c r="DM154">
        <f t="shared" si="27"/>
        <v>67.503875968992247</v>
      </c>
      <c r="DN154">
        <f t="shared" si="27"/>
        <v>67.503875968992247</v>
      </c>
      <c r="DO154">
        <f t="shared" si="27"/>
        <v>67.503875968992247</v>
      </c>
      <c r="DP154">
        <f t="shared" si="27"/>
        <v>67.503875968992247</v>
      </c>
      <c r="DQ154">
        <f t="shared" si="27"/>
        <v>0</v>
      </c>
      <c r="DR154">
        <f t="shared" si="27"/>
        <v>0</v>
      </c>
      <c r="DS154">
        <f t="shared" si="27"/>
        <v>0</v>
      </c>
    </row>
    <row r="155" spans="1:123" x14ac:dyDescent="0.2">
      <c r="A155" s="1" t="s">
        <v>0</v>
      </c>
      <c r="B155" s="1" t="s">
        <v>187</v>
      </c>
      <c r="C155" s="1" t="s">
        <v>2</v>
      </c>
      <c r="D155" s="1">
        <v>-1</v>
      </c>
      <c r="E155" s="1" t="s">
        <v>3</v>
      </c>
      <c r="F155" s="1">
        <v>-1</v>
      </c>
      <c r="G155" s="1">
        <v>98</v>
      </c>
      <c r="H155" s="1" t="s">
        <v>0</v>
      </c>
      <c r="I155" s="1" t="s">
        <v>188</v>
      </c>
      <c r="J155" s="1">
        <v>1100</v>
      </c>
      <c r="K155" s="1">
        <v>1700</v>
      </c>
      <c r="L155" s="1">
        <v>6</v>
      </c>
      <c r="M155" s="1">
        <v>6</v>
      </c>
      <c r="N155" s="1">
        <v>5</v>
      </c>
      <c r="O155" s="1">
        <v>8</v>
      </c>
      <c r="P155" s="1">
        <v>200</v>
      </c>
      <c r="Q155" s="1">
        <v>120</v>
      </c>
      <c r="R155" s="1">
        <v>300</v>
      </c>
      <c r="S155" s="1">
        <v>60</v>
      </c>
      <c r="T155" s="1">
        <v>50</v>
      </c>
      <c r="U155" s="1">
        <v>70</v>
      </c>
      <c r="V155" s="1">
        <v>0</v>
      </c>
      <c r="W155" s="1">
        <v>1500</v>
      </c>
      <c r="X155" s="1">
        <v>0</v>
      </c>
      <c r="Y155" s="1">
        <v>1500</v>
      </c>
      <c r="Z155" s="1">
        <v>4500</v>
      </c>
      <c r="AA155" s="1">
        <v>3500</v>
      </c>
      <c r="AB155" s="1">
        <v>5500</v>
      </c>
      <c r="AC155" s="1" t="s">
        <v>146</v>
      </c>
      <c r="AD155" s="1" t="s">
        <v>6</v>
      </c>
      <c r="AE155" t="str">
        <f t="shared" si="24"/>
        <v>Parroquia CalderonEntre 25 y  44 añosMasculinoCalderón (Carapungo)66Técnico11001700</v>
      </c>
      <c r="AF155">
        <f>VLOOKUP(AE155,'[1]Base conductores'!$AE$1:$AG$65536,2,FALSE)</f>
        <v>-1</v>
      </c>
      <c r="AG155" t="str">
        <f>VLOOKUP(AE155,'[1]Base conductores'!$AE$1:$AG$65536,3,FALSE)</f>
        <v>No aplica</v>
      </c>
      <c r="AH155" s="1">
        <v>-1</v>
      </c>
      <c r="AI155" s="1" t="s">
        <v>147</v>
      </c>
      <c r="AJ155" s="1" t="s">
        <v>117</v>
      </c>
      <c r="AK155" s="1" t="s">
        <v>126</v>
      </c>
      <c r="AL155" s="1" t="s">
        <v>34</v>
      </c>
      <c r="AM155" s="1" t="s">
        <v>2</v>
      </c>
      <c r="AN155" s="1" t="s">
        <v>0</v>
      </c>
      <c r="AO155" s="1" t="s">
        <v>0</v>
      </c>
      <c r="AP155" s="1" t="s">
        <v>2</v>
      </c>
      <c r="AQ155" s="1" t="s">
        <v>0</v>
      </c>
      <c r="AR155" s="1" t="s">
        <v>2</v>
      </c>
      <c r="AS155" s="1" t="s">
        <v>0</v>
      </c>
      <c r="AT155" s="1" t="s">
        <v>147</v>
      </c>
      <c r="AU155" s="1" t="s">
        <v>0</v>
      </c>
      <c r="AV155" s="1" t="s">
        <v>0</v>
      </c>
      <c r="AW155" s="1" t="s">
        <v>0</v>
      </c>
      <c r="AX155" s="1" t="s">
        <v>0</v>
      </c>
      <c r="AY155" s="1" t="s">
        <v>0</v>
      </c>
      <c r="AZ155" s="1" t="s">
        <v>2</v>
      </c>
      <c r="BA155" s="1" t="s">
        <v>0</v>
      </c>
      <c r="BB155" s="1" t="s">
        <v>56</v>
      </c>
      <c r="BC155" s="1">
        <v>-1</v>
      </c>
      <c r="BD155" s="14">
        <v>10</v>
      </c>
      <c r="BE155" s="1">
        <v>-1</v>
      </c>
      <c r="BF155" s="1" t="s">
        <v>253</v>
      </c>
      <c r="BG155" s="1" t="e">
        <f>VLOOKUP(BF155,#REF!,2,FALSE)</f>
        <v>#REF!</v>
      </c>
      <c r="BH155" s="1" t="e">
        <f>VLOOKUP(BG155,#REF!,4,FALSE)</f>
        <v>#REF!</v>
      </c>
      <c r="BI155" s="1" t="s">
        <v>37</v>
      </c>
      <c r="BJ155" s="1" t="s">
        <v>135</v>
      </c>
      <c r="BK155" s="1" t="s">
        <v>71</v>
      </c>
      <c r="BL155" s="1" t="e">
        <f>VLOOKUP(BK155,#REF!,2,FALSE)</f>
        <v>#REF!</v>
      </c>
      <c r="BM155" s="1" t="e">
        <f>VLOOKUP(BL155,#REF!,4,FALSE)</f>
        <v>#REF!</v>
      </c>
      <c r="BN155" s="1" t="s">
        <v>79</v>
      </c>
      <c r="BO155" s="1" t="s">
        <v>168</v>
      </c>
      <c r="BP155" s="1" t="s">
        <v>2</v>
      </c>
      <c r="BQ155" s="1" t="s">
        <v>134</v>
      </c>
      <c r="BR155" s="1" t="s">
        <v>39</v>
      </c>
      <c r="BS155" s="1" t="s">
        <v>39</v>
      </c>
      <c r="BT155" s="1" t="s">
        <v>2</v>
      </c>
      <c r="BU155" s="1" t="s">
        <v>2</v>
      </c>
      <c r="BV155" s="1" t="s">
        <v>36</v>
      </c>
      <c r="BW155" s="1">
        <v>-1</v>
      </c>
      <c r="BX155" s="1">
        <v>-1</v>
      </c>
      <c r="BY155" s="1">
        <v>-1</v>
      </c>
      <c r="BZ155" s="1">
        <v>-1</v>
      </c>
      <c r="CA155" s="1">
        <v>-1</v>
      </c>
      <c r="CB155" s="1">
        <v>-1</v>
      </c>
      <c r="CC155" s="1">
        <v>-1</v>
      </c>
      <c r="CD155" s="1">
        <v>-1</v>
      </c>
      <c r="CE155" s="1" t="s">
        <v>2</v>
      </c>
      <c r="CF155" s="1" t="s">
        <v>23</v>
      </c>
      <c r="CG155" s="1" t="s">
        <v>49</v>
      </c>
      <c r="CH155" s="1" t="s">
        <v>25</v>
      </c>
      <c r="CI155" s="1" t="s">
        <v>309</v>
      </c>
      <c r="CJ155" s="1" t="s">
        <v>63</v>
      </c>
      <c r="CK155" s="1" t="s">
        <v>42</v>
      </c>
      <c r="CL155" s="1" t="s">
        <v>152</v>
      </c>
      <c r="CM155" s="1" t="s">
        <v>239</v>
      </c>
      <c r="CN155" s="1">
        <v>96</v>
      </c>
      <c r="CO155" s="2" t="s">
        <v>515</v>
      </c>
      <c r="CP155" s="2" t="s">
        <v>701</v>
      </c>
      <c r="CQ155" s="12">
        <v>1</v>
      </c>
      <c r="CR155" s="12" t="s">
        <v>187</v>
      </c>
      <c r="CS155">
        <v>67.503875968992247</v>
      </c>
      <c r="CT155">
        <f t="shared" si="25"/>
        <v>11</v>
      </c>
      <c r="CU155">
        <f t="shared" si="26"/>
        <v>17</v>
      </c>
      <c r="CV155">
        <f t="shared" si="28"/>
        <v>0</v>
      </c>
      <c r="CW155">
        <f t="shared" si="28"/>
        <v>0</v>
      </c>
      <c r="CX155">
        <f t="shared" si="28"/>
        <v>0</v>
      </c>
      <c r="CY155">
        <f t="shared" si="28"/>
        <v>0</v>
      </c>
      <c r="CZ155">
        <f t="shared" si="28"/>
        <v>0</v>
      </c>
      <c r="DA155">
        <f t="shared" si="28"/>
        <v>0</v>
      </c>
      <c r="DB155">
        <f t="shared" si="28"/>
        <v>0</v>
      </c>
      <c r="DC155">
        <f t="shared" si="28"/>
        <v>0</v>
      </c>
      <c r="DD155">
        <f t="shared" si="28"/>
        <v>0</v>
      </c>
      <c r="DE155">
        <f t="shared" si="28"/>
        <v>0</v>
      </c>
      <c r="DF155">
        <f t="shared" si="28"/>
        <v>0</v>
      </c>
      <c r="DG155">
        <f t="shared" si="28"/>
        <v>67.503875968992247</v>
      </c>
      <c r="DH155">
        <f t="shared" si="28"/>
        <v>67.503875968992247</v>
      </c>
      <c r="DI155">
        <f t="shared" si="28"/>
        <v>67.503875968992247</v>
      </c>
      <c r="DJ155">
        <f t="shared" si="28"/>
        <v>67.503875968992247</v>
      </c>
      <c r="DK155">
        <f t="shared" si="28"/>
        <v>67.503875968992247</v>
      </c>
      <c r="DL155">
        <f t="shared" si="27"/>
        <v>67.503875968992247</v>
      </c>
      <c r="DM155">
        <f t="shared" si="27"/>
        <v>67.503875968992247</v>
      </c>
      <c r="DN155">
        <f t="shared" si="27"/>
        <v>0</v>
      </c>
      <c r="DO155">
        <f t="shared" si="27"/>
        <v>0</v>
      </c>
      <c r="DP155">
        <f t="shared" si="27"/>
        <v>0</v>
      </c>
      <c r="DQ155">
        <f t="shared" si="27"/>
        <v>0</v>
      </c>
      <c r="DR155">
        <f t="shared" si="27"/>
        <v>0</v>
      </c>
      <c r="DS155">
        <f t="shared" si="27"/>
        <v>0</v>
      </c>
    </row>
    <row r="156" spans="1:123" x14ac:dyDescent="0.2">
      <c r="A156" s="1" t="s">
        <v>0</v>
      </c>
      <c r="B156" s="1" t="s">
        <v>187</v>
      </c>
      <c r="C156" s="1" t="s">
        <v>2</v>
      </c>
      <c r="D156" s="1">
        <v>-1</v>
      </c>
      <c r="E156" s="1" t="s">
        <v>3</v>
      </c>
      <c r="F156" s="1">
        <v>-1</v>
      </c>
      <c r="G156" s="1">
        <v>98</v>
      </c>
      <c r="H156" s="1" t="s">
        <v>0</v>
      </c>
      <c r="I156" s="1" t="s">
        <v>4</v>
      </c>
      <c r="J156" s="1">
        <v>600</v>
      </c>
      <c r="K156" s="1">
        <v>2000</v>
      </c>
      <c r="L156" s="1">
        <v>14</v>
      </c>
      <c r="M156" s="1">
        <v>12</v>
      </c>
      <c r="N156" s="1">
        <v>5</v>
      </c>
      <c r="O156" s="1">
        <v>14</v>
      </c>
      <c r="P156" s="1">
        <v>250</v>
      </c>
      <c r="Q156" s="1">
        <v>150</v>
      </c>
      <c r="R156" s="1">
        <v>300</v>
      </c>
      <c r="S156" s="1">
        <v>50</v>
      </c>
      <c r="T156" s="1">
        <v>30</v>
      </c>
      <c r="U156" s="1">
        <v>50</v>
      </c>
      <c r="V156" s="1">
        <v>0</v>
      </c>
      <c r="W156" s="1">
        <v>1000</v>
      </c>
      <c r="X156" s="1">
        <v>500</v>
      </c>
      <c r="Y156" s="1">
        <v>1500</v>
      </c>
      <c r="Z156" s="1">
        <v>3500</v>
      </c>
      <c r="AA156" s="1">
        <v>1500</v>
      </c>
      <c r="AB156" s="1">
        <v>4500</v>
      </c>
      <c r="AC156" s="1" t="s">
        <v>146</v>
      </c>
      <c r="AD156" s="1" t="s">
        <v>6</v>
      </c>
      <c r="AE156" t="str">
        <f t="shared" si="24"/>
        <v>Parroquia CalderonMás de 60 añosMasculinoCalderón (Carapungo)1412Universitario6002000</v>
      </c>
      <c r="AF156">
        <f>VLOOKUP(AE156,'[1]Base conductores'!$AE$1:$AG$65536,2,FALSE)</f>
        <v>-1</v>
      </c>
      <c r="AG156" t="str">
        <f>VLOOKUP(AE156,'[1]Base conductores'!$AE$1:$AG$65536,3,FALSE)</f>
        <v>No aplica</v>
      </c>
      <c r="AH156" s="1">
        <v>-1</v>
      </c>
      <c r="AI156" s="1" t="s">
        <v>147</v>
      </c>
      <c r="AJ156" s="1" t="s">
        <v>117</v>
      </c>
      <c r="AK156" s="1" t="s">
        <v>288</v>
      </c>
      <c r="AL156" s="1" t="s">
        <v>10</v>
      </c>
      <c r="AM156" s="1" t="s">
        <v>0</v>
      </c>
      <c r="AN156" s="1" t="s">
        <v>0</v>
      </c>
      <c r="AO156" s="1" t="s">
        <v>0</v>
      </c>
      <c r="AP156" s="1" t="s">
        <v>2</v>
      </c>
      <c r="AQ156" s="1" t="s">
        <v>0</v>
      </c>
      <c r="AR156" s="1" t="s">
        <v>2</v>
      </c>
      <c r="AS156" s="1" t="s">
        <v>0</v>
      </c>
      <c r="AT156" s="1" t="s">
        <v>147</v>
      </c>
      <c r="AU156" s="1" t="s">
        <v>0</v>
      </c>
      <c r="AV156" s="1" t="s">
        <v>0</v>
      </c>
      <c r="AW156" s="1" t="s">
        <v>0</v>
      </c>
      <c r="AX156" s="1" t="s">
        <v>0</v>
      </c>
      <c r="AY156" s="1" t="s">
        <v>0</v>
      </c>
      <c r="AZ156" s="1" t="s">
        <v>0</v>
      </c>
      <c r="BA156" s="1" t="s">
        <v>2</v>
      </c>
      <c r="BB156" s="1" t="s">
        <v>56</v>
      </c>
      <c r="BC156" s="14">
        <v>10</v>
      </c>
      <c r="BD156" s="1">
        <v>-1</v>
      </c>
      <c r="BE156" s="1">
        <v>-1</v>
      </c>
      <c r="BF156" s="1" t="s">
        <v>16</v>
      </c>
      <c r="BG156" s="1" t="e">
        <f>VLOOKUP(BF156,#REF!,2,FALSE)</f>
        <v>#REF!</v>
      </c>
      <c r="BH156" s="1" t="e">
        <f>VLOOKUP(BG156,#REF!,4,FALSE)</f>
        <v>#REF!</v>
      </c>
      <c r="BI156" s="1" t="s">
        <v>107</v>
      </c>
      <c r="BJ156" s="1" t="s">
        <v>37</v>
      </c>
      <c r="BK156" s="1" t="s">
        <v>79</v>
      </c>
      <c r="BL156" s="1" t="e">
        <f>VLOOKUP(BK156,#REF!,2,FALSE)</f>
        <v>#REF!</v>
      </c>
      <c r="BM156" s="1" t="e">
        <f>VLOOKUP(BL156,#REF!,4,FALSE)</f>
        <v>#REF!</v>
      </c>
      <c r="BN156" s="1" t="s">
        <v>168</v>
      </c>
      <c r="BO156" s="1" t="s">
        <v>254</v>
      </c>
      <c r="BP156" s="1" t="s">
        <v>0</v>
      </c>
      <c r="BQ156" s="1" t="s">
        <v>147</v>
      </c>
      <c r="BR156" s="1">
        <v>-1</v>
      </c>
      <c r="BS156" s="1" t="s">
        <v>20</v>
      </c>
      <c r="BT156" s="1" t="s">
        <v>2</v>
      </c>
      <c r="BU156" s="1" t="s">
        <v>2</v>
      </c>
      <c r="BV156" s="1" t="s">
        <v>22</v>
      </c>
      <c r="BW156" s="1" t="s">
        <v>21</v>
      </c>
      <c r="BX156" s="1">
        <v>-1</v>
      </c>
      <c r="BY156" s="1">
        <v>-1</v>
      </c>
      <c r="BZ156" s="1">
        <v>-1</v>
      </c>
      <c r="CA156" s="1">
        <v>-1</v>
      </c>
      <c r="CB156" s="1">
        <v>-1</v>
      </c>
      <c r="CC156" s="1" t="s">
        <v>3</v>
      </c>
      <c r="CD156" s="1" t="s">
        <v>22</v>
      </c>
      <c r="CE156" s="1" t="s">
        <v>23</v>
      </c>
      <c r="CF156" s="1" t="s">
        <v>23</v>
      </c>
      <c r="CG156" s="1" t="s">
        <v>62</v>
      </c>
      <c r="CH156" s="1" t="s">
        <v>25</v>
      </c>
      <c r="CI156" s="1" t="s">
        <v>26</v>
      </c>
      <c r="CJ156" s="1" t="s">
        <v>63</v>
      </c>
      <c r="CK156" s="1" t="s">
        <v>42</v>
      </c>
      <c r="CL156" s="1" t="s">
        <v>152</v>
      </c>
      <c r="CM156" s="1" t="s">
        <v>239</v>
      </c>
      <c r="CN156" s="1">
        <v>96</v>
      </c>
      <c r="CO156" s="2" t="s">
        <v>515</v>
      </c>
      <c r="CP156" s="2" t="s">
        <v>701</v>
      </c>
      <c r="CQ156" s="12">
        <v>1</v>
      </c>
      <c r="CR156" s="12" t="s">
        <v>187</v>
      </c>
      <c r="CS156">
        <v>67.503875968992247</v>
      </c>
      <c r="CT156">
        <f t="shared" si="25"/>
        <v>6</v>
      </c>
      <c r="CU156">
        <f t="shared" si="26"/>
        <v>20</v>
      </c>
      <c r="CV156">
        <f t="shared" si="28"/>
        <v>0</v>
      </c>
      <c r="CW156">
        <f t="shared" si="28"/>
        <v>0</v>
      </c>
      <c r="CX156">
        <f t="shared" si="28"/>
        <v>0</v>
      </c>
      <c r="CY156">
        <f t="shared" si="28"/>
        <v>0</v>
      </c>
      <c r="CZ156">
        <f t="shared" si="28"/>
        <v>0</v>
      </c>
      <c r="DA156">
        <f t="shared" si="28"/>
        <v>0</v>
      </c>
      <c r="DB156">
        <f t="shared" si="28"/>
        <v>67.503875968992247</v>
      </c>
      <c r="DC156">
        <f t="shared" si="28"/>
        <v>67.503875968992247</v>
      </c>
      <c r="DD156">
        <f t="shared" si="28"/>
        <v>67.503875968992247</v>
      </c>
      <c r="DE156">
        <f t="shared" si="28"/>
        <v>67.503875968992247</v>
      </c>
      <c r="DF156">
        <f t="shared" si="28"/>
        <v>67.503875968992247</v>
      </c>
      <c r="DG156">
        <f t="shared" si="28"/>
        <v>67.503875968992247</v>
      </c>
      <c r="DH156">
        <f t="shared" si="28"/>
        <v>67.503875968992247</v>
      </c>
      <c r="DI156">
        <f t="shared" si="28"/>
        <v>67.503875968992247</v>
      </c>
      <c r="DJ156">
        <f t="shared" si="28"/>
        <v>67.503875968992247</v>
      </c>
      <c r="DK156">
        <f t="shared" si="28"/>
        <v>67.503875968992247</v>
      </c>
      <c r="DL156">
        <f t="shared" si="27"/>
        <v>67.503875968992247</v>
      </c>
      <c r="DM156">
        <f t="shared" si="27"/>
        <v>67.503875968992247</v>
      </c>
      <c r="DN156">
        <f t="shared" si="27"/>
        <v>67.503875968992247</v>
      </c>
      <c r="DO156">
        <f t="shared" si="27"/>
        <v>67.503875968992247</v>
      </c>
      <c r="DP156">
        <f t="shared" si="27"/>
        <v>67.503875968992247</v>
      </c>
      <c r="DQ156">
        <f t="shared" si="27"/>
        <v>0</v>
      </c>
      <c r="DR156">
        <f t="shared" si="27"/>
        <v>0</v>
      </c>
      <c r="DS156">
        <f t="shared" si="27"/>
        <v>0</v>
      </c>
    </row>
    <row r="157" spans="1:123" x14ac:dyDescent="0.2">
      <c r="A157" s="1" t="s">
        <v>0</v>
      </c>
      <c r="B157" s="1" t="s">
        <v>187</v>
      </c>
      <c r="C157" s="1" t="s">
        <v>2</v>
      </c>
      <c r="D157" s="1">
        <v>-1</v>
      </c>
      <c r="E157" s="1" t="s">
        <v>3</v>
      </c>
      <c r="F157" s="1">
        <v>-1</v>
      </c>
      <c r="G157" s="1">
        <v>98</v>
      </c>
      <c r="H157" s="1" t="s">
        <v>0</v>
      </c>
      <c r="I157" s="1" t="s">
        <v>4</v>
      </c>
      <c r="J157" s="1">
        <v>700</v>
      </c>
      <c r="K157" s="1">
        <v>1900</v>
      </c>
      <c r="L157" s="1">
        <v>12</v>
      </c>
      <c r="M157" s="1">
        <v>5</v>
      </c>
      <c r="N157" s="1">
        <v>3</v>
      </c>
      <c r="O157" s="1">
        <v>6</v>
      </c>
      <c r="P157" s="1">
        <v>150</v>
      </c>
      <c r="Q157" s="1">
        <v>30</v>
      </c>
      <c r="R157" s="1">
        <v>200</v>
      </c>
      <c r="S157" s="1">
        <v>40</v>
      </c>
      <c r="T157" s="1">
        <v>30</v>
      </c>
      <c r="U157" s="1">
        <v>55</v>
      </c>
      <c r="V157" s="1">
        <v>0</v>
      </c>
      <c r="W157" s="1">
        <v>1500</v>
      </c>
      <c r="X157" s="1">
        <v>500</v>
      </c>
      <c r="Y157" s="1">
        <v>2000</v>
      </c>
      <c r="Z157" s="1">
        <v>2000</v>
      </c>
      <c r="AA157" s="1">
        <v>1000</v>
      </c>
      <c r="AB157" s="1">
        <v>3500</v>
      </c>
      <c r="AC157" s="1" t="s">
        <v>146</v>
      </c>
      <c r="AD157" s="1" t="s">
        <v>6</v>
      </c>
      <c r="AE157" t="str">
        <f t="shared" si="24"/>
        <v>Parroquia CalderonEntre 25 y  44 añosMasculinoCalderón (Carapungo)125Bachillerato7001900</v>
      </c>
      <c r="AF157">
        <f>VLOOKUP(AE157,'[1]Base conductores'!$AE$1:$AG$65536,2,FALSE)</f>
        <v>-1</v>
      </c>
      <c r="AG157" t="str">
        <f>VLOOKUP(AE157,'[1]Base conductores'!$AE$1:$AG$65536,3,FALSE)</f>
        <v>No aplica</v>
      </c>
      <c r="AH157" s="1">
        <v>-1</v>
      </c>
      <c r="AI157" s="1" t="s">
        <v>147</v>
      </c>
      <c r="AJ157" s="1" t="s">
        <v>117</v>
      </c>
      <c r="AK157" s="1" t="s">
        <v>288</v>
      </c>
      <c r="AL157" s="1" t="s">
        <v>10</v>
      </c>
      <c r="AM157" s="1" t="s">
        <v>2</v>
      </c>
      <c r="AN157" s="1" t="s">
        <v>0</v>
      </c>
      <c r="AO157" s="1" t="s">
        <v>0</v>
      </c>
      <c r="AP157" s="1" t="s">
        <v>2</v>
      </c>
      <c r="AQ157" s="1" t="s">
        <v>2</v>
      </c>
      <c r="AR157" s="1" t="s">
        <v>0</v>
      </c>
      <c r="AS157" s="1" t="s">
        <v>0</v>
      </c>
      <c r="AT157" s="1" t="s">
        <v>147</v>
      </c>
      <c r="AU157" s="1" t="s">
        <v>0</v>
      </c>
      <c r="AV157" s="1" t="s">
        <v>0</v>
      </c>
      <c r="AW157" s="1" t="s">
        <v>0</v>
      </c>
      <c r="AX157" s="1" t="s">
        <v>0</v>
      </c>
      <c r="AY157" s="1" t="s">
        <v>0</v>
      </c>
      <c r="AZ157" s="1" t="s">
        <v>0</v>
      </c>
      <c r="BA157" s="1" t="s">
        <v>2</v>
      </c>
      <c r="BB157" s="1" t="s">
        <v>56</v>
      </c>
      <c r="BC157" s="14">
        <v>10</v>
      </c>
      <c r="BD157" s="1">
        <v>-1</v>
      </c>
      <c r="BE157" s="1">
        <v>-1</v>
      </c>
      <c r="BF157" s="1" t="s">
        <v>107</v>
      </c>
      <c r="BG157" s="1" t="e">
        <f>VLOOKUP(BF157,#REF!,2,FALSE)</f>
        <v>#REF!</v>
      </c>
      <c r="BH157" s="1" t="e">
        <f>VLOOKUP(BG157,#REF!,4,FALSE)</f>
        <v>#REF!</v>
      </c>
      <c r="BI157" s="1" t="s">
        <v>16</v>
      </c>
      <c r="BJ157" s="1" t="s">
        <v>135</v>
      </c>
      <c r="BK157" s="1" t="s">
        <v>107</v>
      </c>
      <c r="BL157" s="1" t="e">
        <f>VLOOKUP(BK157,#REF!,2,FALSE)</f>
        <v>#REF!</v>
      </c>
      <c r="BM157" s="1" t="e">
        <f>VLOOKUP(BL157,#REF!,4,FALSE)</f>
        <v>#REF!</v>
      </c>
      <c r="BN157" s="1" t="s">
        <v>168</v>
      </c>
      <c r="BO157" s="1" t="s">
        <v>37</v>
      </c>
      <c r="BP157" s="1" t="s">
        <v>0</v>
      </c>
      <c r="BQ157" s="1" t="s">
        <v>147</v>
      </c>
      <c r="BR157" s="1">
        <v>-1</v>
      </c>
      <c r="BS157" s="1" t="s">
        <v>20</v>
      </c>
      <c r="BT157" s="1" t="s">
        <v>2</v>
      </c>
      <c r="BU157" s="1" t="s">
        <v>2</v>
      </c>
      <c r="BV157" s="1" t="s">
        <v>3</v>
      </c>
      <c r="BW157" s="1">
        <v>-1</v>
      </c>
      <c r="BX157" s="1">
        <v>-1</v>
      </c>
      <c r="BY157" s="1">
        <v>-1</v>
      </c>
      <c r="BZ157" s="1">
        <v>-1</v>
      </c>
      <c r="CA157" s="1">
        <v>-1</v>
      </c>
      <c r="CB157" s="1">
        <v>-1</v>
      </c>
      <c r="CC157" s="1">
        <v>-1</v>
      </c>
      <c r="CD157" s="1">
        <v>-1</v>
      </c>
      <c r="CE157" s="1" t="s">
        <v>2</v>
      </c>
      <c r="CF157" s="1" t="s">
        <v>23</v>
      </c>
      <c r="CG157" s="1" t="s">
        <v>49</v>
      </c>
      <c r="CH157" s="1" t="s">
        <v>25</v>
      </c>
      <c r="CI157" s="1" t="s">
        <v>50</v>
      </c>
      <c r="CJ157" s="1" t="s">
        <v>63</v>
      </c>
      <c r="CK157" s="1" t="s">
        <v>42</v>
      </c>
      <c r="CL157" s="1" t="s">
        <v>152</v>
      </c>
      <c r="CM157" s="1" t="s">
        <v>239</v>
      </c>
      <c r="CN157" s="1">
        <v>96</v>
      </c>
      <c r="CO157" s="2" t="s">
        <v>515</v>
      </c>
      <c r="CP157" s="2" t="s">
        <v>701</v>
      </c>
      <c r="CQ157" s="12">
        <v>1</v>
      </c>
      <c r="CR157" s="12" t="s">
        <v>187</v>
      </c>
      <c r="CS157">
        <v>67.503875968992247</v>
      </c>
      <c r="CT157">
        <f t="shared" si="25"/>
        <v>7</v>
      </c>
      <c r="CU157">
        <f t="shared" si="26"/>
        <v>19</v>
      </c>
      <c r="CV157">
        <f t="shared" si="28"/>
        <v>0</v>
      </c>
      <c r="CW157">
        <f t="shared" si="28"/>
        <v>0</v>
      </c>
      <c r="CX157">
        <f t="shared" si="28"/>
        <v>0</v>
      </c>
      <c r="CY157">
        <f t="shared" si="28"/>
        <v>0</v>
      </c>
      <c r="CZ157">
        <f t="shared" si="28"/>
        <v>0</v>
      </c>
      <c r="DA157">
        <f t="shared" si="28"/>
        <v>0</v>
      </c>
      <c r="DB157">
        <f t="shared" si="28"/>
        <v>0</v>
      </c>
      <c r="DC157">
        <f t="shared" si="28"/>
        <v>67.503875968992247</v>
      </c>
      <c r="DD157">
        <f t="shared" si="28"/>
        <v>67.503875968992247</v>
      </c>
      <c r="DE157">
        <f t="shared" si="28"/>
        <v>67.503875968992247</v>
      </c>
      <c r="DF157">
        <f t="shared" si="28"/>
        <v>67.503875968992247</v>
      </c>
      <c r="DG157">
        <f t="shared" si="28"/>
        <v>67.503875968992247</v>
      </c>
      <c r="DH157">
        <f t="shared" si="28"/>
        <v>67.503875968992247</v>
      </c>
      <c r="DI157">
        <f t="shared" si="28"/>
        <v>67.503875968992247</v>
      </c>
      <c r="DJ157">
        <f t="shared" si="28"/>
        <v>67.503875968992247</v>
      </c>
      <c r="DK157">
        <f t="shared" ref="DK157:DS172" si="29">IF(AND($CT157&lt;=DK$1,DK$1&lt;=$CU157),$CS157,0)</f>
        <v>67.503875968992247</v>
      </c>
      <c r="DL157">
        <f t="shared" si="29"/>
        <v>67.503875968992247</v>
      </c>
      <c r="DM157">
        <f t="shared" si="29"/>
        <v>67.503875968992247</v>
      </c>
      <c r="DN157">
        <f t="shared" si="29"/>
        <v>67.503875968992247</v>
      </c>
      <c r="DO157">
        <f t="shared" si="29"/>
        <v>67.503875968992247</v>
      </c>
      <c r="DP157">
        <f t="shared" si="29"/>
        <v>0</v>
      </c>
      <c r="DQ157">
        <f t="shared" si="29"/>
        <v>0</v>
      </c>
      <c r="DR157">
        <f t="shared" si="29"/>
        <v>0</v>
      </c>
      <c r="DS157">
        <f t="shared" si="29"/>
        <v>0</v>
      </c>
    </row>
    <row r="158" spans="1:123" x14ac:dyDescent="0.2">
      <c r="A158" s="1" t="s">
        <v>0</v>
      </c>
      <c r="B158" s="1" t="s">
        <v>268</v>
      </c>
      <c r="C158" s="1" t="s">
        <v>0</v>
      </c>
      <c r="D158" s="1" t="s">
        <v>31</v>
      </c>
      <c r="E158" s="1" t="s">
        <v>3</v>
      </c>
      <c r="F158" s="1" t="s">
        <v>158</v>
      </c>
      <c r="G158" s="1">
        <v>98</v>
      </c>
      <c r="H158" s="1" t="s">
        <v>2</v>
      </c>
      <c r="I158" s="1" t="s">
        <v>4</v>
      </c>
      <c r="J158" s="1">
        <v>700</v>
      </c>
      <c r="K158" s="1">
        <v>2000</v>
      </c>
      <c r="L158" s="1">
        <v>13</v>
      </c>
      <c r="M158" s="1">
        <v>20</v>
      </c>
      <c r="N158" s="1">
        <v>18</v>
      </c>
      <c r="O158" s="1">
        <v>25</v>
      </c>
      <c r="P158" s="1">
        <v>200</v>
      </c>
      <c r="Q158" s="1">
        <v>200</v>
      </c>
      <c r="R158" s="1">
        <v>250</v>
      </c>
      <c r="S158" s="1">
        <v>55</v>
      </c>
      <c r="T158" s="1">
        <v>44</v>
      </c>
      <c r="U158" s="1">
        <v>65</v>
      </c>
      <c r="V158" s="1">
        <v>2500</v>
      </c>
      <c r="W158" s="1">
        <v>1000</v>
      </c>
      <c r="X158" s="1">
        <v>0</v>
      </c>
      <c r="Y158" s="1">
        <v>3500</v>
      </c>
      <c r="Z158" s="1">
        <v>2500</v>
      </c>
      <c r="AA158" s="1">
        <v>2000</v>
      </c>
      <c r="AB158" s="1">
        <v>5500</v>
      </c>
      <c r="AC158" s="1" t="s">
        <v>89</v>
      </c>
      <c r="AD158" s="1" t="s">
        <v>6</v>
      </c>
      <c r="AE158" t="str">
        <f t="shared" si="24"/>
        <v>Terminal QuitumbeEntre 45 y 59 añosMasculinoCalderón (Carapungo)1320Bachillerato7002000</v>
      </c>
      <c r="AF158" t="str">
        <f>VLOOKUP(AE158,'[1]Base conductores'!$AE$1:$AG$65536,2,FALSE)</f>
        <v>No</v>
      </c>
      <c r="AG158" t="str">
        <f>VLOOKUP(AE158,'[1]Base conductores'!$AE$1:$AG$65536,3,FALSE)</f>
        <v>No respetan rutas</v>
      </c>
      <c r="AH158" s="1" t="s">
        <v>0</v>
      </c>
      <c r="AI158" s="1" t="s">
        <v>7</v>
      </c>
      <c r="AJ158" s="1" t="s">
        <v>8</v>
      </c>
      <c r="AK158" s="1" t="s">
        <v>126</v>
      </c>
      <c r="AL158" s="1" t="s">
        <v>10</v>
      </c>
      <c r="AM158" s="1" t="s">
        <v>2</v>
      </c>
      <c r="AN158" s="1" t="s">
        <v>0</v>
      </c>
      <c r="AO158" s="1" t="s">
        <v>0</v>
      </c>
      <c r="AP158" s="1" t="s">
        <v>2</v>
      </c>
      <c r="AQ158" s="1" t="s">
        <v>0</v>
      </c>
      <c r="AR158" s="1" t="s">
        <v>2</v>
      </c>
      <c r="AS158" s="1" t="s">
        <v>2</v>
      </c>
      <c r="AT158" s="1" t="s">
        <v>182</v>
      </c>
      <c r="AU158" s="1" t="s">
        <v>2</v>
      </c>
      <c r="AV158" s="1" t="s">
        <v>0</v>
      </c>
      <c r="AW158" s="1" t="s">
        <v>0</v>
      </c>
      <c r="AX158" s="1" t="s">
        <v>0</v>
      </c>
      <c r="AY158" s="1" t="s">
        <v>0</v>
      </c>
      <c r="AZ158" s="1" t="s">
        <v>2</v>
      </c>
      <c r="BA158" s="1" t="s">
        <v>2</v>
      </c>
      <c r="BB158" s="1" t="s">
        <v>56</v>
      </c>
      <c r="BC158" s="14">
        <v>2</v>
      </c>
      <c r="BD158" s="14">
        <v>7</v>
      </c>
      <c r="BE158" s="14">
        <v>1</v>
      </c>
      <c r="BF158" s="1" t="s">
        <v>135</v>
      </c>
      <c r="BG158" s="1" t="e">
        <f>VLOOKUP(BF158,#REF!,2,FALSE)</f>
        <v>#REF!</v>
      </c>
      <c r="BH158" s="1" t="e">
        <f>VLOOKUP(BG158,#REF!,4,FALSE)</f>
        <v>#REF!</v>
      </c>
      <c r="BI158" s="1" t="s">
        <v>93</v>
      </c>
      <c r="BJ158" s="1" t="s">
        <v>159</v>
      </c>
      <c r="BK158" s="1" t="s">
        <v>211</v>
      </c>
      <c r="BL158" s="1" t="e">
        <f>VLOOKUP(BK158,#REF!,2,FALSE)</f>
        <v>#REF!</v>
      </c>
      <c r="BM158" s="1" t="e">
        <f>VLOOKUP(BL158,#REF!,4,FALSE)</f>
        <v>#REF!</v>
      </c>
      <c r="BN158" s="1" t="s">
        <v>52</v>
      </c>
      <c r="BO158" s="1" t="s">
        <v>321</v>
      </c>
      <c r="BP158" s="1" t="s">
        <v>2</v>
      </c>
      <c r="BQ158" s="1" t="s">
        <v>265</v>
      </c>
      <c r="BR158" s="1" t="s">
        <v>39</v>
      </c>
      <c r="BS158" s="1" t="s">
        <v>39</v>
      </c>
      <c r="BT158" s="1" t="s">
        <v>0</v>
      </c>
      <c r="BU158" s="1" t="s">
        <v>2</v>
      </c>
      <c r="BV158" s="1" t="s">
        <v>36</v>
      </c>
      <c r="BW158" s="1" t="s">
        <v>22</v>
      </c>
      <c r="BX158" s="1">
        <v>-1</v>
      </c>
      <c r="BY158" s="1" t="s">
        <v>3</v>
      </c>
      <c r="BZ158" s="1" t="s">
        <v>3</v>
      </c>
      <c r="CA158" s="1">
        <v>-1</v>
      </c>
      <c r="CB158" s="1" t="s">
        <v>3</v>
      </c>
      <c r="CC158" s="1">
        <v>-1</v>
      </c>
      <c r="CD158" s="1">
        <v>-1</v>
      </c>
      <c r="CE158" s="1" t="s">
        <v>2</v>
      </c>
      <c r="CF158" s="1" t="s">
        <v>23</v>
      </c>
      <c r="CG158" s="1" t="s">
        <v>24</v>
      </c>
      <c r="CH158" s="1" t="s">
        <v>25</v>
      </c>
      <c r="CI158" s="1" t="s">
        <v>50</v>
      </c>
      <c r="CJ158" s="1" t="s">
        <v>63</v>
      </c>
      <c r="CK158" s="1" t="s">
        <v>52</v>
      </c>
      <c r="CL158" s="1" t="s">
        <v>29</v>
      </c>
      <c r="CM158" s="1" t="s">
        <v>98</v>
      </c>
      <c r="CN158" s="1">
        <v>96</v>
      </c>
      <c r="CO158" s="2" t="s">
        <v>707</v>
      </c>
      <c r="CP158" s="5" t="s">
        <v>639</v>
      </c>
      <c r="CQ158" s="12">
        <v>14</v>
      </c>
      <c r="CR158" s="12" t="s">
        <v>268</v>
      </c>
      <c r="CS158">
        <v>61.84</v>
      </c>
      <c r="CT158">
        <f t="shared" si="25"/>
        <v>7</v>
      </c>
      <c r="CU158">
        <f t="shared" si="26"/>
        <v>20</v>
      </c>
      <c r="CV158">
        <f t="shared" ref="CV158:DK173" si="30">IF(AND($CT158&lt;=CV$1,CV$1&lt;=$CU158),$CS158,0)</f>
        <v>0</v>
      </c>
      <c r="CW158">
        <f t="shared" si="30"/>
        <v>0</v>
      </c>
      <c r="CX158">
        <f t="shared" si="30"/>
        <v>0</v>
      </c>
      <c r="CY158">
        <f t="shared" si="30"/>
        <v>0</v>
      </c>
      <c r="CZ158">
        <f t="shared" si="30"/>
        <v>0</v>
      </c>
      <c r="DA158">
        <f t="shared" si="30"/>
        <v>0</v>
      </c>
      <c r="DB158">
        <f t="shared" si="30"/>
        <v>0</v>
      </c>
      <c r="DC158">
        <f t="shared" si="30"/>
        <v>61.84</v>
      </c>
      <c r="DD158">
        <f t="shared" si="30"/>
        <v>61.84</v>
      </c>
      <c r="DE158">
        <f t="shared" si="30"/>
        <v>61.84</v>
      </c>
      <c r="DF158">
        <f t="shared" si="30"/>
        <v>61.84</v>
      </c>
      <c r="DG158">
        <f t="shared" si="30"/>
        <v>61.84</v>
      </c>
      <c r="DH158">
        <f t="shared" si="30"/>
        <v>61.84</v>
      </c>
      <c r="DI158">
        <f t="shared" si="30"/>
        <v>61.84</v>
      </c>
      <c r="DJ158">
        <f t="shared" si="30"/>
        <v>61.84</v>
      </c>
      <c r="DK158">
        <f t="shared" si="30"/>
        <v>61.84</v>
      </c>
      <c r="DL158">
        <f t="shared" si="29"/>
        <v>61.84</v>
      </c>
      <c r="DM158">
        <f t="shared" si="29"/>
        <v>61.84</v>
      </c>
      <c r="DN158">
        <f t="shared" si="29"/>
        <v>61.84</v>
      </c>
      <c r="DO158">
        <f t="shared" si="29"/>
        <v>61.84</v>
      </c>
      <c r="DP158">
        <f t="shared" si="29"/>
        <v>61.84</v>
      </c>
      <c r="DQ158">
        <f t="shared" si="29"/>
        <v>0</v>
      </c>
      <c r="DR158">
        <f t="shared" si="29"/>
        <v>0</v>
      </c>
      <c r="DS158">
        <f t="shared" si="29"/>
        <v>0</v>
      </c>
    </row>
    <row r="159" spans="1:123" x14ac:dyDescent="0.2">
      <c r="A159" s="1" t="s">
        <v>0</v>
      </c>
      <c r="B159" s="1" t="s">
        <v>268</v>
      </c>
      <c r="C159" s="1" t="s">
        <v>2</v>
      </c>
      <c r="D159" s="1">
        <v>-1</v>
      </c>
      <c r="E159" s="1" t="s">
        <v>3</v>
      </c>
      <c r="F159" s="1">
        <v>-1</v>
      </c>
      <c r="G159" s="1">
        <v>98</v>
      </c>
      <c r="H159" s="1" t="s">
        <v>2</v>
      </c>
      <c r="I159" s="1" t="s">
        <v>65</v>
      </c>
      <c r="J159" s="1">
        <v>600</v>
      </c>
      <c r="K159" s="1">
        <v>1700</v>
      </c>
      <c r="L159" s="1">
        <v>13</v>
      </c>
      <c r="M159" s="1">
        <v>10</v>
      </c>
      <c r="N159" s="1">
        <v>6</v>
      </c>
      <c r="O159" s="1">
        <v>10</v>
      </c>
      <c r="P159" s="1">
        <v>150</v>
      </c>
      <c r="Q159" s="1">
        <v>120</v>
      </c>
      <c r="R159" s="1">
        <v>150</v>
      </c>
      <c r="S159" s="1">
        <v>25</v>
      </c>
      <c r="T159" s="1">
        <v>15</v>
      </c>
      <c r="U159" s="1">
        <v>25</v>
      </c>
      <c r="V159" s="1">
        <v>0</v>
      </c>
      <c r="W159" s="1">
        <v>500</v>
      </c>
      <c r="X159" s="1">
        <v>0</v>
      </c>
      <c r="Y159" s="1">
        <v>500</v>
      </c>
      <c r="Z159" s="1">
        <v>2000</v>
      </c>
      <c r="AA159" s="1">
        <v>1500</v>
      </c>
      <c r="AB159" s="1">
        <v>2000</v>
      </c>
      <c r="AC159" s="1" t="s">
        <v>89</v>
      </c>
      <c r="AD159" s="1" t="s">
        <v>6</v>
      </c>
      <c r="AE159" t="str">
        <f t="shared" si="24"/>
        <v>Terminal QuitumbeEntre 45 y 59 añosMasculinoCalderón (Carapungo)1310Bachillerato6001700</v>
      </c>
      <c r="AF159" t="str">
        <f>VLOOKUP(AE159,'[1]Base conductores'!$AE$1:$AG$65536,2,FALSE)</f>
        <v>Si</v>
      </c>
      <c r="AG159" t="str">
        <f>VLOOKUP(AE159,'[1]Base conductores'!$AE$1:$AG$65536,3,FALSE)</f>
        <v>Ns/Nc</v>
      </c>
      <c r="AH159" s="1" t="s">
        <v>2</v>
      </c>
      <c r="AI159" s="1" t="s">
        <v>12</v>
      </c>
      <c r="AJ159" s="1" t="s">
        <v>8</v>
      </c>
      <c r="AK159" s="1" t="s">
        <v>139</v>
      </c>
      <c r="AL159" s="1" t="s">
        <v>10</v>
      </c>
      <c r="AM159" s="1" t="s">
        <v>0</v>
      </c>
      <c r="AN159" s="1" t="s">
        <v>0</v>
      </c>
      <c r="AO159" s="1" t="s">
        <v>0</v>
      </c>
      <c r="AP159" s="1" t="s">
        <v>2</v>
      </c>
      <c r="AQ159" s="1" t="s">
        <v>0</v>
      </c>
      <c r="AR159" s="1" t="s">
        <v>2</v>
      </c>
      <c r="AS159" s="1" t="s">
        <v>2</v>
      </c>
      <c r="AT159" s="1" t="s">
        <v>100</v>
      </c>
      <c r="AU159" s="1" t="s">
        <v>2</v>
      </c>
      <c r="AV159" s="1" t="s">
        <v>0</v>
      </c>
      <c r="AW159" s="1" t="s">
        <v>0</v>
      </c>
      <c r="AX159" s="1" t="s">
        <v>0</v>
      </c>
      <c r="AY159" s="1" t="s">
        <v>0</v>
      </c>
      <c r="AZ159" s="1" t="s">
        <v>2</v>
      </c>
      <c r="BA159" s="1" t="s">
        <v>0</v>
      </c>
      <c r="BB159" s="1" t="s">
        <v>56</v>
      </c>
      <c r="BC159" s="14">
        <v>2</v>
      </c>
      <c r="BD159" s="14">
        <v>8</v>
      </c>
      <c r="BE159" s="1">
        <v>-1</v>
      </c>
      <c r="BF159" s="1" t="s">
        <v>93</v>
      </c>
      <c r="BG159" s="1" t="e">
        <f>VLOOKUP(BF159,#REF!,2,FALSE)</f>
        <v>#REF!</v>
      </c>
      <c r="BH159" s="1" t="e">
        <f>VLOOKUP(BG159,#REF!,4,FALSE)</f>
        <v>#REF!</v>
      </c>
      <c r="BI159" s="1" t="s">
        <v>71</v>
      </c>
      <c r="BJ159" s="1" t="s">
        <v>294</v>
      </c>
      <c r="BK159" s="1" t="s">
        <v>111</v>
      </c>
      <c r="BL159" s="1" t="e">
        <f>VLOOKUP(BK159,#REF!,2,FALSE)</f>
        <v>#REF!</v>
      </c>
      <c r="BM159" s="1" t="e">
        <f>VLOOKUP(BL159,#REF!,4,FALSE)</f>
        <v>#REF!</v>
      </c>
      <c r="BN159" s="1" t="s">
        <v>51</v>
      </c>
      <c r="BO159" s="1" t="s">
        <v>15</v>
      </c>
      <c r="BP159" s="1" t="s">
        <v>2</v>
      </c>
      <c r="BQ159" s="1" t="s">
        <v>276</v>
      </c>
      <c r="BR159" s="1" t="s">
        <v>39</v>
      </c>
      <c r="BS159" s="1" t="s">
        <v>84</v>
      </c>
      <c r="BT159" s="1" t="s">
        <v>2</v>
      </c>
      <c r="BU159" s="1" t="s">
        <v>2</v>
      </c>
      <c r="BV159" s="1" t="s">
        <v>36</v>
      </c>
      <c r="BW159" s="1" t="s">
        <v>3</v>
      </c>
      <c r="BX159" s="1">
        <v>-1</v>
      </c>
      <c r="BY159" s="1">
        <v>-1</v>
      </c>
      <c r="BZ159" s="1">
        <v>-1</v>
      </c>
      <c r="CA159" s="1" t="s">
        <v>3</v>
      </c>
      <c r="CB159" s="1">
        <v>-1</v>
      </c>
      <c r="CC159" s="1">
        <v>-1</v>
      </c>
      <c r="CD159" s="1">
        <v>-1</v>
      </c>
      <c r="CE159" s="1" t="s">
        <v>23</v>
      </c>
      <c r="CF159" s="1" t="s">
        <v>23</v>
      </c>
      <c r="CG159" s="1" t="s">
        <v>24</v>
      </c>
      <c r="CH159" s="1" t="s">
        <v>25</v>
      </c>
      <c r="CI159" s="1" t="s">
        <v>50</v>
      </c>
      <c r="CJ159" s="1" t="s">
        <v>63</v>
      </c>
      <c r="CK159" s="1" t="s">
        <v>52</v>
      </c>
      <c r="CL159" s="1" t="s">
        <v>29</v>
      </c>
      <c r="CM159" s="1" t="s">
        <v>98</v>
      </c>
      <c r="CN159" s="1">
        <v>96</v>
      </c>
      <c r="CO159" s="2" t="s">
        <v>707</v>
      </c>
      <c r="CP159" s="5" t="s">
        <v>639</v>
      </c>
      <c r="CQ159" s="12">
        <v>14</v>
      </c>
      <c r="CR159" s="12" t="s">
        <v>268</v>
      </c>
      <c r="CS159">
        <v>61.84</v>
      </c>
      <c r="CT159">
        <f t="shared" si="25"/>
        <v>6</v>
      </c>
      <c r="CU159">
        <f t="shared" si="26"/>
        <v>17</v>
      </c>
      <c r="CV159">
        <f t="shared" si="30"/>
        <v>0</v>
      </c>
      <c r="CW159">
        <f t="shared" si="30"/>
        <v>0</v>
      </c>
      <c r="CX159">
        <f t="shared" si="30"/>
        <v>0</v>
      </c>
      <c r="CY159">
        <f t="shared" si="30"/>
        <v>0</v>
      </c>
      <c r="CZ159">
        <f t="shared" si="30"/>
        <v>0</v>
      </c>
      <c r="DA159">
        <f t="shared" si="30"/>
        <v>0</v>
      </c>
      <c r="DB159">
        <f t="shared" si="30"/>
        <v>61.84</v>
      </c>
      <c r="DC159">
        <f t="shared" si="30"/>
        <v>61.84</v>
      </c>
      <c r="DD159">
        <f t="shared" si="30"/>
        <v>61.84</v>
      </c>
      <c r="DE159">
        <f t="shared" si="30"/>
        <v>61.84</v>
      </c>
      <c r="DF159">
        <f t="shared" si="30"/>
        <v>61.84</v>
      </c>
      <c r="DG159">
        <f t="shared" si="30"/>
        <v>61.84</v>
      </c>
      <c r="DH159">
        <f t="shared" si="30"/>
        <v>61.84</v>
      </c>
      <c r="DI159">
        <f t="shared" si="30"/>
        <v>61.84</v>
      </c>
      <c r="DJ159">
        <f t="shared" si="30"/>
        <v>61.84</v>
      </c>
      <c r="DK159">
        <f t="shared" si="30"/>
        <v>61.84</v>
      </c>
      <c r="DL159">
        <f t="shared" si="29"/>
        <v>61.84</v>
      </c>
      <c r="DM159">
        <f t="shared" si="29"/>
        <v>61.84</v>
      </c>
      <c r="DN159">
        <f t="shared" si="29"/>
        <v>0</v>
      </c>
      <c r="DO159">
        <f t="shared" si="29"/>
        <v>0</v>
      </c>
      <c r="DP159">
        <f t="shared" si="29"/>
        <v>0</v>
      </c>
      <c r="DQ159">
        <f t="shared" si="29"/>
        <v>0</v>
      </c>
      <c r="DR159">
        <f t="shared" si="29"/>
        <v>0</v>
      </c>
      <c r="DS159">
        <f t="shared" si="29"/>
        <v>0</v>
      </c>
    </row>
    <row r="160" spans="1:123" ht="15.75" x14ac:dyDescent="0.25">
      <c r="A160" s="1" t="s">
        <v>0</v>
      </c>
      <c r="B160" s="1" t="s">
        <v>1</v>
      </c>
      <c r="C160" s="1" t="s">
        <v>2</v>
      </c>
      <c r="D160" s="1">
        <v>-1</v>
      </c>
      <c r="E160" s="1" t="s">
        <v>3</v>
      </c>
      <c r="F160" s="1">
        <v>-1</v>
      </c>
      <c r="G160" s="1">
        <v>98</v>
      </c>
      <c r="H160" s="1" t="s">
        <v>0</v>
      </c>
      <c r="I160" s="1" t="s">
        <v>65</v>
      </c>
      <c r="J160" s="1">
        <v>300</v>
      </c>
      <c r="K160" s="1">
        <v>1700</v>
      </c>
      <c r="L160" s="1">
        <v>14</v>
      </c>
      <c r="M160" s="1">
        <v>20</v>
      </c>
      <c r="N160" s="1">
        <v>10</v>
      </c>
      <c r="O160" s="1">
        <v>20</v>
      </c>
      <c r="P160" s="1">
        <v>200</v>
      </c>
      <c r="Q160" s="1">
        <v>100</v>
      </c>
      <c r="R160" s="1">
        <v>300</v>
      </c>
      <c r="S160" s="1">
        <v>30</v>
      </c>
      <c r="T160" s="1">
        <v>30</v>
      </c>
      <c r="U160" s="1">
        <v>50</v>
      </c>
      <c r="V160" s="1">
        <v>0</v>
      </c>
      <c r="W160" s="1">
        <v>2500</v>
      </c>
      <c r="X160" s="1">
        <v>0</v>
      </c>
      <c r="Y160" s="1">
        <v>2500</v>
      </c>
      <c r="Z160" s="1">
        <v>2500</v>
      </c>
      <c r="AA160" s="1">
        <v>1500</v>
      </c>
      <c r="AB160" s="1">
        <v>3000</v>
      </c>
      <c r="AC160" s="1" t="s">
        <v>146</v>
      </c>
      <c r="AD160" s="1" t="s">
        <v>6</v>
      </c>
      <c r="AE160" t="str">
        <f t="shared" si="24"/>
        <v>Terminal CarcelenEntre 25 y  44 añosMasculinoCalderón (Carapungo)1420Bachillerato3001700</v>
      </c>
      <c r="AF160">
        <f>VLOOKUP(AE160,'[1]Base conductores'!$AE$1:$AG$65536,2,FALSE)</f>
        <v>-1</v>
      </c>
      <c r="AG160" t="str">
        <f>VLOOKUP(AE160,'[1]Base conductores'!$AE$1:$AG$65536,3,FALSE)</f>
        <v>No aplica</v>
      </c>
      <c r="AH160" s="1">
        <v>-1</v>
      </c>
      <c r="AI160" s="1" t="s">
        <v>147</v>
      </c>
      <c r="AJ160" s="1" t="s">
        <v>8</v>
      </c>
      <c r="AK160" s="1" t="s">
        <v>44</v>
      </c>
      <c r="AL160" s="1" t="s">
        <v>10</v>
      </c>
      <c r="AM160" s="1" t="s">
        <v>2</v>
      </c>
      <c r="AN160" s="1" t="s">
        <v>0</v>
      </c>
      <c r="AO160" s="1" t="s">
        <v>0</v>
      </c>
      <c r="AP160" s="1" t="s">
        <v>2</v>
      </c>
      <c r="AQ160" s="1" t="s">
        <v>0</v>
      </c>
      <c r="AR160" s="1" t="s">
        <v>0</v>
      </c>
      <c r="AS160" s="1" t="s">
        <v>0</v>
      </c>
      <c r="AT160" s="1" t="s">
        <v>147</v>
      </c>
      <c r="AU160" s="1" t="s">
        <v>0</v>
      </c>
      <c r="AV160" s="1" t="s">
        <v>0</v>
      </c>
      <c r="AW160" s="1" t="s">
        <v>0</v>
      </c>
      <c r="AX160" s="1" t="s">
        <v>0</v>
      </c>
      <c r="AY160" s="1" t="s">
        <v>0</v>
      </c>
      <c r="AZ160" s="1" t="s">
        <v>2</v>
      </c>
      <c r="BA160" s="1" t="s">
        <v>2</v>
      </c>
      <c r="BB160" s="1" t="s">
        <v>122</v>
      </c>
      <c r="BC160" s="14">
        <v>10</v>
      </c>
      <c r="BD160" s="14">
        <v>3</v>
      </c>
      <c r="BE160" s="1">
        <v>-1</v>
      </c>
      <c r="BF160" s="1" t="s">
        <v>13</v>
      </c>
      <c r="BG160" s="1" t="e">
        <f>VLOOKUP(BF160,#REF!,2,FALSE)</f>
        <v>#REF!</v>
      </c>
      <c r="BH160" s="1" t="e">
        <f>VLOOKUP(BG160,#REF!,4,FALSE)</f>
        <v>#REF!</v>
      </c>
      <c r="BI160" s="1" t="s">
        <v>15</v>
      </c>
      <c r="BJ160" s="1" t="s">
        <v>28</v>
      </c>
      <c r="BK160" s="1" t="s">
        <v>186</v>
      </c>
      <c r="BL160" s="1" t="e">
        <f>VLOOKUP(BK160,#REF!,2,FALSE)</f>
        <v>#REF!</v>
      </c>
      <c r="BM160" s="1" t="e">
        <f>VLOOKUP(BL160,#REF!,4,FALSE)</f>
        <v>#REF!</v>
      </c>
      <c r="BN160" s="1" t="s">
        <v>15</v>
      </c>
      <c r="BO160" s="1" t="s">
        <v>15</v>
      </c>
      <c r="BP160" s="1" t="s">
        <v>0</v>
      </c>
      <c r="BQ160" s="1" t="s">
        <v>147</v>
      </c>
      <c r="BR160" s="1">
        <v>-1</v>
      </c>
      <c r="BS160" s="1" t="s">
        <v>39</v>
      </c>
      <c r="BT160" s="1" t="s">
        <v>2</v>
      </c>
      <c r="BU160" s="1" t="s">
        <v>2</v>
      </c>
      <c r="BV160" s="1" t="s">
        <v>21</v>
      </c>
      <c r="BW160" s="1" t="s">
        <v>36</v>
      </c>
      <c r="BX160" s="1">
        <v>-1</v>
      </c>
      <c r="BY160" s="1">
        <v>-1</v>
      </c>
      <c r="BZ160" s="1" t="s">
        <v>3</v>
      </c>
      <c r="CA160" s="1" t="s">
        <v>3</v>
      </c>
      <c r="CB160" s="1">
        <v>-1</v>
      </c>
      <c r="CC160" s="1">
        <v>-1</v>
      </c>
      <c r="CD160" s="1">
        <v>-1</v>
      </c>
      <c r="CE160" s="1" t="s">
        <v>2</v>
      </c>
      <c r="CF160" s="1" t="s">
        <v>23</v>
      </c>
      <c r="CG160" s="1" t="s">
        <v>49</v>
      </c>
      <c r="CH160" s="1" t="s">
        <v>25</v>
      </c>
      <c r="CI160" s="1" t="s">
        <v>50</v>
      </c>
      <c r="CJ160" s="1" t="s">
        <v>63</v>
      </c>
      <c r="CK160" s="1" t="s">
        <v>87</v>
      </c>
      <c r="CL160" s="1" t="s">
        <v>152</v>
      </c>
      <c r="CM160" s="1" t="s">
        <v>239</v>
      </c>
      <c r="CN160" s="1">
        <v>96</v>
      </c>
      <c r="CO160" s="2" t="s">
        <v>517</v>
      </c>
      <c r="CP160" s="3" t="s">
        <v>634</v>
      </c>
      <c r="CQ160" s="12">
        <v>14</v>
      </c>
      <c r="CR160" s="12" t="s">
        <v>1</v>
      </c>
      <c r="CS160">
        <v>67.503875968992247</v>
      </c>
      <c r="CT160">
        <f t="shared" si="25"/>
        <v>3</v>
      </c>
      <c r="CU160">
        <f t="shared" si="26"/>
        <v>17</v>
      </c>
      <c r="CV160">
        <f t="shared" si="30"/>
        <v>0</v>
      </c>
      <c r="CW160">
        <f t="shared" si="30"/>
        <v>0</v>
      </c>
      <c r="CX160">
        <f t="shared" si="30"/>
        <v>0</v>
      </c>
      <c r="CY160">
        <f t="shared" si="30"/>
        <v>67.503875968992247</v>
      </c>
      <c r="CZ160">
        <f t="shared" si="30"/>
        <v>67.503875968992247</v>
      </c>
      <c r="DA160">
        <f t="shared" si="30"/>
        <v>67.503875968992247</v>
      </c>
      <c r="DB160">
        <f t="shared" si="30"/>
        <v>67.503875968992247</v>
      </c>
      <c r="DC160">
        <f t="shared" si="30"/>
        <v>67.503875968992247</v>
      </c>
      <c r="DD160">
        <f t="shared" si="30"/>
        <v>67.503875968992247</v>
      </c>
      <c r="DE160">
        <f t="shared" si="30"/>
        <v>67.503875968992247</v>
      </c>
      <c r="DF160">
        <f t="shared" si="30"/>
        <v>67.503875968992247</v>
      </c>
      <c r="DG160">
        <f t="shared" si="30"/>
        <v>67.503875968992247</v>
      </c>
      <c r="DH160">
        <f t="shared" si="30"/>
        <v>67.503875968992247</v>
      </c>
      <c r="DI160">
        <f t="shared" si="30"/>
        <v>67.503875968992247</v>
      </c>
      <c r="DJ160">
        <f t="shared" si="30"/>
        <v>67.503875968992247</v>
      </c>
      <c r="DK160">
        <f t="shared" si="30"/>
        <v>67.503875968992247</v>
      </c>
      <c r="DL160">
        <f t="shared" si="29"/>
        <v>67.503875968992247</v>
      </c>
      <c r="DM160">
        <f t="shared" si="29"/>
        <v>67.503875968992247</v>
      </c>
      <c r="DN160">
        <f t="shared" si="29"/>
        <v>0</v>
      </c>
      <c r="DO160">
        <f t="shared" si="29"/>
        <v>0</v>
      </c>
      <c r="DP160">
        <f t="shared" si="29"/>
        <v>0</v>
      </c>
      <c r="DQ160">
        <f t="shared" si="29"/>
        <v>0</v>
      </c>
      <c r="DR160">
        <f t="shared" si="29"/>
        <v>0</v>
      </c>
      <c r="DS160">
        <f t="shared" si="29"/>
        <v>0</v>
      </c>
    </row>
    <row r="161" spans="1:123" ht="15.75" x14ac:dyDescent="0.25">
      <c r="A161" s="1" t="s">
        <v>0</v>
      </c>
      <c r="B161" s="1" t="s">
        <v>234</v>
      </c>
      <c r="C161" s="1" t="s">
        <v>2</v>
      </c>
      <c r="D161" s="1">
        <v>-1</v>
      </c>
      <c r="E161" s="1" t="s">
        <v>3</v>
      </c>
      <c r="F161" s="1">
        <v>-1</v>
      </c>
      <c r="G161" s="1">
        <v>98</v>
      </c>
      <c r="H161" s="1" t="s">
        <v>2</v>
      </c>
      <c r="I161" s="1" t="s">
        <v>4</v>
      </c>
      <c r="J161" s="1">
        <v>600</v>
      </c>
      <c r="K161" s="1">
        <v>1800</v>
      </c>
      <c r="L161" s="1">
        <v>12</v>
      </c>
      <c r="M161" s="1">
        <v>15</v>
      </c>
      <c r="N161" s="1">
        <v>10</v>
      </c>
      <c r="O161" s="1">
        <v>20</v>
      </c>
      <c r="P161" s="1">
        <v>200</v>
      </c>
      <c r="Q161" s="1">
        <v>150</v>
      </c>
      <c r="R161" s="1">
        <v>250</v>
      </c>
      <c r="S161" s="1">
        <v>50</v>
      </c>
      <c r="T161" s="1">
        <v>35</v>
      </c>
      <c r="U161" s="1">
        <v>80</v>
      </c>
      <c r="V161" s="1">
        <v>0</v>
      </c>
      <c r="W161" s="1">
        <v>0</v>
      </c>
      <c r="X161" s="1">
        <v>0</v>
      </c>
      <c r="Y161" s="1">
        <v>700</v>
      </c>
      <c r="Z161" s="1">
        <v>4500</v>
      </c>
      <c r="AA161" s="1">
        <v>2700</v>
      </c>
      <c r="AB161" s="1">
        <v>7300</v>
      </c>
      <c r="AC161" s="1" t="s">
        <v>5</v>
      </c>
      <c r="AD161" s="1" t="s">
        <v>6</v>
      </c>
      <c r="AE161" t="str">
        <f t="shared" si="24"/>
        <v>La MariscalEntre 25 y  44 añosMasculinoIñaquito1215Universitario6001800</v>
      </c>
      <c r="AF161" t="str">
        <f>VLOOKUP(AE161,'[1]Base conductores'!$AE$1:$AG$65536,2,FALSE)</f>
        <v>No</v>
      </c>
      <c r="AG161" t="str">
        <f>VLOOKUP(AE161,'[1]Base conductores'!$AE$1:$AG$65536,3,FALSE)</f>
        <v>No respetan leyes/no hay control</v>
      </c>
      <c r="AH161" s="1" t="s">
        <v>0</v>
      </c>
      <c r="AI161" s="1" t="s">
        <v>7</v>
      </c>
      <c r="AJ161" s="1" t="s">
        <v>8</v>
      </c>
      <c r="AK161" s="1" t="s">
        <v>44</v>
      </c>
      <c r="AL161" s="1" t="s">
        <v>34</v>
      </c>
      <c r="AM161" s="1" t="s">
        <v>0</v>
      </c>
      <c r="AN161" s="1" t="s">
        <v>0</v>
      </c>
      <c r="AO161" s="1" t="s">
        <v>0</v>
      </c>
      <c r="AP161" s="1" t="s">
        <v>2</v>
      </c>
      <c r="AQ161" s="1" t="s">
        <v>0</v>
      </c>
      <c r="AR161" s="1" t="s">
        <v>2</v>
      </c>
      <c r="AS161" s="1" t="s">
        <v>2</v>
      </c>
      <c r="AT161" s="1" t="s">
        <v>46</v>
      </c>
      <c r="AU161" s="1" t="s">
        <v>0</v>
      </c>
      <c r="AV161" s="1" t="s">
        <v>0</v>
      </c>
      <c r="AW161" s="1" t="s">
        <v>0</v>
      </c>
      <c r="AX161" s="1" t="s">
        <v>2</v>
      </c>
      <c r="AY161" s="1" t="s">
        <v>0</v>
      </c>
      <c r="AZ161" s="1" t="s">
        <v>0</v>
      </c>
      <c r="BA161" s="1" t="s">
        <v>2</v>
      </c>
      <c r="BB161" s="1" t="s">
        <v>122</v>
      </c>
      <c r="BC161" s="14">
        <v>5</v>
      </c>
      <c r="BD161" s="1">
        <v>-1</v>
      </c>
      <c r="BE161" s="14">
        <v>5</v>
      </c>
      <c r="BF161" s="1" t="s">
        <v>68</v>
      </c>
      <c r="BG161" s="1" t="e">
        <f>VLOOKUP(BF161,#REF!,2,FALSE)</f>
        <v>#REF!</v>
      </c>
      <c r="BH161" s="1" t="e">
        <f>VLOOKUP(BG161,#REF!,4,FALSE)</f>
        <v>#REF!</v>
      </c>
      <c r="BI161" s="1" t="s">
        <v>15</v>
      </c>
      <c r="BJ161" s="1" t="s">
        <v>15</v>
      </c>
      <c r="BK161" s="1" t="s">
        <v>73</v>
      </c>
      <c r="BL161" s="1" t="e">
        <f>VLOOKUP(BK161,#REF!,2,FALSE)</f>
        <v>#REF!</v>
      </c>
      <c r="BM161" s="1" t="e">
        <f>VLOOKUP(BL161,#REF!,4,FALSE)</f>
        <v>#REF!</v>
      </c>
      <c r="BN161" s="1" t="s">
        <v>94</v>
      </c>
      <c r="BO161" s="1" t="s">
        <v>253</v>
      </c>
      <c r="BP161" s="1" t="s">
        <v>2</v>
      </c>
      <c r="BQ161" s="1" t="s">
        <v>344</v>
      </c>
      <c r="BR161" s="1" t="s">
        <v>39</v>
      </c>
      <c r="BS161" s="1" t="s">
        <v>39</v>
      </c>
      <c r="BT161" s="1" t="s">
        <v>2</v>
      </c>
      <c r="BU161" s="1" t="s">
        <v>2</v>
      </c>
      <c r="BV161" s="1" t="s">
        <v>22</v>
      </c>
      <c r="BW161" s="1" t="s">
        <v>36</v>
      </c>
      <c r="BX161" s="1">
        <v>-1</v>
      </c>
      <c r="BY161" s="1" t="s">
        <v>3</v>
      </c>
      <c r="BZ161" s="1">
        <v>-1</v>
      </c>
      <c r="CA161" s="1" t="s">
        <v>3</v>
      </c>
      <c r="CB161" s="1">
        <v>-1</v>
      </c>
      <c r="CC161" s="1">
        <v>-1</v>
      </c>
      <c r="CD161" s="1">
        <v>-1</v>
      </c>
      <c r="CE161" s="1" t="s">
        <v>2</v>
      </c>
      <c r="CF161" s="1" t="s">
        <v>23</v>
      </c>
      <c r="CG161" s="1" t="s">
        <v>49</v>
      </c>
      <c r="CH161" s="1" t="s">
        <v>25</v>
      </c>
      <c r="CI161" s="1" t="s">
        <v>26</v>
      </c>
      <c r="CJ161" s="1" t="s">
        <v>128</v>
      </c>
      <c r="CK161" s="1" t="s">
        <v>28</v>
      </c>
      <c r="CL161" s="1" t="s">
        <v>29</v>
      </c>
      <c r="CM161" s="1" t="s">
        <v>30</v>
      </c>
      <c r="CN161" s="1">
        <v>96</v>
      </c>
      <c r="CO161" s="2" t="s">
        <v>518</v>
      </c>
      <c r="CP161" s="3" t="s">
        <v>733</v>
      </c>
      <c r="CQ161" s="12">
        <v>14</v>
      </c>
      <c r="CR161" s="9" t="s">
        <v>234</v>
      </c>
      <c r="CS161">
        <v>59.295857988165679</v>
      </c>
      <c r="CT161">
        <f t="shared" si="25"/>
        <v>6</v>
      </c>
      <c r="CU161">
        <f t="shared" si="26"/>
        <v>18</v>
      </c>
      <c r="CV161">
        <f t="shared" si="30"/>
        <v>0</v>
      </c>
      <c r="CW161">
        <f t="shared" si="30"/>
        <v>0</v>
      </c>
      <c r="CX161">
        <f t="shared" si="30"/>
        <v>0</v>
      </c>
      <c r="CY161">
        <f t="shared" si="30"/>
        <v>0</v>
      </c>
      <c r="CZ161">
        <f t="shared" si="30"/>
        <v>0</v>
      </c>
      <c r="DA161">
        <f t="shared" si="30"/>
        <v>0</v>
      </c>
      <c r="DB161">
        <f t="shared" si="30"/>
        <v>59.295857988165679</v>
      </c>
      <c r="DC161">
        <f t="shared" si="30"/>
        <v>59.295857988165679</v>
      </c>
      <c r="DD161">
        <f t="shared" si="30"/>
        <v>59.295857988165679</v>
      </c>
      <c r="DE161">
        <f t="shared" si="30"/>
        <v>59.295857988165679</v>
      </c>
      <c r="DF161">
        <f t="shared" si="30"/>
        <v>59.295857988165679</v>
      </c>
      <c r="DG161">
        <f t="shared" si="30"/>
        <v>59.295857988165679</v>
      </c>
      <c r="DH161">
        <f t="shared" si="30"/>
        <v>59.295857988165679</v>
      </c>
      <c r="DI161">
        <f t="shared" si="30"/>
        <v>59.295857988165679</v>
      </c>
      <c r="DJ161">
        <f t="shared" si="30"/>
        <v>59.295857988165679</v>
      </c>
      <c r="DK161">
        <f t="shared" si="30"/>
        <v>59.295857988165679</v>
      </c>
      <c r="DL161">
        <f t="shared" si="29"/>
        <v>59.295857988165679</v>
      </c>
      <c r="DM161">
        <f t="shared" si="29"/>
        <v>59.295857988165679</v>
      </c>
      <c r="DN161">
        <f t="shared" si="29"/>
        <v>59.295857988165679</v>
      </c>
      <c r="DO161">
        <f t="shared" si="29"/>
        <v>0</v>
      </c>
      <c r="DP161">
        <f t="shared" si="29"/>
        <v>0</v>
      </c>
      <c r="DQ161">
        <f t="shared" si="29"/>
        <v>0</v>
      </c>
      <c r="DR161">
        <f t="shared" si="29"/>
        <v>0</v>
      </c>
      <c r="DS161">
        <f t="shared" si="29"/>
        <v>0</v>
      </c>
    </row>
    <row r="162" spans="1:123" x14ac:dyDescent="0.2">
      <c r="A162" s="1" t="s">
        <v>0</v>
      </c>
      <c r="B162" s="1" t="s">
        <v>281</v>
      </c>
      <c r="C162" s="1" t="s">
        <v>2</v>
      </c>
      <c r="D162" s="1">
        <v>-1</v>
      </c>
      <c r="E162" s="1" t="s">
        <v>3</v>
      </c>
      <c r="F162" s="1">
        <v>-1</v>
      </c>
      <c r="G162" s="1">
        <v>98</v>
      </c>
      <c r="H162" s="1" t="s">
        <v>2</v>
      </c>
      <c r="I162" s="1" t="s">
        <v>4</v>
      </c>
      <c r="J162" s="1">
        <v>600</v>
      </c>
      <c r="K162" s="1">
        <v>1800</v>
      </c>
      <c r="L162" s="1">
        <v>12</v>
      </c>
      <c r="M162" s="1">
        <v>20</v>
      </c>
      <c r="N162" s="1">
        <v>10</v>
      </c>
      <c r="O162" s="1">
        <v>30</v>
      </c>
      <c r="P162" s="1">
        <v>200</v>
      </c>
      <c r="Q162" s="1">
        <v>100</v>
      </c>
      <c r="R162" s="1">
        <v>300</v>
      </c>
      <c r="S162" s="1">
        <v>30</v>
      </c>
      <c r="T162" s="1">
        <v>20</v>
      </c>
      <c r="U162" s="1">
        <v>40</v>
      </c>
      <c r="V162" s="1">
        <v>300</v>
      </c>
      <c r="W162" s="1">
        <v>1000</v>
      </c>
      <c r="X162" s="1">
        <v>0</v>
      </c>
      <c r="Y162" s="1">
        <v>1300</v>
      </c>
      <c r="Z162" s="1">
        <v>1300</v>
      </c>
      <c r="AA162" s="1">
        <v>3600</v>
      </c>
      <c r="AB162" s="1">
        <v>4600</v>
      </c>
      <c r="AC162" s="1" t="s">
        <v>5</v>
      </c>
      <c r="AD162" s="1" t="s">
        <v>6</v>
      </c>
      <c r="AE162" t="str">
        <f t="shared" si="24"/>
        <v>Plaza foshEntre 25 y  44 añosMasculinoGuamaní1220Bachillerato6001800</v>
      </c>
      <c r="AF162" t="str">
        <f>VLOOKUP(AE162,'[1]Base conductores'!$AE$1:$AG$65536,2,FALSE)</f>
        <v>Si</v>
      </c>
      <c r="AG162" t="str">
        <f>VLOOKUP(AE162,'[1]Base conductores'!$AE$1:$AG$65536,3,FALSE)</f>
        <v>Es más organizado</v>
      </c>
      <c r="AH162" s="1" t="s">
        <v>2</v>
      </c>
      <c r="AI162" s="1" t="s">
        <v>53</v>
      </c>
      <c r="AJ162" s="1" t="s">
        <v>8</v>
      </c>
      <c r="AK162" s="1" t="s">
        <v>33</v>
      </c>
      <c r="AL162" s="1" t="s">
        <v>34</v>
      </c>
      <c r="AM162" s="1" t="s">
        <v>0</v>
      </c>
      <c r="AN162" s="1" t="s">
        <v>0</v>
      </c>
      <c r="AO162" s="1" t="s">
        <v>0</v>
      </c>
      <c r="AP162" s="1" t="s">
        <v>2</v>
      </c>
      <c r="AQ162" s="1" t="s">
        <v>0</v>
      </c>
      <c r="AR162" s="1" t="s">
        <v>0</v>
      </c>
      <c r="AS162" s="1" t="s">
        <v>2</v>
      </c>
      <c r="AT162" s="1" t="s">
        <v>345</v>
      </c>
      <c r="AU162" s="1" t="s">
        <v>0</v>
      </c>
      <c r="AV162" s="1" t="s">
        <v>0</v>
      </c>
      <c r="AW162" s="1" t="s">
        <v>0</v>
      </c>
      <c r="AX162" s="1" t="s">
        <v>0</v>
      </c>
      <c r="AY162" s="1" t="s">
        <v>0</v>
      </c>
      <c r="AZ162" s="1" t="s">
        <v>0</v>
      </c>
      <c r="BA162" s="1" t="s">
        <v>2</v>
      </c>
      <c r="BB162" s="1" t="s">
        <v>122</v>
      </c>
      <c r="BC162" s="14">
        <v>10</v>
      </c>
      <c r="BD162" s="1">
        <v>-1</v>
      </c>
      <c r="BE162" s="14">
        <v>1</v>
      </c>
      <c r="BF162" s="1" t="s">
        <v>202</v>
      </c>
      <c r="BG162" s="1" t="e">
        <f>VLOOKUP(BF162,#REF!,2,FALSE)</f>
        <v>#REF!</v>
      </c>
      <c r="BH162" s="1" t="e">
        <f>VLOOKUP(BG162,#REF!,4,FALSE)</f>
        <v>#REF!</v>
      </c>
      <c r="BI162" s="1" t="s">
        <v>52</v>
      </c>
      <c r="BJ162" s="1" t="s">
        <v>15</v>
      </c>
      <c r="BK162" s="1" t="s">
        <v>178</v>
      </c>
      <c r="BL162" s="1" t="e">
        <f>VLOOKUP(BK162,#REF!,2,FALSE)</f>
        <v>#REF!</v>
      </c>
      <c r="BM162" s="1" t="e">
        <f>VLOOKUP(BL162,#REF!,4,FALSE)</f>
        <v>#REF!</v>
      </c>
      <c r="BN162" s="1" t="s">
        <v>15</v>
      </c>
      <c r="BO162" s="1" t="s">
        <v>15</v>
      </c>
      <c r="BP162" s="1" t="s">
        <v>2</v>
      </c>
      <c r="BQ162" s="1" t="s">
        <v>737</v>
      </c>
      <c r="BR162" s="1" t="s">
        <v>84</v>
      </c>
      <c r="BS162" s="1" t="s">
        <v>84</v>
      </c>
      <c r="BT162" s="1" t="s">
        <v>2</v>
      </c>
      <c r="BU162" s="1" t="s">
        <v>0</v>
      </c>
      <c r="BV162" s="1" t="s">
        <v>36</v>
      </c>
      <c r="BW162" s="1" t="s">
        <v>36</v>
      </c>
      <c r="BX162" s="1" t="s">
        <v>3</v>
      </c>
      <c r="BY162" s="1">
        <v>-1</v>
      </c>
      <c r="BZ162" s="1" t="s">
        <v>3</v>
      </c>
      <c r="CA162" s="1">
        <v>-1</v>
      </c>
      <c r="CB162" s="1">
        <v>-1</v>
      </c>
      <c r="CC162" s="1">
        <v>-1</v>
      </c>
      <c r="CD162" s="1">
        <v>-1</v>
      </c>
      <c r="CE162" s="1" t="s">
        <v>23</v>
      </c>
      <c r="CF162" s="1" t="s">
        <v>23</v>
      </c>
      <c r="CG162" s="1" t="s">
        <v>49</v>
      </c>
      <c r="CH162" s="1" t="s">
        <v>25</v>
      </c>
      <c r="CI162" s="1" t="s">
        <v>50</v>
      </c>
      <c r="CJ162" s="1" t="s">
        <v>236</v>
      </c>
      <c r="CK162" s="1" t="s">
        <v>155</v>
      </c>
      <c r="CL162" s="1" t="s">
        <v>29</v>
      </c>
      <c r="CM162" s="1" t="s">
        <v>30</v>
      </c>
      <c r="CN162" s="1">
        <v>96</v>
      </c>
      <c r="CO162" s="2" t="s">
        <v>674</v>
      </c>
      <c r="CP162" s="9" t="s">
        <v>666</v>
      </c>
      <c r="CQ162" s="1">
        <v>14</v>
      </c>
      <c r="CR162" s="1" t="s">
        <v>281</v>
      </c>
      <c r="CS162">
        <v>59.295857988165679</v>
      </c>
      <c r="CT162">
        <f t="shared" si="25"/>
        <v>6</v>
      </c>
      <c r="CU162">
        <f t="shared" si="26"/>
        <v>18</v>
      </c>
      <c r="CV162">
        <f t="shared" si="30"/>
        <v>0</v>
      </c>
      <c r="CW162">
        <f t="shared" si="30"/>
        <v>0</v>
      </c>
      <c r="CX162">
        <f t="shared" si="30"/>
        <v>0</v>
      </c>
      <c r="CY162">
        <f t="shared" si="30"/>
        <v>0</v>
      </c>
      <c r="CZ162">
        <f t="shared" si="30"/>
        <v>0</v>
      </c>
      <c r="DA162">
        <f t="shared" si="30"/>
        <v>0</v>
      </c>
      <c r="DB162">
        <f t="shared" si="30"/>
        <v>59.295857988165679</v>
      </c>
      <c r="DC162">
        <f t="shared" si="30"/>
        <v>59.295857988165679</v>
      </c>
      <c r="DD162">
        <f t="shared" si="30"/>
        <v>59.295857988165679</v>
      </c>
      <c r="DE162">
        <f t="shared" si="30"/>
        <v>59.295857988165679</v>
      </c>
      <c r="DF162">
        <f t="shared" si="30"/>
        <v>59.295857988165679</v>
      </c>
      <c r="DG162">
        <f t="shared" si="30"/>
        <v>59.295857988165679</v>
      </c>
      <c r="DH162">
        <f t="shared" si="30"/>
        <v>59.295857988165679</v>
      </c>
      <c r="DI162">
        <f t="shared" si="30"/>
        <v>59.295857988165679</v>
      </c>
      <c r="DJ162">
        <f t="shared" si="30"/>
        <v>59.295857988165679</v>
      </c>
      <c r="DK162">
        <f t="shared" si="30"/>
        <v>59.295857988165679</v>
      </c>
      <c r="DL162">
        <f t="shared" si="29"/>
        <v>59.295857988165679</v>
      </c>
      <c r="DM162">
        <f t="shared" si="29"/>
        <v>59.295857988165679</v>
      </c>
      <c r="DN162">
        <f t="shared" si="29"/>
        <v>59.295857988165679</v>
      </c>
      <c r="DO162">
        <f t="shared" si="29"/>
        <v>0</v>
      </c>
      <c r="DP162">
        <f t="shared" si="29"/>
        <v>0</v>
      </c>
      <c r="DQ162">
        <f t="shared" si="29"/>
        <v>0</v>
      </c>
      <c r="DR162">
        <f t="shared" si="29"/>
        <v>0</v>
      </c>
      <c r="DS162">
        <f t="shared" si="29"/>
        <v>0</v>
      </c>
    </row>
    <row r="163" spans="1:123" x14ac:dyDescent="0.2">
      <c r="A163" s="1" t="s">
        <v>0</v>
      </c>
      <c r="B163" s="1" t="s">
        <v>281</v>
      </c>
      <c r="C163" s="1" t="s">
        <v>2</v>
      </c>
      <c r="D163" s="1">
        <v>-1</v>
      </c>
      <c r="E163" s="1" t="s">
        <v>3</v>
      </c>
      <c r="F163" s="1">
        <v>-1</v>
      </c>
      <c r="G163" s="1">
        <v>98</v>
      </c>
      <c r="H163" s="1" t="s">
        <v>2</v>
      </c>
      <c r="I163" s="1" t="s">
        <v>65</v>
      </c>
      <c r="J163" s="1">
        <v>700</v>
      </c>
      <c r="K163" s="1">
        <v>800</v>
      </c>
      <c r="L163" s="1">
        <v>18</v>
      </c>
      <c r="M163" s="1">
        <v>20</v>
      </c>
      <c r="N163" s="1">
        <v>10</v>
      </c>
      <c r="O163" s="1">
        <v>20</v>
      </c>
      <c r="P163" s="1">
        <v>150</v>
      </c>
      <c r="Q163" s="1">
        <v>100</v>
      </c>
      <c r="R163" s="1">
        <v>200</v>
      </c>
      <c r="S163" s="1">
        <v>25</v>
      </c>
      <c r="T163" s="1">
        <v>15</v>
      </c>
      <c r="U163" s="1">
        <v>30</v>
      </c>
      <c r="V163" s="1">
        <v>0</v>
      </c>
      <c r="W163" s="1">
        <v>1000</v>
      </c>
      <c r="X163" s="1">
        <v>500</v>
      </c>
      <c r="Y163" s="1">
        <v>1500</v>
      </c>
      <c r="Z163" s="1">
        <v>1000</v>
      </c>
      <c r="AA163" s="1">
        <v>1000</v>
      </c>
      <c r="AB163" s="1">
        <v>1500</v>
      </c>
      <c r="AC163" s="1" t="s">
        <v>5</v>
      </c>
      <c r="AD163" s="1" t="s">
        <v>6</v>
      </c>
      <c r="AE163" t="str">
        <f t="shared" si="24"/>
        <v>Plaza foshNs/ncMasculinoSan Antonio1820Bachillerato700800</v>
      </c>
      <c r="AF163" t="str">
        <f>VLOOKUP(AE163,'[1]Base conductores'!$AE$1:$AG$65536,2,FALSE)</f>
        <v>Si</v>
      </c>
      <c r="AG163" t="str">
        <f>VLOOKUP(AE163,'[1]Base conductores'!$AE$1:$AG$65536,3,FALSE)</f>
        <v>Es importante tener todo legalizado</v>
      </c>
      <c r="AH163" s="1" t="s">
        <v>2</v>
      </c>
      <c r="AI163" s="1" t="s">
        <v>53</v>
      </c>
      <c r="AJ163" s="1" t="s">
        <v>117</v>
      </c>
      <c r="AK163" s="1" t="s">
        <v>9</v>
      </c>
      <c r="AL163" s="1" t="s">
        <v>34</v>
      </c>
      <c r="AM163" s="1" t="s">
        <v>2</v>
      </c>
      <c r="AN163" s="1" t="s">
        <v>0</v>
      </c>
      <c r="AO163" s="1" t="s">
        <v>0</v>
      </c>
      <c r="AP163" s="1" t="s">
        <v>2</v>
      </c>
      <c r="AQ163" s="1" t="s">
        <v>0</v>
      </c>
      <c r="AR163" s="1" t="s">
        <v>0</v>
      </c>
      <c r="AS163" s="1" t="s">
        <v>2</v>
      </c>
      <c r="AT163" s="1" t="s">
        <v>345</v>
      </c>
      <c r="AU163" s="1" t="s">
        <v>2</v>
      </c>
      <c r="AV163" s="1" t="s">
        <v>0</v>
      </c>
      <c r="AW163" s="1" t="s">
        <v>0</v>
      </c>
      <c r="AX163" s="1" t="s">
        <v>0</v>
      </c>
      <c r="AY163" s="1" t="s">
        <v>0</v>
      </c>
      <c r="AZ163" s="1" t="s">
        <v>0</v>
      </c>
      <c r="BA163" s="1" t="s">
        <v>2</v>
      </c>
      <c r="BB163" s="1" t="s">
        <v>122</v>
      </c>
      <c r="BC163" s="14">
        <v>4</v>
      </c>
      <c r="BD163" s="14">
        <v>6</v>
      </c>
      <c r="BE163" s="1">
        <v>-1</v>
      </c>
      <c r="BF163" s="1" t="s">
        <v>346</v>
      </c>
      <c r="BG163" s="1" t="e">
        <f>VLOOKUP(BF163,#REF!,2,FALSE)</f>
        <v>#REF!</v>
      </c>
      <c r="BH163" s="1" t="e">
        <f>VLOOKUP(BG163,#REF!,4,FALSE)</f>
        <v>#REF!</v>
      </c>
      <c r="BI163" s="1" t="s">
        <v>15</v>
      </c>
      <c r="BJ163" s="1" t="s">
        <v>15</v>
      </c>
      <c r="BK163" s="1" t="s">
        <v>51</v>
      </c>
      <c r="BL163" s="1" t="e">
        <f>VLOOKUP(BK163,#REF!,2,FALSE)</f>
        <v>#REF!</v>
      </c>
      <c r="BM163" s="1" t="e">
        <f>VLOOKUP(BL163,#REF!,4,FALSE)</f>
        <v>#REF!</v>
      </c>
      <c r="BN163" s="1" t="s">
        <v>104</v>
      </c>
      <c r="BO163" s="1" t="s">
        <v>15</v>
      </c>
      <c r="BP163" s="1" t="s">
        <v>2</v>
      </c>
      <c r="BQ163" s="1" t="s">
        <v>347</v>
      </c>
      <c r="BR163" s="1" t="s">
        <v>75</v>
      </c>
      <c r="BS163" s="1" t="s">
        <v>75</v>
      </c>
      <c r="BT163" s="1" t="s">
        <v>2</v>
      </c>
      <c r="BU163" s="1" t="s">
        <v>2</v>
      </c>
      <c r="BV163" s="1" t="s">
        <v>21</v>
      </c>
      <c r="BW163" s="1" t="s">
        <v>60</v>
      </c>
      <c r="BX163" s="1">
        <v>-1</v>
      </c>
      <c r="BY163" s="1">
        <v>-1</v>
      </c>
      <c r="BZ163" s="1">
        <v>-1</v>
      </c>
      <c r="CA163" s="1">
        <v>-1</v>
      </c>
      <c r="CB163" s="1">
        <v>-1</v>
      </c>
      <c r="CC163" s="1">
        <v>-1</v>
      </c>
      <c r="CD163" s="1" t="s">
        <v>61</v>
      </c>
      <c r="CE163" s="1" t="s">
        <v>23</v>
      </c>
      <c r="CF163" s="1" t="s">
        <v>23</v>
      </c>
      <c r="CG163" s="1" t="s">
        <v>348</v>
      </c>
      <c r="CH163" s="1" t="s">
        <v>25</v>
      </c>
      <c r="CI163" s="1" t="s">
        <v>50</v>
      </c>
      <c r="CJ163" s="1" t="s">
        <v>222</v>
      </c>
      <c r="CK163" s="1" t="s">
        <v>155</v>
      </c>
      <c r="CL163" s="1" t="s">
        <v>29</v>
      </c>
      <c r="CM163" s="1" t="s">
        <v>30</v>
      </c>
      <c r="CN163" s="1">
        <v>96</v>
      </c>
      <c r="CO163" s="2" t="s">
        <v>544</v>
      </c>
      <c r="CP163" s="9" t="s">
        <v>677</v>
      </c>
      <c r="CQ163" s="1">
        <v>14</v>
      </c>
      <c r="CR163" s="10" t="s">
        <v>281</v>
      </c>
      <c r="CS163">
        <v>59.295857988165679</v>
      </c>
      <c r="CT163">
        <f t="shared" si="25"/>
        <v>7</v>
      </c>
      <c r="CU163">
        <f t="shared" si="26"/>
        <v>8</v>
      </c>
      <c r="CV163">
        <f t="shared" si="30"/>
        <v>0</v>
      </c>
      <c r="CW163">
        <f t="shared" si="30"/>
        <v>0</v>
      </c>
      <c r="CX163">
        <f t="shared" si="30"/>
        <v>0</v>
      </c>
      <c r="CY163">
        <f t="shared" si="30"/>
        <v>0</v>
      </c>
      <c r="CZ163">
        <f t="shared" si="30"/>
        <v>0</v>
      </c>
      <c r="DA163">
        <f t="shared" si="30"/>
        <v>0</v>
      </c>
      <c r="DB163">
        <f t="shared" si="30"/>
        <v>0</v>
      </c>
      <c r="DC163">
        <f t="shared" si="30"/>
        <v>59.295857988165679</v>
      </c>
      <c r="DD163">
        <f t="shared" si="30"/>
        <v>59.295857988165679</v>
      </c>
      <c r="DE163">
        <f t="shared" si="30"/>
        <v>0</v>
      </c>
      <c r="DF163">
        <f t="shared" si="30"/>
        <v>0</v>
      </c>
      <c r="DG163">
        <f t="shared" si="30"/>
        <v>0</v>
      </c>
      <c r="DH163">
        <f t="shared" si="30"/>
        <v>0</v>
      </c>
      <c r="DI163">
        <f t="shared" si="30"/>
        <v>0</v>
      </c>
      <c r="DJ163">
        <f t="shared" si="30"/>
        <v>0</v>
      </c>
      <c r="DK163">
        <f t="shared" si="30"/>
        <v>0</v>
      </c>
      <c r="DL163">
        <f t="shared" si="29"/>
        <v>0</v>
      </c>
      <c r="DM163">
        <f t="shared" si="29"/>
        <v>0</v>
      </c>
      <c r="DN163">
        <f t="shared" si="29"/>
        <v>0</v>
      </c>
      <c r="DO163">
        <f t="shared" si="29"/>
        <v>0</v>
      </c>
      <c r="DP163">
        <f t="shared" si="29"/>
        <v>0</v>
      </c>
      <c r="DQ163">
        <f t="shared" si="29"/>
        <v>0</v>
      </c>
      <c r="DR163">
        <f t="shared" si="29"/>
        <v>0</v>
      </c>
      <c r="DS163">
        <f t="shared" si="29"/>
        <v>0</v>
      </c>
    </row>
    <row r="164" spans="1:123" x14ac:dyDescent="0.2">
      <c r="A164" s="1" t="s">
        <v>0</v>
      </c>
      <c r="B164" s="1" t="s">
        <v>281</v>
      </c>
      <c r="C164" s="1" t="s">
        <v>0</v>
      </c>
      <c r="D164" s="1" t="s">
        <v>31</v>
      </c>
      <c r="E164" s="1" t="s">
        <v>36</v>
      </c>
      <c r="F164" s="1" t="s">
        <v>32</v>
      </c>
      <c r="G164" s="1">
        <v>98</v>
      </c>
      <c r="H164" s="1" t="s">
        <v>2</v>
      </c>
      <c r="I164" s="1" t="s">
        <v>65</v>
      </c>
      <c r="J164" s="1">
        <v>700</v>
      </c>
      <c r="K164" s="1">
        <v>1900</v>
      </c>
      <c r="L164" s="1">
        <v>12</v>
      </c>
      <c r="M164" s="1">
        <v>15</v>
      </c>
      <c r="N164" s="1">
        <v>10</v>
      </c>
      <c r="O164" s="1">
        <v>16</v>
      </c>
      <c r="P164" s="1">
        <v>120</v>
      </c>
      <c r="Q164" s="1">
        <v>80</v>
      </c>
      <c r="R164" s="1">
        <v>150</v>
      </c>
      <c r="S164" s="1">
        <v>30</v>
      </c>
      <c r="T164" s="1">
        <v>30</v>
      </c>
      <c r="U164" s="1">
        <v>50</v>
      </c>
      <c r="V164" s="1">
        <v>2500</v>
      </c>
      <c r="W164" s="1">
        <v>1000</v>
      </c>
      <c r="X164" s="1">
        <v>500</v>
      </c>
      <c r="Y164" s="1">
        <v>4000</v>
      </c>
      <c r="Z164" s="1">
        <v>1000</v>
      </c>
      <c r="AA164" s="1">
        <v>500</v>
      </c>
      <c r="AB164" s="1">
        <v>1000</v>
      </c>
      <c r="AC164" s="1" t="s">
        <v>5</v>
      </c>
      <c r="AD164" s="1" t="s">
        <v>6</v>
      </c>
      <c r="AE164" t="str">
        <f t="shared" si="24"/>
        <v>Plaza foshEntre 45 y 59 añosMasculinoSan Bartolo1215Primaria7001900</v>
      </c>
      <c r="AF164" t="str">
        <f>VLOOKUP(AE164,'[1]Base conductores'!$AE$1:$AG$65536,2,FALSE)</f>
        <v>Si</v>
      </c>
      <c r="AG164" t="str">
        <f>VLOOKUP(AE164,'[1]Base conductores'!$AE$1:$AG$65536,3,FALSE)</f>
        <v>Mucha competencia/evitar competencia</v>
      </c>
      <c r="AH164" s="1" t="s">
        <v>2</v>
      </c>
      <c r="AI164" s="1" t="s">
        <v>7</v>
      </c>
      <c r="AJ164" s="1" t="s">
        <v>349</v>
      </c>
      <c r="AK164" s="1" t="s">
        <v>350</v>
      </c>
      <c r="AL164" s="1" t="s">
        <v>205</v>
      </c>
      <c r="AM164" s="1" t="s">
        <v>0</v>
      </c>
      <c r="AN164" s="1" t="s">
        <v>0</v>
      </c>
      <c r="AO164" s="1" t="s">
        <v>0</v>
      </c>
      <c r="AP164" s="1" t="s">
        <v>0</v>
      </c>
      <c r="AQ164" s="1" t="s">
        <v>2</v>
      </c>
      <c r="AR164" s="1" t="s">
        <v>2</v>
      </c>
      <c r="AS164" s="1" t="s">
        <v>2</v>
      </c>
      <c r="AT164" s="1" t="s">
        <v>67</v>
      </c>
      <c r="AU164" s="1" t="s">
        <v>0</v>
      </c>
      <c r="AV164" s="1" t="s">
        <v>0</v>
      </c>
      <c r="AW164" s="1" t="s">
        <v>0</v>
      </c>
      <c r="AX164" s="1" t="s">
        <v>0</v>
      </c>
      <c r="AY164" s="1" t="s">
        <v>0</v>
      </c>
      <c r="AZ164" s="1" t="s">
        <v>2</v>
      </c>
      <c r="BA164" s="1" t="s">
        <v>2</v>
      </c>
      <c r="BB164" s="1" t="s">
        <v>56</v>
      </c>
      <c r="BC164" s="14">
        <v>5</v>
      </c>
      <c r="BD164" s="1">
        <v>-1</v>
      </c>
      <c r="BE164" s="14">
        <v>5</v>
      </c>
      <c r="BF164" s="1" t="s">
        <v>12</v>
      </c>
      <c r="BG164" s="1" t="e">
        <f>VLOOKUP(BF164,#REF!,2,FALSE)</f>
        <v>#REF!</v>
      </c>
      <c r="BH164" s="1" t="e">
        <f>VLOOKUP(BG164,#REF!,4,FALSE)</f>
        <v>#REF!</v>
      </c>
      <c r="BI164" s="1" t="s">
        <v>15</v>
      </c>
      <c r="BJ164" s="1" t="s">
        <v>15</v>
      </c>
      <c r="BK164" s="1" t="s">
        <v>51</v>
      </c>
      <c r="BL164" s="1" t="e">
        <f>VLOOKUP(BK164,#REF!,2,FALSE)</f>
        <v>#REF!</v>
      </c>
      <c r="BM164" s="1" t="e">
        <f>VLOOKUP(BL164,#REF!,4,FALSE)</f>
        <v>#REF!</v>
      </c>
      <c r="BN164" s="1" t="s">
        <v>52</v>
      </c>
      <c r="BO164" s="1" t="s">
        <v>15</v>
      </c>
      <c r="BP164" s="1" t="s">
        <v>2</v>
      </c>
      <c r="BQ164" s="1" t="s">
        <v>347</v>
      </c>
      <c r="BR164" s="1" t="s">
        <v>48</v>
      </c>
      <c r="BS164" s="1" t="s">
        <v>48</v>
      </c>
      <c r="BT164" s="1" t="s">
        <v>2</v>
      </c>
      <c r="BU164" s="1" t="s">
        <v>2</v>
      </c>
      <c r="BV164" s="1" t="s">
        <v>61</v>
      </c>
      <c r="BW164" s="1" t="s">
        <v>36</v>
      </c>
      <c r="BX164" s="1">
        <v>-1</v>
      </c>
      <c r="BY164" s="1">
        <v>-1</v>
      </c>
      <c r="BZ164" s="1" t="s">
        <v>3</v>
      </c>
      <c r="CA164" s="1" t="s">
        <v>3</v>
      </c>
      <c r="CB164" s="1">
        <v>-1</v>
      </c>
      <c r="CC164" s="1">
        <v>-1</v>
      </c>
      <c r="CD164" s="1">
        <v>-1</v>
      </c>
      <c r="CE164" s="1" t="s">
        <v>23</v>
      </c>
      <c r="CF164" s="1" t="s">
        <v>23</v>
      </c>
      <c r="CG164" s="1" t="s">
        <v>24</v>
      </c>
      <c r="CH164" s="1" t="s">
        <v>25</v>
      </c>
      <c r="CI164" s="1" t="s">
        <v>40</v>
      </c>
      <c r="CJ164" s="1" t="s">
        <v>156</v>
      </c>
      <c r="CK164" s="1" t="s">
        <v>155</v>
      </c>
      <c r="CL164" s="1" t="s">
        <v>29</v>
      </c>
      <c r="CM164" s="1" t="s">
        <v>30</v>
      </c>
      <c r="CN164" s="1">
        <v>96</v>
      </c>
      <c r="CO164" s="2" t="s">
        <v>674</v>
      </c>
      <c r="CP164" s="9" t="s">
        <v>666</v>
      </c>
      <c r="CQ164" s="1">
        <v>14</v>
      </c>
      <c r="CR164" s="1" t="s">
        <v>281</v>
      </c>
      <c r="CS164">
        <v>59.295857988165679</v>
      </c>
      <c r="CT164">
        <f t="shared" si="25"/>
        <v>7</v>
      </c>
      <c r="CU164">
        <f t="shared" si="26"/>
        <v>19</v>
      </c>
      <c r="CV164">
        <f t="shared" si="30"/>
        <v>0</v>
      </c>
      <c r="CW164">
        <f t="shared" si="30"/>
        <v>0</v>
      </c>
      <c r="CX164">
        <f t="shared" si="30"/>
        <v>0</v>
      </c>
      <c r="CY164">
        <f t="shared" si="30"/>
        <v>0</v>
      </c>
      <c r="CZ164">
        <f t="shared" si="30"/>
        <v>0</v>
      </c>
      <c r="DA164">
        <f t="shared" si="30"/>
        <v>0</v>
      </c>
      <c r="DB164">
        <f t="shared" si="30"/>
        <v>0</v>
      </c>
      <c r="DC164">
        <f t="shared" si="30"/>
        <v>59.295857988165679</v>
      </c>
      <c r="DD164">
        <f t="shared" si="30"/>
        <v>59.295857988165679</v>
      </c>
      <c r="DE164">
        <f t="shared" si="30"/>
        <v>59.295857988165679</v>
      </c>
      <c r="DF164">
        <f t="shared" si="30"/>
        <v>59.295857988165679</v>
      </c>
      <c r="DG164">
        <f t="shared" si="30"/>
        <v>59.295857988165679</v>
      </c>
      <c r="DH164">
        <f t="shared" si="30"/>
        <v>59.295857988165679</v>
      </c>
      <c r="DI164">
        <f t="shared" si="30"/>
        <v>59.295857988165679</v>
      </c>
      <c r="DJ164">
        <f t="shared" si="30"/>
        <v>59.295857988165679</v>
      </c>
      <c r="DK164">
        <f t="shared" si="30"/>
        <v>59.295857988165679</v>
      </c>
      <c r="DL164">
        <f t="shared" si="29"/>
        <v>59.295857988165679</v>
      </c>
      <c r="DM164">
        <f t="shared" si="29"/>
        <v>59.295857988165679</v>
      </c>
      <c r="DN164">
        <f t="shared" si="29"/>
        <v>59.295857988165679</v>
      </c>
      <c r="DO164">
        <f t="shared" si="29"/>
        <v>59.295857988165679</v>
      </c>
      <c r="DP164">
        <f t="shared" si="29"/>
        <v>0</v>
      </c>
      <c r="DQ164">
        <f t="shared" si="29"/>
        <v>0</v>
      </c>
      <c r="DR164">
        <f t="shared" si="29"/>
        <v>0</v>
      </c>
      <c r="DS164">
        <f t="shared" si="29"/>
        <v>0</v>
      </c>
    </row>
    <row r="165" spans="1:123" x14ac:dyDescent="0.2">
      <c r="A165" s="1" t="s">
        <v>0</v>
      </c>
      <c r="B165" s="1" t="s">
        <v>281</v>
      </c>
      <c r="C165" s="1" t="s">
        <v>2</v>
      </c>
      <c r="D165" s="1">
        <v>-1</v>
      </c>
      <c r="E165" s="1" t="s">
        <v>3</v>
      </c>
      <c r="F165" s="1">
        <v>-1</v>
      </c>
      <c r="G165" s="1">
        <v>98</v>
      </c>
      <c r="H165" s="1" t="s">
        <v>2</v>
      </c>
      <c r="I165" s="1" t="s">
        <v>65</v>
      </c>
      <c r="J165" s="1">
        <v>700</v>
      </c>
      <c r="K165" s="1">
        <v>700</v>
      </c>
      <c r="L165" s="1">
        <v>12</v>
      </c>
      <c r="M165" s="1">
        <v>10</v>
      </c>
      <c r="N165" s="1">
        <v>20</v>
      </c>
      <c r="O165" s="1">
        <v>14</v>
      </c>
      <c r="P165" s="1">
        <v>120</v>
      </c>
      <c r="Q165" s="1">
        <v>100</v>
      </c>
      <c r="R165" s="1">
        <v>500</v>
      </c>
      <c r="S165" s="1">
        <v>25</v>
      </c>
      <c r="T165" s="1">
        <v>20</v>
      </c>
      <c r="U165" s="1">
        <v>25</v>
      </c>
      <c r="V165" s="1">
        <v>0</v>
      </c>
      <c r="W165" s="1">
        <v>600</v>
      </c>
      <c r="X165" s="1">
        <v>300</v>
      </c>
      <c r="Y165" s="1">
        <v>900</v>
      </c>
      <c r="Z165" s="1">
        <v>1600</v>
      </c>
      <c r="AA165" s="1">
        <v>1500</v>
      </c>
      <c r="AB165" s="1">
        <v>2000</v>
      </c>
      <c r="AC165" s="1" t="s">
        <v>5</v>
      </c>
      <c r="AD165" s="1" t="s">
        <v>6</v>
      </c>
      <c r="AE165" t="str">
        <f t="shared" si="24"/>
        <v>Plaza foshEntre 45 y 59 añosMasculinoEl Condado1210Bachillerato700700</v>
      </c>
      <c r="AF165" t="str">
        <f>VLOOKUP(AE165,'[1]Base conductores'!$AE$1:$AG$65536,2,FALSE)</f>
        <v>Si</v>
      </c>
      <c r="AG165" t="str">
        <f>VLOOKUP(AE165,'[1]Base conductores'!$AE$1:$AG$65536,3,FALSE)</f>
        <v>Otros</v>
      </c>
      <c r="AH165" s="1" t="s">
        <v>2</v>
      </c>
      <c r="AI165" s="1" t="s">
        <v>214</v>
      </c>
      <c r="AJ165" s="1" t="s">
        <v>349</v>
      </c>
      <c r="AK165" s="1" t="s">
        <v>33</v>
      </c>
      <c r="AL165" s="1" t="s">
        <v>10</v>
      </c>
      <c r="AM165" s="1" t="s">
        <v>0</v>
      </c>
      <c r="AN165" s="1" t="s">
        <v>0</v>
      </c>
      <c r="AO165" s="1" t="s">
        <v>0</v>
      </c>
      <c r="AP165" s="1" t="s">
        <v>2</v>
      </c>
      <c r="AQ165" s="1" t="s">
        <v>0</v>
      </c>
      <c r="AR165" s="1" t="s">
        <v>2</v>
      </c>
      <c r="AS165" s="1" t="s">
        <v>2</v>
      </c>
      <c r="AT165" s="1" t="s">
        <v>67</v>
      </c>
      <c r="AU165" s="1" t="s">
        <v>2</v>
      </c>
      <c r="AV165" s="1" t="s">
        <v>0</v>
      </c>
      <c r="AW165" s="1" t="s">
        <v>0</v>
      </c>
      <c r="AX165" s="1" t="s">
        <v>0</v>
      </c>
      <c r="AY165" s="1" t="s">
        <v>0</v>
      </c>
      <c r="AZ165" s="1" t="s">
        <v>0</v>
      </c>
      <c r="BA165" s="1" t="s">
        <v>2</v>
      </c>
      <c r="BB165" s="1" t="s">
        <v>12</v>
      </c>
      <c r="BC165" s="14">
        <v>8</v>
      </c>
      <c r="BD165" s="14">
        <v>2</v>
      </c>
      <c r="BE165" s="1">
        <v>-1</v>
      </c>
      <c r="BF165" s="1" t="s">
        <v>131</v>
      </c>
      <c r="BG165" s="1" t="e">
        <f>VLOOKUP(BF165,#REF!,2,FALSE)</f>
        <v>#REF!</v>
      </c>
      <c r="BH165" s="1" t="e">
        <f>VLOOKUP(BG165,#REF!,4,FALSE)</f>
        <v>#REF!</v>
      </c>
      <c r="BI165" s="1" t="s">
        <v>115</v>
      </c>
      <c r="BJ165" s="1" t="s">
        <v>15</v>
      </c>
      <c r="BK165" s="1" t="s">
        <v>51</v>
      </c>
      <c r="BL165" s="1" t="e">
        <f>VLOOKUP(BK165,#REF!,2,FALSE)</f>
        <v>#REF!</v>
      </c>
      <c r="BM165" s="1" t="e">
        <f>VLOOKUP(BL165,#REF!,4,FALSE)</f>
        <v>#REF!</v>
      </c>
      <c r="BN165" s="1" t="s">
        <v>351</v>
      </c>
      <c r="BO165" s="1" t="s">
        <v>15</v>
      </c>
      <c r="BP165" s="1" t="s">
        <v>2</v>
      </c>
      <c r="BQ165" s="1" t="s">
        <v>303</v>
      </c>
      <c r="BR165" s="1" t="s">
        <v>39</v>
      </c>
      <c r="BS165" s="1" t="s">
        <v>39</v>
      </c>
      <c r="BT165" s="1" t="s">
        <v>2</v>
      </c>
      <c r="BU165" s="1" t="s">
        <v>2</v>
      </c>
      <c r="BV165" s="1" t="s">
        <v>36</v>
      </c>
      <c r="BW165" s="1" t="s">
        <v>22</v>
      </c>
      <c r="BX165" s="1">
        <v>-1</v>
      </c>
      <c r="BY165" s="1">
        <v>-1</v>
      </c>
      <c r="BZ165" s="1" t="s">
        <v>3</v>
      </c>
      <c r="CA165" s="1">
        <v>-1</v>
      </c>
      <c r="CB165" s="1" t="s">
        <v>3</v>
      </c>
      <c r="CC165" s="1" t="s">
        <v>3</v>
      </c>
      <c r="CD165" s="1">
        <v>-1</v>
      </c>
      <c r="CE165" s="1" t="s">
        <v>23</v>
      </c>
      <c r="CF165" s="1" t="s">
        <v>23</v>
      </c>
      <c r="CG165" s="1" t="s">
        <v>24</v>
      </c>
      <c r="CH165" s="1" t="s">
        <v>25</v>
      </c>
      <c r="CI165" s="1" t="s">
        <v>50</v>
      </c>
      <c r="CJ165" s="1" t="s">
        <v>86</v>
      </c>
      <c r="CK165" s="1" t="s">
        <v>155</v>
      </c>
      <c r="CL165" s="1" t="s">
        <v>29</v>
      </c>
      <c r="CM165" s="1" t="s">
        <v>30</v>
      </c>
      <c r="CN165" s="1">
        <v>96</v>
      </c>
      <c r="CO165" s="2" t="s">
        <v>674</v>
      </c>
      <c r="CP165" s="9" t="s">
        <v>666</v>
      </c>
      <c r="CQ165" s="1">
        <v>14</v>
      </c>
      <c r="CR165" s="1" t="s">
        <v>281</v>
      </c>
      <c r="CS165">
        <v>59.295857988165679</v>
      </c>
      <c r="CT165">
        <f t="shared" si="25"/>
        <v>7</v>
      </c>
      <c r="CU165">
        <f t="shared" si="26"/>
        <v>7</v>
      </c>
      <c r="CV165">
        <f t="shared" si="30"/>
        <v>0</v>
      </c>
      <c r="CW165">
        <f t="shared" si="30"/>
        <v>0</v>
      </c>
      <c r="CX165">
        <f t="shared" si="30"/>
        <v>0</v>
      </c>
      <c r="CY165">
        <f t="shared" si="30"/>
        <v>0</v>
      </c>
      <c r="CZ165">
        <f t="shared" si="30"/>
        <v>0</v>
      </c>
      <c r="DA165">
        <f t="shared" si="30"/>
        <v>0</v>
      </c>
      <c r="DB165">
        <f t="shared" si="30"/>
        <v>0</v>
      </c>
      <c r="DC165">
        <f t="shared" si="30"/>
        <v>59.295857988165679</v>
      </c>
      <c r="DD165">
        <f t="shared" si="30"/>
        <v>0</v>
      </c>
      <c r="DE165">
        <f t="shared" si="30"/>
        <v>0</v>
      </c>
      <c r="DF165">
        <f t="shared" si="30"/>
        <v>0</v>
      </c>
      <c r="DG165">
        <f t="shared" si="30"/>
        <v>0</v>
      </c>
      <c r="DH165">
        <f t="shared" si="30"/>
        <v>0</v>
      </c>
      <c r="DI165">
        <f t="shared" si="30"/>
        <v>0</v>
      </c>
      <c r="DJ165">
        <f t="shared" si="30"/>
        <v>0</v>
      </c>
      <c r="DK165">
        <f t="shared" si="30"/>
        <v>0</v>
      </c>
      <c r="DL165">
        <f t="shared" si="29"/>
        <v>0</v>
      </c>
      <c r="DM165">
        <f t="shared" si="29"/>
        <v>0</v>
      </c>
      <c r="DN165">
        <f t="shared" si="29"/>
        <v>0</v>
      </c>
      <c r="DO165">
        <f t="shared" si="29"/>
        <v>0</v>
      </c>
      <c r="DP165">
        <f t="shared" si="29"/>
        <v>0</v>
      </c>
      <c r="DQ165">
        <f t="shared" si="29"/>
        <v>0</v>
      </c>
      <c r="DR165">
        <f t="shared" si="29"/>
        <v>0</v>
      </c>
      <c r="DS165">
        <f t="shared" si="29"/>
        <v>0</v>
      </c>
    </row>
    <row r="166" spans="1:123" x14ac:dyDescent="0.2">
      <c r="A166" s="1" t="s">
        <v>0</v>
      </c>
      <c r="B166" s="1" t="s">
        <v>88</v>
      </c>
      <c r="C166" s="1" t="s">
        <v>0</v>
      </c>
      <c r="D166" s="1" t="s">
        <v>31</v>
      </c>
      <c r="E166" s="1" t="s">
        <v>3</v>
      </c>
      <c r="F166" s="1" t="s">
        <v>158</v>
      </c>
      <c r="G166" s="1">
        <v>98</v>
      </c>
      <c r="H166" s="1" t="s">
        <v>2</v>
      </c>
      <c r="I166" s="1" t="s">
        <v>188</v>
      </c>
      <c r="J166" s="1">
        <v>800</v>
      </c>
      <c r="K166" s="1">
        <v>1800</v>
      </c>
      <c r="L166" s="1">
        <v>10</v>
      </c>
      <c r="M166" s="1">
        <v>10</v>
      </c>
      <c r="N166" s="1">
        <v>8</v>
      </c>
      <c r="O166" s="1">
        <v>15</v>
      </c>
      <c r="P166" s="1">
        <v>100</v>
      </c>
      <c r="Q166" s="1">
        <v>80</v>
      </c>
      <c r="R166" s="1">
        <v>200</v>
      </c>
      <c r="S166" s="1">
        <v>40</v>
      </c>
      <c r="T166" s="1">
        <v>25</v>
      </c>
      <c r="U166" s="1">
        <v>50</v>
      </c>
      <c r="V166" s="1">
        <v>0</v>
      </c>
      <c r="W166" s="1">
        <v>1800</v>
      </c>
      <c r="X166" s="1">
        <v>0</v>
      </c>
      <c r="Y166" s="1">
        <v>800</v>
      </c>
      <c r="Z166" s="1">
        <v>3200</v>
      </c>
      <c r="AA166" s="1">
        <v>2700</v>
      </c>
      <c r="AB166" s="1">
        <v>4200</v>
      </c>
      <c r="AC166" s="1" t="s">
        <v>89</v>
      </c>
      <c r="AD166" s="1" t="s">
        <v>6</v>
      </c>
      <c r="AE166" t="str">
        <f t="shared" si="24"/>
        <v>Terminal la OfeliaEntre 25 y  44 añosMasculinoEl Condado1010Técnico8001800</v>
      </c>
      <c r="AF166" t="str">
        <f>VLOOKUP(AE166,'[1]Base conductores'!$AE$1:$AG$65536,2,FALSE)</f>
        <v>No</v>
      </c>
      <c r="AG166" t="str">
        <f>VLOOKUP(AE166,'[1]Base conductores'!$AE$1:$AG$65536,3,FALSE)</f>
        <v>Mucha competencia/evitar competencia</v>
      </c>
      <c r="AH166" s="1" t="s">
        <v>0</v>
      </c>
      <c r="AI166" s="1" t="s">
        <v>174</v>
      </c>
      <c r="AJ166" s="1" t="s">
        <v>8</v>
      </c>
      <c r="AK166" s="1" t="s">
        <v>33</v>
      </c>
      <c r="AL166" s="1" t="s">
        <v>10</v>
      </c>
      <c r="AM166" s="1" t="s">
        <v>0</v>
      </c>
      <c r="AN166" s="1" t="s">
        <v>0</v>
      </c>
      <c r="AO166" s="1" t="s">
        <v>0</v>
      </c>
      <c r="AP166" s="1" t="s">
        <v>2</v>
      </c>
      <c r="AQ166" s="1" t="s">
        <v>0</v>
      </c>
      <c r="AR166" s="1" t="s">
        <v>2</v>
      </c>
      <c r="AS166" s="1" t="s">
        <v>2</v>
      </c>
      <c r="AT166" s="1" t="s">
        <v>11</v>
      </c>
      <c r="AU166" s="1" t="s">
        <v>2</v>
      </c>
      <c r="AV166" s="1" t="s">
        <v>0</v>
      </c>
      <c r="AW166" s="1" t="s">
        <v>0</v>
      </c>
      <c r="AX166" s="1" t="s">
        <v>0</v>
      </c>
      <c r="AY166" s="1" t="s">
        <v>0</v>
      </c>
      <c r="AZ166" s="1" t="s">
        <v>0</v>
      </c>
      <c r="BA166" s="1" t="s">
        <v>2</v>
      </c>
      <c r="BB166" s="1" t="s">
        <v>122</v>
      </c>
      <c r="BC166" s="14">
        <v>7</v>
      </c>
      <c r="BD166" s="14">
        <v>3</v>
      </c>
      <c r="BE166" s="1">
        <v>-1</v>
      </c>
      <c r="BF166" s="1" t="s">
        <v>211</v>
      </c>
      <c r="BG166" s="1" t="e">
        <f>VLOOKUP(BF166,#REF!,2,FALSE)</f>
        <v>#REF!</v>
      </c>
      <c r="BH166" s="1" t="e">
        <f>VLOOKUP(BG166,#REF!,4,FALSE)</f>
        <v>#REF!</v>
      </c>
      <c r="BI166" s="1" t="s">
        <v>101</v>
      </c>
      <c r="BJ166" s="1" t="s">
        <v>130</v>
      </c>
      <c r="BK166" s="1" t="s">
        <v>115</v>
      </c>
      <c r="BL166" s="1" t="e">
        <f>VLOOKUP(BK166,#REF!,2,FALSE)</f>
        <v>#REF!</v>
      </c>
      <c r="BM166" s="1" t="e">
        <f>VLOOKUP(BL166,#REF!,4,FALSE)</f>
        <v>#REF!</v>
      </c>
      <c r="BN166" s="1" t="s">
        <v>93</v>
      </c>
      <c r="BO166" s="1" t="s">
        <v>107</v>
      </c>
      <c r="BP166" s="1" t="s">
        <v>2</v>
      </c>
      <c r="BQ166" s="1" t="s">
        <v>212</v>
      </c>
      <c r="BR166" s="1" t="s">
        <v>84</v>
      </c>
      <c r="BS166" s="1" t="s">
        <v>85</v>
      </c>
      <c r="BT166" s="1" t="s">
        <v>0</v>
      </c>
      <c r="BU166" s="1" t="s">
        <v>0</v>
      </c>
      <c r="BV166" s="1" t="s">
        <v>3</v>
      </c>
      <c r="BW166" s="1">
        <v>-1</v>
      </c>
      <c r="BX166" s="1">
        <v>-1</v>
      </c>
      <c r="BY166" s="1">
        <v>-1</v>
      </c>
      <c r="BZ166" s="1">
        <v>-1</v>
      </c>
      <c r="CA166" s="1">
        <v>-1</v>
      </c>
      <c r="CB166" s="1">
        <v>-1</v>
      </c>
      <c r="CC166" s="1">
        <v>-1</v>
      </c>
      <c r="CD166" s="1">
        <v>-1</v>
      </c>
      <c r="CE166" s="1" t="s">
        <v>2</v>
      </c>
      <c r="CF166" s="1" t="s">
        <v>2</v>
      </c>
      <c r="CG166" s="1" t="s">
        <v>49</v>
      </c>
      <c r="CH166" s="1" t="s">
        <v>25</v>
      </c>
      <c r="CI166" s="1" t="s">
        <v>309</v>
      </c>
      <c r="CJ166" s="1" t="s">
        <v>86</v>
      </c>
      <c r="CK166" s="1" t="s">
        <v>87</v>
      </c>
      <c r="CL166" s="1" t="s">
        <v>29</v>
      </c>
      <c r="CM166" s="1" t="s">
        <v>98</v>
      </c>
      <c r="CN166" s="1">
        <v>96</v>
      </c>
      <c r="CO166" s="2" t="s">
        <v>519</v>
      </c>
      <c r="CP166" s="5" t="s">
        <v>653</v>
      </c>
      <c r="CQ166" s="1">
        <v>14</v>
      </c>
      <c r="CR166" s="1" t="s">
        <v>88</v>
      </c>
      <c r="CS166">
        <v>61.84</v>
      </c>
      <c r="CT166">
        <f t="shared" si="25"/>
        <v>8</v>
      </c>
      <c r="CU166">
        <f t="shared" si="26"/>
        <v>18</v>
      </c>
      <c r="CV166">
        <f t="shared" si="30"/>
        <v>0</v>
      </c>
      <c r="CW166">
        <f t="shared" si="30"/>
        <v>0</v>
      </c>
      <c r="CX166">
        <f t="shared" si="30"/>
        <v>0</v>
      </c>
      <c r="CY166">
        <f t="shared" si="30"/>
        <v>0</v>
      </c>
      <c r="CZ166">
        <f t="shared" si="30"/>
        <v>0</v>
      </c>
      <c r="DA166">
        <f t="shared" si="30"/>
        <v>0</v>
      </c>
      <c r="DB166">
        <f t="shared" si="30"/>
        <v>0</v>
      </c>
      <c r="DC166">
        <f t="shared" si="30"/>
        <v>0</v>
      </c>
      <c r="DD166">
        <f t="shared" si="30"/>
        <v>61.84</v>
      </c>
      <c r="DE166">
        <f t="shared" si="30"/>
        <v>61.84</v>
      </c>
      <c r="DF166">
        <f t="shared" si="30"/>
        <v>61.84</v>
      </c>
      <c r="DG166">
        <f t="shared" si="30"/>
        <v>61.84</v>
      </c>
      <c r="DH166">
        <f t="shared" si="30"/>
        <v>61.84</v>
      </c>
      <c r="DI166">
        <f t="shared" si="30"/>
        <v>61.84</v>
      </c>
      <c r="DJ166">
        <f t="shared" si="30"/>
        <v>61.84</v>
      </c>
      <c r="DK166">
        <f t="shared" si="30"/>
        <v>61.84</v>
      </c>
      <c r="DL166">
        <f t="shared" si="29"/>
        <v>61.84</v>
      </c>
      <c r="DM166">
        <f t="shared" si="29"/>
        <v>61.84</v>
      </c>
      <c r="DN166">
        <f t="shared" si="29"/>
        <v>61.84</v>
      </c>
      <c r="DO166">
        <f t="shared" si="29"/>
        <v>0</v>
      </c>
      <c r="DP166">
        <f t="shared" si="29"/>
        <v>0</v>
      </c>
      <c r="DQ166">
        <f t="shared" si="29"/>
        <v>0</v>
      </c>
      <c r="DR166">
        <f t="shared" si="29"/>
        <v>0</v>
      </c>
      <c r="DS166">
        <f t="shared" si="29"/>
        <v>0</v>
      </c>
    </row>
    <row r="167" spans="1:123" ht="15.75" x14ac:dyDescent="0.25">
      <c r="A167" s="1" t="s">
        <v>0</v>
      </c>
      <c r="B167" s="1" t="s">
        <v>1</v>
      </c>
      <c r="C167" s="1" t="s">
        <v>2</v>
      </c>
      <c r="D167" s="1">
        <v>-1</v>
      </c>
      <c r="E167" s="1" t="s">
        <v>3</v>
      </c>
      <c r="F167" s="1">
        <v>-1</v>
      </c>
      <c r="G167" s="1">
        <v>98</v>
      </c>
      <c r="H167" s="1" t="s">
        <v>0</v>
      </c>
      <c r="I167" s="1" t="s">
        <v>4</v>
      </c>
      <c r="J167" s="1">
        <v>300</v>
      </c>
      <c r="K167" s="1">
        <v>900</v>
      </c>
      <c r="L167" s="1">
        <v>6</v>
      </c>
      <c r="M167" s="1">
        <v>6</v>
      </c>
      <c r="N167" s="1">
        <v>5</v>
      </c>
      <c r="O167" s="1">
        <v>7</v>
      </c>
      <c r="P167" s="1">
        <v>200</v>
      </c>
      <c r="Q167" s="1">
        <v>150</v>
      </c>
      <c r="R167" s="1">
        <v>200</v>
      </c>
      <c r="S167" s="1">
        <v>35</v>
      </c>
      <c r="T167" s="1">
        <v>25</v>
      </c>
      <c r="U167" s="1">
        <v>35</v>
      </c>
      <c r="V167" s="1">
        <v>0</v>
      </c>
      <c r="W167" s="1">
        <v>1500</v>
      </c>
      <c r="X167" s="1">
        <v>200</v>
      </c>
      <c r="Y167" s="1">
        <v>1700</v>
      </c>
      <c r="Z167" s="1">
        <v>1500</v>
      </c>
      <c r="AA167" s="1">
        <v>1500</v>
      </c>
      <c r="AB167" s="1">
        <v>2500</v>
      </c>
      <c r="AC167" s="1" t="s">
        <v>146</v>
      </c>
      <c r="AD167" s="1" t="s">
        <v>6</v>
      </c>
      <c r="AE167" t="str">
        <f t="shared" si="24"/>
        <v>Terminal CarcelenEntre 25 y  44 añosMasculinoCarcelén66Bachillerato300900</v>
      </c>
      <c r="AF167">
        <f>VLOOKUP(AE167,'[1]Base conductores'!$AE$1:$AG$65536,2,FALSE)</f>
        <v>-1</v>
      </c>
      <c r="AG167" t="str">
        <f>VLOOKUP(AE167,'[1]Base conductores'!$AE$1:$AG$65536,3,FALSE)</f>
        <v>No aplica</v>
      </c>
      <c r="AH167" s="1">
        <v>-1</v>
      </c>
      <c r="AI167" s="1" t="s">
        <v>147</v>
      </c>
      <c r="AJ167" s="1" t="s">
        <v>8</v>
      </c>
      <c r="AK167" s="1" t="s">
        <v>343</v>
      </c>
      <c r="AL167" s="1" t="s">
        <v>34</v>
      </c>
      <c r="AM167" s="1" t="s">
        <v>0</v>
      </c>
      <c r="AN167" s="1" t="s">
        <v>0</v>
      </c>
      <c r="AO167" s="1" t="s">
        <v>0</v>
      </c>
      <c r="AP167" s="1" t="s">
        <v>2</v>
      </c>
      <c r="AQ167" s="1" t="s">
        <v>2</v>
      </c>
      <c r="AR167" s="1" t="s">
        <v>0</v>
      </c>
      <c r="AS167" s="1" t="s">
        <v>0</v>
      </c>
      <c r="AT167" s="1" t="s">
        <v>147</v>
      </c>
      <c r="AU167" s="1" t="s">
        <v>0</v>
      </c>
      <c r="AV167" s="1" t="s">
        <v>0</v>
      </c>
      <c r="AW167" s="1" t="s">
        <v>0</v>
      </c>
      <c r="AX167" s="1" t="s">
        <v>0</v>
      </c>
      <c r="AY167" s="1" t="s">
        <v>0</v>
      </c>
      <c r="AZ167" s="1" t="s">
        <v>2</v>
      </c>
      <c r="BA167" s="1" t="s">
        <v>2</v>
      </c>
      <c r="BB167" s="1" t="s">
        <v>56</v>
      </c>
      <c r="BC167" s="14">
        <v>9</v>
      </c>
      <c r="BD167" s="14">
        <v>1</v>
      </c>
      <c r="BE167" s="1">
        <v>-1</v>
      </c>
      <c r="BF167" s="1" t="s">
        <v>13</v>
      </c>
      <c r="BG167" s="1" t="e">
        <f>VLOOKUP(BF167,#REF!,2,FALSE)</f>
        <v>#REF!</v>
      </c>
      <c r="BH167" s="1" t="e">
        <f>VLOOKUP(BG167,#REF!,4,FALSE)</f>
        <v>#REF!</v>
      </c>
      <c r="BI167" s="1" t="s">
        <v>107</v>
      </c>
      <c r="BJ167" s="1" t="s">
        <v>15</v>
      </c>
      <c r="BK167" s="1" t="s">
        <v>71</v>
      </c>
      <c r="BL167" s="1" t="e">
        <f>VLOOKUP(BK167,#REF!,2,FALSE)</f>
        <v>#REF!</v>
      </c>
      <c r="BM167" s="1" t="e">
        <f>VLOOKUP(BL167,#REF!,4,FALSE)</f>
        <v>#REF!</v>
      </c>
      <c r="BN167" s="1" t="s">
        <v>68</v>
      </c>
      <c r="BO167" s="1" t="s">
        <v>15</v>
      </c>
      <c r="BP167" s="1" t="s">
        <v>0</v>
      </c>
      <c r="BQ167" s="1" t="s">
        <v>147</v>
      </c>
      <c r="BR167" s="1">
        <v>-1</v>
      </c>
      <c r="BS167" s="1" t="s">
        <v>84</v>
      </c>
      <c r="BT167" s="1" t="s">
        <v>2</v>
      </c>
      <c r="BU167" s="1" t="s">
        <v>2</v>
      </c>
      <c r="BV167" s="1" t="s">
        <v>22</v>
      </c>
      <c r="BW167" s="1" t="s">
        <v>36</v>
      </c>
      <c r="BX167" s="1">
        <v>-1</v>
      </c>
      <c r="BY167" s="1" t="s">
        <v>3</v>
      </c>
      <c r="BZ167" s="1" t="s">
        <v>3</v>
      </c>
      <c r="CA167" s="1">
        <v>-1</v>
      </c>
      <c r="CB167" s="1">
        <v>-1</v>
      </c>
      <c r="CC167" s="1">
        <v>-1</v>
      </c>
      <c r="CD167" s="1">
        <v>-1</v>
      </c>
      <c r="CE167" s="1" t="s">
        <v>23</v>
      </c>
      <c r="CF167" s="1" t="s">
        <v>23</v>
      </c>
      <c r="CG167" s="1" t="s">
        <v>49</v>
      </c>
      <c r="CH167" s="1" t="s">
        <v>25</v>
      </c>
      <c r="CI167" s="1" t="s">
        <v>50</v>
      </c>
      <c r="CJ167" s="1" t="s">
        <v>13</v>
      </c>
      <c r="CK167" s="1" t="s">
        <v>87</v>
      </c>
      <c r="CL167" s="1" t="s">
        <v>152</v>
      </c>
      <c r="CM167" s="1" t="s">
        <v>239</v>
      </c>
      <c r="CN167" s="1">
        <v>96</v>
      </c>
      <c r="CO167" s="2" t="s">
        <v>517</v>
      </c>
      <c r="CP167" s="3" t="s">
        <v>634</v>
      </c>
      <c r="CQ167" s="1">
        <v>14</v>
      </c>
      <c r="CR167" s="1" t="s">
        <v>1</v>
      </c>
      <c r="CS167">
        <v>67.503875968992247</v>
      </c>
      <c r="CT167">
        <f t="shared" si="25"/>
        <v>3</v>
      </c>
      <c r="CU167">
        <f t="shared" si="26"/>
        <v>9</v>
      </c>
      <c r="CV167">
        <f t="shared" si="30"/>
        <v>0</v>
      </c>
      <c r="CW167">
        <f t="shared" si="30"/>
        <v>0</v>
      </c>
      <c r="CX167">
        <f t="shared" si="30"/>
        <v>0</v>
      </c>
      <c r="CY167">
        <f t="shared" si="30"/>
        <v>67.503875968992247</v>
      </c>
      <c r="CZ167">
        <f t="shared" si="30"/>
        <v>67.503875968992247</v>
      </c>
      <c r="DA167">
        <f t="shared" si="30"/>
        <v>67.503875968992247</v>
      </c>
      <c r="DB167">
        <f t="shared" si="30"/>
        <v>67.503875968992247</v>
      </c>
      <c r="DC167">
        <f t="shared" si="30"/>
        <v>67.503875968992247</v>
      </c>
      <c r="DD167">
        <f t="shared" si="30"/>
        <v>67.503875968992247</v>
      </c>
      <c r="DE167">
        <f t="shared" si="30"/>
        <v>67.503875968992247</v>
      </c>
      <c r="DF167">
        <f t="shared" si="30"/>
        <v>0</v>
      </c>
      <c r="DG167">
        <f t="shared" si="30"/>
        <v>0</v>
      </c>
      <c r="DH167">
        <f t="shared" si="30"/>
        <v>0</v>
      </c>
      <c r="DI167">
        <f t="shared" si="30"/>
        <v>0</v>
      </c>
      <c r="DJ167">
        <f t="shared" si="30"/>
        <v>0</v>
      </c>
      <c r="DK167">
        <f t="shared" si="30"/>
        <v>0</v>
      </c>
      <c r="DL167">
        <f t="shared" si="29"/>
        <v>0</v>
      </c>
      <c r="DM167">
        <f t="shared" si="29"/>
        <v>0</v>
      </c>
      <c r="DN167">
        <f t="shared" si="29"/>
        <v>0</v>
      </c>
      <c r="DO167">
        <f t="shared" si="29"/>
        <v>0</v>
      </c>
      <c r="DP167">
        <f t="shared" si="29"/>
        <v>0</v>
      </c>
      <c r="DQ167">
        <f t="shared" si="29"/>
        <v>0</v>
      </c>
      <c r="DR167">
        <f t="shared" si="29"/>
        <v>0</v>
      </c>
      <c r="DS167">
        <f t="shared" si="29"/>
        <v>0</v>
      </c>
    </row>
    <row r="168" spans="1:123" ht="15.75" x14ac:dyDescent="0.25">
      <c r="A168" s="1" t="s">
        <v>0</v>
      </c>
      <c r="B168" s="1" t="s">
        <v>1</v>
      </c>
      <c r="C168" s="1" t="s">
        <v>2</v>
      </c>
      <c r="D168" s="1">
        <v>-1</v>
      </c>
      <c r="E168" s="1" t="s">
        <v>3</v>
      </c>
      <c r="F168" s="1">
        <v>-1</v>
      </c>
      <c r="G168" s="1">
        <v>98</v>
      </c>
      <c r="H168" s="1" t="s">
        <v>0</v>
      </c>
      <c r="I168" s="1" t="s">
        <v>65</v>
      </c>
      <c r="J168" s="1">
        <v>600</v>
      </c>
      <c r="K168" s="1">
        <v>1500</v>
      </c>
      <c r="L168" s="1">
        <v>9</v>
      </c>
      <c r="M168" s="1">
        <v>20</v>
      </c>
      <c r="N168" s="1">
        <v>15</v>
      </c>
      <c r="O168" s="1">
        <v>25</v>
      </c>
      <c r="P168" s="1">
        <v>200</v>
      </c>
      <c r="Q168" s="1">
        <v>150</v>
      </c>
      <c r="R168" s="1">
        <v>250</v>
      </c>
      <c r="S168" s="1">
        <v>30</v>
      </c>
      <c r="T168" s="1">
        <v>20</v>
      </c>
      <c r="U168" s="1">
        <v>30</v>
      </c>
      <c r="V168" s="1">
        <v>0</v>
      </c>
      <c r="W168" s="1">
        <v>700</v>
      </c>
      <c r="X168" s="1">
        <v>100</v>
      </c>
      <c r="Y168" s="1">
        <v>800</v>
      </c>
      <c r="Z168" s="1">
        <v>2000</v>
      </c>
      <c r="AA168" s="1">
        <v>1500</v>
      </c>
      <c r="AB168" s="1">
        <v>3000</v>
      </c>
      <c r="AC168" s="1" t="s">
        <v>146</v>
      </c>
      <c r="AD168" s="1" t="s">
        <v>6</v>
      </c>
      <c r="AE168" t="str">
        <f t="shared" si="24"/>
        <v>Terminal CarcelenEntre 25 y  44 añosMasculinoCarcelén920Primaria6001500</v>
      </c>
      <c r="AF168">
        <f>VLOOKUP(AE168,'[1]Base conductores'!$AE$1:$AG$65536,2,FALSE)</f>
        <v>-1</v>
      </c>
      <c r="AG168" t="str">
        <f>VLOOKUP(AE168,'[1]Base conductores'!$AE$1:$AG$65536,3,FALSE)</f>
        <v>No aplica</v>
      </c>
      <c r="AH168" s="1">
        <v>-1</v>
      </c>
      <c r="AI168" s="1" t="s">
        <v>147</v>
      </c>
      <c r="AJ168" s="1" t="s">
        <v>8</v>
      </c>
      <c r="AK168" s="1" t="s">
        <v>33</v>
      </c>
      <c r="AL168" s="1" t="s">
        <v>34</v>
      </c>
      <c r="AM168" s="1" t="s">
        <v>0</v>
      </c>
      <c r="AN168" s="1" t="s">
        <v>0</v>
      </c>
      <c r="AO168" s="1" t="s">
        <v>0</v>
      </c>
      <c r="AP168" s="1" t="s">
        <v>2</v>
      </c>
      <c r="AQ168" s="1" t="s">
        <v>0</v>
      </c>
      <c r="AR168" s="1" t="s">
        <v>2</v>
      </c>
      <c r="AS168" s="1" t="s">
        <v>0</v>
      </c>
      <c r="AT168" s="1" t="s">
        <v>147</v>
      </c>
      <c r="AU168" s="1" t="s">
        <v>0</v>
      </c>
      <c r="AV168" s="1" t="s">
        <v>0</v>
      </c>
      <c r="AW168" s="1" t="s">
        <v>0</v>
      </c>
      <c r="AX168" s="1" t="s">
        <v>0</v>
      </c>
      <c r="AY168" s="1" t="s">
        <v>0</v>
      </c>
      <c r="AZ168" s="1" t="s">
        <v>2</v>
      </c>
      <c r="BA168" s="1" t="s">
        <v>2</v>
      </c>
      <c r="BB168" s="1" t="s">
        <v>56</v>
      </c>
      <c r="BC168" s="14">
        <v>9</v>
      </c>
      <c r="BD168" s="14">
        <v>1</v>
      </c>
      <c r="BE168" s="14">
        <v>1</v>
      </c>
      <c r="BF168" s="1" t="s">
        <v>13</v>
      </c>
      <c r="BG168" s="1" t="e">
        <f>VLOOKUP(BF168,#REF!,2,FALSE)</f>
        <v>#REF!</v>
      </c>
      <c r="BH168" s="1" t="e">
        <f>VLOOKUP(BG168,#REF!,4,FALSE)</f>
        <v>#REF!</v>
      </c>
      <c r="BI168" s="1" t="s">
        <v>15</v>
      </c>
      <c r="BJ168" s="1" t="s">
        <v>15</v>
      </c>
      <c r="BK168" s="1" t="s">
        <v>279</v>
      </c>
      <c r="BL168" s="1" t="e">
        <f>VLOOKUP(BK168,#REF!,2,FALSE)</f>
        <v>#REF!</v>
      </c>
      <c r="BM168" s="1" t="e">
        <f>VLOOKUP(BL168,#REF!,4,FALSE)</f>
        <v>#REF!</v>
      </c>
      <c r="BN168" s="1" t="s">
        <v>15</v>
      </c>
      <c r="BO168" s="1" t="s">
        <v>15</v>
      </c>
      <c r="BP168" s="1" t="s">
        <v>0</v>
      </c>
      <c r="BQ168" s="1" t="s">
        <v>147</v>
      </c>
      <c r="BR168" s="1">
        <v>-1</v>
      </c>
      <c r="BS168" s="1" t="s">
        <v>39</v>
      </c>
      <c r="BT168" s="1" t="s">
        <v>2</v>
      </c>
      <c r="BU168" s="1" t="s">
        <v>2</v>
      </c>
      <c r="BV168" s="1" t="s">
        <v>22</v>
      </c>
      <c r="BW168" s="1" t="s">
        <v>36</v>
      </c>
      <c r="BX168" s="1">
        <v>-1</v>
      </c>
      <c r="BY168" s="1">
        <v>-1</v>
      </c>
      <c r="BZ168" s="1" t="s">
        <v>3</v>
      </c>
      <c r="CA168" s="1" t="s">
        <v>3</v>
      </c>
      <c r="CB168" s="1">
        <v>-1</v>
      </c>
      <c r="CC168" s="1">
        <v>-1</v>
      </c>
      <c r="CD168" s="1">
        <v>-1</v>
      </c>
      <c r="CE168" s="1" t="s">
        <v>23</v>
      </c>
      <c r="CF168" s="1" t="s">
        <v>23</v>
      </c>
      <c r="CG168" s="1" t="s">
        <v>49</v>
      </c>
      <c r="CH168" s="1" t="s">
        <v>25</v>
      </c>
      <c r="CI168" s="1" t="s">
        <v>40</v>
      </c>
      <c r="CJ168" s="1" t="s">
        <v>13</v>
      </c>
      <c r="CK168" s="1" t="s">
        <v>87</v>
      </c>
      <c r="CL168" s="1" t="s">
        <v>152</v>
      </c>
      <c r="CM168" s="1" t="s">
        <v>239</v>
      </c>
      <c r="CN168" s="1">
        <v>96</v>
      </c>
      <c r="CO168" s="2" t="s">
        <v>517</v>
      </c>
      <c r="CP168" s="3" t="s">
        <v>634</v>
      </c>
      <c r="CQ168" s="1">
        <v>14</v>
      </c>
      <c r="CR168" s="1" t="s">
        <v>1</v>
      </c>
      <c r="CS168">
        <v>67.503875968992247</v>
      </c>
      <c r="CT168">
        <f t="shared" si="25"/>
        <v>6</v>
      </c>
      <c r="CU168">
        <f t="shared" si="26"/>
        <v>15</v>
      </c>
      <c r="CV168">
        <f t="shared" si="30"/>
        <v>0</v>
      </c>
      <c r="CW168">
        <f t="shared" si="30"/>
        <v>0</v>
      </c>
      <c r="CX168">
        <f t="shared" si="30"/>
        <v>0</v>
      </c>
      <c r="CY168">
        <f t="shared" si="30"/>
        <v>0</v>
      </c>
      <c r="CZ168">
        <f t="shared" si="30"/>
        <v>0</v>
      </c>
      <c r="DA168">
        <f t="shared" si="30"/>
        <v>0</v>
      </c>
      <c r="DB168">
        <f t="shared" si="30"/>
        <v>67.503875968992247</v>
      </c>
      <c r="DC168">
        <f t="shared" si="30"/>
        <v>67.503875968992247</v>
      </c>
      <c r="DD168">
        <f t="shared" si="30"/>
        <v>67.503875968992247</v>
      </c>
      <c r="DE168">
        <f t="shared" si="30"/>
        <v>67.503875968992247</v>
      </c>
      <c r="DF168">
        <f t="shared" si="30"/>
        <v>67.503875968992247</v>
      </c>
      <c r="DG168">
        <f t="shared" si="30"/>
        <v>67.503875968992247</v>
      </c>
      <c r="DH168">
        <f t="shared" si="30"/>
        <v>67.503875968992247</v>
      </c>
      <c r="DI168">
        <f t="shared" si="30"/>
        <v>67.503875968992247</v>
      </c>
      <c r="DJ168">
        <f t="shared" si="30"/>
        <v>67.503875968992247</v>
      </c>
      <c r="DK168">
        <f t="shared" si="30"/>
        <v>67.503875968992247</v>
      </c>
      <c r="DL168">
        <f t="shared" si="29"/>
        <v>0</v>
      </c>
      <c r="DM168">
        <f t="shared" si="29"/>
        <v>0</v>
      </c>
      <c r="DN168">
        <f t="shared" si="29"/>
        <v>0</v>
      </c>
      <c r="DO168">
        <f t="shared" si="29"/>
        <v>0</v>
      </c>
      <c r="DP168">
        <f t="shared" si="29"/>
        <v>0</v>
      </c>
      <c r="DQ168">
        <f t="shared" si="29"/>
        <v>0</v>
      </c>
      <c r="DR168">
        <f t="shared" si="29"/>
        <v>0</v>
      </c>
      <c r="DS168">
        <f t="shared" si="29"/>
        <v>0</v>
      </c>
    </row>
    <row r="169" spans="1:123" ht="15.75" x14ac:dyDescent="0.25">
      <c r="A169" s="1" t="s">
        <v>0</v>
      </c>
      <c r="B169" s="1" t="s">
        <v>1</v>
      </c>
      <c r="C169" s="1" t="s">
        <v>2</v>
      </c>
      <c r="D169" s="1">
        <v>-1</v>
      </c>
      <c r="E169" s="1" t="s">
        <v>3</v>
      </c>
      <c r="F169" s="1">
        <v>-1</v>
      </c>
      <c r="G169" s="1">
        <v>98</v>
      </c>
      <c r="H169" s="1" t="s">
        <v>2</v>
      </c>
      <c r="I169" s="1" t="s">
        <v>65</v>
      </c>
      <c r="J169" s="1">
        <v>500</v>
      </c>
      <c r="K169" s="1">
        <v>1800</v>
      </c>
      <c r="L169" s="1">
        <v>13</v>
      </c>
      <c r="M169" s="1">
        <v>30</v>
      </c>
      <c r="N169" s="1">
        <v>25</v>
      </c>
      <c r="O169" s="1">
        <v>35</v>
      </c>
      <c r="P169" s="1">
        <v>250</v>
      </c>
      <c r="Q169" s="1">
        <v>200</v>
      </c>
      <c r="R169" s="1">
        <v>250</v>
      </c>
      <c r="S169" s="1">
        <v>50</v>
      </c>
      <c r="T169" s="1">
        <v>35</v>
      </c>
      <c r="U169" s="1">
        <v>50</v>
      </c>
      <c r="V169" s="1">
        <v>0</v>
      </c>
      <c r="W169" s="1">
        <v>20</v>
      </c>
      <c r="X169" s="1">
        <v>0</v>
      </c>
      <c r="Y169" s="1">
        <v>2000</v>
      </c>
      <c r="Z169" s="1">
        <v>2500</v>
      </c>
      <c r="AA169" s="1">
        <v>2500</v>
      </c>
      <c r="AB169" s="1">
        <v>3500</v>
      </c>
      <c r="AC169" s="1" t="s">
        <v>146</v>
      </c>
      <c r="AD169" s="1" t="s">
        <v>6</v>
      </c>
      <c r="AE169" t="str">
        <f t="shared" si="24"/>
        <v>Terminal CarcelenEntre 25 y  44 añosMasculinoCarcelén1330Bachillerato5001800</v>
      </c>
      <c r="AF169">
        <f>VLOOKUP(AE169,'[1]Base conductores'!$AE$1:$AG$65536,2,FALSE)</f>
        <v>-1</v>
      </c>
      <c r="AG169" t="str">
        <f>VLOOKUP(AE169,'[1]Base conductores'!$AE$1:$AG$65536,3,FALSE)</f>
        <v>No aplica</v>
      </c>
      <c r="AH169" s="1">
        <v>-1</v>
      </c>
      <c r="AI169" s="1" t="s">
        <v>147</v>
      </c>
      <c r="AJ169" s="1" t="s">
        <v>117</v>
      </c>
      <c r="AK169" s="1" t="s">
        <v>33</v>
      </c>
      <c r="AL169" s="1" t="s">
        <v>34</v>
      </c>
      <c r="AM169" s="1" t="s">
        <v>0</v>
      </c>
      <c r="AN169" s="1" t="s">
        <v>0</v>
      </c>
      <c r="AO169" s="1" t="s">
        <v>0</v>
      </c>
      <c r="AP169" s="1" t="s">
        <v>2</v>
      </c>
      <c r="AQ169" s="1" t="s">
        <v>0</v>
      </c>
      <c r="AR169" s="1" t="s">
        <v>2</v>
      </c>
      <c r="AS169" s="1" t="s">
        <v>0</v>
      </c>
      <c r="AT169" s="1" t="s">
        <v>147</v>
      </c>
      <c r="AU169" s="1" t="s">
        <v>0</v>
      </c>
      <c r="AV169" s="1" t="s">
        <v>0</v>
      </c>
      <c r="AW169" s="1" t="s">
        <v>0</v>
      </c>
      <c r="AX169" s="1" t="s">
        <v>0</v>
      </c>
      <c r="AY169" s="1" t="s">
        <v>0</v>
      </c>
      <c r="AZ169" s="1" t="s">
        <v>2</v>
      </c>
      <c r="BA169" s="1" t="s">
        <v>2</v>
      </c>
      <c r="BB169" s="1" t="s">
        <v>122</v>
      </c>
      <c r="BC169" s="14">
        <v>7</v>
      </c>
      <c r="BD169" s="14">
        <v>3</v>
      </c>
      <c r="BE169" s="1">
        <v>-1</v>
      </c>
      <c r="BF169" s="1" t="s">
        <v>13</v>
      </c>
      <c r="BG169" s="1" t="e">
        <f>VLOOKUP(BF169,#REF!,2,FALSE)</f>
        <v>#REF!</v>
      </c>
      <c r="BH169" s="1" t="e">
        <f>VLOOKUP(BG169,#REF!,4,FALSE)</f>
        <v>#REF!</v>
      </c>
      <c r="BI169" s="1" t="s">
        <v>102</v>
      </c>
      <c r="BJ169" s="1" t="s">
        <v>15</v>
      </c>
      <c r="BK169" s="1" t="s">
        <v>235</v>
      </c>
      <c r="BL169" s="1" t="e">
        <f>VLOOKUP(BK169,#REF!,2,FALSE)</f>
        <v>#REF!</v>
      </c>
      <c r="BM169" s="1" t="e">
        <f>VLOOKUP(BL169,#REF!,4,FALSE)</f>
        <v>#REF!</v>
      </c>
      <c r="BN169" s="1" t="s">
        <v>108</v>
      </c>
      <c r="BO169" s="1" t="s">
        <v>15</v>
      </c>
      <c r="BP169" s="1" t="s">
        <v>2</v>
      </c>
      <c r="BQ169" s="1" t="s">
        <v>352</v>
      </c>
      <c r="BR169" s="1" t="s">
        <v>39</v>
      </c>
      <c r="BS169" s="1" t="s">
        <v>39</v>
      </c>
      <c r="BT169" s="1" t="s">
        <v>2</v>
      </c>
      <c r="BU169" s="1" t="s">
        <v>2</v>
      </c>
      <c r="BV169" s="1" t="s">
        <v>22</v>
      </c>
      <c r="BW169" s="1" t="s">
        <v>3</v>
      </c>
      <c r="BX169" s="1">
        <v>-1</v>
      </c>
      <c r="BY169" s="1">
        <v>-1</v>
      </c>
      <c r="BZ169" s="1" t="s">
        <v>3</v>
      </c>
      <c r="CA169" s="1">
        <v>-1</v>
      </c>
      <c r="CB169" s="1">
        <v>-1</v>
      </c>
      <c r="CC169" s="1">
        <v>-1</v>
      </c>
      <c r="CD169" s="1">
        <v>-1</v>
      </c>
      <c r="CE169" s="1" t="s">
        <v>23</v>
      </c>
      <c r="CF169" s="1" t="s">
        <v>23</v>
      </c>
      <c r="CG169" s="1" t="s">
        <v>49</v>
      </c>
      <c r="CH169" s="1" t="s">
        <v>25</v>
      </c>
      <c r="CI169" s="1" t="s">
        <v>50</v>
      </c>
      <c r="CJ169" s="1" t="s">
        <v>13</v>
      </c>
      <c r="CK169" s="1" t="s">
        <v>87</v>
      </c>
      <c r="CL169" s="1" t="s">
        <v>152</v>
      </c>
      <c r="CM169" s="1" t="s">
        <v>239</v>
      </c>
      <c r="CN169" s="1">
        <v>96</v>
      </c>
      <c r="CO169" s="2" t="s">
        <v>517</v>
      </c>
      <c r="CP169" s="3" t="s">
        <v>634</v>
      </c>
      <c r="CQ169" s="1">
        <v>14</v>
      </c>
      <c r="CR169" s="1" t="s">
        <v>1</v>
      </c>
      <c r="CS169">
        <v>67.503875968992247</v>
      </c>
      <c r="CT169">
        <f t="shared" si="25"/>
        <v>5</v>
      </c>
      <c r="CU169">
        <f t="shared" si="26"/>
        <v>18</v>
      </c>
      <c r="CV169">
        <f t="shared" si="30"/>
        <v>0</v>
      </c>
      <c r="CW169">
        <f t="shared" si="30"/>
        <v>0</v>
      </c>
      <c r="CX169">
        <f t="shared" si="30"/>
        <v>0</v>
      </c>
      <c r="CY169">
        <f t="shared" si="30"/>
        <v>0</v>
      </c>
      <c r="CZ169">
        <f t="shared" si="30"/>
        <v>0</v>
      </c>
      <c r="DA169">
        <f t="shared" si="30"/>
        <v>67.503875968992247</v>
      </c>
      <c r="DB169">
        <f t="shared" si="30"/>
        <v>67.503875968992247</v>
      </c>
      <c r="DC169">
        <f t="shared" si="30"/>
        <v>67.503875968992247</v>
      </c>
      <c r="DD169">
        <f t="shared" si="30"/>
        <v>67.503875968992247</v>
      </c>
      <c r="DE169">
        <f t="shared" si="30"/>
        <v>67.503875968992247</v>
      </c>
      <c r="DF169">
        <f t="shared" si="30"/>
        <v>67.503875968992247</v>
      </c>
      <c r="DG169">
        <f t="shared" si="30"/>
        <v>67.503875968992247</v>
      </c>
      <c r="DH169">
        <f t="shared" si="30"/>
        <v>67.503875968992247</v>
      </c>
      <c r="DI169">
        <f t="shared" si="30"/>
        <v>67.503875968992247</v>
      </c>
      <c r="DJ169">
        <f t="shared" si="30"/>
        <v>67.503875968992247</v>
      </c>
      <c r="DK169">
        <f t="shared" si="30"/>
        <v>67.503875968992247</v>
      </c>
      <c r="DL169">
        <f t="shared" si="29"/>
        <v>67.503875968992247</v>
      </c>
      <c r="DM169">
        <f t="shared" si="29"/>
        <v>67.503875968992247</v>
      </c>
      <c r="DN169">
        <f t="shared" si="29"/>
        <v>67.503875968992247</v>
      </c>
      <c r="DO169">
        <f t="shared" si="29"/>
        <v>0</v>
      </c>
      <c r="DP169">
        <f t="shared" si="29"/>
        <v>0</v>
      </c>
      <c r="DQ169">
        <f t="shared" si="29"/>
        <v>0</v>
      </c>
      <c r="DR169">
        <f t="shared" si="29"/>
        <v>0</v>
      </c>
      <c r="DS169">
        <f t="shared" si="29"/>
        <v>0</v>
      </c>
    </row>
    <row r="170" spans="1:123" ht="15" x14ac:dyDescent="0.25">
      <c r="A170" s="1" t="s">
        <v>0</v>
      </c>
      <c r="B170" s="1" t="s">
        <v>281</v>
      </c>
      <c r="C170" s="1" t="s">
        <v>0</v>
      </c>
      <c r="D170" s="1" t="s">
        <v>31</v>
      </c>
      <c r="E170" s="1" t="s">
        <v>3</v>
      </c>
      <c r="F170" s="1" t="s">
        <v>32</v>
      </c>
      <c r="G170" s="1">
        <v>98</v>
      </c>
      <c r="H170" s="1" t="s">
        <v>2</v>
      </c>
      <c r="I170" s="1" t="s">
        <v>65</v>
      </c>
      <c r="J170" s="1">
        <v>600</v>
      </c>
      <c r="K170" s="1">
        <v>1800</v>
      </c>
      <c r="L170" s="1">
        <v>13</v>
      </c>
      <c r="M170" s="1">
        <v>20</v>
      </c>
      <c r="N170" s="1">
        <v>12</v>
      </c>
      <c r="O170" s="1">
        <v>40</v>
      </c>
      <c r="P170" s="1">
        <v>200</v>
      </c>
      <c r="Q170" s="1">
        <v>180</v>
      </c>
      <c r="R170" s="1">
        <v>220</v>
      </c>
      <c r="S170" s="1">
        <v>3</v>
      </c>
      <c r="T170" s="1">
        <v>1</v>
      </c>
      <c r="U170" s="1">
        <v>30</v>
      </c>
      <c r="V170" s="1">
        <v>0</v>
      </c>
      <c r="W170" s="1">
        <v>5</v>
      </c>
      <c r="X170" s="1">
        <v>3000</v>
      </c>
      <c r="Y170" s="1">
        <v>3500</v>
      </c>
      <c r="Z170" s="1">
        <v>700</v>
      </c>
      <c r="AA170" s="1">
        <v>0</v>
      </c>
      <c r="AB170" s="1">
        <v>0</v>
      </c>
      <c r="AC170" s="1" t="s">
        <v>5</v>
      </c>
      <c r="AD170" s="1" t="s">
        <v>6</v>
      </c>
      <c r="AE170" t="str">
        <f t="shared" si="24"/>
        <v>Plaza foshNs/ncMasculinoSolanda1320Bachillerato6001800</v>
      </c>
      <c r="AF170" t="str">
        <f>VLOOKUP(AE170,'[1]Base conductores'!$AE$1:$AG$65536,2,FALSE)</f>
        <v>Si</v>
      </c>
      <c r="AG170" t="str">
        <f>VLOOKUP(AE170,'[1]Base conductores'!$AE$1:$AG$65536,3,FALSE)</f>
        <v>Ns/Nc</v>
      </c>
      <c r="AH170" s="1" t="s">
        <v>2</v>
      </c>
      <c r="AI170" s="1" t="s">
        <v>12</v>
      </c>
      <c r="AJ170" s="1" t="s">
        <v>8</v>
      </c>
      <c r="AK170" s="1" t="s">
        <v>296</v>
      </c>
      <c r="AL170" s="1" t="s">
        <v>45</v>
      </c>
      <c r="AM170" s="1" t="s">
        <v>2</v>
      </c>
      <c r="AN170" s="1" t="s">
        <v>0</v>
      </c>
      <c r="AO170" s="1" t="s">
        <v>0</v>
      </c>
      <c r="AP170" s="1" t="s">
        <v>2</v>
      </c>
      <c r="AQ170" s="1" t="s">
        <v>0</v>
      </c>
      <c r="AR170" s="1" t="s">
        <v>0</v>
      </c>
      <c r="AS170" s="1" t="s">
        <v>2</v>
      </c>
      <c r="AT170" s="1" t="s">
        <v>100</v>
      </c>
      <c r="AU170" s="1" t="s">
        <v>0</v>
      </c>
      <c r="AV170" s="1" t="s">
        <v>0</v>
      </c>
      <c r="AW170" s="1" t="s">
        <v>0</v>
      </c>
      <c r="AX170" s="1" t="s">
        <v>0</v>
      </c>
      <c r="AY170" s="1" t="s">
        <v>0</v>
      </c>
      <c r="AZ170" s="1" t="s">
        <v>0</v>
      </c>
      <c r="BA170" s="1" t="s">
        <v>2</v>
      </c>
      <c r="BB170" s="1" t="s">
        <v>56</v>
      </c>
      <c r="BC170" s="14">
        <v>10</v>
      </c>
      <c r="BD170" s="1">
        <v>-1</v>
      </c>
      <c r="BE170" s="1">
        <v>-1</v>
      </c>
      <c r="BF170" s="1" t="s">
        <v>115</v>
      </c>
      <c r="BG170" s="1" t="e">
        <f>VLOOKUP(BF170,#REF!,2,FALSE)</f>
        <v>#REF!</v>
      </c>
      <c r="BH170" s="1" t="e">
        <f>VLOOKUP(BG170,#REF!,4,FALSE)</f>
        <v>#REF!</v>
      </c>
      <c r="BI170" s="1" t="s">
        <v>15</v>
      </c>
      <c r="BJ170" s="1" t="s">
        <v>15</v>
      </c>
      <c r="BK170" s="1" t="s">
        <v>108</v>
      </c>
      <c r="BL170" s="1" t="e">
        <f>VLOOKUP(BK170,#REF!,2,FALSE)</f>
        <v>#REF!</v>
      </c>
      <c r="BM170" s="1" t="e">
        <f>VLOOKUP(BL170,#REF!,4,FALSE)</f>
        <v>#REF!</v>
      </c>
      <c r="BN170" s="1" t="s">
        <v>131</v>
      </c>
      <c r="BO170" s="1" t="s">
        <v>15</v>
      </c>
      <c r="BP170" s="1" t="s">
        <v>2</v>
      </c>
      <c r="BQ170" s="1" t="s">
        <v>199</v>
      </c>
      <c r="BR170" s="1" t="s">
        <v>48</v>
      </c>
      <c r="BS170" s="1" t="s">
        <v>48</v>
      </c>
      <c r="BT170" s="1" t="s">
        <v>2</v>
      </c>
      <c r="BU170" s="1" t="s">
        <v>2</v>
      </c>
      <c r="BV170" s="1" t="s">
        <v>36</v>
      </c>
      <c r="BW170" s="1" t="s">
        <v>36</v>
      </c>
      <c r="BX170" s="1">
        <v>-1</v>
      </c>
      <c r="BY170" s="1">
        <v>-1</v>
      </c>
      <c r="BZ170" s="1">
        <v>-1</v>
      </c>
      <c r="CA170" s="1">
        <v>-1</v>
      </c>
      <c r="CB170" s="1" t="s">
        <v>3</v>
      </c>
      <c r="CC170" s="1">
        <v>-1</v>
      </c>
      <c r="CD170" s="1" t="s">
        <v>3</v>
      </c>
      <c r="CE170" s="1" t="s">
        <v>2</v>
      </c>
      <c r="CF170" s="1" t="s">
        <v>23</v>
      </c>
      <c r="CG170" s="1" t="s">
        <v>348</v>
      </c>
      <c r="CH170" s="1" t="s">
        <v>25</v>
      </c>
      <c r="CI170" s="1" t="s">
        <v>50</v>
      </c>
      <c r="CJ170" s="1" t="s">
        <v>142</v>
      </c>
      <c r="CK170" s="1" t="s">
        <v>155</v>
      </c>
      <c r="CL170" s="1" t="s">
        <v>29</v>
      </c>
      <c r="CM170" s="1" t="s">
        <v>30</v>
      </c>
      <c r="CN170" s="1">
        <v>96</v>
      </c>
      <c r="CO170" s="2" t="s">
        <v>520</v>
      </c>
      <c r="CP170" s="11" t="s">
        <v>680</v>
      </c>
      <c r="CQ170" s="1">
        <v>14</v>
      </c>
      <c r="CR170" s="1" t="s">
        <v>281</v>
      </c>
      <c r="CS170">
        <v>59.295857988165679</v>
      </c>
      <c r="CT170">
        <f t="shared" si="25"/>
        <v>6</v>
      </c>
      <c r="CU170">
        <f t="shared" si="26"/>
        <v>18</v>
      </c>
      <c r="CV170">
        <f t="shared" si="30"/>
        <v>0</v>
      </c>
      <c r="CW170">
        <f t="shared" si="30"/>
        <v>0</v>
      </c>
      <c r="CX170">
        <f t="shared" si="30"/>
        <v>0</v>
      </c>
      <c r="CY170">
        <f t="shared" si="30"/>
        <v>0</v>
      </c>
      <c r="CZ170">
        <f t="shared" si="30"/>
        <v>0</v>
      </c>
      <c r="DA170">
        <f t="shared" si="30"/>
        <v>0</v>
      </c>
      <c r="DB170">
        <f t="shared" si="30"/>
        <v>59.295857988165679</v>
      </c>
      <c r="DC170">
        <f t="shared" si="30"/>
        <v>59.295857988165679</v>
      </c>
      <c r="DD170">
        <f t="shared" si="30"/>
        <v>59.295857988165679</v>
      </c>
      <c r="DE170">
        <f t="shared" si="30"/>
        <v>59.295857988165679</v>
      </c>
      <c r="DF170">
        <f t="shared" si="30"/>
        <v>59.295857988165679</v>
      </c>
      <c r="DG170">
        <f t="shared" si="30"/>
        <v>59.295857988165679</v>
      </c>
      <c r="DH170">
        <f t="shared" si="30"/>
        <v>59.295857988165679</v>
      </c>
      <c r="DI170">
        <f t="shared" si="30"/>
        <v>59.295857988165679</v>
      </c>
      <c r="DJ170">
        <f t="shared" si="30"/>
        <v>59.295857988165679</v>
      </c>
      <c r="DK170">
        <f t="shared" si="30"/>
        <v>59.295857988165679</v>
      </c>
      <c r="DL170">
        <f t="shared" si="29"/>
        <v>59.295857988165679</v>
      </c>
      <c r="DM170">
        <f t="shared" si="29"/>
        <v>59.295857988165679</v>
      </c>
      <c r="DN170">
        <f t="shared" si="29"/>
        <v>59.295857988165679</v>
      </c>
      <c r="DO170">
        <f t="shared" si="29"/>
        <v>0</v>
      </c>
      <c r="DP170">
        <f t="shared" si="29"/>
        <v>0</v>
      </c>
      <c r="DQ170">
        <f t="shared" si="29"/>
        <v>0</v>
      </c>
      <c r="DR170">
        <f t="shared" si="29"/>
        <v>0</v>
      </c>
      <c r="DS170">
        <f t="shared" si="29"/>
        <v>0</v>
      </c>
    </row>
    <row r="171" spans="1:123" ht="15" x14ac:dyDescent="0.25">
      <c r="A171" s="1" t="s">
        <v>0</v>
      </c>
      <c r="B171" s="1" t="s">
        <v>281</v>
      </c>
      <c r="C171" s="1" t="s">
        <v>0</v>
      </c>
      <c r="D171" s="1" t="s">
        <v>31</v>
      </c>
      <c r="E171" s="1" t="s">
        <v>36</v>
      </c>
      <c r="F171" s="1" t="s">
        <v>32</v>
      </c>
      <c r="G171" s="1">
        <v>98</v>
      </c>
      <c r="H171" s="1" t="s">
        <v>2</v>
      </c>
      <c r="I171" s="1" t="s">
        <v>65</v>
      </c>
      <c r="J171" s="1">
        <v>600</v>
      </c>
      <c r="K171" s="1">
        <v>1800</v>
      </c>
      <c r="L171" s="1">
        <v>12</v>
      </c>
      <c r="M171" s="1">
        <v>15</v>
      </c>
      <c r="N171" s="1">
        <v>10</v>
      </c>
      <c r="O171" s="1">
        <v>20</v>
      </c>
      <c r="P171" s="1">
        <v>100</v>
      </c>
      <c r="Q171" s="1">
        <v>200</v>
      </c>
      <c r="R171" s="1">
        <v>200</v>
      </c>
      <c r="S171" s="1">
        <v>60</v>
      </c>
      <c r="T171" s="1">
        <v>40</v>
      </c>
      <c r="U171" s="1">
        <v>55</v>
      </c>
      <c r="V171" s="1">
        <v>3000</v>
      </c>
      <c r="W171" s="1">
        <v>1000</v>
      </c>
      <c r="X171" s="1">
        <v>3000</v>
      </c>
      <c r="Y171" s="1">
        <v>7000</v>
      </c>
      <c r="Z171" s="1">
        <v>1000</v>
      </c>
      <c r="AA171" s="1">
        <v>0</v>
      </c>
      <c r="AB171" s="1">
        <v>0</v>
      </c>
      <c r="AC171" s="1" t="s">
        <v>5</v>
      </c>
      <c r="AD171" s="1" t="s">
        <v>6</v>
      </c>
      <c r="AE171" t="str">
        <f t="shared" si="24"/>
        <v>Plaza foshEntre 25 y  44 añosMasculinoTurubamba1215Bachillerato6001800</v>
      </c>
      <c r="AF171" t="str">
        <f>VLOOKUP(AE171,'[1]Base conductores'!$AE$1:$AG$65536,2,FALSE)</f>
        <v>Si</v>
      </c>
      <c r="AG171" t="str">
        <f>VLOOKUP(AE171,'[1]Base conductores'!$AE$1:$AG$65536,3,FALSE)</f>
        <v>Es más organizado</v>
      </c>
      <c r="AH171" s="1" t="s">
        <v>2</v>
      </c>
      <c r="AI171" s="1" t="s">
        <v>56</v>
      </c>
      <c r="AJ171" s="1" t="s">
        <v>8</v>
      </c>
      <c r="AK171" s="1" t="s">
        <v>9</v>
      </c>
      <c r="AL171" s="1" t="s">
        <v>10</v>
      </c>
      <c r="AM171" s="1" t="s">
        <v>0</v>
      </c>
      <c r="AN171" s="1" t="s">
        <v>0</v>
      </c>
      <c r="AO171" s="1" t="s">
        <v>0</v>
      </c>
      <c r="AP171" s="1" t="s">
        <v>2</v>
      </c>
      <c r="AQ171" s="1" t="s">
        <v>0</v>
      </c>
      <c r="AR171" s="1" t="s">
        <v>2</v>
      </c>
      <c r="AS171" s="1" t="s">
        <v>2</v>
      </c>
      <c r="AT171" s="1" t="s">
        <v>182</v>
      </c>
      <c r="AU171" s="1" t="s">
        <v>0</v>
      </c>
      <c r="AV171" s="1" t="s">
        <v>0</v>
      </c>
      <c r="AW171" s="1" t="s">
        <v>0</v>
      </c>
      <c r="AX171" s="1" t="s">
        <v>0</v>
      </c>
      <c r="AY171" s="1" t="s">
        <v>0</v>
      </c>
      <c r="AZ171" s="1" t="s">
        <v>0</v>
      </c>
      <c r="BA171" s="1" t="s">
        <v>2</v>
      </c>
      <c r="BB171" s="1" t="s">
        <v>56</v>
      </c>
      <c r="BC171" s="14">
        <v>10</v>
      </c>
      <c r="BD171" s="1">
        <v>-1</v>
      </c>
      <c r="BE171" s="1">
        <v>-1</v>
      </c>
      <c r="BF171" s="1" t="s">
        <v>12</v>
      </c>
      <c r="BG171" s="1" t="e">
        <f>VLOOKUP(BF171,#REF!,2,FALSE)</f>
        <v>#REF!</v>
      </c>
      <c r="BH171" s="1" t="e">
        <f>VLOOKUP(BG171,#REF!,4,FALSE)</f>
        <v>#REF!</v>
      </c>
      <c r="BI171" s="1" t="s">
        <v>15</v>
      </c>
      <c r="BJ171" s="1" t="s">
        <v>15</v>
      </c>
      <c r="BK171" s="1" t="s">
        <v>115</v>
      </c>
      <c r="BL171" s="1" t="e">
        <f>VLOOKUP(BK171,#REF!,2,FALSE)</f>
        <v>#REF!</v>
      </c>
      <c r="BM171" s="1" t="e">
        <f>VLOOKUP(BL171,#REF!,4,FALSE)</f>
        <v>#REF!</v>
      </c>
      <c r="BN171" s="1" t="s">
        <v>15</v>
      </c>
      <c r="BO171" s="1" t="s">
        <v>15</v>
      </c>
      <c r="BP171" s="1" t="s">
        <v>2</v>
      </c>
      <c r="BQ171" s="1" t="s">
        <v>303</v>
      </c>
      <c r="BR171" s="1" t="s">
        <v>137</v>
      </c>
      <c r="BS171" s="1" t="s">
        <v>137</v>
      </c>
      <c r="BT171" s="1" t="s">
        <v>2</v>
      </c>
      <c r="BU171" s="1" t="s">
        <v>2</v>
      </c>
      <c r="BV171" s="1" t="s">
        <v>36</v>
      </c>
      <c r="BW171" s="1">
        <v>-1</v>
      </c>
      <c r="BX171" s="1">
        <v>-1</v>
      </c>
      <c r="BY171" s="1">
        <v>-1</v>
      </c>
      <c r="BZ171" s="1">
        <v>-1</v>
      </c>
      <c r="CA171" s="1">
        <v>-1</v>
      </c>
      <c r="CB171" s="1">
        <v>-1</v>
      </c>
      <c r="CC171" s="1">
        <v>-1</v>
      </c>
      <c r="CD171" s="1">
        <v>-1</v>
      </c>
      <c r="CE171" s="1" t="s">
        <v>2</v>
      </c>
      <c r="CF171" s="1" t="s">
        <v>23</v>
      </c>
      <c r="CG171" s="1" t="s">
        <v>49</v>
      </c>
      <c r="CH171" s="1" t="s">
        <v>25</v>
      </c>
      <c r="CI171" s="1" t="s">
        <v>50</v>
      </c>
      <c r="CJ171" s="1" t="s">
        <v>353</v>
      </c>
      <c r="CK171" s="1" t="s">
        <v>155</v>
      </c>
      <c r="CL171" s="1" t="s">
        <v>29</v>
      </c>
      <c r="CM171" s="1" t="s">
        <v>30</v>
      </c>
      <c r="CN171" s="1">
        <v>96</v>
      </c>
      <c r="CO171" s="2" t="s">
        <v>521</v>
      </c>
      <c r="CP171" s="11" t="s">
        <v>681</v>
      </c>
      <c r="CQ171" s="1">
        <v>14</v>
      </c>
      <c r="CR171" s="1" t="s">
        <v>281</v>
      </c>
      <c r="CS171">
        <v>59.295857988165679</v>
      </c>
      <c r="CT171">
        <f t="shared" si="25"/>
        <v>6</v>
      </c>
      <c r="CU171">
        <f t="shared" si="26"/>
        <v>18</v>
      </c>
      <c r="CV171">
        <f t="shared" si="30"/>
        <v>0</v>
      </c>
      <c r="CW171">
        <f t="shared" si="30"/>
        <v>0</v>
      </c>
      <c r="CX171">
        <f t="shared" si="30"/>
        <v>0</v>
      </c>
      <c r="CY171">
        <f t="shared" si="30"/>
        <v>0</v>
      </c>
      <c r="CZ171">
        <f t="shared" si="30"/>
        <v>0</v>
      </c>
      <c r="DA171">
        <f t="shared" si="30"/>
        <v>0</v>
      </c>
      <c r="DB171">
        <f t="shared" si="30"/>
        <v>59.295857988165679</v>
      </c>
      <c r="DC171">
        <f t="shared" si="30"/>
        <v>59.295857988165679</v>
      </c>
      <c r="DD171">
        <f t="shared" si="30"/>
        <v>59.295857988165679</v>
      </c>
      <c r="DE171">
        <f t="shared" si="30"/>
        <v>59.295857988165679</v>
      </c>
      <c r="DF171">
        <f t="shared" si="30"/>
        <v>59.295857988165679</v>
      </c>
      <c r="DG171">
        <f t="shared" si="30"/>
        <v>59.295857988165679</v>
      </c>
      <c r="DH171">
        <f t="shared" si="30"/>
        <v>59.295857988165679</v>
      </c>
      <c r="DI171">
        <f t="shared" si="30"/>
        <v>59.295857988165679</v>
      </c>
      <c r="DJ171">
        <f t="shared" si="30"/>
        <v>59.295857988165679</v>
      </c>
      <c r="DK171">
        <f t="shared" si="30"/>
        <v>59.295857988165679</v>
      </c>
      <c r="DL171">
        <f t="shared" si="29"/>
        <v>59.295857988165679</v>
      </c>
      <c r="DM171">
        <f t="shared" si="29"/>
        <v>59.295857988165679</v>
      </c>
      <c r="DN171">
        <f t="shared" si="29"/>
        <v>59.295857988165679</v>
      </c>
      <c r="DO171">
        <f t="shared" si="29"/>
        <v>0</v>
      </c>
      <c r="DP171">
        <f t="shared" si="29"/>
        <v>0</v>
      </c>
      <c r="DQ171">
        <f t="shared" si="29"/>
        <v>0</v>
      </c>
      <c r="DR171">
        <f t="shared" si="29"/>
        <v>0</v>
      </c>
      <c r="DS171">
        <f t="shared" si="29"/>
        <v>0</v>
      </c>
    </row>
    <row r="172" spans="1:123" x14ac:dyDescent="0.2">
      <c r="A172" s="1" t="s">
        <v>0</v>
      </c>
      <c r="B172" s="1" t="s">
        <v>281</v>
      </c>
      <c r="C172" s="1" t="s">
        <v>2</v>
      </c>
      <c r="D172" s="1">
        <v>-1</v>
      </c>
      <c r="E172" s="1" t="s">
        <v>3</v>
      </c>
      <c r="F172" s="1">
        <v>-1</v>
      </c>
      <c r="G172" s="1">
        <v>98</v>
      </c>
      <c r="H172" s="1" t="s">
        <v>2</v>
      </c>
      <c r="I172" s="1" t="s">
        <v>65</v>
      </c>
      <c r="J172" s="1">
        <v>800</v>
      </c>
      <c r="K172" s="1">
        <v>2000</v>
      </c>
      <c r="L172" s="1">
        <v>12</v>
      </c>
      <c r="M172" s="1">
        <v>20</v>
      </c>
      <c r="N172" s="1">
        <v>20</v>
      </c>
      <c r="O172" s="1">
        <v>20</v>
      </c>
      <c r="P172" s="1">
        <v>200</v>
      </c>
      <c r="Q172" s="1">
        <v>150</v>
      </c>
      <c r="R172" s="1">
        <v>200</v>
      </c>
      <c r="S172" s="1">
        <v>30</v>
      </c>
      <c r="T172" s="1">
        <v>30</v>
      </c>
      <c r="U172" s="1">
        <v>35</v>
      </c>
      <c r="V172" s="1">
        <v>0</v>
      </c>
      <c r="W172" s="1">
        <v>800</v>
      </c>
      <c r="X172" s="1">
        <v>0</v>
      </c>
      <c r="Y172" s="1">
        <v>800</v>
      </c>
      <c r="Z172" s="1">
        <v>2200</v>
      </c>
      <c r="AA172" s="1">
        <v>0</v>
      </c>
      <c r="AB172" s="1">
        <v>0</v>
      </c>
      <c r="AC172" s="1" t="s">
        <v>5</v>
      </c>
      <c r="AD172" s="1" t="s">
        <v>6</v>
      </c>
      <c r="AE172" t="str">
        <f t="shared" si="24"/>
        <v>Plaza foshMás de 60 añosMasculinoBelisario Quevedo1220Primaria8002000</v>
      </c>
      <c r="AF172" t="str">
        <f>VLOOKUP(AE172,'[1]Base conductores'!$AE$1:$AG$65536,2,FALSE)</f>
        <v>No</v>
      </c>
      <c r="AG172" t="str">
        <f>VLOOKUP(AE172,'[1]Base conductores'!$AE$1:$AG$65536,3,FALSE)</f>
        <v>Mucha competencia/evitar competencia</v>
      </c>
      <c r="AH172" s="1" t="s">
        <v>0</v>
      </c>
      <c r="AI172" s="1" t="s">
        <v>56</v>
      </c>
      <c r="AJ172" s="1" t="s">
        <v>162</v>
      </c>
      <c r="AK172" s="1" t="s">
        <v>44</v>
      </c>
      <c r="AL172" s="1" t="s">
        <v>10</v>
      </c>
      <c r="AM172" s="1" t="s">
        <v>0</v>
      </c>
      <c r="AN172" s="1" t="s">
        <v>0</v>
      </c>
      <c r="AO172" s="1" t="s">
        <v>0</v>
      </c>
      <c r="AP172" s="1" t="s">
        <v>2</v>
      </c>
      <c r="AQ172" s="1" t="s">
        <v>0</v>
      </c>
      <c r="AR172" s="1" t="s">
        <v>2</v>
      </c>
      <c r="AS172" s="1" t="s">
        <v>2</v>
      </c>
      <c r="AT172" s="1" t="s">
        <v>35</v>
      </c>
      <c r="AU172" s="1" t="s">
        <v>0</v>
      </c>
      <c r="AV172" s="1" t="s">
        <v>0</v>
      </c>
      <c r="AW172" s="1" t="s">
        <v>0</v>
      </c>
      <c r="AX172" s="1" t="s">
        <v>0</v>
      </c>
      <c r="AY172" s="1" t="s">
        <v>0</v>
      </c>
      <c r="AZ172" s="1" t="s">
        <v>0</v>
      </c>
      <c r="BA172" s="1" t="s">
        <v>2</v>
      </c>
      <c r="BB172" s="1" t="s">
        <v>56</v>
      </c>
      <c r="BC172" s="14">
        <v>10</v>
      </c>
      <c r="BD172" s="1">
        <v>-1</v>
      </c>
      <c r="BE172" s="1">
        <v>-1</v>
      </c>
      <c r="BF172" s="1" t="s">
        <v>346</v>
      </c>
      <c r="BG172" s="1" t="e">
        <f>VLOOKUP(BF172,#REF!,2,FALSE)</f>
        <v>#REF!</v>
      </c>
      <c r="BH172" s="1" t="e">
        <f>VLOOKUP(BG172,#REF!,4,FALSE)</f>
        <v>#REF!</v>
      </c>
      <c r="BI172" s="1" t="s">
        <v>207</v>
      </c>
      <c r="BJ172" s="1" t="s">
        <v>15</v>
      </c>
      <c r="BK172" s="1" t="s">
        <v>115</v>
      </c>
      <c r="BL172" s="1" t="e">
        <f>VLOOKUP(BK172,#REF!,2,FALSE)</f>
        <v>#REF!</v>
      </c>
      <c r="BM172" s="1" t="e">
        <f>VLOOKUP(BL172,#REF!,4,FALSE)</f>
        <v>#REF!</v>
      </c>
      <c r="BN172" s="1" t="s">
        <v>108</v>
      </c>
      <c r="BO172" s="1" t="s">
        <v>15</v>
      </c>
      <c r="BP172" s="1" t="s">
        <v>2</v>
      </c>
      <c r="BQ172" s="1" t="s">
        <v>347</v>
      </c>
      <c r="BR172" s="1" t="s">
        <v>75</v>
      </c>
      <c r="BS172" s="1" t="s">
        <v>75</v>
      </c>
      <c r="BT172" s="1" t="s">
        <v>2</v>
      </c>
      <c r="BU172" s="1" t="s">
        <v>2</v>
      </c>
      <c r="BV172" s="1" t="s">
        <v>21</v>
      </c>
      <c r="BW172" s="1" t="s">
        <v>21</v>
      </c>
      <c r="BX172" s="1">
        <v>-1</v>
      </c>
      <c r="BY172" s="1">
        <v>-1</v>
      </c>
      <c r="BZ172" s="1">
        <v>-1</v>
      </c>
      <c r="CA172" s="1">
        <v>-1</v>
      </c>
      <c r="CB172" s="1">
        <v>-1</v>
      </c>
      <c r="CC172" s="1">
        <v>-1</v>
      </c>
      <c r="CD172" s="1" t="s">
        <v>61</v>
      </c>
      <c r="CE172" s="1" t="s">
        <v>23</v>
      </c>
      <c r="CF172" s="1" t="s">
        <v>23</v>
      </c>
      <c r="CG172" s="1" t="s">
        <v>62</v>
      </c>
      <c r="CH172" s="1" t="s">
        <v>25</v>
      </c>
      <c r="CI172" s="1" t="s">
        <v>40</v>
      </c>
      <c r="CJ172" s="1" t="s">
        <v>354</v>
      </c>
      <c r="CK172" s="1" t="s">
        <v>155</v>
      </c>
      <c r="CL172" s="1" t="s">
        <v>29</v>
      </c>
      <c r="CM172" s="1" t="s">
        <v>30</v>
      </c>
      <c r="CN172" s="1">
        <v>96</v>
      </c>
      <c r="CO172" s="2" t="s">
        <v>674</v>
      </c>
      <c r="CP172" s="9" t="s">
        <v>666</v>
      </c>
      <c r="CQ172" s="1">
        <v>14</v>
      </c>
      <c r="CR172" s="1" t="s">
        <v>281</v>
      </c>
      <c r="CS172">
        <v>59.295857988165679</v>
      </c>
      <c r="CT172">
        <f t="shared" si="25"/>
        <v>8</v>
      </c>
      <c r="CU172">
        <f t="shared" si="26"/>
        <v>20</v>
      </c>
      <c r="CV172">
        <f t="shared" si="30"/>
        <v>0</v>
      </c>
      <c r="CW172">
        <f t="shared" si="30"/>
        <v>0</v>
      </c>
      <c r="CX172">
        <f t="shared" si="30"/>
        <v>0</v>
      </c>
      <c r="CY172">
        <f t="shared" si="30"/>
        <v>0</v>
      </c>
      <c r="CZ172">
        <f t="shared" si="30"/>
        <v>0</v>
      </c>
      <c r="DA172">
        <f t="shared" si="30"/>
        <v>0</v>
      </c>
      <c r="DB172">
        <f t="shared" si="30"/>
        <v>0</v>
      </c>
      <c r="DC172">
        <f t="shared" si="30"/>
        <v>0</v>
      </c>
      <c r="DD172">
        <f t="shared" si="30"/>
        <v>59.295857988165679</v>
      </c>
      <c r="DE172">
        <f t="shared" si="30"/>
        <v>59.295857988165679</v>
      </c>
      <c r="DF172">
        <f t="shared" si="30"/>
        <v>59.295857988165679</v>
      </c>
      <c r="DG172">
        <f t="shared" si="30"/>
        <v>59.295857988165679</v>
      </c>
      <c r="DH172">
        <f t="shared" si="30"/>
        <v>59.295857988165679</v>
      </c>
      <c r="DI172">
        <f t="shared" si="30"/>
        <v>59.295857988165679</v>
      </c>
      <c r="DJ172">
        <f t="shared" si="30"/>
        <v>59.295857988165679</v>
      </c>
      <c r="DK172">
        <f t="shared" si="30"/>
        <v>59.295857988165679</v>
      </c>
      <c r="DL172">
        <f t="shared" si="29"/>
        <v>59.295857988165679</v>
      </c>
      <c r="DM172">
        <f t="shared" si="29"/>
        <v>59.295857988165679</v>
      </c>
      <c r="DN172">
        <f t="shared" si="29"/>
        <v>59.295857988165679</v>
      </c>
      <c r="DO172">
        <f t="shared" si="29"/>
        <v>59.295857988165679</v>
      </c>
      <c r="DP172">
        <f t="shared" si="29"/>
        <v>59.295857988165679</v>
      </c>
      <c r="DQ172">
        <f t="shared" si="29"/>
        <v>0</v>
      </c>
      <c r="DR172">
        <f t="shared" si="29"/>
        <v>0</v>
      </c>
      <c r="DS172">
        <f t="shared" si="29"/>
        <v>0</v>
      </c>
    </row>
    <row r="173" spans="1:123" ht="15" x14ac:dyDescent="0.25">
      <c r="A173" s="1" t="s">
        <v>0</v>
      </c>
      <c r="B173" s="1" t="s">
        <v>281</v>
      </c>
      <c r="C173" s="1" t="s">
        <v>2</v>
      </c>
      <c r="D173" s="1">
        <v>-1</v>
      </c>
      <c r="E173" s="1" t="s">
        <v>3</v>
      </c>
      <c r="F173" s="1">
        <v>-1</v>
      </c>
      <c r="G173" s="1">
        <v>98</v>
      </c>
      <c r="H173" s="1" t="s">
        <v>2</v>
      </c>
      <c r="I173" s="1" t="s">
        <v>65</v>
      </c>
      <c r="J173" s="1">
        <v>600</v>
      </c>
      <c r="K173" s="1">
        <v>2000</v>
      </c>
      <c r="L173" s="1">
        <v>14</v>
      </c>
      <c r="M173" s="1">
        <v>20</v>
      </c>
      <c r="N173" s="1">
        <v>30</v>
      </c>
      <c r="O173" s="1">
        <v>30</v>
      </c>
      <c r="P173" s="1">
        <v>230</v>
      </c>
      <c r="Q173" s="1">
        <v>180</v>
      </c>
      <c r="R173" s="1">
        <v>230</v>
      </c>
      <c r="S173" s="1">
        <v>25</v>
      </c>
      <c r="T173" s="1">
        <v>20</v>
      </c>
      <c r="U173" s="1">
        <v>25</v>
      </c>
      <c r="V173" s="1">
        <v>0</v>
      </c>
      <c r="W173" s="1">
        <v>1200</v>
      </c>
      <c r="X173" s="1">
        <v>500</v>
      </c>
      <c r="Y173" s="1">
        <v>1700</v>
      </c>
      <c r="Z173" s="1">
        <v>1000</v>
      </c>
      <c r="AA173" s="1">
        <v>0</v>
      </c>
      <c r="AB173" s="1">
        <v>0</v>
      </c>
      <c r="AC173" s="1" t="s">
        <v>5</v>
      </c>
      <c r="AD173" s="1" t="s">
        <v>6</v>
      </c>
      <c r="AE173" t="str">
        <f t="shared" si="24"/>
        <v>Plaza foshMás de 60 añosMasculinoSan Bartolo1420Bachillerato6002000</v>
      </c>
      <c r="AF173" t="str">
        <f>VLOOKUP(AE173,'[1]Base conductores'!$AE$1:$AG$65536,2,FALSE)</f>
        <v>Si</v>
      </c>
      <c r="AG173" t="str">
        <f>VLOOKUP(AE173,'[1]Base conductores'!$AE$1:$AG$65536,3,FALSE)</f>
        <v>Ns/Nc</v>
      </c>
      <c r="AH173" s="1" t="s">
        <v>2</v>
      </c>
      <c r="AI173" s="1" t="s">
        <v>12</v>
      </c>
      <c r="AJ173" s="1" t="s">
        <v>355</v>
      </c>
      <c r="AK173" s="1" t="s">
        <v>343</v>
      </c>
      <c r="AL173" s="1" t="s">
        <v>66</v>
      </c>
      <c r="AM173" s="1" t="s">
        <v>2</v>
      </c>
      <c r="AN173" s="1" t="s">
        <v>0</v>
      </c>
      <c r="AO173" s="1" t="s">
        <v>0</v>
      </c>
      <c r="AP173" s="1" t="s">
        <v>2</v>
      </c>
      <c r="AQ173" s="1" t="s">
        <v>0</v>
      </c>
      <c r="AR173" s="1" t="s">
        <v>2</v>
      </c>
      <c r="AS173" s="1" t="s">
        <v>2</v>
      </c>
      <c r="AT173" s="1" t="s">
        <v>182</v>
      </c>
      <c r="AU173" s="1" t="s">
        <v>0</v>
      </c>
      <c r="AV173" s="1" t="s">
        <v>0</v>
      </c>
      <c r="AW173" s="1" t="s">
        <v>0</v>
      </c>
      <c r="AX173" s="1" t="s">
        <v>0</v>
      </c>
      <c r="AY173" s="1" t="s">
        <v>0</v>
      </c>
      <c r="AZ173" s="1" t="s">
        <v>0</v>
      </c>
      <c r="BA173" s="1" t="s">
        <v>2</v>
      </c>
      <c r="BB173" s="1" t="s">
        <v>56</v>
      </c>
      <c r="BC173" s="14">
        <v>10</v>
      </c>
      <c r="BD173" s="1">
        <v>-1</v>
      </c>
      <c r="BE173" s="1">
        <v>-1</v>
      </c>
      <c r="BF173" s="1" t="s">
        <v>181</v>
      </c>
      <c r="BG173" s="1" t="e">
        <f>VLOOKUP(BF173,#REF!,2,FALSE)</f>
        <v>#REF!</v>
      </c>
      <c r="BH173" s="1" t="e">
        <f>VLOOKUP(BG173,#REF!,4,FALSE)</f>
        <v>#REF!</v>
      </c>
      <c r="BI173" s="1" t="s">
        <v>15</v>
      </c>
      <c r="BJ173" s="1" t="s">
        <v>15</v>
      </c>
      <c r="BK173" s="1" t="s">
        <v>356</v>
      </c>
      <c r="BL173" s="1" t="e">
        <f>VLOOKUP(BK173,#REF!,2,FALSE)</f>
        <v>#REF!</v>
      </c>
      <c r="BM173" s="1" t="e">
        <f>VLOOKUP(BL173,#REF!,4,FALSE)</f>
        <v>#REF!</v>
      </c>
      <c r="BN173" s="1" t="s">
        <v>15</v>
      </c>
      <c r="BO173" s="1" t="s">
        <v>15</v>
      </c>
      <c r="BP173" s="1" t="s">
        <v>2</v>
      </c>
      <c r="BQ173" s="1" t="s">
        <v>12</v>
      </c>
      <c r="BR173" s="1" t="s">
        <v>20</v>
      </c>
      <c r="BS173" s="1" t="s">
        <v>20</v>
      </c>
      <c r="BT173" s="1" t="s">
        <v>2</v>
      </c>
      <c r="BU173" s="1" t="s">
        <v>2</v>
      </c>
      <c r="BV173" s="1" t="s">
        <v>3</v>
      </c>
      <c r="BW173" s="1">
        <v>-1</v>
      </c>
      <c r="BX173" s="1">
        <v>-1</v>
      </c>
      <c r="BY173" s="1">
        <v>-1</v>
      </c>
      <c r="BZ173" s="1">
        <v>-1</v>
      </c>
      <c r="CA173" s="1">
        <v>-1</v>
      </c>
      <c r="CB173" s="1">
        <v>-1</v>
      </c>
      <c r="CC173" s="1">
        <v>-1</v>
      </c>
      <c r="CD173" s="1">
        <v>-1</v>
      </c>
      <c r="CE173" s="1" t="s">
        <v>2</v>
      </c>
      <c r="CF173" s="1" t="s">
        <v>23</v>
      </c>
      <c r="CG173" s="1" t="s">
        <v>62</v>
      </c>
      <c r="CH173" s="1" t="s">
        <v>25</v>
      </c>
      <c r="CI173" s="1" t="s">
        <v>50</v>
      </c>
      <c r="CJ173" s="1" t="s">
        <v>156</v>
      </c>
      <c r="CK173" s="1" t="s">
        <v>155</v>
      </c>
      <c r="CL173" s="1" t="s">
        <v>29</v>
      </c>
      <c r="CM173" s="1" t="s">
        <v>262</v>
      </c>
      <c r="CN173" s="1">
        <v>96</v>
      </c>
      <c r="CO173" s="2" t="s">
        <v>520</v>
      </c>
      <c r="CP173" s="11" t="s">
        <v>680</v>
      </c>
      <c r="CQ173" s="1">
        <v>14</v>
      </c>
      <c r="CR173" s="1" t="s">
        <v>281</v>
      </c>
      <c r="CS173">
        <v>46.4375</v>
      </c>
      <c r="CT173">
        <f t="shared" si="25"/>
        <v>6</v>
      </c>
      <c r="CU173">
        <f t="shared" si="26"/>
        <v>20</v>
      </c>
      <c r="CV173">
        <f t="shared" si="30"/>
        <v>0</v>
      </c>
      <c r="CW173">
        <f t="shared" si="30"/>
        <v>0</v>
      </c>
      <c r="CX173">
        <f t="shared" si="30"/>
        <v>0</v>
      </c>
      <c r="CY173">
        <f t="shared" si="30"/>
        <v>0</v>
      </c>
      <c r="CZ173">
        <f t="shared" si="30"/>
        <v>0</v>
      </c>
      <c r="DA173">
        <f t="shared" si="30"/>
        <v>0</v>
      </c>
      <c r="DB173">
        <f t="shared" si="30"/>
        <v>46.4375</v>
      </c>
      <c r="DC173">
        <f t="shared" si="30"/>
        <v>46.4375</v>
      </c>
      <c r="DD173">
        <f t="shared" si="30"/>
        <v>46.4375</v>
      </c>
      <c r="DE173">
        <f t="shared" si="30"/>
        <v>46.4375</v>
      </c>
      <c r="DF173">
        <f t="shared" si="30"/>
        <v>46.4375</v>
      </c>
      <c r="DG173">
        <f t="shared" si="30"/>
        <v>46.4375</v>
      </c>
      <c r="DH173">
        <f t="shared" si="30"/>
        <v>46.4375</v>
      </c>
      <c r="DI173">
        <f t="shared" si="30"/>
        <v>46.4375</v>
      </c>
      <c r="DJ173">
        <f t="shared" si="30"/>
        <v>46.4375</v>
      </c>
      <c r="DK173">
        <f t="shared" ref="DK173:DS188" si="31">IF(AND($CT173&lt;=DK$1,DK$1&lt;=$CU173),$CS173,0)</f>
        <v>46.4375</v>
      </c>
      <c r="DL173">
        <f t="shared" si="31"/>
        <v>46.4375</v>
      </c>
      <c r="DM173">
        <f t="shared" si="31"/>
        <v>46.4375</v>
      </c>
      <c r="DN173">
        <f t="shared" si="31"/>
        <v>46.4375</v>
      </c>
      <c r="DO173">
        <f t="shared" si="31"/>
        <v>46.4375</v>
      </c>
      <c r="DP173">
        <f t="shared" si="31"/>
        <v>46.4375</v>
      </c>
      <c r="DQ173">
        <f t="shared" si="31"/>
        <v>0</v>
      </c>
      <c r="DR173">
        <f t="shared" si="31"/>
        <v>0</v>
      </c>
      <c r="DS173">
        <f t="shared" si="31"/>
        <v>0</v>
      </c>
    </row>
    <row r="174" spans="1:123" ht="15.75" x14ac:dyDescent="0.25">
      <c r="A174" s="1" t="s">
        <v>0</v>
      </c>
      <c r="B174" s="1" t="s">
        <v>88</v>
      </c>
      <c r="C174" s="1" t="s">
        <v>2</v>
      </c>
      <c r="D174" s="1">
        <v>-1</v>
      </c>
      <c r="E174" s="1" t="s">
        <v>3</v>
      </c>
      <c r="F174" s="1">
        <v>-1</v>
      </c>
      <c r="G174" s="1">
        <v>98</v>
      </c>
      <c r="H174" s="1" t="s">
        <v>2</v>
      </c>
      <c r="I174" s="1" t="s">
        <v>65</v>
      </c>
      <c r="J174" s="1">
        <v>600</v>
      </c>
      <c r="K174" s="1">
        <v>2200</v>
      </c>
      <c r="L174" s="1">
        <v>14</v>
      </c>
      <c r="M174" s="1">
        <v>6</v>
      </c>
      <c r="N174" s="1">
        <v>6</v>
      </c>
      <c r="O174" s="1">
        <v>10</v>
      </c>
      <c r="P174" s="1">
        <v>250</v>
      </c>
      <c r="Q174" s="1">
        <v>200</v>
      </c>
      <c r="R174" s="1">
        <v>300</v>
      </c>
      <c r="S174" s="1">
        <v>50</v>
      </c>
      <c r="T174" s="1">
        <v>40</v>
      </c>
      <c r="U174" s="1">
        <v>60</v>
      </c>
      <c r="V174" s="1">
        <v>0</v>
      </c>
      <c r="W174" s="1">
        <v>1000</v>
      </c>
      <c r="X174" s="1">
        <v>0</v>
      </c>
      <c r="Y174" s="1">
        <v>1000</v>
      </c>
      <c r="Z174" s="1">
        <v>4000</v>
      </c>
      <c r="AA174" s="1">
        <v>3000</v>
      </c>
      <c r="AB174" s="1">
        <v>5000</v>
      </c>
      <c r="AC174" s="1" t="s">
        <v>89</v>
      </c>
      <c r="AD174" s="1" t="s">
        <v>6</v>
      </c>
      <c r="AE174" t="str">
        <f t="shared" si="24"/>
        <v>Terminal la OfeliaEntre 45 y 59 añosMasculinoCotocollao146Primaria6002200</v>
      </c>
      <c r="AF174" t="str">
        <f>VLOOKUP(AE174,'[1]Base conductores'!$AE$1:$AG$65536,2,FALSE)</f>
        <v>No</v>
      </c>
      <c r="AG174" t="str">
        <f>VLOOKUP(AE174,'[1]Base conductores'!$AE$1:$AG$65536,3,FALSE)</f>
        <v>No respetan rutas</v>
      </c>
      <c r="AH174" s="1" t="s">
        <v>0</v>
      </c>
      <c r="AI174" s="1" t="s">
        <v>7</v>
      </c>
      <c r="AJ174" s="1" t="s">
        <v>8</v>
      </c>
      <c r="AK174" s="1" t="s">
        <v>78</v>
      </c>
      <c r="AL174" s="1" t="s">
        <v>34</v>
      </c>
      <c r="AM174" s="1" t="s">
        <v>0</v>
      </c>
      <c r="AN174" s="1" t="s">
        <v>0</v>
      </c>
      <c r="AO174" s="1" t="s">
        <v>0</v>
      </c>
      <c r="AP174" s="1" t="s">
        <v>2</v>
      </c>
      <c r="AQ174" s="1" t="s">
        <v>2</v>
      </c>
      <c r="AR174" s="1" t="s">
        <v>0</v>
      </c>
      <c r="AS174" s="1" t="s">
        <v>2</v>
      </c>
      <c r="AT174" s="1" t="s">
        <v>357</v>
      </c>
      <c r="AU174" s="1" t="s">
        <v>2</v>
      </c>
      <c r="AV174" s="1" t="s">
        <v>0</v>
      </c>
      <c r="AW174" s="1" t="s">
        <v>0</v>
      </c>
      <c r="AX174" s="1" t="s">
        <v>0</v>
      </c>
      <c r="AY174" s="1" t="s">
        <v>0</v>
      </c>
      <c r="AZ174" s="1" t="s">
        <v>2</v>
      </c>
      <c r="BA174" s="1" t="s">
        <v>2</v>
      </c>
      <c r="BB174" s="1" t="s">
        <v>47</v>
      </c>
      <c r="BC174" s="14">
        <v>5</v>
      </c>
      <c r="BD174" s="14">
        <v>5</v>
      </c>
      <c r="BE174" s="1">
        <v>-1</v>
      </c>
      <c r="BF174" s="1" t="s">
        <v>215</v>
      </c>
      <c r="BG174" s="1" t="e">
        <f>VLOOKUP(BF174,#REF!,2,FALSE)</f>
        <v>#REF!</v>
      </c>
      <c r="BH174" s="1" t="e">
        <f>VLOOKUP(BG174,#REF!,4,FALSE)</f>
        <v>#REF!</v>
      </c>
      <c r="BI174" s="1" t="s">
        <v>104</v>
      </c>
      <c r="BJ174" s="1" t="s">
        <v>123</v>
      </c>
      <c r="BK174" s="1" t="s">
        <v>18</v>
      </c>
      <c r="BL174" s="1" t="e">
        <f>VLOOKUP(BK174,#REF!,2,FALSE)</f>
        <v>#REF!</v>
      </c>
      <c r="BM174" s="1" t="e">
        <f>VLOOKUP(BL174,#REF!,4,FALSE)</f>
        <v>#REF!</v>
      </c>
      <c r="BN174" s="1" t="s">
        <v>356</v>
      </c>
      <c r="BO174" s="1" t="s">
        <v>17</v>
      </c>
      <c r="BP174" s="1" t="s">
        <v>2</v>
      </c>
      <c r="BQ174" s="1" t="s">
        <v>216</v>
      </c>
      <c r="BR174" s="1" t="s">
        <v>84</v>
      </c>
      <c r="BS174" s="1" t="s">
        <v>20</v>
      </c>
      <c r="BT174" s="1" t="s">
        <v>2</v>
      </c>
      <c r="BU174" s="1" t="s">
        <v>2</v>
      </c>
      <c r="BV174" s="1" t="s">
        <v>3</v>
      </c>
      <c r="BW174" s="1" t="s">
        <v>21</v>
      </c>
      <c r="BX174" s="1">
        <v>-1</v>
      </c>
      <c r="BY174" s="1">
        <v>-1</v>
      </c>
      <c r="BZ174" s="1">
        <v>-1</v>
      </c>
      <c r="CA174" s="1">
        <v>-1</v>
      </c>
      <c r="CB174" s="1">
        <v>-1</v>
      </c>
      <c r="CC174" s="1">
        <v>-1</v>
      </c>
      <c r="CD174" s="1" t="s">
        <v>21</v>
      </c>
      <c r="CE174" s="1" t="s">
        <v>23</v>
      </c>
      <c r="CF174" s="1" t="s">
        <v>2</v>
      </c>
      <c r="CG174" s="1" t="s">
        <v>24</v>
      </c>
      <c r="CH174" s="1" t="s">
        <v>25</v>
      </c>
      <c r="CI174" s="1" t="s">
        <v>40</v>
      </c>
      <c r="CJ174" s="1" t="s">
        <v>104</v>
      </c>
      <c r="CK174" s="1" t="s">
        <v>87</v>
      </c>
      <c r="CL174" s="1" t="s">
        <v>29</v>
      </c>
      <c r="CM174" s="1" t="s">
        <v>98</v>
      </c>
      <c r="CN174" s="1">
        <v>96</v>
      </c>
      <c r="CO174" s="2" t="s">
        <v>524</v>
      </c>
      <c r="CP174" s="3" t="s">
        <v>658</v>
      </c>
      <c r="CQ174" s="1">
        <v>14</v>
      </c>
      <c r="CR174" s="1" t="s">
        <v>88</v>
      </c>
      <c r="CS174">
        <v>61.84</v>
      </c>
      <c r="CT174">
        <f t="shared" si="25"/>
        <v>6</v>
      </c>
      <c r="CU174">
        <f t="shared" si="26"/>
        <v>22</v>
      </c>
      <c r="CV174">
        <f t="shared" ref="CV174:DK189" si="32">IF(AND($CT174&lt;=CV$1,CV$1&lt;=$CU174),$CS174,0)</f>
        <v>0</v>
      </c>
      <c r="CW174">
        <f t="shared" si="32"/>
        <v>0</v>
      </c>
      <c r="CX174">
        <f t="shared" si="32"/>
        <v>0</v>
      </c>
      <c r="CY174">
        <f t="shared" si="32"/>
        <v>0</v>
      </c>
      <c r="CZ174">
        <f t="shared" si="32"/>
        <v>0</v>
      </c>
      <c r="DA174">
        <f t="shared" si="32"/>
        <v>0</v>
      </c>
      <c r="DB174">
        <f t="shared" si="32"/>
        <v>61.84</v>
      </c>
      <c r="DC174">
        <f t="shared" si="32"/>
        <v>61.84</v>
      </c>
      <c r="DD174">
        <f t="shared" si="32"/>
        <v>61.84</v>
      </c>
      <c r="DE174">
        <f t="shared" si="32"/>
        <v>61.84</v>
      </c>
      <c r="DF174">
        <f t="shared" si="32"/>
        <v>61.84</v>
      </c>
      <c r="DG174">
        <f t="shared" si="32"/>
        <v>61.84</v>
      </c>
      <c r="DH174">
        <f t="shared" si="32"/>
        <v>61.84</v>
      </c>
      <c r="DI174">
        <f t="shared" si="32"/>
        <v>61.84</v>
      </c>
      <c r="DJ174">
        <f t="shared" si="32"/>
        <v>61.84</v>
      </c>
      <c r="DK174">
        <f t="shared" si="32"/>
        <v>61.84</v>
      </c>
      <c r="DL174">
        <f t="shared" si="31"/>
        <v>61.84</v>
      </c>
      <c r="DM174">
        <f t="shared" si="31"/>
        <v>61.84</v>
      </c>
      <c r="DN174">
        <f t="shared" si="31"/>
        <v>61.84</v>
      </c>
      <c r="DO174">
        <f t="shared" si="31"/>
        <v>61.84</v>
      </c>
      <c r="DP174">
        <f t="shared" si="31"/>
        <v>61.84</v>
      </c>
      <c r="DQ174">
        <f t="shared" si="31"/>
        <v>61.84</v>
      </c>
      <c r="DR174">
        <f t="shared" si="31"/>
        <v>61.84</v>
      </c>
      <c r="DS174">
        <f t="shared" si="31"/>
        <v>0</v>
      </c>
    </row>
    <row r="175" spans="1:123" ht="15.75" x14ac:dyDescent="0.25">
      <c r="A175" s="1" t="s">
        <v>0</v>
      </c>
      <c r="B175" s="1" t="s">
        <v>332</v>
      </c>
      <c r="C175" s="1" t="s">
        <v>2</v>
      </c>
      <c r="D175" s="1">
        <v>-1</v>
      </c>
      <c r="E175" s="1" t="s">
        <v>3</v>
      </c>
      <c r="F175" s="1">
        <v>-1</v>
      </c>
      <c r="G175" s="1">
        <v>98</v>
      </c>
      <c r="H175" s="1" t="s">
        <v>2</v>
      </c>
      <c r="I175" s="1" t="s">
        <v>65</v>
      </c>
      <c r="J175" s="1">
        <v>500</v>
      </c>
      <c r="K175" s="1">
        <v>2100</v>
      </c>
      <c r="L175" s="1">
        <v>15</v>
      </c>
      <c r="M175" s="1">
        <v>20</v>
      </c>
      <c r="N175" s="1">
        <v>18</v>
      </c>
      <c r="O175" s="1">
        <v>23</v>
      </c>
      <c r="P175" s="1">
        <v>200</v>
      </c>
      <c r="Q175" s="1">
        <v>150</v>
      </c>
      <c r="R175" s="1">
        <v>300</v>
      </c>
      <c r="S175" s="1">
        <v>50</v>
      </c>
      <c r="T175" s="1">
        <v>40</v>
      </c>
      <c r="U175" s="1">
        <v>70</v>
      </c>
      <c r="V175" s="1">
        <v>0</v>
      </c>
      <c r="W175" s="1">
        <v>700</v>
      </c>
      <c r="X175" s="1">
        <v>0</v>
      </c>
      <c r="Y175" s="1">
        <v>700</v>
      </c>
      <c r="Z175" s="1">
        <v>4200</v>
      </c>
      <c r="AA175" s="1">
        <v>4000</v>
      </c>
      <c r="AB175" s="1">
        <v>7000</v>
      </c>
      <c r="AC175" s="1" t="s">
        <v>89</v>
      </c>
      <c r="AD175" s="1" t="s">
        <v>6</v>
      </c>
      <c r="AE175" t="str">
        <f t="shared" si="24"/>
        <v>Parroquia chillogalloEntre 25 y  44 añosMasculinoChillogallo1520Bachillerato5002100</v>
      </c>
      <c r="AF175" t="str">
        <f>VLOOKUP(AE175,'[1]Base conductores'!$AE$1:$AG$65536,2,FALSE)</f>
        <v>No</v>
      </c>
      <c r="AG175" t="str">
        <f>VLOOKUP(AE175,'[1]Base conductores'!$AE$1:$AG$65536,3,FALSE)</f>
        <v>No hay trabajo</v>
      </c>
      <c r="AH175" s="1" t="s">
        <v>0</v>
      </c>
      <c r="AI175" s="1" t="s">
        <v>53</v>
      </c>
      <c r="AJ175" s="1" t="s">
        <v>8</v>
      </c>
      <c r="AK175" s="1" t="s">
        <v>99</v>
      </c>
      <c r="AL175" s="1" t="s">
        <v>205</v>
      </c>
      <c r="AM175" s="1" t="s">
        <v>0</v>
      </c>
      <c r="AN175" s="1" t="s">
        <v>0</v>
      </c>
      <c r="AO175" s="1" t="s">
        <v>0</v>
      </c>
      <c r="AP175" s="1" t="s">
        <v>2</v>
      </c>
      <c r="AQ175" s="1" t="s">
        <v>0</v>
      </c>
      <c r="AR175" s="1" t="s">
        <v>2</v>
      </c>
      <c r="AS175" s="1" t="s">
        <v>2</v>
      </c>
      <c r="AT175" s="1" t="s">
        <v>67</v>
      </c>
      <c r="AU175" s="1" t="s">
        <v>2</v>
      </c>
      <c r="AV175" s="1" t="s">
        <v>2</v>
      </c>
      <c r="AW175" s="1" t="s">
        <v>0</v>
      </c>
      <c r="AX175" s="1" t="s">
        <v>0</v>
      </c>
      <c r="AY175" s="1" t="s">
        <v>0</v>
      </c>
      <c r="AZ175" s="1" t="s">
        <v>2</v>
      </c>
      <c r="BA175" s="1" t="s">
        <v>0</v>
      </c>
      <c r="BB175" s="1" t="s">
        <v>56</v>
      </c>
      <c r="BC175" s="1">
        <v>-1</v>
      </c>
      <c r="BD175" s="14">
        <v>5</v>
      </c>
      <c r="BE175" s="14">
        <v>5</v>
      </c>
      <c r="BF175" s="1" t="s">
        <v>115</v>
      </c>
      <c r="BG175" s="1" t="e">
        <f>VLOOKUP(BF175,#REF!,2,FALSE)</f>
        <v>#REF!</v>
      </c>
      <c r="BH175" s="1" t="e">
        <f>VLOOKUP(BG175,#REF!,4,FALSE)</f>
        <v>#REF!</v>
      </c>
      <c r="BI175" s="1" t="s">
        <v>111</v>
      </c>
      <c r="BJ175" s="1" t="s">
        <v>13</v>
      </c>
      <c r="BK175" s="1" t="s">
        <v>95</v>
      </c>
      <c r="BL175" s="1" t="e">
        <f>VLOOKUP(BK175,#REF!,2,FALSE)</f>
        <v>#REF!</v>
      </c>
      <c r="BM175" s="1" t="e">
        <f>VLOOKUP(BL175,#REF!,4,FALSE)</f>
        <v>#REF!</v>
      </c>
      <c r="BN175" s="1" t="s">
        <v>133</v>
      </c>
      <c r="BO175" s="1" t="s">
        <v>130</v>
      </c>
      <c r="BP175" s="1" t="s">
        <v>2</v>
      </c>
      <c r="BQ175" s="1" t="s">
        <v>333</v>
      </c>
      <c r="BR175" s="1" t="s">
        <v>39</v>
      </c>
      <c r="BS175" s="1" t="s">
        <v>84</v>
      </c>
      <c r="BT175" s="1" t="s">
        <v>2</v>
      </c>
      <c r="BU175" s="1" t="s">
        <v>2</v>
      </c>
      <c r="BV175" s="1" t="s">
        <v>3</v>
      </c>
      <c r="BW175" s="1" t="s">
        <v>3</v>
      </c>
      <c r="BX175" s="1" t="s">
        <v>3</v>
      </c>
      <c r="BY175" s="1">
        <v>-1</v>
      </c>
      <c r="BZ175" s="1">
        <v>-1</v>
      </c>
      <c r="CA175" s="1">
        <v>-1</v>
      </c>
      <c r="CB175" s="1">
        <v>-1</v>
      </c>
      <c r="CC175" s="1">
        <v>-1</v>
      </c>
      <c r="CD175" s="1">
        <v>-1</v>
      </c>
      <c r="CE175" s="1" t="s">
        <v>2</v>
      </c>
      <c r="CF175" s="1" t="s">
        <v>23</v>
      </c>
      <c r="CG175" s="1" t="s">
        <v>49</v>
      </c>
      <c r="CH175" s="1" t="s">
        <v>25</v>
      </c>
      <c r="CI175" s="1" t="s">
        <v>50</v>
      </c>
      <c r="CJ175" s="1" t="s">
        <v>51</v>
      </c>
      <c r="CK175" s="1" t="s">
        <v>52</v>
      </c>
      <c r="CL175" s="1" t="s">
        <v>29</v>
      </c>
      <c r="CM175" s="1" t="s">
        <v>193</v>
      </c>
      <c r="CN175" s="1">
        <v>96</v>
      </c>
      <c r="CO175" s="2" t="s">
        <v>711</v>
      </c>
      <c r="CP175" s="3" t="s">
        <v>712</v>
      </c>
      <c r="CQ175" s="12">
        <v>14</v>
      </c>
      <c r="CR175" s="12" t="s">
        <v>332</v>
      </c>
      <c r="CS175">
        <v>56.545454545454547</v>
      </c>
      <c r="CT175">
        <f t="shared" si="25"/>
        <v>5</v>
      </c>
      <c r="CU175">
        <f t="shared" si="26"/>
        <v>21</v>
      </c>
      <c r="CV175">
        <f t="shared" si="32"/>
        <v>0</v>
      </c>
      <c r="CW175">
        <f t="shared" si="32"/>
        <v>0</v>
      </c>
      <c r="CX175">
        <f t="shared" si="32"/>
        <v>0</v>
      </c>
      <c r="CY175">
        <f t="shared" si="32"/>
        <v>0</v>
      </c>
      <c r="CZ175">
        <f t="shared" si="32"/>
        <v>0</v>
      </c>
      <c r="DA175">
        <f t="shared" si="32"/>
        <v>56.545454545454547</v>
      </c>
      <c r="DB175">
        <f t="shared" si="32"/>
        <v>56.545454545454547</v>
      </c>
      <c r="DC175">
        <f t="shared" si="32"/>
        <v>56.545454545454547</v>
      </c>
      <c r="DD175">
        <f t="shared" si="32"/>
        <v>56.545454545454547</v>
      </c>
      <c r="DE175">
        <f t="shared" si="32"/>
        <v>56.545454545454547</v>
      </c>
      <c r="DF175">
        <f t="shared" si="32"/>
        <v>56.545454545454547</v>
      </c>
      <c r="DG175">
        <f t="shared" si="32"/>
        <v>56.545454545454547</v>
      </c>
      <c r="DH175">
        <f t="shared" si="32"/>
        <v>56.545454545454547</v>
      </c>
      <c r="DI175">
        <f t="shared" si="32"/>
        <v>56.545454545454547</v>
      </c>
      <c r="DJ175">
        <f t="shared" si="32"/>
        <v>56.545454545454547</v>
      </c>
      <c r="DK175">
        <f t="shared" si="32"/>
        <v>56.545454545454547</v>
      </c>
      <c r="DL175">
        <f t="shared" si="31"/>
        <v>56.545454545454547</v>
      </c>
      <c r="DM175">
        <f t="shared" si="31"/>
        <v>56.545454545454547</v>
      </c>
      <c r="DN175">
        <f t="shared" si="31"/>
        <v>56.545454545454547</v>
      </c>
      <c r="DO175">
        <f t="shared" si="31"/>
        <v>56.545454545454547</v>
      </c>
      <c r="DP175">
        <f t="shared" si="31"/>
        <v>56.545454545454547</v>
      </c>
      <c r="DQ175">
        <f t="shared" si="31"/>
        <v>56.545454545454547</v>
      </c>
      <c r="DR175">
        <f t="shared" si="31"/>
        <v>0</v>
      </c>
      <c r="DS175">
        <f t="shared" si="31"/>
        <v>0</v>
      </c>
    </row>
    <row r="176" spans="1:123" ht="15.75" x14ac:dyDescent="0.25">
      <c r="A176" s="1" t="s">
        <v>0</v>
      </c>
      <c r="B176" s="1" t="s">
        <v>332</v>
      </c>
      <c r="C176" s="1" t="s">
        <v>2</v>
      </c>
      <c r="D176" s="1">
        <v>-1</v>
      </c>
      <c r="E176" s="1" t="s">
        <v>3</v>
      </c>
      <c r="F176" s="1">
        <v>-1</v>
      </c>
      <c r="G176" s="1">
        <v>98</v>
      </c>
      <c r="H176" s="1" t="s">
        <v>2</v>
      </c>
      <c r="I176" s="1" t="s">
        <v>4</v>
      </c>
      <c r="J176" s="1">
        <v>600</v>
      </c>
      <c r="K176" s="1">
        <v>1800</v>
      </c>
      <c r="L176" s="1">
        <v>12</v>
      </c>
      <c r="M176" s="1">
        <v>15</v>
      </c>
      <c r="N176" s="1">
        <v>15</v>
      </c>
      <c r="O176" s="1">
        <v>20</v>
      </c>
      <c r="P176" s="1">
        <v>104</v>
      </c>
      <c r="Q176" s="1">
        <v>100</v>
      </c>
      <c r="R176" s="1">
        <v>120</v>
      </c>
      <c r="S176" s="1">
        <v>25</v>
      </c>
      <c r="T176" s="1">
        <v>25</v>
      </c>
      <c r="U176" s="1">
        <v>25</v>
      </c>
      <c r="V176" s="1">
        <v>0</v>
      </c>
      <c r="W176" s="1">
        <v>500</v>
      </c>
      <c r="X176" s="1">
        <v>0</v>
      </c>
      <c r="Y176" s="1">
        <v>500</v>
      </c>
      <c r="Z176" s="1">
        <v>2000</v>
      </c>
      <c r="AA176" s="1">
        <v>2000</v>
      </c>
      <c r="AB176" s="1">
        <v>2000</v>
      </c>
      <c r="AC176" s="1" t="s">
        <v>89</v>
      </c>
      <c r="AD176" s="1" t="s">
        <v>6</v>
      </c>
      <c r="AE176" t="str">
        <f t="shared" si="24"/>
        <v>Parroquia chillogalloEntre 45 y 59 añosMasculinoChillogallo1215Bachillerato6001800</v>
      </c>
      <c r="AF176" t="str">
        <f>VLOOKUP(AE176,'[1]Base conductores'!$AE$1:$AG$65536,2,FALSE)</f>
        <v>Ns/Nr</v>
      </c>
      <c r="AG176" t="str">
        <f>VLOOKUP(AE176,'[1]Base conductores'!$AE$1:$AG$65536,3,FALSE)</f>
        <v>Ns/Nc</v>
      </c>
      <c r="AH176" s="1" t="s">
        <v>249</v>
      </c>
      <c r="AI176" s="1" t="s">
        <v>12</v>
      </c>
      <c r="AJ176" s="1" t="s">
        <v>8</v>
      </c>
      <c r="AK176" s="1" t="s">
        <v>78</v>
      </c>
      <c r="AL176" s="1" t="s">
        <v>34</v>
      </c>
      <c r="AM176" s="1" t="s">
        <v>0</v>
      </c>
      <c r="AN176" s="1" t="s">
        <v>0</v>
      </c>
      <c r="AO176" s="1" t="s">
        <v>0</v>
      </c>
      <c r="AP176" s="1" t="s">
        <v>2</v>
      </c>
      <c r="AQ176" s="1" t="s">
        <v>0</v>
      </c>
      <c r="AR176" s="1" t="s">
        <v>2</v>
      </c>
      <c r="AS176" s="1" t="s">
        <v>2</v>
      </c>
      <c r="AT176" s="1" t="s">
        <v>100</v>
      </c>
      <c r="AU176" s="1" t="s">
        <v>2</v>
      </c>
      <c r="AV176" s="1" t="s">
        <v>0</v>
      </c>
      <c r="AW176" s="1" t="s">
        <v>0</v>
      </c>
      <c r="AX176" s="1" t="s">
        <v>0</v>
      </c>
      <c r="AY176" s="1" t="s">
        <v>0</v>
      </c>
      <c r="AZ176" s="1" t="s">
        <v>2</v>
      </c>
      <c r="BA176" s="1" t="s">
        <v>0</v>
      </c>
      <c r="BB176" s="1" t="s">
        <v>56</v>
      </c>
      <c r="BC176" s="1">
        <v>-1</v>
      </c>
      <c r="BD176" s="14">
        <v>10</v>
      </c>
      <c r="BE176" s="1">
        <v>-1</v>
      </c>
      <c r="BF176" s="1" t="s">
        <v>72</v>
      </c>
      <c r="BG176" s="1" t="e">
        <f>VLOOKUP(BF176,#REF!,2,FALSE)</f>
        <v>#REF!</v>
      </c>
      <c r="BH176" s="1" t="e">
        <f>VLOOKUP(BG176,#REF!,4,FALSE)</f>
        <v>#REF!</v>
      </c>
      <c r="BI176" s="1" t="s">
        <v>15</v>
      </c>
      <c r="BJ176" s="1" t="s">
        <v>15</v>
      </c>
      <c r="BK176" s="1" t="s">
        <v>37</v>
      </c>
      <c r="BL176" s="1" t="e">
        <f>VLOOKUP(BK176,#REF!,2,FALSE)</f>
        <v>#REF!</v>
      </c>
      <c r="BM176" s="1" t="e">
        <f>VLOOKUP(BL176,#REF!,4,FALSE)</f>
        <v>#REF!</v>
      </c>
      <c r="BN176" s="1" t="s">
        <v>358</v>
      </c>
      <c r="BO176" s="1" t="s">
        <v>79</v>
      </c>
      <c r="BP176" s="1" t="s">
        <v>2</v>
      </c>
      <c r="BQ176" s="1" t="s">
        <v>333</v>
      </c>
      <c r="BR176" s="1" t="s">
        <v>20</v>
      </c>
      <c r="BS176" s="1" t="s">
        <v>84</v>
      </c>
      <c r="BT176" s="1" t="s">
        <v>2</v>
      </c>
      <c r="BU176" s="1" t="s">
        <v>2</v>
      </c>
      <c r="BV176" s="1" t="s">
        <v>22</v>
      </c>
      <c r="BW176" s="1" t="s">
        <v>36</v>
      </c>
      <c r="BX176" s="1">
        <v>-1</v>
      </c>
      <c r="BY176" s="1">
        <v>-1</v>
      </c>
      <c r="BZ176" s="1" t="s">
        <v>3</v>
      </c>
      <c r="CA176" s="1" t="s">
        <v>3</v>
      </c>
      <c r="CB176" s="1">
        <v>-1</v>
      </c>
      <c r="CC176" s="1">
        <v>-1</v>
      </c>
      <c r="CD176" s="1">
        <v>-1</v>
      </c>
      <c r="CE176" s="1" t="s">
        <v>2</v>
      </c>
      <c r="CF176" s="1" t="s">
        <v>23</v>
      </c>
      <c r="CG176" s="1" t="s">
        <v>24</v>
      </c>
      <c r="CH176" s="1" t="s">
        <v>25</v>
      </c>
      <c r="CI176" s="1" t="s">
        <v>50</v>
      </c>
      <c r="CJ176" s="1" t="s">
        <v>51</v>
      </c>
      <c r="CK176" s="1" t="s">
        <v>52</v>
      </c>
      <c r="CL176" s="1" t="s">
        <v>152</v>
      </c>
      <c r="CM176" s="1" t="s">
        <v>98</v>
      </c>
      <c r="CN176" s="1">
        <v>96</v>
      </c>
      <c r="CO176" s="2" t="s">
        <v>711</v>
      </c>
      <c r="CP176" s="3" t="s">
        <v>712</v>
      </c>
      <c r="CQ176" s="12">
        <v>14</v>
      </c>
      <c r="CR176" s="12" t="s">
        <v>332</v>
      </c>
      <c r="CS176">
        <v>61.84</v>
      </c>
      <c r="CT176">
        <f t="shared" si="25"/>
        <v>6</v>
      </c>
      <c r="CU176">
        <f t="shared" si="26"/>
        <v>18</v>
      </c>
      <c r="CV176">
        <f t="shared" si="32"/>
        <v>0</v>
      </c>
      <c r="CW176">
        <f t="shared" si="32"/>
        <v>0</v>
      </c>
      <c r="CX176">
        <f t="shared" si="32"/>
        <v>0</v>
      </c>
      <c r="CY176">
        <f t="shared" si="32"/>
        <v>0</v>
      </c>
      <c r="CZ176">
        <f t="shared" si="32"/>
        <v>0</v>
      </c>
      <c r="DA176">
        <f t="shared" si="32"/>
        <v>0</v>
      </c>
      <c r="DB176">
        <f t="shared" si="32"/>
        <v>61.84</v>
      </c>
      <c r="DC176">
        <f t="shared" si="32"/>
        <v>61.84</v>
      </c>
      <c r="DD176">
        <f t="shared" si="32"/>
        <v>61.84</v>
      </c>
      <c r="DE176">
        <f t="shared" si="32"/>
        <v>61.84</v>
      </c>
      <c r="DF176">
        <f t="shared" si="32"/>
        <v>61.84</v>
      </c>
      <c r="DG176">
        <f t="shared" si="32"/>
        <v>61.84</v>
      </c>
      <c r="DH176">
        <f t="shared" si="32"/>
        <v>61.84</v>
      </c>
      <c r="DI176">
        <f t="shared" si="32"/>
        <v>61.84</v>
      </c>
      <c r="DJ176">
        <f t="shared" si="32"/>
        <v>61.84</v>
      </c>
      <c r="DK176">
        <f t="shared" si="32"/>
        <v>61.84</v>
      </c>
      <c r="DL176">
        <f t="shared" si="31"/>
        <v>61.84</v>
      </c>
      <c r="DM176">
        <f t="shared" si="31"/>
        <v>61.84</v>
      </c>
      <c r="DN176">
        <f t="shared" si="31"/>
        <v>61.84</v>
      </c>
      <c r="DO176">
        <f t="shared" si="31"/>
        <v>0</v>
      </c>
      <c r="DP176">
        <f t="shared" si="31"/>
        <v>0</v>
      </c>
      <c r="DQ176">
        <f t="shared" si="31"/>
        <v>0</v>
      </c>
      <c r="DR176">
        <f t="shared" si="31"/>
        <v>0</v>
      </c>
      <c r="DS176">
        <f t="shared" si="31"/>
        <v>0</v>
      </c>
    </row>
    <row r="177" spans="1:123" ht="15.75" x14ac:dyDescent="0.25">
      <c r="A177" s="1" t="s">
        <v>0</v>
      </c>
      <c r="B177" s="1" t="s">
        <v>332</v>
      </c>
      <c r="C177" s="1" t="s">
        <v>2</v>
      </c>
      <c r="D177" s="1">
        <v>-1</v>
      </c>
      <c r="E177" s="1" t="s">
        <v>3</v>
      </c>
      <c r="F177" s="1">
        <v>-1</v>
      </c>
      <c r="G177" s="1">
        <v>98</v>
      </c>
      <c r="H177" s="1" t="s">
        <v>2</v>
      </c>
      <c r="I177" s="1" t="s">
        <v>4</v>
      </c>
      <c r="J177" s="1">
        <v>500</v>
      </c>
      <c r="K177" s="1">
        <v>1800</v>
      </c>
      <c r="L177" s="1">
        <v>13</v>
      </c>
      <c r="M177" s="1">
        <v>15</v>
      </c>
      <c r="N177" s="1">
        <v>10</v>
      </c>
      <c r="O177" s="1">
        <v>15</v>
      </c>
      <c r="P177" s="1">
        <v>125</v>
      </c>
      <c r="Q177" s="1">
        <v>100</v>
      </c>
      <c r="R177" s="1">
        <v>200</v>
      </c>
      <c r="S177" s="1">
        <v>25</v>
      </c>
      <c r="T177" s="1">
        <v>25</v>
      </c>
      <c r="U177" s="1">
        <v>35</v>
      </c>
      <c r="V177" s="1">
        <v>0</v>
      </c>
      <c r="W177" s="1">
        <v>500</v>
      </c>
      <c r="X177" s="1">
        <v>200</v>
      </c>
      <c r="Y177" s="1">
        <v>700</v>
      </c>
      <c r="Z177" s="1">
        <v>3500</v>
      </c>
      <c r="AA177" s="1">
        <v>2500</v>
      </c>
      <c r="AB177" s="1">
        <v>3500</v>
      </c>
      <c r="AC177" s="1" t="s">
        <v>89</v>
      </c>
      <c r="AD177" s="1" t="s">
        <v>6</v>
      </c>
      <c r="AE177" t="str">
        <f t="shared" si="24"/>
        <v>Parroquia chillogalloEntre 45 y 59 añosMasculinoLa Concepción1315Bachillerato5001800</v>
      </c>
      <c r="AF177" t="str">
        <f>VLOOKUP(AE177,'[1]Base conductores'!$AE$1:$AG$65536,2,FALSE)</f>
        <v>Si</v>
      </c>
      <c r="AG177" t="str">
        <f>VLOOKUP(AE177,'[1]Base conductores'!$AE$1:$AG$65536,3,FALSE)</f>
        <v>Dar un buen servicio al usuario</v>
      </c>
      <c r="AH177" s="1" t="s">
        <v>2</v>
      </c>
      <c r="AI177" s="1" t="s">
        <v>77</v>
      </c>
      <c r="AJ177" s="1" t="s">
        <v>8</v>
      </c>
      <c r="AK177" s="1" t="s">
        <v>44</v>
      </c>
      <c r="AL177" s="1" t="s">
        <v>34</v>
      </c>
      <c r="AM177" s="1" t="s">
        <v>0</v>
      </c>
      <c r="AN177" s="1" t="s">
        <v>0</v>
      </c>
      <c r="AO177" s="1" t="s">
        <v>0</v>
      </c>
      <c r="AP177" s="1" t="s">
        <v>2</v>
      </c>
      <c r="AQ177" s="1" t="s">
        <v>0</v>
      </c>
      <c r="AR177" s="1" t="s">
        <v>2</v>
      </c>
      <c r="AS177" s="1" t="s">
        <v>2</v>
      </c>
      <c r="AT177" s="1" t="s">
        <v>100</v>
      </c>
      <c r="AU177" s="1" t="s">
        <v>2</v>
      </c>
      <c r="AV177" s="1" t="s">
        <v>0</v>
      </c>
      <c r="AW177" s="1" t="s">
        <v>0</v>
      </c>
      <c r="AX177" s="1" t="s">
        <v>0</v>
      </c>
      <c r="AY177" s="1" t="s">
        <v>0</v>
      </c>
      <c r="AZ177" s="1" t="s">
        <v>0</v>
      </c>
      <c r="BA177" s="1" t="s">
        <v>0</v>
      </c>
      <c r="BB177" s="1" t="s">
        <v>56</v>
      </c>
      <c r="BC177" s="1">
        <v>-1</v>
      </c>
      <c r="BD177" s="14">
        <v>10</v>
      </c>
      <c r="BE177" s="1">
        <v>-1</v>
      </c>
      <c r="BF177" s="1" t="s">
        <v>52</v>
      </c>
      <c r="BG177" s="1" t="e">
        <f>VLOOKUP(BF177,#REF!,2,FALSE)</f>
        <v>#REF!</v>
      </c>
      <c r="BH177" s="1" t="e">
        <f>VLOOKUP(BG177,#REF!,4,FALSE)</f>
        <v>#REF!</v>
      </c>
      <c r="BI177" s="1" t="s">
        <v>208</v>
      </c>
      <c r="BJ177" s="1" t="s">
        <v>94</v>
      </c>
      <c r="BK177" s="1" t="s">
        <v>208</v>
      </c>
      <c r="BL177" s="1" t="e">
        <f>VLOOKUP(BK177,#REF!,2,FALSE)</f>
        <v>#REF!</v>
      </c>
      <c r="BM177" s="1" t="e">
        <f>VLOOKUP(BL177,#REF!,4,FALSE)</f>
        <v>#REF!</v>
      </c>
      <c r="BN177" s="1" t="s">
        <v>52</v>
      </c>
      <c r="BO177" s="1" t="s">
        <v>94</v>
      </c>
      <c r="BP177" s="1" t="s">
        <v>2</v>
      </c>
      <c r="BQ177" s="1" t="s">
        <v>333</v>
      </c>
      <c r="BR177" s="1" t="s">
        <v>59</v>
      </c>
      <c r="BS177" s="1" t="s">
        <v>84</v>
      </c>
      <c r="BT177" s="1" t="s">
        <v>0</v>
      </c>
      <c r="BU177" s="1" t="s">
        <v>2</v>
      </c>
      <c r="BV177" s="1" t="s">
        <v>36</v>
      </c>
      <c r="BW177" s="1" t="s">
        <v>21</v>
      </c>
      <c r="BX177" s="1">
        <v>-1</v>
      </c>
      <c r="BY177" s="1" t="s">
        <v>3</v>
      </c>
      <c r="BZ177" s="1">
        <v>-1</v>
      </c>
      <c r="CA177" s="1" t="s">
        <v>3</v>
      </c>
      <c r="CB177" s="1">
        <v>-1</v>
      </c>
      <c r="CC177" s="1" t="s">
        <v>3</v>
      </c>
      <c r="CD177" s="1" t="s">
        <v>3</v>
      </c>
      <c r="CE177" s="1" t="s">
        <v>2</v>
      </c>
      <c r="CF177" s="1" t="s">
        <v>23</v>
      </c>
      <c r="CG177" s="1" t="s">
        <v>24</v>
      </c>
      <c r="CH177" s="1" t="s">
        <v>25</v>
      </c>
      <c r="CI177" s="1" t="s">
        <v>50</v>
      </c>
      <c r="CJ177" s="1" t="s">
        <v>230</v>
      </c>
      <c r="CK177" s="1" t="s">
        <v>87</v>
      </c>
      <c r="CL177" s="1" t="s">
        <v>29</v>
      </c>
      <c r="CM177" s="1" t="s">
        <v>98</v>
      </c>
      <c r="CN177" s="1">
        <v>96</v>
      </c>
      <c r="CO177" s="2" t="s">
        <v>711</v>
      </c>
      <c r="CP177" s="3" t="s">
        <v>712</v>
      </c>
      <c r="CQ177" s="12">
        <v>14</v>
      </c>
      <c r="CR177" s="12" t="s">
        <v>332</v>
      </c>
      <c r="CS177">
        <v>61.84</v>
      </c>
      <c r="CT177">
        <f t="shared" si="25"/>
        <v>5</v>
      </c>
      <c r="CU177">
        <f t="shared" si="26"/>
        <v>18</v>
      </c>
      <c r="CV177">
        <f t="shared" si="32"/>
        <v>0</v>
      </c>
      <c r="CW177">
        <f t="shared" si="32"/>
        <v>0</v>
      </c>
      <c r="CX177">
        <f t="shared" si="32"/>
        <v>0</v>
      </c>
      <c r="CY177">
        <f t="shared" si="32"/>
        <v>0</v>
      </c>
      <c r="CZ177">
        <f t="shared" si="32"/>
        <v>0</v>
      </c>
      <c r="DA177">
        <f t="shared" si="32"/>
        <v>61.84</v>
      </c>
      <c r="DB177">
        <f t="shared" si="32"/>
        <v>61.84</v>
      </c>
      <c r="DC177">
        <f t="shared" si="32"/>
        <v>61.84</v>
      </c>
      <c r="DD177">
        <f t="shared" si="32"/>
        <v>61.84</v>
      </c>
      <c r="DE177">
        <f t="shared" si="32"/>
        <v>61.84</v>
      </c>
      <c r="DF177">
        <f t="shared" si="32"/>
        <v>61.84</v>
      </c>
      <c r="DG177">
        <f t="shared" si="32"/>
        <v>61.84</v>
      </c>
      <c r="DH177">
        <f t="shared" si="32"/>
        <v>61.84</v>
      </c>
      <c r="DI177">
        <f t="shared" si="32"/>
        <v>61.84</v>
      </c>
      <c r="DJ177">
        <f t="shared" si="32"/>
        <v>61.84</v>
      </c>
      <c r="DK177">
        <f t="shared" si="32"/>
        <v>61.84</v>
      </c>
      <c r="DL177">
        <f t="shared" si="31"/>
        <v>61.84</v>
      </c>
      <c r="DM177">
        <f t="shared" si="31"/>
        <v>61.84</v>
      </c>
      <c r="DN177">
        <f t="shared" si="31"/>
        <v>61.84</v>
      </c>
      <c r="DO177">
        <f t="shared" si="31"/>
        <v>0</v>
      </c>
      <c r="DP177">
        <f t="shared" si="31"/>
        <v>0</v>
      </c>
      <c r="DQ177">
        <f t="shared" si="31"/>
        <v>0</v>
      </c>
      <c r="DR177">
        <f t="shared" si="31"/>
        <v>0</v>
      </c>
      <c r="DS177">
        <f t="shared" si="31"/>
        <v>0</v>
      </c>
    </row>
    <row r="178" spans="1:123" ht="15.75" x14ac:dyDescent="0.25">
      <c r="A178" s="1" t="s">
        <v>0</v>
      </c>
      <c r="B178" s="1" t="s">
        <v>332</v>
      </c>
      <c r="C178" s="1" t="s">
        <v>2</v>
      </c>
      <c r="D178" s="1">
        <v>-1</v>
      </c>
      <c r="E178" s="1" t="s">
        <v>3</v>
      </c>
      <c r="F178" s="1">
        <v>-1</v>
      </c>
      <c r="G178" s="1">
        <v>98</v>
      </c>
      <c r="H178" s="1" t="s">
        <v>2</v>
      </c>
      <c r="I178" s="1" t="s">
        <v>65</v>
      </c>
      <c r="J178" s="1">
        <v>600</v>
      </c>
      <c r="K178" s="1">
        <v>1900</v>
      </c>
      <c r="L178" s="1">
        <v>13</v>
      </c>
      <c r="M178" s="1">
        <v>15</v>
      </c>
      <c r="N178" s="1">
        <v>10</v>
      </c>
      <c r="O178" s="1">
        <v>15</v>
      </c>
      <c r="P178" s="1">
        <v>200</v>
      </c>
      <c r="Q178" s="1">
        <v>150</v>
      </c>
      <c r="R178" s="1">
        <v>250</v>
      </c>
      <c r="S178" s="1">
        <v>50</v>
      </c>
      <c r="T178" s="1">
        <v>25</v>
      </c>
      <c r="U178" s="1">
        <v>60</v>
      </c>
      <c r="V178" s="1">
        <v>0</v>
      </c>
      <c r="W178" s="1">
        <v>1000</v>
      </c>
      <c r="X178" s="1">
        <v>0</v>
      </c>
      <c r="Y178" s="1">
        <v>1000</v>
      </c>
      <c r="Z178" s="1">
        <v>4000</v>
      </c>
      <c r="AA178" s="1">
        <v>1500</v>
      </c>
      <c r="AB178" s="1">
        <v>4000</v>
      </c>
      <c r="AC178" s="1" t="s">
        <v>89</v>
      </c>
      <c r="AD178" s="1" t="s">
        <v>6</v>
      </c>
      <c r="AE178" t="str">
        <f t="shared" si="24"/>
        <v>Parroquia chillogalloEntre 45 y 59 añosMasculinoChillogallo1315Bachillerato6001900</v>
      </c>
      <c r="AF178" t="str">
        <f>VLOOKUP(AE178,'[1]Base conductores'!$AE$1:$AG$65536,2,FALSE)</f>
        <v>Si</v>
      </c>
      <c r="AG178" t="str">
        <f>VLOOKUP(AE178,'[1]Base conductores'!$AE$1:$AG$65536,3,FALSE)</f>
        <v>Es más organizado</v>
      </c>
      <c r="AH178" s="1" t="s">
        <v>2</v>
      </c>
      <c r="AI178" s="1" t="s">
        <v>129</v>
      </c>
      <c r="AJ178" s="1" t="s">
        <v>8</v>
      </c>
      <c r="AK178" s="1" t="s">
        <v>78</v>
      </c>
      <c r="AL178" s="1" t="s">
        <v>205</v>
      </c>
      <c r="AM178" s="1" t="s">
        <v>0</v>
      </c>
      <c r="AN178" s="1" t="s">
        <v>0</v>
      </c>
      <c r="AO178" s="1" t="s">
        <v>0</v>
      </c>
      <c r="AP178" s="1" t="s">
        <v>2</v>
      </c>
      <c r="AQ178" s="1" t="s">
        <v>0</v>
      </c>
      <c r="AR178" s="1" t="s">
        <v>2</v>
      </c>
      <c r="AS178" s="1" t="s">
        <v>2</v>
      </c>
      <c r="AT178" s="1" t="s">
        <v>182</v>
      </c>
      <c r="AU178" s="1" t="s">
        <v>0</v>
      </c>
      <c r="AV178" s="1" t="s">
        <v>0</v>
      </c>
      <c r="AW178" s="1" t="s">
        <v>0</v>
      </c>
      <c r="AX178" s="1" t="s">
        <v>0</v>
      </c>
      <c r="AY178" s="1" t="s">
        <v>0</v>
      </c>
      <c r="AZ178" s="1" t="s">
        <v>2</v>
      </c>
      <c r="BA178" s="1" t="s">
        <v>2</v>
      </c>
      <c r="BB178" s="1" t="s">
        <v>56</v>
      </c>
      <c r="BC178" s="14">
        <v>1</v>
      </c>
      <c r="BD178" s="14">
        <v>9</v>
      </c>
      <c r="BE178" s="1">
        <v>-1</v>
      </c>
      <c r="BF178" s="1" t="s">
        <v>93</v>
      </c>
      <c r="BG178" s="1" t="e">
        <f>VLOOKUP(BF178,#REF!,2,FALSE)</f>
        <v>#REF!</v>
      </c>
      <c r="BH178" s="1" t="e">
        <f>VLOOKUP(BG178,#REF!,4,FALSE)</f>
        <v>#REF!</v>
      </c>
      <c r="BI178" s="1" t="s">
        <v>94</v>
      </c>
      <c r="BJ178" s="1" t="s">
        <v>115</v>
      </c>
      <c r="BK178" s="1" t="s">
        <v>358</v>
      </c>
      <c r="BL178" s="1" t="e">
        <f>VLOOKUP(BK178,#REF!,2,FALSE)</f>
        <v>#REF!</v>
      </c>
      <c r="BM178" s="1" t="e">
        <f>VLOOKUP(BL178,#REF!,4,FALSE)</f>
        <v>#REF!</v>
      </c>
      <c r="BN178" s="1" t="s">
        <v>130</v>
      </c>
      <c r="BO178" s="1" t="s">
        <v>81</v>
      </c>
      <c r="BP178" s="1" t="s">
        <v>2</v>
      </c>
      <c r="BQ178" s="1" t="s">
        <v>199</v>
      </c>
      <c r="BR178" s="1" t="s">
        <v>39</v>
      </c>
      <c r="BS178" s="1" t="s">
        <v>39</v>
      </c>
      <c r="BT178" s="1" t="s">
        <v>2</v>
      </c>
      <c r="BU178" s="1" t="s">
        <v>2</v>
      </c>
      <c r="BV178" s="1" t="s">
        <v>22</v>
      </c>
      <c r="BW178" s="1" t="s">
        <v>36</v>
      </c>
      <c r="BX178" s="1">
        <v>-1</v>
      </c>
      <c r="BY178" s="1">
        <v>-1</v>
      </c>
      <c r="BZ178" s="1" t="s">
        <v>3</v>
      </c>
      <c r="CA178" s="1" t="s">
        <v>3</v>
      </c>
      <c r="CB178" s="1">
        <v>-1</v>
      </c>
      <c r="CC178" s="1">
        <v>-1</v>
      </c>
      <c r="CD178" s="1">
        <v>-1</v>
      </c>
      <c r="CE178" s="1" t="s">
        <v>2</v>
      </c>
      <c r="CF178" s="1" t="s">
        <v>2</v>
      </c>
      <c r="CG178" s="1" t="s">
        <v>24</v>
      </c>
      <c r="CH178" s="1" t="s">
        <v>25</v>
      </c>
      <c r="CI178" s="1" t="s">
        <v>50</v>
      </c>
      <c r="CJ178" s="1" t="s">
        <v>51</v>
      </c>
      <c r="CK178" s="1" t="s">
        <v>52</v>
      </c>
      <c r="CL178" s="1" t="s">
        <v>29</v>
      </c>
      <c r="CM178" s="1" t="s">
        <v>98</v>
      </c>
      <c r="CN178" s="1">
        <v>96</v>
      </c>
      <c r="CO178" s="2" t="s">
        <v>711</v>
      </c>
      <c r="CP178" s="3" t="s">
        <v>712</v>
      </c>
      <c r="CQ178" s="12">
        <v>14</v>
      </c>
      <c r="CR178" s="12" t="s">
        <v>332</v>
      </c>
      <c r="CS178">
        <v>61.84</v>
      </c>
      <c r="CT178">
        <f t="shared" si="25"/>
        <v>6</v>
      </c>
      <c r="CU178">
        <f t="shared" si="26"/>
        <v>19</v>
      </c>
      <c r="CV178">
        <f t="shared" si="32"/>
        <v>0</v>
      </c>
      <c r="CW178">
        <f t="shared" si="32"/>
        <v>0</v>
      </c>
      <c r="CX178">
        <f t="shared" si="32"/>
        <v>0</v>
      </c>
      <c r="CY178">
        <f t="shared" si="32"/>
        <v>0</v>
      </c>
      <c r="CZ178">
        <f t="shared" si="32"/>
        <v>0</v>
      </c>
      <c r="DA178">
        <f t="shared" si="32"/>
        <v>0</v>
      </c>
      <c r="DB178">
        <f t="shared" si="32"/>
        <v>61.84</v>
      </c>
      <c r="DC178">
        <f t="shared" si="32"/>
        <v>61.84</v>
      </c>
      <c r="DD178">
        <f t="shared" si="32"/>
        <v>61.84</v>
      </c>
      <c r="DE178">
        <f t="shared" si="32"/>
        <v>61.84</v>
      </c>
      <c r="DF178">
        <f t="shared" si="32"/>
        <v>61.84</v>
      </c>
      <c r="DG178">
        <f t="shared" si="32"/>
        <v>61.84</v>
      </c>
      <c r="DH178">
        <f t="shared" si="32"/>
        <v>61.84</v>
      </c>
      <c r="DI178">
        <f t="shared" si="32"/>
        <v>61.84</v>
      </c>
      <c r="DJ178">
        <f t="shared" si="32"/>
        <v>61.84</v>
      </c>
      <c r="DK178">
        <f t="shared" si="32"/>
        <v>61.84</v>
      </c>
      <c r="DL178">
        <f t="shared" si="31"/>
        <v>61.84</v>
      </c>
      <c r="DM178">
        <f t="shared" si="31"/>
        <v>61.84</v>
      </c>
      <c r="DN178">
        <f t="shared" si="31"/>
        <v>61.84</v>
      </c>
      <c r="DO178">
        <f t="shared" si="31"/>
        <v>61.84</v>
      </c>
      <c r="DP178">
        <f t="shared" si="31"/>
        <v>0</v>
      </c>
      <c r="DQ178">
        <f t="shared" si="31"/>
        <v>0</v>
      </c>
      <c r="DR178">
        <f t="shared" si="31"/>
        <v>0</v>
      </c>
      <c r="DS178">
        <f t="shared" si="31"/>
        <v>0</v>
      </c>
    </row>
    <row r="179" spans="1:123" ht="15" x14ac:dyDescent="0.25">
      <c r="A179" s="1" t="s">
        <v>0</v>
      </c>
      <c r="B179" s="1" t="s">
        <v>281</v>
      </c>
      <c r="C179" s="1" t="s">
        <v>0</v>
      </c>
      <c r="D179" s="1" t="s">
        <v>31</v>
      </c>
      <c r="E179" s="1" t="s">
        <v>3</v>
      </c>
      <c r="F179" s="1" t="s">
        <v>32</v>
      </c>
      <c r="G179" s="1">
        <v>98</v>
      </c>
      <c r="H179" s="1" t="s">
        <v>2</v>
      </c>
      <c r="I179" s="1" t="s">
        <v>4</v>
      </c>
      <c r="J179" s="1">
        <v>630</v>
      </c>
      <c r="K179" s="1">
        <v>1800</v>
      </c>
      <c r="L179" s="1">
        <v>12</v>
      </c>
      <c r="M179" s="1">
        <v>10</v>
      </c>
      <c r="N179" s="1">
        <v>6</v>
      </c>
      <c r="O179" s="1">
        <v>12</v>
      </c>
      <c r="P179" s="1">
        <v>90</v>
      </c>
      <c r="Q179" s="1">
        <v>50</v>
      </c>
      <c r="R179" s="1">
        <v>120</v>
      </c>
      <c r="S179" s="1">
        <v>25</v>
      </c>
      <c r="T179" s="1">
        <v>15</v>
      </c>
      <c r="U179" s="1">
        <v>30</v>
      </c>
      <c r="V179" s="1">
        <v>2500</v>
      </c>
      <c r="W179" s="1">
        <v>500</v>
      </c>
      <c r="X179" s="1">
        <v>400</v>
      </c>
      <c r="Y179" s="1">
        <v>3400</v>
      </c>
      <c r="Z179" s="1">
        <v>1000</v>
      </c>
      <c r="AA179" s="1">
        <v>500</v>
      </c>
      <c r="AB179" s="1">
        <v>1000</v>
      </c>
      <c r="AC179" s="1" t="s">
        <v>5</v>
      </c>
      <c r="AD179" s="1" t="s">
        <v>6</v>
      </c>
      <c r="AE179" t="str">
        <f t="shared" si="24"/>
        <v>Plaza foshMás de 60 añosMasculinoLa Magdalena1210Universitario6301800</v>
      </c>
      <c r="AF179" t="str">
        <f>VLOOKUP(AE179,'[1]Base conductores'!$AE$1:$AG$65536,2,FALSE)</f>
        <v>Si</v>
      </c>
      <c r="AG179" t="str">
        <f>VLOOKUP(AE179,'[1]Base conductores'!$AE$1:$AG$65536,3,FALSE)</f>
        <v>Es importante tener todo legalizado</v>
      </c>
      <c r="AH179" s="1" t="s">
        <v>2</v>
      </c>
      <c r="AI179" s="1" t="s">
        <v>53</v>
      </c>
      <c r="AJ179" s="1" t="s">
        <v>8</v>
      </c>
      <c r="AK179" s="1" t="s">
        <v>126</v>
      </c>
      <c r="AL179" s="1" t="s">
        <v>10</v>
      </c>
      <c r="AM179" s="1" t="s">
        <v>0</v>
      </c>
      <c r="AN179" s="1" t="s">
        <v>0</v>
      </c>
      <c r="AO179" s="1" t="s">
        <v>0</v>
      </c>
      <c r="AP179" s="1" t="s">
        <v>2</v>
      </c>
      <c r="AQ179" s="1" t="s">
        <v>0</v>
      </c>
      <c r="AR179" s="1" t="s">
        <v>2</v>
      </c>
      <c r="AS179" s="1" t="s">
        <v>2</v>
      </c>
      <c r="AT179" s="1" t="s">
        <v>46</v>
      </c>
      <c r="AU179" s="1" t="s">
        <v>0</v>
      </c>
      <c r="AV179" s="1" t="s">
        <v>0</v>
      </c>
      <c r="AW179" s="1" t="s">
        <v>0</v>
      </c>
      <c r="AX179" s="1" t="s">
        <v>0</v>
      </c>
      <c r="AY179" s="1" t="s">
        <v>0</v>
      </c>
      <c r="AZ179" s="1" t="s">
        <v>2</v>
      </c>
      <c r="BA179" s="1" t="s">
        <v>2</v>
      </c>
      <c r="BB179" s="1" t="s">
        <v>56</v>
      </c>
      <c r="BC179" s="14">
        <v>5</v>
      </c>
      <c r="BD179" s="1">
        <v>-1</v>
      </c>
      <c r="BE179" s="14">
        <v>5</v>
      </c>
      <c r="BF179" s="1" t="s">
        <v>115</v>
      </c>
      <c r="BG179" s="1" t="e">
        <f>VLOOKUP(BF179,#REF!,2,FALSE)</f>
        <v>#REF!</v>
      </c>
      <c r="BH179" s="1" t="e">
        <f>VLOOKUP(BG179,#REF!,4,FALSE)</f>
        <v>#REF!</v>
      </c>
      <c r="BI179" s="1" t="s">
        <v>13</v>
      </c>
      <c r="BJ179" s="1" t="s">
        <v>198</v>
      </c>
      <c r="BK179" s="1" t="s">
        <v>278</v>
      </c>
      <c r="BL179" s="1" t="e">
        <f>VLOOKUP(BK179,#REF!,2,FALSE)</f>
        <v>#REF!</v>
      </c>
      <c r="BM179" s="1" t="e">
        <f>VLOOKUP(BL179,#REF!,4,FALSE)</f>
        <v>#REF!</v>
      </c>
      <c r="BN179" s="1" t="s">
        <v>359</v>
      </c>
      <c r="BO179" s="1" t="s">
        <v>103</v>
      </c>
      <c r="BP179" s="1" t="s">
        <v>2</v>
      </c>
      <c r="BQ179" s="1" t="s">
        <v>360</v>
      </c>
      <c r="BR179" s="1" t="s">
        <v>20</v>
      </c>
      <c r="BS179" s="1" t="s">
        <v>20</v>
      </c>
      <c r="BT179" s="1" t="s">
        <v>2</v>
      </c>
      <c r="BU179" s="1" t="s">
        <v>2</v>
      </c>
      <c r="BV179" s="1" t="s">
        <v>61</v>
      </c>
      <c r="BW179" s="1" t="s">
        <v>22</v>
      </c>
      <c r="BX179" s="1">
        <v>-1</v>
      </c>
      <c r="BY179" s="1">
        <v>-1</v>
      </c>
      <c r="BZ179" s="1">
        <v>-1</v>
      </c>
      <c r="CA179" s="1">
        <v>-1</v>
      </c>
      <c r="CB179" s="1">
        <v>-1</v>
      </c>
      <c r="CC179" s="1">
        <v>-1</v>
      </c>
      <c r="CD179" s="1" t="s">
        <v>22</v>
      </c>
      <c r="CE179" s="1" t="s">
        <v>2</v>
      </c>
      <c r="CF179" s="1" t="s">
        <v>23</v>
      </c>
      <c r="CG179" s="1" t="s">
        <v>62</v>
      </c>
      <c r="CH179" s="1" t="s">
        <v>25</v>
      </c>
      <c r="CI179" s="1" t="s">
        <v>26</v>
      </c>
      <c r="CJ179" s="1" t="s">
        <v>238</v>
      </c>
      <c r="CK179" s="1" t="s">
        <v>155</v>
      </c>
      <c r="CL179" s="1" t="s">
        <v>29</v>
      </c>
      <c r="CM179" s="1" t="s">
        <v>30</v>
      </c>
      <c r="CN179" s="1">
        <v>96</v>
      </c>
      <c r="CO179" s="2" t="s">
        <v>725</v>
      </c>
      <c r="CP179" s="11" t="s">
        <v>722</v>
      </c>
      <c r="CQ179" s="12">
        <v>14</v>
      </c>
      <c r="CR179" s="12" t="s">
        <v>281</v>
      </c>
      <c r="CS179">
        <v>59.295857988165679</v>
      </c>
      <c r="CT179">
        <f t="shared" si="25"/>
        <v>6</v>
      </c>
      <c r="CU179">
        <f t="shared" si="26"/>
        <v>18</v>
      </c>
      <c r="CV179">
        <f t="shared" si="32"/>
        <v>0</v>
      </c>
      <c r="CW179">
        <f t="shared" si="32"/>
        <v>0</v>
      </c>
      <c r="CX179">
        <f t="shared" si="32"/>
        <v>0</v>
      </c>
      <c r="CY179">
        <f t="shared" si="32"/>
        <v>0</v>
      </c>
      <c r="CZ179">
        <f t="shared" si="32"/>
        <v>0</v>
      </c>
      <c r="DA179">
        <f t="shared" si="32"/>
        <v>0</v>
      </c>
      <c r="DB179">
        <f t="shared" si="32"/>
        <v>59.295857988165679</v>
      </c>
      <c r="DC179">
        <f t="shared" si="32"/>
        <v>59.295857988165679</v>
      </c>
      <c r="DD179">
        <f t="shared" si="32"/>
        <v>59.295857988165679</v>
      </c>
      <c r="DE179">
        <f t="shared" si="32"/>
        <v>59.295857988165679</v>
      </c>
      <c r="DF179">
        <f t="shared" si="32"/>
        <v>59.295857988165679</v>
      </c>
      <c r="DG179">
        <f t="shared" si="32"/>
        <v>59.295857988165679</v>
      </c>
      <c r="DH179">
        <f t="shared" si="32"/>
        <v>59.295857988165679</v>
      </c>
      <c r="DI179">
        <f t="shared" si="32"/>
        <v>59.295857988165679</v>
      </c>
      <c r="DJ179">
        <f t="shared" si="32"/>
        <v>59.295857988165679</v>
      </c>
      <c r="DK179">
        <f t="shared" si="32"/>
        <v>59.295857988165679</v>
      </c>
      <c r="DL179">
        <f t="shared" si="31"/>
        <v>59.295857988165679</v>
      </c>
      <c r="DM179">
        <f t="shared" si="31"/>
        <v>59.295857988165679</v>
      </c>
      <c r="DN179">
        <f t="shared" si="31"/>
        <v>59.295857988165679</v>
      </c>
      <c r="DO179">
        <f t="shared" si="31"/>
        <v>0</v>
      </c>
      <c r="DP179">
        <f t="shared" si="31"/>
        <v>0</v>
      </c>
      <c r="DQ179">
        <f t="shared" si="31"/>
        <v>0</v>
      </c>
      <c r="DR179">
        <f t="shared" si="31"/>
        <v>0</v>
      </c>
      <c r="DS179">
        <f t="shared" si="31"/>
        <v>0</v>
      </c>
    </row>
    <row r="180" spans="1:123" ht="15.75" x14ac:dyDescent="0.25">
      <c r="A180" s="1" t="s">
        <v>0</v>
      </c>
      <c r="B180" s="1" t="s">
        <v>88</v>
      </c>
      <c r="C180" s="1" t="s">
        <v>2</v>
      </c>
      <c r="D180" s="1">
        <v>-1</v>
      </c>
      <c r="E180" s="1" t="s">
        <v>3</v>
      </c>
      <c r="F180" s="1">
        <v>-1</v>
      </c>
      <c r="G180" s="1">
        <v>98</v>
      </c>
      <c r="H180" s="1" t="s">
        <v>0</v>
      </c>
      <c r="I180" s="1" t="s">
        <v>65</v>
      </c>
      <c r="J180" s="1">
        <v>600</v>
      </c>
      <c r="K180" s="1">
        <v>2100</v>
      </c>
      <c r="L180" s="1">
        <v>15</v>
      </c>
      <c r="M180" s="1">
        <v>20</v>
      </c>
      <c r="N180" s="1">
        <v>20</v>
      </c>
      <c r="O180" s="1">
        <v>30</v>
      </c>
      <c r="P180" s="1">
        <v>300</v>
      </c>
      <c r="Q180" s="1">
        <v>280</v>
      </c>
      <c r="R180" s="1">
        <v>500</v>
      </c>
      <c r="S180" s="1">
        <v>50</v>
      </c>
      <c r="T180" s="1">
        <v>45</v>
      </c>
      <c r="U180" s="1">
        <v>60</v>
      </c>
      <c r="V180" s="1">
        <v>0</v>
      </c>
      <c r="W180" s="1">
        <v>1000</v>
      </c>
      <c r="X180" s="1">
        <v>0</v>
      </c>
      <c r="Y180" s="1">
        <v>1000</v>
      </c>
      <c r="Z180" s="1">
        <v>3500</v>
      </c>
      <c r="AA180" s="1">
        <v>2500</v>
      </c>
      <c r="AB180" s="1">
        <v>3500</v>
      </c>
      <c r="AC180" s="1" t="s">
        <v>146</v>
      </c>
      <c r="AD180" s="1" t="s">
        <v>6</v>
      </c>
      <c r="AE180" t="str">
        <f t="shared" si="24"/>
        <v>Terminal la OfeliaEntre 45 y 59 añosMasculinoCotocollao1520Bachillerato6002100</v>
      </c>
      <c r="AF180">
        <f>VLOOKUP(AE180,'[1]Base conductores'!$AE$1:$AG$65536,2,FALSE)</f>
        <v>-1</v>
      </c>
      <c r="AG180" t="str">
        <f>VLOOKUP(AE180,'[1]Base conductores'!$AE$1:$AG$65536,3,FALSE)</f>
        <v>No aplica</v>
      </c>
      <c r="AH180" s="1">
        <v>-1</v>
      </c>
      <c r="AI180" s="1" t="s">
        <v>147</v>
      </c>
      <c r="AJ180" s="1" t="s">
        <v>162</v>
      </c>
      <c r="AK180" s="1" t="s">
        <v>241</v>
      </c>
      <c r="AL180" s="1" t="s">
        <v>54</v>
      </c>
      <c r="AM180" s="1" t="s">
        <v>2</v>
      </c>
      <c r="AN180" s="1" t="s">
        <v>0</v>
      </c>
      <c r="AO180" s="1" t="s">
        <v>0</v>
      </c>
      <c r="AP180" s="1" t="s">
        <v>2</v>
      </c>
      <c r="AQ180" s="1" t="s">
        <v>0</v>
      </c>
      <c r="AR180" s="1" t="s">
        <v>2</v>
      </c>
      <c r="AS180" s="1" t="s">
        <v>0</v>
      </c>
      <c r="AT180" s="1" t="s">
        <v>147</v>
      </c>
      <c r="AU180" s="1" t="s">
        <v>0</v>
      </c>
      <c r="AV180" s="1" t="s">
        <v>0</v>
      </c>
      <c r="AW180" s="1" t="s">
        <v>0</v>
      </c>
      <c r="AX180" s="1" t="s">
        <v>0</v>
      </c>
      <c r="AY180" s="1" t="s">
        <v>0</v>
      </c>
      <c r="AZ180" s="1" t="s">
        <v>0</v>
      </c>
      <c r="BA180" s="1" t="s">
        <v>2</v>
      </c>
      <c r="BB180" s="1" t="s">
        <v>56</v>
      </c>
      <c r="BC180" s="14">
        <v>10</v>
      </c>
      <c r="BD180" s="1">
        <v>-1</v>
      </c>
      <c r="BE180" s="1">
        <v>-1</v>
      </c>
      <c r="BF180" s="1" t="s">
        <v>102</v>
      </c>
      <c r="BG180" s="1" t="e">
        <f>VLOOKUP(BF180,#REF!,2,FALSE)</f>
        <v>#REF!</v>
      </c>
      <c r="BH180" s="1" t="e">
        <f>VLOOKUP(BG180,#REF!,4,FALSE)</f>
        <v>#REF!</v>
      </c>
      <c r="BI180" s="1" t="s">
        <v>17</v>
      </c>
      <c r="BJ180" s="1" t="s">
        <v>361</v>
      </c>
      <c r="BK180" s="1" t="s">
        <v>12</v>
      </c>
      <c r="BL180" s="1" t="e">
        <f>VLOOKUP(BK180,#REF!,2,FALSE)</f>
        <v>#REF!</v>
      </c>
      <c r="BM180" s="1" t="e">
        <f>VLOOKUP(BL180,#REF!,4,FALSE)</f>
        <v>#REF!</v>
      </c>
      <c r="BN180" s="1" t="s">
        <v>15</v>
      </c>
      <c r="BO180" s="1" t="s">
        <v>15</v>
      </c>
      <c r="BP180" s="1" t="s">
        <v>2</v>
      </c>
      <c r="BQ180" s="1" t="s">
        <v>199</v>
      </c>
      <c r="BR180" s="1" t="s">
        <v>20</v>
      </c>
      <c r="BS180" s="1" t="s">
        <v>20</v>
      </c>
      <c r="BT180" s="1" t="s">
        <v>2</v>
      </c>
      <c r="BU180" s="1" t="s">
        <v>2</v>
      </c>
      <c r="BV180" s="1" t="s">
        <v>22</v>
      </c>
      <c r="BW180" s="1" t="s">
        <v>36</v>
      </c>
      <c r="BX180" s="1">
        <v>-1</v>
      </c>
      <c r="BY180" s="1">
        <v>-1</v>
      </c>
      <c r="BZ180" s="1">
        <v>-1</v>
      </c>
      <c r="CA180" s="1" t="s">
        <v>3</v>
      </c>
      <c r="CB180" s="1" t="s">
        <v>3</v>
      </c>
      <c r="CC180" s="1">
        <v>-1</v>
      </c>
      <c r="CD180" s="1">
        <v>-1</v>
      </c>
      <c r="CE180" s="1" t="s">
        <v>23</v>
      </c>
      <c r="CF180" s="1" t="s">
        <v>23</v>
      </c>
      <c r="CG180" s="1" t="s">
        <v>24</v>
      </c>
      <c r="CH180" s="1" t="s">
        <v>25</v>
      </c>
      <c r="CI180" s="1" t="s">
        <v>50</v>
      </c>
      <c r="CJ180" s="1" t="s">
        <v>104</v>
      </c>
      <c r="CK180" s="1" t="s">
        <v>87</v>
      </c>
      <c r="CL180" s="1" t="s">
        <v>152</v>
      </c>
      <c r="CM180" s="1" t="s">
        <v>239</v>
      </c>
      <c r="CN180" s="1">
        <v>96</v>
      </c>
      <c r="CO180" s="2" t="s">
        <v>522</v>
      </c>
      <c r="CP180" s="3" t="s">
        <v>646</v>
      </c>
      <c r="CQ180" s="1">
        <v>14</v>
      </c>
      <c r="CR180" s="1" t="s">
        <v>88</v>
      </c>
      <c r="CS180">
        <v>67.503875968992247</v>
      </c>
      <c r="CT180">
        <f t="shared" si="25"/>
        <v>6</v>
      </c>
      <c r="CU180">
        <f t="shared" si="26"/>
        <v>21</v>
      </c>
      <c r="CV180">
        <f t="shared" si="32"/>
        <v>0</v>
      </c>
      <c r="CW180">
        <f t="shared" si="32"/>
        <v>0</v>
      </c>
      <c r="CX180">
        <f t="shared" si="32"/>
        <v>0</v>
      </c>
      <c r="CY180">
        <f t="shared" si="32"/>
        <v>0</v>
      </c>
      <c r="CZ180">
        <f t="shared" si="32"/>
        <v>0</v>
      </c>
      <c r="DA180">
        <f t="shared" si="32"/>
        <v>0</v>
      </c>
      <c r="DB180">
        <f t="shared" si="32"/>
        <v>67.503875968992247</v>
      </c>
      <c r="DC180">
        <f t="shared" si="32"/>
        <v>67.503875968992247</v>
      </c>
      <c r="DD180">
        <f t="shared" si="32"/>
        <v>67.503875968992247</v>
      </c>
      <c r="DE180">
        <f t="shared" si="32"/>
        <v>67.503875968992247</v>
      </c>
      <c r="DF180">
        <f t="shared" si="32"/>
        <v>67.503875968992247</v>
      </c>
      <c r="DG180">
        <f t="shared" si="32"/>
        <v>67.503875968992247</v>
      </c>
      <c r="DH180">
        <f t="shared" si="32"/>
        <v>67.503875968992247</v>
      </c>
      <c r="DI180">
        <f t="shared" si="32"/>
        <v>67.503875968992247</v>
      </c>
      <c r="DJ180">
        <f t="shared" si="32"/>
        <v>67.503875968992247</v>
      </c>
      <c r="DK180">
        <f t="shared" si="32"/>
        <v>67.503875968992247</v>
      </c>
      <c r="DL180">
        <f t="shared" si="31"/>
        <v>67.503875968992247</v>
      </c>
      <c r="DM180">
        <f t="shared" si="31"/>
        <v>67.503875968992247</v>
      </c>
      <c r="DN180">
        <f t="shared" si="31"/>
        <v>67.503875968992247</v>
      </c>
      <c r="DO180">
        <f t="shared" si="31"/>
        <v>67.503875968992247</v>
      </c>
      <c r="DP180">
        <f t="shared" si="31"/>
        <v>67.503875968992247</v>
      </c>
      <c r="DQ180">
        <f t="shared" si="31"/>
        <v>67.503875968992247</v>
      </c>
      <c r="DR180">
        <f t="shared" si="31"/>
        <v>0</v>
      </c>
      <c r="DS180">
        <f t="shared" si="31"/>
        <v>0</v>
      </c>
    </row>
    <row r="181" spans="1:123" ht="15.75" x14ac:dyDescent="0.25">
      <c r="A181" s="1" t="s">
        <v>0</v>
      </c>
      <c r="B181" s="1" t="s">
        <v>1</v>
      </c>
      <c r="C181" s="1" t="s">
        <v>2</v>
      </c>
      <c r="D181" s="1">
        <v>-1</v>
      </c>
      <c r="E181" s="1" t="s">
        <v>3</v>
      </c>
      <c r="F181" s="1">
        <v>-1</v>
      </c>
      <c r="G181" s="1">
        <v>98</v>
      </c>
      <c r="H181" s="1" t="s">
        <v>0</v>
      </c>
      <c r="I181" s="1" t="s">
        <v>4</v>
      </c>
      <c r="J181" s="1">
        <v>400</v>
      </c>
      <c r="K181" s="1">
        <v>1200</v>
      </c>
      <c r="L181" s="1">
        <v>8</v>
      </c>
      <c r="M181" s="1">
        <v>6</v>
      </c>
      <c r="N181" s="1">
        <v>4</v>
      </c>
      <c r="O181" s="1">
        <v>6</v>
      </c>
      <c r="P181" s="1">
        <v>151</v>
      </c>
      <c r="Q181" s="1">
        <v>100</v>
      </c>
      <c r="R181" s="1">
        <v>160</v>
      </c>
      <c r="S181" s="1">
        <v>30</v>
      </c>
      <c r="T181" s="1">
        <v>30</v>
      </c>
      <c r="U181" s="1">
        <v>40</v>
      </c>
      <c r="V181" s="1">
        <v>0</v>
      </c>
      <c r="W181" s="1">
        <v>1000</v>
      </c>
      <c r="X181" s="1">
        <v>500</v>
      </c>
      <c r="Y181" s="1">
        <v>1500</v>
      </c>
      <c r="Z181" s="1">
        <v>1500</v>
      </c>
      <c r="AA181" s="1">
        <v>1500</v>
      </c>
      <c r="AB181" s="1">
        <v>2000</v>
      </c>
      <c r="AC181" s="1" t="s">
        <v>146</v>
      </c>
      <c r="AD181" s="1" t="s">
        <v>6</v>
      </c>
      <c r="AE181" t="str">
        <f t="shared" si="24"/>
        <v>Terminal CarcelenEntre 45 y 59 añosMasculinoCotocollao86Bachillerato4001200</v>
      </c>
      <c r="AF181">
        <f>VLOOKUP(AE181,'[1]Base conductores'!$AE$1:$AG$65536,2,FALSE)</f>
        <v>-1</v>
      </c>
      <c r="AG181" t="str">
        <f>VLOOKUP(AE181,'[1]Base conductores'!$AE$1:$AG$65536,3,FALSE)</f>
        <v>No aplica</v>
      </c>
      <c r="AH181" s="1">
        <v>-1</v>
      </c>
      <c r="AI181" s="1" t="s">
        <v>147</v>
      </c>
      <c r="AJ181" s="1" t="s">
        <v>117</v>
      </c>
      <c r="AK181" s="1" t="s">
        <v>153</v>
      </c>
      <c r="AL181" s="1" t="s">
        <v>34</v>
      </c>
      <c r="AM181" s="1" t="s">
        <v>2</v>
      </c>
      <c r="AN181" s="1" t="s">
        <v>0</v>
      </c>
      <c r="AO181" s="1" t="s">
        <v>0</v>
      </c>
      <c r="AP181" s="1" t="s">
        <v>2</v>
      </c>
      <c r="AQ181" s="1" t="s">
        <v>0</v>
      </c>
      <c r="AR181" s="1" t="s">
        <v>2</v>
      </c>
      <c r="AS181" s="1" t="s">
        <v>0</v>
      </c>
      <c r="AT181" s="1" t="s">
        <v>147</v>
      </c>
      <c r="AU181" s="1" t="s">
        <v>0</v>
      </c>
      <c r="AV181" s="1" t="s">
        <v>0</v>
      </c>
      <c r="AW181" s="1" t="s">
        <v>0</v>
      </c>
      <c r="AX181" s="1" t="s">
        <v>0</v>
      </c>
      <c r="AY181" s="1" t="s">
        <v>0</v>
      </c>
      <c r="AZ181" s="1" t="s">
        <v>0</v>
      </c>
      <c r="BA181" s="1" t="s">
        <v>2</v>
      </c>
      <c r="BB181" s="1" t="s">
        <v>56</v>
      </c>
      <c r="BC181" s="14">
        <v>10</v>
      </c>
      <c r="BD181" s="1">
        <v>-1</v>
      </c>
      <c r="BE181" s="1">
        <v>-1</v>
      </c>
      <c r="BF181" s="1" t="s">
        <v>13</v>
      </c>
      <c r="BG181" s="1" t="e">
        <f>VLOOKUP(BF181,#REF!,2,FALSE)</f>
        <v>#REF!</v>
      </c>
      <c r="BH181" s="1" t="e">
        <f>VLOOKUP(BG181,#REF!,4,FALSE)</f>
        <v>#REF!</v>
      </c>
      <c r="BI181" s="1" t="s">
        <v>15</v>
      </c>
      <c r="BJ181" s="1" t="s">
        <v>15</v>
      </c>
      <c r="BK181" s="1" t="s">
        <v>279</v>
      </c>
      <c r="BL181" s="1" t="e">
        <f>VLOOKUP(BK181,#REF!,2,FALSE)</f>
        <v>#REF!</v>
      </c>
      <c r="BM181" s="1" t="e">
        <f>VLOOKUP(BL181,#REF!,4,FALSE)</f>
        <v>#REF!</v>
      </c>
      <c r="BN181" s="1" t="s">
        <v>15</v>
      </c>
      <c r="BO181" s="1" t="s">
        <v>15</v>
      </c>
      <c r="BP181" s="1" t="s">
        <v>0</v>
      </c>
      <c r="BQ181" s="1" t="s">
        <v>147</v>
      </c>
      <c r="BR181" s="1">
        <v>-1</v>
      </c>
      <c r="BS181" s="1" t="s">
        <v>39</v>
      </c>
      <c r="BT181" s="1" t="s">
        <v>2</v>
      </c>
      <c r="BU181" s="1" t="s">
        <v>2</v>
      </c>
      <c r="BV181" s="1" t="s">
        <v>21</v>
      </c>
      <c r="BW181" s="1" t="s">
        <v>22</v>
      </c>
      <c r="BX181" s="1">
        <v>-1</v>
      </c>
      <c r="BY181" s="1">
        <v>-1</v>
      </c>
      <c r="BZ181" s="1">
        <v>-1</v>
      </c>
      <c r="CA181" s="1">
        <v>-1</v>
      </c>
      <c r="CB181" s="1">
        <v>-1</v>
      </c>
      <c r="CC181" s="1" t="s">
        <v>3</v>
      </c>
      <c r="CD181" s="1" t="s">
        <v>36</v>
      </c>
      <c r="CE181" s="1" t="s">
        <v>2</v>
      </c>
      <c r="CF181" s="1" t="s">
        <v>23</v>
      </c>
      <c r="CG181" s="1" t="s">
        <v>24</v>
      </c>
      <c r="CH181" s="1" t="s">
        <v>25</v>
      </c>
      <c r="CI181" s="1" t="s">
        <v>50</v>
      </c>
      <c r="CJ181" s="1" t="s">
        <v>104</v>
      </c>
      <c r="CK181" s="1" t="s">
        <v>87</v>
      </c>
      <c r="CL181" s="1" t="s">
        <v>152</v>
      </c>
      <c r="CM181" s="1" t="s">
        <v>239</v>
      </c>
      <c r="CN181" s="1">
        <v>96</v>
      </c>
      <c r="CO181" s="2" t="s">
        <v>517</v>
      </c>
      <c r="CP181" s="3" t="s">
        <v>634</v>
      </c>
      <c r="CQ181" s="1">
        <v>14</v>
      </c>
      <c r="CR181" s="1" t="s">
        <v>1</v>
      </c>
      <c r="CS181">
        <v>67.503875968992247</v>
      </c>
      <c r="CT181">
        <f t="shared" si="25"/>
        <v>4</v>
      </c>
      <c r="CU181">
        <f t="shared" si="26"/>
        <v>12</v>
      </c>
      <c r="CV181">
        <f t="shared" si="32"/>
        <v>0</v>
      </c>
      <c r="CW181">
        <f t="shared" si="32"/>
        <v>0</v>
      </c>
      <c r="CX181">
        <f t="shared" si="32"/>
        <v>0</v>
      </c>
      <c r="CY181">
        <f t="shared" si="32"/>
        <v>0</v>
      </c>
      <c r="CZ181">
        <f t="shared" si="32"/>
        <v>67.503875968992247</v>
      </c>
      <c r="DA181">
        <f t="shared" si="32"/>
        <v>67.503875968992247</v>
      </c>
      <c r="DB181">
        <f t="shared" si="32"/>
        <v>67.503875968992247</v>
      </c>
      <c r="DC181">
        <f t="shared" si="32"/>
        <v>67.503875968992247</v>
      </c>
      <c r="DD181">
        <f t="shared" si="32"/>
        <v>67.503875968992247</v>
      </c>
      <c r="DE181">
        <f t="shared" si="32"/>
        <v>67.503875968992247</v>
      </c>
      <c r="DF181">
        <f t="shared" si="32"/>
        <v>67.503875968992247</v>
      </c>
      <c r="DG181">
        <f t="shared" si="32"/>
        <v>67.503875968992247</v>
      </c>
      <c r="DH181">
        <f t="shared" si="32"/>
        <v>67.503875968992247</v>
      </c>
      <c r="DI181">
        <f t="shared" si="32"/>
        <v>0</v>
      </c>
      <c r="DJ181">
        <f t="shared" si="32"/>
        <v>0</v>
      </c>
      <c r="DK181">
        <f t="shared" si="32"/>
        <v>0</v>
      </c>
      <c r="DL181">
        <f t="shared" si="31"/>
        <v>0</v>
      </c>
      <c r="DM181">
        <f t="shared" si="31"/>
        <v>0</v>
      </c>
      <c r="DN181">
        <f t="shared" si="31"/>
        <v>0</v>
      </c>
      <c r="DO181">
        <f t="shared" si="31"/>
        <v>0</v>
      </c>
      <c r="DP181">
        <f t="shared" si="31"/>
        <v>0</v>
      </c>
      <c r="DQ181">
        <f t="shared" si="31"/>
        <v>0</v>
      </c>
      <c r="DR181">
        <f t="shared" si="31"/>
        <v>0</v>
      </c>
      <c r="DS181">
        <f t="shared" si="31"/>
        <v>0</v>
      </c>
    </row>
    <row r="182" spans="1:123" x14ac:dyDescent="0.2">
      <c r="A182" s="1" t="s">
        <v>0</v>
      </c>
      <c r="B182" s="1" t="s">
        <v>268</v>
      </c>
      <c r="C182" s="1" t="s">
        <v>2</v>
      </c>
      <c r="D182" s="1">
        <v>-1</v>
      </c>
      <c r="E182" s="1" t="s">
        <v>3</v>
      </c>
      <c r="F182" s="1">
        <v>-1</v>
      </c>
      <c r="G182" s="1">
        <v>98</v>
      </c>
      <c r="H182" s="1" t="s">
        <v>2</v>
      </c>
      <c r="I182" s="1" t="s">
        <v>65</v>
      </c>
      <c r="J182" s="1">
        <v>500</v>
      </c>
      <c r="K182" s="1">
        <v>2300</v>
      </c>
      <c r="L182" s="1">
        <v>20</v>
      </c>
      <c r="M182" s="1">
        <v>40</v>
      </c>
      <c r="N182" s="1">
        <v>30</v>
      </c>
      <c r="O182" s="1">
        <v>40</v>
      </c>
      <c r="P182" s="1">
        <v>200</v>
      </c>
      <c r="Q182" s="1">
        <v>200</v>
      </c>
      <c r="R182" s="1">
        <v>250</v>
      </c>
      <c r="S182" s="1">
        <v>40</v>
      </c>
      <c r="T182" s="1">
        <v>40</v>
      </c>
      <c r="U182" s="1">
        <v>45</v>
      </c>
      <c r="V182" s="1">
        <v>0</v>
      </c>
      <c r="W182" s="1">
        <v>1000</v>
      </c>
      <c r="X182" s="1">
        <v>0</v>
      </c>
      <c r="Y182" s="1">
        <v>1000</v>
      </c>
      <c r="Z182" s="1">
        <v>3000</v>
      </c>
      <c r="AA182" s="1">
        <v>3000</v>
      </c>
      <c r="AB182" s="1">
        <v>3500</v>
      </c>
      <c r="AC182" s="1" t="s">
        <v>89</v>
      </c>
      <c r="AD182" s="1" t="s">
        <v>6</v>
      </c>
      <c r="AE182" t="str">
        <f t="shared" si="24"/>
        <v>Terminal QuitumbeEntre 45 y 59 añosMasculinoCarcelén2040Primaria5002300</v>
      </c>
      <c r="AF182" t="str">
        <f>VLOOKUP(AE182,'[1]Base conductores'!$AE$1:$AG$65536,2,FALSE)</f>
        <v>Si</v>
      </c>
      <c r="AG182" t="str">
        <f>VLOOKUP(AE182,'[1]Base conductores'!$AE$1:$AG$65536,3,FALSE)</f>
        <v>Es más organizado</v>
      </c>
      <c r="AH182" s="1" t="s">
        <v>2</v>
      </c>
      <c r="AI182" s="1" t="s">
        <v>129</v>
      </c>
      <c r="AJ182" s="1" t="s">
        <v>8</v>
      </c>
      <c r="AK182" s="1" t="s">
        <v>33</v>
      </c>
      <c r="AL182" s="1" t="s">
        <v>54</v>
      </c>
      <c r="AM182" s="1" t="s">
        <v>0</v>
      </c>
      <c r="AN182" s="1" t="s">
        <v>0</v>
      </c>
      <c r="AO182" s="1" t="s">
        <v>0</v>
      </c>
      <c r="AP182" s="1" t="s">
        <v>2</v>
      </c>
      <c r="AQ182" s="1" t="s">
        <v>0</v>
      </c>
      <c r="AR182" s="1" t="s">
        <v>2</v>
      </c>
      <c r="AS182" s="1" t="s">
        <v>2</v>
      </c>
      <c r="AT182" s="1" t="s">
        <v>182</v>
      </c>
      <c r="AU182" s="1" t="s">
        <v>2</v>
      </c>
      <c r="AV182" s="1" t="s">
        <v>0</v>
      </c>
      <c r="AW182" s="1" t="s">
        <v>0</v>
      </c>
      <c r="AX182" s="1" t="s">
        <v>0</v>
      </c>
      <c r="AY182" s="1" t="s">
        <v>0</v>
      </c>
      <c r="AZ182" s="1" t="s">
        <v>2</v>
      </c>
      <c r="BA182" s="1" t="s">
        <v>2</v>
      </c>
      <c r="BB182" s="1" t="s">
        <v>47</v>
      </c>
      <c r="BC182" s="14">
        <v>5</v>
      </c>
      <c r="BD182" s="14">
        <v>5</v>
      </c>
      <c r="BE182" s="1">
        <v>-1</v>
      </c>
      <c r="BF182" s="1" t="s">
        <v>94</v>
      </c>
      <c r="BG182" s="1" t="e">
        <f>VLOOKUP(BF182,#REF!,2,FALSE)</f>
        <v>#REF!</v>
      </c>
      <c r="BH182" s="1" t="e">
        <f>VLOOKUP(BG182,#REF!,4,FALSE)</f>
        <v>#REF!</v>
      </c>
      <c r="BI182" s="1" t="s">
        <v>93</v>
      </c>
      <c r="BJ182" s="1" t="s">
        <v>107</v>
      </c>
      <c r="BK182" s="1" t="s">
        <v>130</v>
      </c>
      <c r="BL182" s="1" t="e">
        <f>VLOOKUP(BK182,#REF!,2,FALSE)</f>
        <v>#REF!</v>
      </c>
      <c r="BM182" s="1" t="e">
        <f>VLOOKUP(BL182,#REF!,4,FALSE)</f>
        <v>#REF!</v>
      </c>
      <c r="BN182" s="1" t="s">
        <v>81</v>
      </c>
      <c r="BO182" s="1" t="s">
        <v>15</v>
      </c>
      <c r="BP182" s="1" t="s">
        <v>2</v>
      </c>
      <c r="BQ182" s="1" t="s">
        <v>276</v>
      </c>
      <c r="BR182" s="1" t="s">
        <v>84</v>
      </c>
      <c r="BS182" s="1" t="s">
        <v>20</v>
      </c>
      <c r="BT182" s="1" t="s">
        <v>2</v>
      </c>
      <c r="BU182" s="1" t="s">
        <v>2</v>
      </c>
      <c r="BV182" s="1" t="s">
        <v>22</v>
      </c>
      <c r="BW182" s="1" t="s">
        <v>36</v>
      </c>
      <c r="BX182" s="1">
        <v>-1</v>
      </c>
      <c r="BY182" s="1">
        <v>-1</v>
      </c>
      <c r="BZ182" s="1">
        <v>-1</v>
      </c>
      <c r="CA182" s="1">
        <v>-1</v>
      </c>
      <c r="CB182" s="1">
        <v>-1</v>
      </c>
      <c r="CC182" s="1">
        <v>-1</v>
      </c>
      <c r="CD182" s="1" t="s">
        <v>36</v>
      </c>
      <c r="CE182" s="1" t="s">
        <v>2</v>
      </c>
      <c r="CF182" s="1" t="s">
        <v>23</v>
      </c>
      <c r="CG182" s="1" t="s">
        <v>24</v>
      </c>
      <c r="CH182" s="1" t="s">
        <v>25</v>
      </c>
      <c r="CI182" s="1" t="s">
        <v>40</v>
      </c>
      <c r="CJ182" s="1" t="s">
        <v>13</v>
      </c>
      <c r="CK182" s="1" t="s">
        <v>52</v>
      </c>
      <c r="CL182" s="1" t="s">
        <v>29</v>
      </c>
      <c r="CM182" s="1" t="s">
        <v>98</v>
      </c>
      <c r="CN182" s="1">
        <v>96</v>
      </c>
      <c r="CO182" s="2" t="s">
        <v>707</v>
      </c>
      <c r="CP182" s="5" t="s">
        <v>639</v>
      </c>
      <c r="CQ182" s="12">
        <v>14</v>
      </c>
      <c r="CR182" s="12" t="s">
        <v>268</v>
      </c>
      <c r="CS182">
        <v>61.84</v>
      </c>
      <c r="CT182">
        <f t="shared" si="25"/>
        <v>5</v>
      </c>
      <c r="CU182">
        <f t="shared" si="26"/>
        <v>23</v>
      </c>
      <c r="CV182">
        <f t="shared" si="32"/>
        <v>0</v>
      </c>
      <c r="CW182">
        <f t="shared" si="32"/>
        <v>0</v>
      </c>
      <c r="CX182">
        <f t="shared" si="32"/>
        <v>0</v>
      </c>
      <c r="CY182">
        <f t="shared" si="32"/>
        <v>0</v>
      </c>
      <c r="CZ182">
        <f t="shared" si="32"/>
        <v>0</v>
      </c>
      <c r="DA182">
        <f t="shared" si="32"/>
        <v>61.84</v>
      </c>
      <c r="DB182">
        <f t="shared" si="32"/>
        <v>61.84</v>
      </c>
      <c r="DC182">
        <f t="shared" si="32"/>
        <v>61.84</v>
      </c>
      <c r="DD182">
        <f t="shared" si="32"/>
        <v>61.84</v>
      </c>
      <c r="DE182">
        <f t="shared" si="32"/>
        <v>61.84</v>
      </c>
      <c r="DF182">
        <f t="shared" si="32"/>
        <v>61.84</v>
      </c>
      <c r="DG182">
        <f t="shared" si="32"/>
        <v>61.84</v>
      </c>
      <c r="DH182">
        <f t="shared" si="32"/>
        <v>61.84</v>
      </c>
      <c r="DI182">
        <f t="shared" si="32"/>
        <v>61.84</v>
      </c>
      <c r="DJ182">
        <f t="shared" si="32"/>
        <v>61.84</v>
      </c>
      <c r="DK182">
        <f t="shared" si="32"/>
        <v>61.84</v>
      </c>
      <c r="DL182">
        <f t="shared" si="31"/>
        <v>61.84</v>
      </c>
      <c r="DM182">
        <f t="shared" si="31"/>
        <v>61.84</v>
      </c>
      <c r="DN182">
        <f t="shared" si="31"/>
        <v>61.84</v>
      </c>
      <c r="DO182">
        <f t="shared" si="31"/>
        <v>61.84</v>
      </c>
      <c r="DP182">
        <f t="shared" si="31"/>
        <v>61.84</v>
      </c>
      <c r="DQ182">
        <f t="shared" si="31"/>
        <v>61.84</v>
      </c>
      <c r="DR182">
        <f t="shared" si="31"/>
        <v>61.84</v>
      </c>
      <c r="DS182">
        <f t="shared" si="31"/>
        <v>61.84</v>
      </c>
    </row>
    <row r="183" spans="1:123" x14ac:dyDescent="0.2">
      <c r="A183" s="1" t="s">
        <v>0</v>
      </c>
      <c r="B183" s="1" t="s">
        <v>268</v>
      </c>
      <c r="C183" s="1" t="s">
        <v>2</v>
      </c>
      <c r="D183" s="1">
        <v>-1</v>
      </c>
      <c r="E183" s="1" t="s">
        <v>3</v>
      </c>
      <c r="F183" s="1">
        <v>-1</v>
      </c>
      <c r="G183" s="1">
        <v>98</v>
      </c>
      <c r="H183" s="1" t="s">
        <v>2</v>
      </c>
      <c r="I183" s="1" t="s">
        <v>65</v>
      </c>
      <c r="J183" s="1">
        <v>600</v>
      </c>
      <c r="K183" s="1">
        <v>600</v>
      </c>
      <c r="L183" s="1">
        <v>12</v>
      </c>
      <c r="M183" s="1">
        <v>15</v>
      </c>
      <c r="N183" s="1">
        <v>10</v>
      </c>
      <c r="O183" s="1">
        <v>15</v>
      </c>
      <c r="P183" s="1">
        <v>180</v>
      </c>
      <c r="Q183" s="1">
        <v>150</v>
      </c>
      <c r="R183" s="1">
        <v>180</v>
      </c>
      <c r="S183" s="1">
        <v>25</v>
      </c>
      <c r="T183" s="1">
        <v>20</v>
      </c>
      <c r="U183" s="1">
        <v>25</v>
      </c>
      <c r="V183" s="1">
        <v>0</v>
      </c>
      <c r="W183" s="1">
        <v>500</v>
      </c>
      <c r="X183" s="1">
        <v>200</v>
      </c>
      <c r="Y183" s="1">
        <v>750</v>
      </c>
      <c r="Z183" s="1">
        <v>1700</v>
      </c>
      <c r="AA183" s="1">
        <v>1200</v>
      </c>
      <c r="AB183" s="1">
        <v>1700</v>
      </c>
      <c r="AC183" s="1" t="s">
        <v>89</v>
      </c>
      <c r="AD183" s="1" t="s">
        <v>6</v>
      </c>
      <c r="AE183" t="str">
        <f t="shared" si="24"/>
        <v>Terminal QuitumbeEntre 45 y 59 añosMasculinoQuitumbe1215Universitario600600</v>
      </c>
      <c r="AF183" t="str">
        <f>VLOOKUP(AE183,'[1]Base conductores'!$AE$1:$AG$65536,2,FALSE)</f>
        <v>No</v>
      </c>
      <c r="AG183" t="str">
        <f>VLOOKUP(AE183,'[1]Base conductores'!$AE$1:$AG$65536,3,FALSE)</f>
        <v>No hay trabajo</v>
      </c>
      <c r="AH183" s="1" t="s">
        <v>0</v>
      </c>
      <c r="AI183" s="1" t="s">
        <v>53</v>
      </c>
      <c r="AJ183" s="1" t="s">
        <v>117</v>
      </c>
      <c r="AK183" s="1" t="s">
        <v>153</v>
      </c>
      <c r="AL183" s="1" t="s">
        <v>10</v>
      </c>
      <c r="AM183" s="1" t="s">
        <v>2</v>
      </c>
      <c r="AN183" s="1" t="s">
        <v>0</v>
      </c>
      <c r="AO183" s="1" t="s">
        <v>0</v>
      </c>
      <c r="AP183" s="1" t="s">
        <v>2</v>
      </c>
      <c r="AQ183" s="1" t="s">
        <v>0</v>
      </c>
      <c r="AR183" s="1" t="s">
        <v>2</v>
      </c>
      <c r="AS183" s="1" t="s">
        <v>2</v>
      </c>
      <c r="AT183" s="1" t="s">
        <v>100</v>
      </c>
      <c r="AU183" s="1" t="s">
        <v>2</v>
      </c>
      <c r="AV183" s="1" t="s">
        <v>0</v>
      </c>
      <c r="AW183" s="1" t="s">
        <v>0</v>
      </c>
      <c r="AX183" s="1" t="s">
        <v>0</v>
      </c>
      <c r="AY183" s="1" t="s">
        <v>0</v>
      </c>
      <c r="AZ183" s="1" t="s">
        <v>2</v>
      </c>
      <c r="BA183" s="1" t="s">
        <v>2</v>
      </c>
      <c r="BB183" s="1" t="s">
        <v>56</v>
      </c>
      <c r="BC183" s="14">
        <v>5</v>
      </c>
      <c r="BD183" s="14">
        <v>5</v>
      </c>
      <c r="BE183" s="1">
        <v>-1</v>
      </c>
      <c r="BF183" s="1" t="s">
        <v>94</v>
      </c>
      <c r="BG183" s="1" t="e">
        <f>VLOOKUP(BF183,#REF!,2,FALSE)</f>
        <v>#REF!</v>
      </c>
      <c r="BH183" s="1" t="e">
        <f>VLOOKUP(BG183,#REF!,4,FALSE)</f>
        <v>#REF!</v>
      </c>
      <c r="BI183" s="1" t="s">
        <v>72</v>
      </c>
      <c r="BJ183" s="1" t="s">
        <v>142</v>
      </c>
      <c r="BK183" s="1" t="s">
        <v>125</v>
      </c>
      <c r="BL183" s="1" t="e">
        <f>VLOOKUP(BK183,#REF!,2,FALSE)</f>
        <v>#REF!</v>
      </c>
      <c r="BM183" s="1" t="e">
        <f>VLOOKUP(BL183,#REF!,4,FALSE)</f>
        <v>#REF!</v>
      </c>
      <c r="BN183" s="1" t="s">
        <v>94</v>
      </c>
      <c r="BO183" s="1" t="s">
        <v>73</v>
      </c>
      <c r="BP183" s="1" t="s">
        <v>2</v>
      </c>
      <c r="BQ183" s="1" t="s">
        <v>276</v>
      </c>
      <c r="BR183" s="1" t="s">
        <v>20</v>
      </c>
      <c r="BS183" s="1" t="s">
        <v>20</v>
      </c>
      <c r="BT183" s="1" t="s">
        <v>2</v>
      </c>
      <c r="BU183" s="1" t="s">
        <v>2</v>
      </c>
      <c r="BV183" s="1" t="s">
        <v>21</v>
      </c>
      <c r="BW183" s="1" t="s">
        <v>22</v>
      </c>
      <c r="BX183" s="1">
        <v>-1</v>
      </c>
      <c r="BY183" s="1">
        <v>-1</v>
      </c>
      <c r="BZ183" s="1">
        <v>-1</v>
      </c>
      <c r="CA183" s="1" t="s">
        <v>3</v>
      </c>
      <c r="CB183" s="1">
        <v>-1</v>
      </c>
      <c r="CC183" s="1" t="s">
        <v>3</v>
      </c>
      <c r="CD183" s="1" t="s">
        <v>3</v>
      </c>
      <c r="CE183" s="1" t="s">
        <v>2</v>
      </c>
      <c r="CF183" s="1" t="s">
        <v>23</v>
      </c>
      <c r="CG183" s="1" t="s">
        <v>24</v>
      </c>
      <c r="CH183" s="1" t="s">
        <v>25</v>
      </c>
      <c r="CI183" s="1" t="s">
        <v>26</v>
      </c>
      <c r="CJ183" s="1" t="s">
        <v>52</v>
      </c>
      <c r="CK183" s="1" t="s">
        <v>52</v>
      </c>
      <c r="CL183" s="1" t="s">
        <v>29</v>
      </c>
      <c r="CM183" s="1" t="s">
        <v>98</v>
      </c>
      <c r="CN183" s="1">
        <v>96</v>
      </c>
      <c r="CO183" s="2" t="s">
        <v>707</v>
      </c>
      <c r="CP183" s="5" t="s">
        <v>639</v>
      </c>
      <c r="CQ183" s="12">
        <v>14</v>
      </c>
      <c r="CR183" s="12" t="s">
        <v>268</v>
      </c>
      <c r="CS183">
        <v>61.84</v>
      </c>
      <c r="CT183">
        <f t="shared" si="25"/>
        <v>6</v>
      </c>
      <c r="CU183">
        <f t="shared" si="26"/>
        <v>6</v>
      </c>
      <c r="CV183">
        <f t="shared" si="32"/>
        <v>0</v>
      </c>
      <c r="CW183">
        <f t="shared" si="32"/>
        <v>0</v>
      </c>
      <c r="CX183">
        <f t="shared" si="32"/>
        <v>0</v>
      </c>
      <c r="CY183">
        <f t="shared" si="32"/>
        <v>0</v>
      </c>
      <c r="CZ183">
        <f t="shared" si="32"/>
        <v>0</v>
      </c>
      <c r="DA183">
        <f t="shared" si="32"/>
        <v>0</v>
      </c>
      <c r="DB183">
        <f t="shared" si="32"/>
        <v>61.84</v>
      </c>
      <c r="DC183">
        <f t="shared" si="32"/>
        <v>0</v>
      </c>
      <c r="DD183">
        <f t="shared" si="32"/>
        <v>0</v>
      </c>
      <c r="DE183">
        <f t="shared" si="32"/>
        <v>0</v>
      </c>
      <c r="DF183">
        <f t="shared" si="32"/>
        <v>0</v>
      </c>
      <c r="DG183">
        <f t="shared" si="32"/>
        <v>0</v>
      </c>
      <c r="DH183">
        <f t="shared" si="32"/>
        <v>0</v>
      </c>
      <c r="DI183">
        <f t="shared" si="32"/>
        <v>0</v>
      </c>
      <c r="DJ183">
        <f t="shared" si="32"/>
        <v>0</v>
      </c>
      <c r="DK183">
        <f t="shared" si="32"/>
        <v>0</v>
      </c>
      <c r="DL183">
        <f t="shared" si="31"/>
        <v>0</v>
      </c>
      <c r="DM183">
        <f t="shared" si="31"/>
        <v>0</v>
      </c>
      <c r="DN183">
        <f t="shared" si="31"/>
        <v>0</v>
      </c>
      <c r="DO183">
        <f t="shared" si="31"/>
        <v>0</v>
      </c>
      <c r="DP183">
        <f t="shared" si="31"/>
        <v>0</v>
      </c>
      <c r="DQ183">
        <f t="shared" si="31"/>
        <v>0</v>
      </c>
      <c r="DR183">
        <f t="shared" si="31"/>
        <v>0</v>
      </c>
      <c r="DS183">
        <f t="shared" si="31"/>
        <v>0</v>
      </c>
    </row>
    <row r="184" spans="1:123" x14ac:dyDescent="0.2">
      <c r="A184" s="1" t="s">
        <v>0</v>
      </c>
      <c r="B184" s="1" t="s">
        <v>268</v>
      </c>
      <c r="C184" s="1" t="s">
        <v>2</v>
      </c>
      <c r="D184" s="1">
        <v>-1</v>
      </c>
      <c r="E184" s="1" t="s">
        <v>3</v>
      </c>
      <c r="F184" s="1">
        <v>-1</v>
      </c>
      <c r="G184" s="1">
        <v>98</v>
      </c>
      <c r="H184" s="1" t="s">
        <v>2</v>
      </c>
      <c r="I184" s="1" t="s">
        <v>188</v>
      </c>
      <c r="J184" s="1">
        <v>600</v>
      </c>
      <c r="K184" s="1">
        <v>1800</v>
      </c>
      <c r="L184" s="1">
        <v>12</v>
      </c>
      <c r="M184" s="1">
        <v>20</v>
      </c>
      <c r="N184" s="1">
        <v>10</v>
      </c>
      <c r="O184" s="1">
        <v>20</v>
      </c>
      <c r="P184" s="1">
        <v>200</v>
      </c>
      <c r="Q184" s="1">
        <v>150</v>
      </c>
      <c r="R184" s="1">
        <v>200</v>
      </c>
      <c r="S184" s="1">
        <v>20</v>
      </c>
      <c r="T184" s="1">
        <v>25</v>
      </c>
      <c r="U184" s="1">
        <v>30</v>
      </c>
      <c r="V184" s="1">
        <v>0</v>
      </c>
      <c r="W184" s="1">
        <v>1000</v>
      </c>
      <c r="X184" s="1">
        <v>0</v>
      </c>
      <c r="Y184" s="1">
        <v>1000</v>
      </c>
      <c r="Z184" s="1">
        <v>2000</v>
      </c>
      <c r="AA184" s="1">
        <v>2000</v>
      </c>
      <c r="AB184" s="1">
        <v>4000</v>
      </c>
      <c r="AC184" s="1" t="s">
        <v>89</v>
      </c>
      <c r="AD184" s="1" t="s">
        <v>6</v>
      </c>
      <c r="AE184" t="str">
        <f t="shared" si="24"/>
        <v>Terminal QuitumbeEntre 45 y 59 añosMasculinoQuitumbe1220Bachillerato6001800</v>
      </c>
      <c r="AF184" t="str">
        <f>VLOOKUP(AE184,'[1]Base conductores'!$AE$1:$AG$65536,2,FALSE)</f>
        <v>No</v>
      </c>
      <c r="AG184" t="str">
        <f>VLOOKUP(AE184,'[1]Base conductores'!$AE$1:$AG$65536,3,FALSE)</f>
        <v>No respetan rutas</v>
      </c>
      <c r="AH184" s="1" t="s">
        <v>0</v>
      </c>
      <c r="AI184" s="1" t="s">
        <v>129</v>
      </c>
      <c r="AJ184" s="1" t="s">
        <v>117</v>
      </c>
      <c r="AK184" s="1" t="s">
        <v>194</v>
      </c>
      <c r="AL184" s="1" t="s">
        <v>34</v>
      </c>
      <c r="AM184" s="1" t="s">
        <v>2</v>
      </c>
      <c r="AN184" s="1" t="s">
        <v>0</v>
      </c>
      <c r="AO184" s="1" t="s">
        <v>0</v>
      </c>
      <c r="AP184" s="1" t="s">
        <v>2</v>
      </c>
      <c r="AQ184" s="1" t="s">
        <v>0</v>
      </c>
      <c r="AR184" s="1" t="s">
        <v>0</v>
      </c>
      <c r="AS184" s="1" t="s">
        <v>2</v>
      </c>
      <c r="AT184" s="1" t="s">
        <v>323</v>
      </c>
      <c r="AU184" s="1" t="s">
        <v>2</v>
      </c>
      <c r="AV184" s="1" t="s">
        <v>0</v>
      </c>
      <c r="AW184" s="1" t="s">
        <v>0</v>
      </c>
      <c r="AX184" s="1" t="s">
        <v>0</v>
      </c>
      <c r="AY184" s="1" t="s">
        <v>0</v>
      </c>
      <c r="AZ184" s="1" t="s">
        <v>2</v>
      </c>
      <c r="BA184" s="1" t="s">
        <v>2</v>
      </c>
      <c r="BB184" s="1" t="s">
        <v>56</v>
      </c>
      <c r="BC184" s="14">
        <v>1</v>
      </c>
      <c r="BD184" s="14">
        <v>9</v>
      </c>
      <c r="BE184" s="1">
        <v>-1</v>
      </c>
      <c r="BF184" s="1" t="s">
        <v>93</v>
      </c>
      <c r="BG184" s="1" t="e">
        <f>VLOOKUP(BF184,#REF!,2,FALSE)</f>
        <v>#REF!</v>
      </c>
      <c r="BH184" s="1" t="e">
        <f>VLOOKUP(BG184,#REF!,4,FALSE)</f>
        <v>#REF!</v>
      </c>
      <c r="BI184" s="1" t="s">
        <v>52</v>
      </c>
      <c r="BJ184" s="1" t="s">
        <v>94</v>
      </c>
      <c r="BK184" s="1" t="s">
        <v>79</v>
      </c>
      <c r="BL184" s="1" t="e">
        <f>VLOOKUP(BK184,#REF!,2,FALSE)</f>
        <v>#REF!</v>
      </c>
      <c r="BM184" s="1" t="e">
        <f>VLOOKUP(BL184,#REF!,4,FALSE)</f>
        <v>#REF!</v>
      </c>
      <c r="BN184" s="1" t="s">
        <v>130</v>
      </c>
      <c r="BO184" s="1" t="s">
        <v>358</v>
      </c>
      <c r="BP184" s="1" t="s">
        <v>2</v>
      </c>
      <c r="BQ184" s="1" t="s">
        <v>276</v>
      </c>
      <c r="BR184" s="1" t="s">
        <v>39</v>
      </c>
      <c r="BS184" s="1" t="s">
        <v>39</v>
      </c>
      <c r="BT184" s="1" t="s">
        <v>2</v>
      </c>
      <c r="BU184" s="1" t="s">
        <v>2</v>
      </c>
      <c r="BV184" s="1" t="s">
        <v>22</v>
      </c>
      <c r="BW184" s="1">
        <v>-1</v>
      </c>
      <c r="BX184" s="1">
        <v>-1</v>
      </c>
      <c r="BY184" s="1">
        <v>-1</v>
      </c>
      <c r="BZ184" s="1">
        <v>-1</v>
      </c>
      <c r="CA184" s="1">
        <v>-1</v>
      </c>
      <c r="CB184" s="1">
        <v>-1</v>
      </c>
      <c r="CC184" s="1">
        <v>-1</v>
      </c>
      <c r="CD184" s="1">
        <v>-1</v>
      </c>
      <c r="CE184" s="1" t="s">
        <v>2</v>
      </c>
      <c r="CF184" s="1" t="s">
        <v>2</v>
      </c>
      <c r="CG184" s="1" t="s">
        <v>24</v>
      </c>
      <c r="CH184" s="1" t="s">
        <v>25</v>
      </c>
      <c r="CI184" s="1" t="s">
        <v>50</v>
      </c>
      <c r="CJ184" s="1" t="s">
        <v>52</v>
      </c>
      <c r="CK184" s="1" t="s">
        <v>52</v>
      </c>
      <c r="CL184" s="1" t="s">
        <v>29</v>
      </c>
      <c r="CM184" s="1" t="s">
        <v>98</v>
      </c>
      <c r="CN184" s="1">
        <v>96</v>
      </c>
      <c r="CO184" s="2" t="s">
        <v>707</v>
      </c>
      <c r="CP184" s="5" t="s">
        <v>639</v>
      </c>
      <c r="CQ184" s="12">
        <v>14</v>
      </c>
      <c r="CR184" s="12" t="s">
        <v>268</v>
      </c>
      <c r="CS184">
        <v>61.84</v>
      </c>
      <c r="CT184">
        <f t="shared" si="25"/>
        <v>6</v>
      </c>
      <c r="CU184">
        <f t="shared" si="26"/>
        <v>18</v>
      </c>
      <c r="CV184">
        <f t="shared" si="32"/>
        <v>0</v>
      </c>
      <c r="CW184">
        <f t="shared" si="32"/>
        <v>0</v>
      </c>
      <c r="CX184">
        <f t="shared" si="32"/>
        <v>0</v>
      </c>
      <c r="CY184">
        <f t="shared" si="32"/>
        <v>0</v>
      </c>
      <c r="CZ184">
        <f t="shared" si="32"/>
        <v>0</v>
      </c>
      <c r="DA184">
        <f t="shared" si="32"/>
        <v>0</v>
      </c>
      <c r="DB184">
        <f t="shared" si="32"/>
        <v>61.84</v>
      </c>
      <c r="DC184">
        <f t="shared" si="32"/>
        <v>61.84</v>
      </c>
      <c r="DD184">
        <f t="shared" si="32"/>
        <v>61.84</v>
      </c>
      <c r="DE184">
        <f t="shared" si="32"/>
        <v>61.84</v>
      </c>
      <c r="DF184">
        <f t="shared" si="32"/>
        <v>61.84</v>
      </c>
      <c r="DG184">
        <f t="shared" si="32"/>
        <v>61.84</v>
      </c>
      <c r="DH184">
        <f t="shared" si="32"/>
        <v>61.84</v>
      </c>
      <c r="DI184">
        <f t="shared" si="32"/>
        <v>61.84</v>
      </c>
      <c r="DJ184">
        <f t="shared" si="32"/>
        <v>61.84</v>
      </c>
      <c r="DK184">
        <f t="shared" si="32"/>
        <v>61.84</v>
      </c>
      <c r="DL184">
        <f t="shared" si="31"/>
        <v>61.84</v>
      </c>
      <c r="DM184">
        <f t="shared" si="31"/>
        <v>61.84</v>
      </c>
      <c r="DN184">
        <f t="shared" si="31"/>
        <v>61.84</v>
      </c>
      <c r="DO184">
        <f t="shared" si="31"/>
        <v>0</v>
      </c>
      <c r="DP184">
        <f t="shared" si="31"/>
        <v>0</v>
      </c>
      <c r="DQ184">
        <f t="shared" si="31"/>
        <v>0</v>
      </c>
      <c r="DR184">
        <f t="shared" si="31"/>
        <v>0</v>
      </c>
      <c r="DS184">
        <f t="shared" si="31"/>
        <v>0</v>
      </c>
    </row>
    <row r="185" spans="1:123" ht="15.75" x14ac:dyDescent="0.25">
      <c r="A185" s="1" t="s">
        <v>0</v>
      </c>
      <c r="B185" s="1" t="s">
        <v>88</v>
      </c>
      <c r="C185" s="1" t="s">
        <v>2</v>
      </c>
      <c r="D185" s="1">
        <v>-1</v>
      </c>
      <c r="E185" s="1" t="s">
        <v>3</v>
      </c>
      <c r="F185" s="1">
        <v>-1</v>
      </c>
      <c r="G185" s="1">
        <v>98</v>
      </c>
      <c r="H185" s="1" t="s">
        <v>0</v>
      </c>
      <c r="I185" s="1" t="s">
        <v>65</v>
      </c>
      <c r="J185" s="1">
        <v>900</v>
      </c>
      <c r="K185" s="1">
        <v>1900</v>
      </c>
      <c r="L185" s="1">
        <v>10</v>
      </c>
      <c r="M185" s="1">
        <v>20</v>
      </c>
      <c r="N185" s="1">
        <v>15</v>
      </c>
      <c r="O185" s="1">
        <v>20</v>
      </c>
      <c r="P185" s="1">
        <v>200</v>
      </c>
      <c r="Q185" s="1">
        <v>200</v>
      </c>
      <c r="R185" s="1">
        <v>250</v>
      </c>
      <c r="S185" s="1">
        <v>30</v>
      </c>
      <c r="T185" s="1">
        <v>20</v>
      </c>
      <c r="U185" s="1">
        <v>30</v>
      </c>
      <c r="V185" s="1">
        <v>0</v>
      </c>
      <c r="W185" s="1">
        <v>700</v>
      </c>
      <c r="X185" s="1">
        <v>0</v>
      </c>
      <c r="Y185" s="1">
        <v>700</v>
      </c>
      <c r="Z185" s="1">
        <v>2500</v>
      </c>
      <c r="AA185" s="1">
        <v>2000</v>
      </c>
      <c r="AB185" s="1">
        <v>2500</v>
      </c>
      <c r="AC185" s="1" t="s">
        <v>146</v>
      </c>
      <c r="AD185" s="1" t="s">
        <v>6</v>
      </c>
      <c r="AE185" t="str">
        <f t="shared" si="24"/>
        <v>Terminal la OfeliaEntre 18 y 24 añosMasculinoKennedy1020Bachillerato9001900</v>
      </c>
      <c r="AF185">
        <f>VLOOKUP(AE185,'[1]Base conductores'!$AE$1:$AG$65536,2,FALSE)</f>
        <v>-1</v>
      </c>
      <c r="AG185" t="str">
        <f>VLOOKUP(AE185,'[1]Base conductores'!$AE$1:$AG$65536,3,FALSE)</f>
        <v>No aplica</v>
      </c>
      <c r="AH185" s="1">
        <v>-1</v>
      </c>
      <c r="AI185" s="1" t="s">
        <v>147</v>
      </c>
      <c r="AJ185" s="1" t="s">
        <v>117</v>
      </c>
      <c r="AK185" s="1" t="s">
        <v>44</v>
      </c>
      <c r="AL185" s="1" t="s">
        <v>34</v>
      </c>
      <c r="AM185" s="1" t="s">
        <v>0</v>
      </c>
      <c r="AN185" s="1" t="s">
        <v>0</v>
      </c>
      <c r="AO185" s="1" t="s">
        <v>0</v>
      </c>
      <c r="AP185" s="1" t="s">
        <v>2</v>
      </c>
      <c r="AQ185" s="1" t="s">
        <v>0</v>
      </c>
      <c r="AR185" s="1" t="s">
        <v>2</v>
      </c>
      <c r="AS185" s="1" t="s">
        <v>0</v>
      </c>
      <c r="AT185" s="1" t="s">
        <v>147</v>
      </c>
      <c r="AU185" s="1" t="s">
        <v>0</v>
      </c>
      <c r="AV185" s="1" t="s">
        <v>0</v>
      </c>
      <c r="AW185" s="1" t="s">
        <v>0</v>
      </c>
      <c r="AX185" s="1" t="s">
        <v>0</v>
      </c>
      <c r="AY185" s="1" t="s">
        <v>0</v>
      </c>
      <c r="AZ185" s="1" t="s">
        <v>0</v>
      </c>
      <c r="BA185" s="1" t="s">
        <v>2</v>
      </c>
      <c r="BB185" s="1" t="s">
        <v>56</v>
      </c>
      <c r="BC185" s="14">
        <v>10</v>
      </c>
      <c r="BD185" s="1">
        <v>-1</v>
      </c>
      <c r="BE185" s="1">
        <v>-1</v>
      </c>
      <c r="BF185" s="1" t="s">
        <v>104</v>
      </c>
      <c r="BG185" s="1" t="e">
        <f>VLOOKUP(BF185,#REF!,2,FALSE)</f>
        <v>#REF!</v>
      </c>
      <c r="BH185" s="1" t="e">
        <f>VLOOKUP(BG185,#REF!,4,FALSE)</f>
        <v>#REF!</v>
      </c>
      <c r="BI185" s="1" t="s">
        <v>15</v>
      </c>
      <c r="BJ185" s="1" t="s">
        <v>15</v>
      </c>
      <c r="BK185" s="1" t="s">
        <v>93</v>
      </c>
      <c r="BL185" s="1" t="e">
        <f>VLOOKUP(BK185,#REF!,2,FALSE)</f>
        <v>#REF!</v>
      </c>
      <c r="BM185" s="1" t="e">
        <f>VLOOKUP(BL185,#REF!,4,FALSE)</f>
        <v>#REF!</v>
      </c>
      <c r="BN185" s="1" t="s">
        <v>362</v>
      </c>
      <c r="BO185" s="1" t="s">
        <v>15</v>
      </c>
      <c r="BP185" s="1" t="s">
        <v>0</v>
      </c>
      <c r="BQ185" s="1" t="s">
        <v>147</v>
      </c>
      <c r="BR185" s="1">
        <v>-1</v>
      </c>
      <c r="BS185" s="1" t="s">
        <v>84</v>
      </c>
      <c r="BT185" s="1" t="s">
        <v>2</v>
      </c>
      <c r="BU185" s="1" t="s">
        <v>2</v>
      </c>
      <c r="BV185" s="1" t="s">
        <v>3</v>
      </c>
      <c r="BW185" s="1">
        <v>-1</v>
      </c>
      <c r="BX185" s="1">
        <v>-1</v>
      </c>
      <c r="BY185" s="1">
        <v>-1</v>
      </c>
      <c r="BZ185" s="1">
        <v>-1</v>
      </c>
      <c r="CA185" s="1">
        <v>-1</v>
      </c>
      <c r="CB185" s="1">
        <v>-1</v>
      </c>
      <c r="CC185" s="1">
        <v>-1</v>
      </c>
      <c r="CD185" s="1">
        <v>-1</v>
      </c>
      <c r="CE185" s="1" t="s">
        <v>2</v>
      </c>
      <c r="CF185" s="1" t="s">
        <v>23</v>
      </c>
      <c r="CG185" s="1" t="s">
        <v>114</v>
      </c>
      <c r="CH185" s="1" t="s">
        <v>25</v>
      </c>
      <c r="CI185" s="1" t="s">
        <v>50</v>
      </c>
      <c r="CJ185" s="1" t="s">
        <v>80</v>
      </c>
      <c r="CK185" s="1" t="s">
        <v>87</v>
      </c>
      <c r="CL185" s="1" t="s">
        <v>152</v>
      </c>
      <c r="CM185" s="1" t="s">
        <v>239</v>
      </c>
      <c r="CN185" s="1">
        <v>96</v>
      </c>
      <c r="CO185" s="2" t="s">
        <v>522</v>
      </c>
      <c r="CP185" s="3" t="s">
        <v>646</v>
      </c>
      <c r="CQ185" s="1">
        <v>14</v>
      </c>
      <c r="CR185" s="1" t="s">
        <v>88</v>
      </c>
      <c r="CS185">
        <v>67.503875968992247</v>
      </c>
      <c r="CT185">
        <f t="shared" si="25"/>
        <v>9</v>
      </c>
      <c r="CU185">
        <f t="shared" si="26"/>
        <v>19</v>
      </c>
      <c r="CV185">
        <f t="shared" si="32"/>
        <v>0</v>
      </c>
      <c r="CW185">
        <f t="shared" si="32"/>
        <v>0</v>
      </c>
      <c r="CX185">
        <f t="shared" si="32"/>
        <v>0</v>
      </c>
      <c r="CY185">
        <f t="shared" si="32"/>
        <v>0</v>
      </c>
      <c r="CZ185">
        <f t="shared" si="32"/>
        <v>0</v>
      </c>
      <c r="DA185">
        <f t="shared" si="32"/>
        <v>0</v>
      </c>
      <c r="DB185">
        <f t="shared" si="32"/>
        <v>0</v>
      </c>
      <c r="DC185">
        <f t="shared" si="32"/>
        <v>0</v>
      </c>
      <c r="DD185">
        <f t="shared" si="32"/>
        <v>0</v>
      </c>
      <c r="DE185">
        <f t="shared" si="32"/>
        <v>67.503875968992247</v>
      </c>
      <c r="DF185">
        <f t="shared" si="32"/>
        <v>67.503875968992247</v>
      </c>
      <c r="DG185">
        <f t="shared" si="32"/>
        <v>67.503875968992247</v>
      </c>
      <c r="DH185">
        <f t="shared" si="32"/>
        <v>67.503875968992247</v>
      </c>
      <c r="DI185">
        <f t="shared" si="32"/>
        <v>67.503875968992247</v>
      </c>
      <c r="DJ185">
        <f t="shared" si="32"/>
        <v>67.503875968992247</v>
      </c>
      <c r="DK185">
        <f t="shared" si="32"/>
        <v>67.503875968992247</v>
      </c>
      <c r="DL185">
        <f t="shared" si="31"/>
        <v>67.503875968992247</v>
      </c>
      <c r="DM185">
        <f t="shared" si="31"/>
        <v>67.503875968992247</v>
      </c>
      <c r="DN185">
        <f t="shared" si="31"/>
        <v>67.503875968992247</v>
      </c>
      <c r="DO185">
        <f t="shared" si="31"/>
        <v>67.503875968992247</v>
      </c>
      <c r="DP185">
        <f t="shared" si="31"/>
        <v>0</v>
      </c>
      <c r="DQ185">
        <f t="shared" si="31"/>
        <v>0</v>
      </c>
      <c r="DR185">
        <f t="shared" si="31"/>
        <v>0</v>
      </c>
      <c r="DS185">
        <f t="shared" si="31"/>
        <v>0</v>
      </c>
    </row>
    <row r="186" spans="1:123" ht="15.75" x14ac:dyDescent="0.25">
      <c r="A186" s="1" t="s">
        <v>0</v>
      </c>
      <c r="B186" s="1" t="s">
        <v>88</v>
      </c>
      <c r="C186" s="1" t="s">
        <v>2</v>
      </c>
      <c r="D186" s="1">
        <v>-1</v>
      </c>
      <c r="E186" s="1" t="s">
        <v>3</v>
      </c>
      <c r="F186" s="1">
        <v>-1</v>
      </c>
      <c r="G186" s="1">
        <v>98</v>
      </c>
      <c r="H186" s="1" t="s">
        <v>0</v>
      </c>
      <c r="I186" s="1" t="s">
        <v>65</v>
      </c>
      <c r="J186" s="1">
        <v>600</v>
      </c>
      <c r="K186" s="1">
        <v>1300</v>
      </c>
      <c r="L186" s="1">
        <v>7</v>
      </c>
      <c r="M186" s="1">
        <v>15</v>
      </c>
      <c r="N186" s="1">
        <v>10</v>
      </c>
      <c r="O186" s="1">
        <v>20</v>
      </c>
      <c r="P186" s="1">
        <v>500</v>
      </c>
      <c r="Q186" s="1">
        <v>300</v>
      </c>
      <c r="R186" s="1">
        <v>600</v>
      </c>
      <c r="S186" s="1">
        <v>50</v>
      </c>
      <c r="T186" s="1">
        <v>40</v>
      </c>
      <c r="U186" s="1">
        <v>50</v>
      </c>
      <c r="V186" s="1">
        <v>0</v>
      </c>
      <c r="W186" s="1">
        <v>1000</v>
      </c>
      <c r="X186" s="1">
        <v>200</v>
      </c>
      <c r="Y186" s="1">
        <v>1200</v>
      </c>
      <c r="Z186" s="1">
        <v>3500</v>
      </c>
      <c r="AA186" s="1">
        <v>2500</v>
      </c>
      <c r="AB186" s="1">
        <v>3500</v>
      </c>
      <c r="AC186" s="1" t="s">
        <v>146</v>
      </c>
      <c r="AD186" s="1" t="s">
        <v>6</v>
      </c>
      <c r="AE186" t="str">
        <f t="shared" si="24"/>
        <v>Terminal la OfeliaEntre 25 y  44 añosMasculinoBelisario Quevedo715Bachillerato6001300</v>
      </c>
      <c r="AF186">
        <f>VLOOKUP(AE186,'[1]Base conductores'!$AE$1:$AG$65536,2,FALSE)</f>
        <v>-1</v>
      </c>
      <c r="AG186" t="str">
        <f>VLOOKUP(AE186,'[1]Base conductores'!$AE$1:$AG$65536,3,FALSE)</f>
        <v>No aplica</v>
      </c>
      <c r="AH186" s="1">
        <v>-1</v>
      </c>
      <c r="AI186" s="1" t="s">
        <v>147</v>
      </c>
      <c r="AJ186" s="1" t="s">
        <v>117</v>
      </c>
      <c r="AK186" s="1" t="s">
        <v>288</v>
      </c>
      <c r="AL186" s="1" t="s">
        <v>34</v>
      </c>
      <c r="AM186" s="1" t="s">
        <v>0</v>
      </c>
      <c r="AN186" s="1" t="s">
        <v>0</v>
      </c>
      <c r="AO186" s="1" t="s">
        <v>0</v>
      </c>
      <c r="AP186" s="1" t="s">
        <v>2</v>
      </c>
      <c r="AQ186" s="1" t="s">
        <v>0</v>
      </c>
      <c r="AR186" s="1" t="s">
        <v>2</v>
      </c>
      <c r="AS186" s="1" t="s">
        <v>0</v>
      </c>
      <c r="AT186" s="1" t="s">
        <v>147</v>
      </c>
      <c r="AU186" s="1" t="s">
        <v>0</v>
      </c>
      <c r="AV186" s="1" t="s">
        <v>0</v>
      </c>
      <c r="AW186" s="1" t="s">
        <v>0</v>
      </c>
      <c r="AX186" s="1" t="s">
        <v>0</v>
      </c>
      <c r="AY186" s="1" t="s">
        <v>0</v>
      </c>
      <c r="AZ186" s="1" t="s">
        <v>0</v>
      </c>
      <c r="BA186" s="1" t="s">
        <v>2</v>
      </c>
      <c r="BB186" s="1" t="s">
        <v>122</v>
      </c>
      <c r="BC186" s="14">
        <v>10</v>
      </c>
      <c r="BD186" s="1">
        <v>-1</v>
      </c>
      <c r="BE186" s="1">
        <v>-1</v>
      </c>
      <c r="BF186" s="1" t="s">
        <v>209</v>
      </c>
      <c r="BG186" s="1" t="e">
        <f>VLOOKUP(BF186,#REF!,2,FALSE)</f>
        <v>#REF!</v>
      </c>
      <c r="BH186" s="1" t="e">
        <f>VLOOKUP(BG186,#REF!,4,FALSE)</f>
        <v>#REF!</v>
      </c>
      <c r="BI186" s="1" t="s">
        <v>15</v>
      </c>
      <c r="BJ186" s="1" t="s">
        <v>15</v>
      </c>
      <c r="BK186" s="1" t="s">
        <v>93</v>
      </c>
      <c r="BL186" s="1" t="e">
        <f>VLOOKUP(BK186,#REF!,2,FALSE)</f>
        <v>#REF!</v>
      </c>
      <c r="BM186" s="1" t="e">
        <f>VLOOKUP(BL186,#REF!,4,FALSE)</f>
        <v>#REF!</v>
      </c>
      <c r="BN186" s="1" t="s">
        <v>72</v>
      </c>
      <c r="BO186" s="1" t="s">
        <v>286</v>
      </c>
      <c r="BP186" s="1" t="s">
        <v>0</v>
      </c>
      <c r="BQ186" s="1" t="s">
        <v>147</v>
      </c>
      <c r="BR186" s="1">
        <v>-1</v>
      </c>
      <c r="BS186" s="1" t="s">
        <v>39</v>
      </c>
      <c r="BT186" s="1" t="s">
        <v>2</v>
      </c>
      <c r="BU186" s="1" t="s">
        <v>2</v>
      </c>
      <c r="BV186" s="1" t="s">
        <v>36</v>
      </c>
      <c r="BW186" s="1" t="s">
        <v>3</v>
      </c>
      <c r="BX186" s="1">
        <v>-1</v>
      </c>
      <c r="BY186" s="1" t="s">
        <v>3</v>
      </c>
      <c r="BZ186" s="1">
        <v>-1</v>
      </c>
      <c r="CA186" s="1">
        <v>-1</v>
      </c>
      <c r="CB186" s="1">
        <v>-1</v>
      </c>
      <c r="CC186" s="1">
        <v>-1</v>
      </c>
      <c r="CD186" s="1">
        <v>-1</v>
      </c>
      <c r="CE186" s="1" t="s">
        <v>23</v>
      </c>
      <c r="CF186" s="1" t="s">
        <v>23</v>
      </c>
      <c r="CG186" s="1" t="s">
        <v>49</v>
      </c>
      <c r="CH186" s="1" t="s">
        <v>25</v>
      </c>
      <c r="CI186" s="1" t="s">
        <v>50</v>
      </c>
      <c r="CJ186" s="1" t="s">
        <v>354</v>
      </c>
      <c r="CK186" s="1" t="s">
        <v>87</v>
      </c>
      <c r="CL186" s="1" t="s">
        <v>152</v>
      </c>
      <c r="CM186" s="1" t="s">
        <v>239</v>
      </c>
      <c r="CN186" s="1">
        <v>96</v>
      </c>
      <c r="CO186" s="2" t="s">
        <v>522</v>
      </c>
      <c r="CP186" s="3" t="s">
        <v>646</v>
      </c>
      <c r="CQ186" s="1">
        <v>14</v>
      </c>
      <c r="CR186" s="1" t="s">
        <v>88</v>
      </c>
      <c r="CS186">
        <v>67.503875968992247</v>
      </c>
      <c r="CT186">
        <f t="shared" si="25"/>
        <v>6</v>
      </c>
      <c r="CU186">
        <f t="shared" si="26"/>
        <v>13</v>
      </c>
      <c r="CV186">
        <f t="shared" si="32"/>
        <v>0</v>
      </c>
      <c r="CW186">
        <f t="shared" si="32"/>
        <v>0</v>
      </c>
      <c r="CX186">
        <f t="shared" si="32"/>
        <v>0</v>
      </c>
      <c r="CY186">
        <f t="shared" si="32"/>
        <v>0</v>
      </c>
      <c r="CZ186">
        <f t="shared" si="32"/>
        <v>0</v>
      </c>
      <c r="DA186">
        <f t="shared" si="32"/>
        <v>0</v>
      </c>
      <c r="DB186">
        <f t="shared" si="32"/>
        <v>67.503875968992247</v>
      </c>
      <c r="DC186">
        <f t="shared" si="32"/>
        <v>67.503875968992247</v>
      </c>
      <c r="DD186">
        <f t="shared" si="32"/>
        <v>67.503875968992247</v>
      </c>
      <c r="DE186">
        <f t="shared" si="32"/>
        <v>67.503875968992247</v>
      </c>
      <c r="DF186">
        <f t="shared" si="32"/>
        <v>67.503875968992247</v>
      </c>
      <c r="DG186">
        <f t="shared" si="32"/>
        <v>67.503875968992247</v>
      </c>
      <c r="DH186">
        <f t="shared" si="32"/>
        <v>67.503875968992247</v>
      </c>
      <c r="DI186">
        <f t="shared" si="32"/>
        <v>67.503875968992247</v>
      </c>
      <c r="DJ186">
        <f t="shared" si="32"/>
        <v>0</v>
      </c>
      <c r="DK186">
        <f t="shared" si="32"/>
        <v>0</v>
      </c>
      <c r="DL186">
        <f t="shared" si="31"/>
        <v>0</v>
      </c>
      <c r="DM186">
        <f t="shared" si="31"/>
        <v>0</v>
      </c>
      <c r="DN186">
        <f t="shared" si="31"/>
        <v>0</v>
      </c>
      <c r="DO186">
        <f t="shared" si="31"/>
        <v>0</v>
      </c>
      <c r="DP186">
        <f t="shared" si="31"/>
        <v>0</v>
      </c>
      <c r="DQ186">
        <f t="shared" si="31"/>
        <v>0</v>
      </c>
      <c r="DR186">
        <f t="shared" si="31"/>
        <v>0</v>
      </c>
      <c r="DS186">
        <f t="shared" si="31"/>
        <v>0</v>
      </c>
    </row>
    <row r="187" spans="1:123" ht="15.75" x14ac:dyDescent="0.25">
      <c r="A187" s="1" t="s">
        <v>0</v>
      </c>
      <c r="B187" s="1" t="s">
        <v>1</v>
      </c>
      <c r="C187" s="1" t="s">
        <v>2</v>
      </c>
      <c r="D187" s="1">
        <v>-1</v>
      </c>
      <c r="E187" s="1" t="s">
        <v>3</v>
      </c>
      <c r="F187" s="1">
        <v>-1</v>
      </c>
      <c r="G187" s="1">
        <v>98</v>
      </c>
      <c r="H187" s="1" t="s">
        <v>0</v>
      </c>
      <c r="I187" s="1" t="s">
        <v>65</v>
      </c>
      <c r="J187" s="1">
        <v>500</v>
      </c>
      <c r="K187" s="1">
        <v>2000</v>
      </c>
      <c r="L187" s="1">
        <v>15</v>
      </c>
      <c r="M187" s="1">
        <v>20</v>
      </c>
      <c r="N187" s="1">
        <v>20</v>
      </c>
      <c r="O187" s="1">
        <v>30</v>
      </c>
      <c r="P187" s="1">
        <v>1000</v>
      </c>
      <c r="Q187" s="1">
        <v>600</v>
      </c>
      <c r="R187" s="1">
        <v>1000</v>
      </c>
      <c r="S187" s="1">
        <v>40</v>
      </c>
      <c r="T187" s="1">
        <v>40</v>
      </c>
      <c r="U187" s="1">
        <v>60</v>
      </c>
      <c r="V187" s="1">
        <v>0</v>
      </c>
      <c r="W187" s="1">
        <v>700</v>
      </c>
      <c r="X187" s="1">
        <v>0</v>
      </c>
      <c r="Y187" s="1">
        <v>700</v>
      </c>
      <c r="Z187" s="1">
        <v>4000</v>
      </c>
      <c r="AA187" s="1">
        <v>3500</v>
      </c>
      <c r="AB187" s="1">
        <v>4500</v>
      </c>
      <c r="AC187" s="1" t="s">
        <v>146</v>
      </c>
      <c r="AD187" s="1" t="s">
        <v>6</v>
      </c>
      <c r="AE187" t="str">
        <f t="shared" si="24"/>
        <v>Terminal CarcelenEntre 25 y  44 añosMasculinoCotocollao1520Bachillerato5002000</v>
      </c>
      <c r="AF187">
        <f>VLOOKUP(AE187,'[1]Base conductores'!$AE$1:$AG$65536,2,FALSE)</f>
        <v>-1</v>
      </c>
      <c r="AG187" t="str">
        <f>VLOOKUP(AE187,'[1]Base conductores'!$AE$1:$AG$65536,3,FALSE)</f>
        <v>No aplica</v>
      </c>
      <c r="AH187" s="1">
        <v>-1</v>
      </c>
      <c r="AI187" s="1" t="s">
        <v>147</v>
      </c>
      <c r="AJ187" s="1" t="s">
        <v>8</v>
      </c>
      <c r="AK187" s="1" t="s">
        <v>246</v>
      </c>
      <c r="AL187" s="1" t="s">
        <v>34</v>
      </c>
      <c r="AM187" s="1" t="s">
        <v>0</v>
      </c>
      <c r="AN187" s="1" t="s">
        <v>0</v>
      </c>
      <c r="AO187" s="1" t="s">
        <v>0</v>
      </c>
      <c r="AP187" s="1" t="s">
        <v>2</v>
      </c>
      <c r="AQ187" s="1" t="s">
        <v>0</v>
      </c>
      <c r="AR187" s="1" t="s">
        <v>2</v>
      </c>
      <c r="AS187" s="1" t="s">
        <v>2</v>
      </c>
      <c r="AT187" s="1" t="s">
        <v>67</v>
      </c>
      <c r="AU187" s="1" t="s">
        <v>2</v>
      </c>
      <c r="AV187" s="1" t="s">
        <v>0</v>
      </c>
      <c r="AW187" s="1" t="s">
        <v>0</v>
      </c>
      <c r="AX187" s="1" t="s">
        <v>0</v>
      </c>
      <c r="AY187" s="1" t="s">
        <v>0</v>
      </c>
      <c r="AZ187" s="1" t="s">
        <v>0</v>
      </c>
      <c r="BA187" s="1" t="s">
        <v>2</v>
      </c>
      <c r="BB187" s="1" t="s">
        <v>56</v>
      </c>
      <c r="BC187" s="14">
        <v>8</v>
      </c>
      <c r="BD187" s="14">
        <v>2</v>
      </c>
      <c r="BE187" s="1">
        <v>-1</v>
      </c>
      <c r="BF187" s="1" t="s">
        <v>17</v>
      </c>
      <c r="BG187" s="1" t="e">
        <f>VLOOKUP(BF187,#REF!,2,FALSE)</f>
        <v>#REF!</v>
      </c>
      <c r="BH187" s="1" t="e">
        <f>VLOOKUP(BG187,#REF!,4,FALSE)</f>
        <v>#REF!</v>
      </c>
      <c r="BI187" s="1" t="s">
        <v>15</v>
      </c>
      <c r="BJ187" s="1" t="s">
        <v>15</v>
      </c>
      <c r="BK187" s="1" t="s">
        <v>13</v>
      </c>
      <c r="BL187" s="1" t="e">
        <f>VLOOKUP(BK187,#REF!,2,FALSE)</f>
        <v>#REF!</v>
      </c>
      <c r="BM187" s="1" t="e">
        <f>VLOOKUP(BL187,#REF!,4,FALSE)</f>
        <v>#REF!</v>
      </c>
      <c r="BN187" s="1" t="s">
        <v>15</v>
      </c>
      <c r="BO187" s="1" t="s">
        <v>15</v>
      </c>
      <c r="BP187" s="1" t="s">
        <v>2</v>
      </c>
      <c r="BQ187" s="1" t="s">
        <v>363</v>
      </c>
      <c r="BR187" s="1" t="s">
        <v>39</v>
      </c>
      <c r="BS187" s="1" t="s">
        <v>20</v>
      </c>
      <c r="BT187" s="1" t="s">
        <v>2</v>
      </c>
      <c r="BU187" s="1" t="s">
        <v>2</v>
      </c>
      <c r="BV187" s="1" t="s">
        <v>3</v>
      </c>
      <c r="BW187" s="1">
        <v>-1</v>
      </c>
      <c r="BX187" s="1">
        <v>-1</v>
      </c>
      <c r="BY187" s="1">
        <v>-1</v>
      </c>
      <c r="BZ187" s="1">
        <v>-1</v>
      </c>
      <c r="CA187" s="1">
        <v>-1</v>
      </c>
      <c r="CB187" s="1">
        <v>-1</v>
      </c>
      <c r="CC187" s="1">
        <v>-1</v>
      </c>
      <c r="CD187" s="1">
        <v>-1</v>
      </c>
      <c r="CE187" s="1" t="s">
        <v>23</v>
      </c>
      <c r="CF187" s="1" t="s">
        <v>23</v>
      </c>
      <c r="CG187" s="1" t="s">
        <v>49</v>
      </c>
      <c r="CH187" s="1" t="s">
        <v>25</v>
      </c>
      <c r="CI187" s="1" t="s">
        <v>50</v>
      </c>
      <c r="CJ187" s="1" t="s">
        <v>104</v>
      </c>
      <c r="CK187" s="1" t="s">
        <v>87</v>
      </c>
      <c r="CL187" s="1" t="s">
        <v>152</v>
      </c>
      <c r="CM187" s="1" t="s">
        <v>239</v>
      </c>
      <c r="CN187" s="1">
        <v>96</v>
      </c>
      <c r="CO187" s="2" t="s">
        <v>517</v>
      </c>
      <c r="CP187" s="3" t="s">
        <v>634</v>
      </c>
      <c r="CQ187" s="1">
        <v>14</v>
      </c>
      <c r="CR187" s="1" t="s">
        <v>1</v>
      </c>
      <c r="CS187">
        <v>67.503875968992247</v>
      </c>
      <c r="CT187">
        <f t="shared" si="25"/>
        <v>5</v>
      </c>
      <c r="CU187">
        <f t="shared" si="26"/>
        <v>20</v>
      </c>
      <c r="CV187">
        <f t="shared" si="32"/>
        <v>0</v>
      </c>
      <c r="CW187">
        <f t="shared" si="32"/>
        <v>0</v>
      </c>
      <c r="CX187">
        <f t="shared" si="32"/>
        <v>0</v>
      </c>
      <c r="CY187">
        <f t="shared" si="32"/>
        <v>0</v>
      </c>
      <c r="CZ187">
        <f t="shared" si="32"/>
        <v>0</v>
      </c>
      <c r="DA187">
        <f t="shared" si="32"/>
        <v>67.503875968992247</v>
      </c>
      <c r="DB187">
        <f t="shared" si="32"/>
        <v>67.503875968992247</v>
      </c>
      <c r="DC187">
        <f t="shared" si="32"/>
        <v>67.503875968992247</v>
      </c>
      <c r="DD187">
        <f t="shared" si="32"/>
        <v>67.503875968992247</v>
      </c>
      <c r="DE187">
        <f t="shared" si="32"/>
        <v>67.503875968992247</v>
      </c>
      <c r="DF187">
        <f t="shared" si="32"/>
        <v>67.503875968992247</v>
      </c>
      <c r="DG187">
        <f t="shared" si="32"/>
        <v>67.503875968992247</v>
      </c>
      <c r="DH187">
        <f t="shared" si="32"/>
        <v>67.503875968992247</v>
      </c>
      <c r="DI187">
        <f t="shared" si="32"/>
        <v>67.503875968992247</v>
      </c>
      <c r="DJ187">
        <f t="shared" si="32"/>
        <v>67.503875968992247</v>
      </c>
      <c r="DK187">
        <f t="shared" si="32"/>
        <v>67.503875968992247</v>
      </c>
      <c r="DL187">
        <f t="shared" si="31"/>
        <v>67.503875968992247</v>
      </c>
      <c r="DM187">
        <f t="shared" si="31"/>
        <v>67.503875968992247</v>
      </c>
      <c r="DN187">
        <f t="shared" si="31"/>
        <v>67.503875968992247</v>
      </c>
      <c r="DO187">
        <f t="shared" si="31"/>
        <v>67.503875968992247</v>
      </c>
      <c r="DP187">
        <f t="shared" si="31"/>
        <v>67.503875968992247</v>
      </c>
      <c r="DQ187">
        <f t="shared" si="31"/>
        <v>0</v>
      </c>
      <c r="DR187">
        <f t="shared" si="31"/>
        <v>0</v>
      </c>
      <c r="DS187">
        <f t="shared" si="31"/>
        <v>0</v>
      </c>
    </row>
    <row r="188" spans="1:123" ht="15.75" x14ac:dyDescent="0.25">
      <c r="A188" s="1" t="s">
        <v>0</v>
      </c>
      <c r="B188" s="1" t="s">
        <v>88</v>
      </c>
      <c r="C188" s="1" t="s">
        <v>2</v>
      </c>
      <c r="D188" s="1">
        <v>-1</v>
      </c>
      <c r="E188" s="1" t="s">
        <v>3</v>
      </c>
      <c r="F188" s="1">
        <v>-1</v>
      </c>
      <c r="G188" s="1">
        <v>98</v>
      </c>
      <c r="H188" s="1" t="s">
        <v>0</v>
      </c>
      <c r="I188" s="1" t="s">
        <v>65</v>
      </c>
      <c r="J188" s="1">
        <v>600</v>
      </c>
      <c r="K188" s="1">
        <v>1800</v>
      </c>
      <c r="L188" s="1">
        <v>12</v>
      </c>
      <c r="M188" s="1">
        <v>20</v>
      </c>
      <c r="N188" s="1">
        <v>8</v>
      </c>
      <c r="O188" s="1">
        <v>9</v>
      </c>
      <c r="P188" s="1">
        <v>110</v>
      </c>
      <c r="Q188" s="1">
        <v>80</v>
      </c>
      <c r="R188" s="1">
        <v>110</v>
      </c>
      <c r="S188" s="1">
        <v>20</v>
      </c>
      <c r="T188" s="1">
        <v>18</v>
      </c>
      <c r="U188" s="1">
        <v>20</v>
      </c>
      <c r="V188" s="1">
        <v>600</v>
      </c>
      <c r="W188" s="1">
        <v>500</v>
      </c>
      <c r="X188" s="1">
        <v>700</v>
      </c>
      <c r="Y188" s="1">
        <v>700</v>
      </c>
      <c r="Z188" s="1">
        <v>1300</v>
      </c>
      <c r="AA188" s="1">
        <v>1900</v>
      </c>
      <c r="AB188" s="1">
        <v>1500</v>
      </c>
      <c r="AC188" s="1" t="s">
        <v>146</v>
      </c>
      <c r="AD188" s="1" t="s">
        <v>6</v>
      </c>
      <c r="AE188" t="str">
        <f t="shared" si="24"/>
        <v>Terminal la OfeliaEntre 45 y 59 añosMasculinoCotocollao1220Bachillerato6001800</v>
      </c>
      <c r="AF188">
        <f>VLOOKUP(AE188,'[1]Base conductores'!$AE$1:$AG$65536,2,FALSE)</f>
        <v>-1</v>
      </c>
      <c r="AG188" t="str">
        <f>VLOOKUP(AE188,'[1]Base conductores'!$AE$1:$AG$65536,3,FALSE)</f>
        <v>No aplica</v>
      </c>
      <c r="AH188" s="1">
        <v>-1</v>
      </c>
      <c r="AI188" s="1" t="s">
        <v>147</v>
      </c>
      <c r="AJ188" s="1" t="s">
        <v>162</v>
      </c>
      <c r="AK188" s="1" t="s">
        <v>126</v>
      </c>
      <c r="AL188" s="1" t="s">
        <v>34</v>
      </c>
      <c r="AM188" s="1" t="s">
        <v>2</v>
      </c>
      <c r="AN188" s="1" t="s">
        <v>0</v>
      </c>
      <c r="AO188" s="1" t="s">
        <v>0</v>
      </c>
      <c r="AP188" s="1" t="s">
        <v>2</v>
      </c>
      <c r="AQ188" s="1" t="s">
        <v>0</v>
      </c>
      <c r="AR188" s="1" t="s">
        <v>2</v>
      </c>
      <c r="AS188" s="1" t="s">
        <v>0</v>
      </c>
      <c r="AT188" s="1" t="s">
        <v>147</v>
      </c>
      <c r="AU188" s="1" t="s">
        <v>0</v>
      </c>
      <c r="AV188" s="1" t="s">
        <v>0</v>
      </c>
      <c r="AW188" s="1" t="s">
        <v>0</v>
      </c>
      <c r="AX188" s="1" t="s">
        <v>0</v>
      </c>
      <c r="AY188" s="1" t="s">
        <v>0</v>
      </c>
      <c r="AZ188" s="1" t="s">
        <v>0</v>
      </c>
      <c r="BA188" s="1" t="s">
        <v>2</v>
      </c>
      <c r="BB188" s="1" t="s">
        <v>56</v>
      </c>
      <c r="BC188" s="14">
        <v>10</v>
      </c>
      <c r="BD188" s="1">
        <v>-1</v>
      </c>
      <c r="BE188" s="1">
        <v>-1</v>
      </c>
      <c r="BF188" s="1" t="s">
        <v>104</v>
      </c>
      <c r="BG188" s="1" t="e">
        <f>VLOOKUP(BF188,#REF!,2,FALSE)</f>
        <v>#REF!</v>
      </c>
      <c r="BH188" s="1" t="e">
        <f>VLOOKUP(BG188,#REF!,4,FALSE)</f>
        <v>#REF!</v>
      </c>
      <c r="BI188" s="1" t="s">
        <v>15</v>
      </c>
      <c r="BJ188" s="1" t="s">
        <v>15</v>
      </c>
      <c r="BK188" s="1" t="s">
        <v>12</v>
      </c>
      <c r="BL188" s="1" t="e">
        <f>VLOOKUP(BK188,#REF!,2,FALSE)</f>
        <v>#REF!</v>
      </c>
      <c r="BM188" s="1" t="e">
        <f>VLOOKUP(BL188,#REF!,4,FALSE)</f>
        <v>#REF!</v>
      </c>
      <c r="BN188" s="1" t="s">
        <v>15</v>
      </c>
      <c r="BO188" s="1" t="s">
        <v>15</v>
      </c>
      <c r="BP188" s="1" t="s">
        <v>0</v>
      </c>
      <c r="BQ188" s="1" t="s">
        <v>147</v>
      </c>
      <c r="BR188" s="1">
        <v>-1</v>
      </c>
      <c r="BS188" s="1" t="s">
        <v>137</v>
      </c>
      <c r="BT188" s="1" t="s">
        <v>2</v>
      </c>
      <c r="BU188" s="1" t="s">
        <v>2</v>
      </c>
      <c r="BV188" s="1" t="s">
        <v>36</v>
      </c>
      <c r="BW188" s="1" t="s">
        <v>3</v>
      </c>
      <c r="BX188" s="1">
        <v>-1</v>
      </c>
      <c r="BY188" s="1">
        <v>-1</v>
      </c>
      <c r="BZ188" s="1">
        <v>-1</v>
      </c>
      <c r="CA188" s="1">
        <v>-1</v>
      </c>
      <c r="CB188" s="1">
        <v>-1</v>
      </c>
      <c r="CC188" s="1">
        <v>-1</v>
      </c>
      <c r="CD188" s="1" t="s">
        <v>3</v>
      </c>
      <c r="CE188" s="1" t="s">
        <v>23</v>
      </c>
      <c r="CF188" s="1" t="s">
        <v>23</v>
      </c>
      <c r="CG188" s="1" t="s">
        <v>24</v>
      </c>
      <c r="CH188" s="1" t="s">
        <v>25</v>
      </c>
      <c r="CI188" s="1" t="s">
        <v>50</v>
      </c>
      <c r="CJ188" s="1" t="s">
        <v>104</v>
      </c>
      <c r="CK188" s="1" t="s">
        <v>87</v>
      </c>
      <c r="CL188" s="1" t="s">
        <v>152</v>
      </c>
      <c r="CM188" s="1" t="s">
        <v>239</v>
      </c>
      <c r="CN188" s="1">
        <v>96</v>
      </c>
      <c r="CO188" s="2" t="s">
        <v>522</v>
      </c>
      <c r="CP188" s="3" t="s">
        <v>646</v>
      </c>
      <c r="CQ188" s="1">
        <v>14</v>
      </c>
      <c r="CR188" s="1" t="s">
        <v>88</v>
      </c>
      <c r="CS188">
        <v>67.503875968992247</v>
      </c>
      <c r="CT188">
        <f t="shared" si="25"/>
        <v>6</v>
      </c>
      <c r="CU188">
        <f t="shared" si="26"/>
        <v>18</v>
      </c>
      <c r="CV188">
        <f t="shared" si="32"/>
        <v>0</v>
      </c>
      <c r="CW188">
        <f t="shared" si="32"/>
        <v>0</v>
      </c>
      <c r="CX188">
        <f t="shared" si="32"/>
        <v>0</v>
      </c>
      <c r="CY188">
        <f t="shared" si="32"/>
        <v>0</v>
      </c>
      <c r="CZ188">
        <f t="shared" si="32"/>
        <v>0</v>
      </c>
      <c r="DA188">
        <f t="shared" si="32"/>
        <v>0</v>
      </c>
      <c r="DB188">
        <f t="shared" si="32"/>
        <v>67.503875968992247</v>
      </c>
      <c r="DC188">
        <f t="shared" si="32"/>
        <v>67.503875968992247</v>
      </c>
      <c r="DD188">
        <f t="shared" si="32"/>
        <v>67.503875968992247</v>
      </c>
      <c r="DE188">
        <f t="shared" si="32"/>
        <v>67.503875968992247</v>
      </c>
      <c r="DF188">
        <f t="shared" si="32"/>
        <v>67.503875968992247</v>
      </c>
      <c r="DG188">
        <f t="shared" si="32"/>
        <v>67.503875968992247</v>
      </c>
      <c r="DH188">
        <f t="shared" si="32"/>
        <v>67.503875968992247</v>
      </c>
      <c r="DI188">
        <f t="shared" si="32"/>
        <v>67.503875968992247</v>
      </c>
      <c r="DJ188">
        <f t="shared" si="32"/>
        <v>67.503875968992247</v>
      </c>
      <c r="DK188">
        <f t="shared" si="32"/>
        <v>67.503875968992247</v>
      </c>
      <c r="DL188">
        <f t="shared" si="31"/>
        <v>67.503875968992247</v>
      </c>
      <c r="DM188">
        <f t="shared" si="31"/>
        <v>67.503875968992247</v>
      </c>
      <c r="DN188">
        <f t="shared" si="31"/>
        <v>67.503875968992247</v>
      </c>
      <c r="DO188">
        <f t="shared" si="31"/>
        <v>0</v>
      </c>
      <c r="DP188">
        <f t="shared" si="31"/>
        <v>0</v>
      </c>
      <c r="DQ188">
        <f t="shared" si="31"/>
        <v>0</v>
      </c>
      <c r="DR188">
        <f t="shared" si="31"/>
        <v>0</v>
      </c>
      <c r="DS188">
        <f t="shared" si="31"/>
        <v>0</v>
      </c>
    </row>
    <row r="189" spans="1:123" ht="15.75" x14ac:dyDescent="0.25">
      <c r="A189" s="1" t="s">
        <v>0</v>
      </c>
      <c r="B189" s="1" t="s">
        <v>1</v>
      </c>
      <c r="C189" s="1" t="s">
        <v>0</v>
      </c>
      <c r="D189" s="1" t="s">
        <v>31</v>
      </c>
      <c r="E189" s="1" t="s">
        <v>36</v>
      </c>
      <c r="F189" s="1" t="s">
        <v>32</v>
      </c>
      <c r="G189" s="1">
        <v>98</v>
      </c>
      <c r="H189" s="1" t="s">
        <v>0</v>
      </c>
      <c r="I189" s="1" t="s">
        <v>188</v>
      </c>
      <c r="J189" s="1">
        <v>1000</v>
      </c>
      <c r="K189" s="1">
        <v>1600</v>
      </c>
      <c r="L189" s="1">
        <v>8</v>
      </c>
      <c r="M189" s="1">
        <v>20</v>
      </c>
      <c r="N189" s="1">
        <v>15</v>
      </c>
      <c r="O189" s="1">
        <v>20</v>
      </c>
      <c r="P189" s="1">
        <v>250</v>
      </c>
      <c r="Q189" s="1">
        <v>200</v>
      </c>
      <c r="R189" s="1">
        <v>250</v>
      </c>
      <c r="S189" s="1">
        <v>35</v>
      </c>
      <c r="T189" s="1">
        <v>30</v>
      </c>
      <c r="U189" s="1">
        <v>40</v>
      </c>
      <c r="V189" s="1">
        <v>2000</v>
      </c>
      <c r="W189" s="1">
        <v>600</v>
      </c>
      <c r="X189" s="1">
        <v>0</v>
      </c>
      <c r="Y189" s="1">
        <v>2600</v>
      </c>
      <c r="Z189" s="1">
        <v>1500</v>
      </c>
      <c r="AA189" s="1">
        <v>1000</v>
      </c>
      <c r="AB189" s="1">
        <v>2000</v>
      </c>
      <c r="AC189" s="1" t="s">
        <v>146</v>
      </c>
      <c r="AD189" s="1" t="s">
        <v>6</v>
      </c>
      <c r="AE189" t="str">
        <f t="shared" si="24"/>
        <v>Terminal CarcelenEntre 18 y 24 añosMasculinoCarcelén820Bachillerato10001600</v>
      </c>
      <c r="AF189">
        <f>VLOOKUP(AE189,'[1]Base conductores'!$AE$1:$AG$65536,2,FALSE)</f>
        <v>-1</v>
      </c>
      <c r="AG189" t="str">
        <f>VLOOKUP(AE189,'[1]Base conductores'!$AE$1:$AG$65536,3,FALSE)</f>
        <v>No aplica</v>
      </c>
      <c r="AH189" s="1">
        <v>-1</v>
      </c>
      <c r="AI189" s="1" t="s">
        <v>147</v>
      </c>
      <c r="AJ189" s="1" t="s">
        <v>117</v>
      </c>
      <c r="AK189" s="1" t="s">
        <v>78</v>
      </c>
      <c r="AL189" s="1" t="s">
        <v>45</v>
      </c>
      <c r="AM189" s="1" t="s">
        <v>2</v>
      </c>
      <c r="AN189" s="1" t="s">
        <v>0</v>
      </c>
      <c r="AO189" s="1" t="s">
        <v>0</v>
      </c>
      <c r="AP189" s="1" t="s">
        <v>2</v>
      </c>
      <c r="AQ189" s="1" t="s">
        <v>0</v>
      </c>
      <c r="AR189" s="1" t="s">
        <v>2</v>
      </c>
      <c r="AS189" s="1" t="s">
        <v>0</v>
      </c>
      <c r="AT189" s="1" t="s">
        <v>147</v>
      </c>
      <c r="AU189" s="1" t="s">
        <v>0</v>
      </c>
      <c r="AV189" s="1" t="s">
        <v>0</v>
      </c>
      <c r="AW189" s="1" t="s">
        <v>0</v>
      </c>
      <c r="AX189" s="1" t="s">
        <v>0</v>
      </c>
      <c r="AY189" s="1" t="s">
        <v>0</v>
      </c>
      <c r="AZ189" s="1" t="s">
        <v>2</v>
      </c>
      <c r="BA189" s="1" t="s">
        <v>2</v>
      </c>
      <c r="BB189" s="1" t="s">
        <v>122</v>
      </c>
      <c r="BC189" s="14">
        <v>8</v>
      </c>
      <c r="BD189" s="14">
        <v>2</v>
      </c>
      <c r="BE189" s="1">
        <v>-1</v>
      </c>
      <c r="BF189" s="1" t="s">
        <v>115</v>
      </c>
      <c r="BG189" s="1" t="e">
        <f>VLOOKUP(BF189,#REF!,2,FALSE)</f>
        <v>#REF!</v>
      </c>
      <c r="BH189" s="1" t="e">
        <f>VLOOKUP(BG189,#REF!,4,FALSE)</f>
        <v>#REF!</v>
      </c>
      <c r="BI189" s="1" t="s">
        <v>13</v>
      </c>
      <c r="BJ189" s="1" t="s">
        <v>15</v>
      </c>
      <c r="BK189" s="1" t="s">
        <v>282</v>
      </c>
      <c r="BL189" s="1" t="e">
        <f>VLOOKUP(BK189,#REF!,2,FALSE)</f>
        <v>#REF!</v>
      </c>
      <c r="BM189" s="1" t="e">
        <f>VLOOKUP(BL189,#REF!,4,FALSE)</f>
        <v>#REF!</v>
      </c>
      <c r="BN189" s="1" t="s">
        <v>107</v>
      </c>
      <c r="BO189" s="1" t="s">
        <v>15</v>
      </c>
      <c r="BP189" s="1" t="s">
        <v>0</v>
      </c>
      <c r="BQ189" s="1" t="s">
        <v>147</v>
      </c>
      <c r="BR189" s="1">
        <v>-1</v>
      </c>
      <c r="BS189" s="1" t="s">
        <v>48</v>
      </c>
      <c r="BT189" s="1" t="s">
        <v>0</v>
      </c>
      <c r="BU189" s="1" t="s">
        <v>0</v>
      </c>
      <c r="BV189" s="1" t="s">
        <v>3</v>
      </c>
      <c r="BW189" s="1">
        <v>-1</v>
      </c>
      <c r="BX189" s="1">
        <v>-1</v>
      </c>
      <c r="BY189" s="1">
        <v>-1</v>
      </c>
      <c r="BZ189" s="1">
        <v>-1</v>
      </c>
      <c r="CA189" s="1">
        <v>-1</v>
      </c>
      <c r="CB189" s="1">
        <v>-1</v>
      </c>
      <c r="CC189" s="1">
        <v>-1</v>
      </c>
      <c r="CD189" s="1">
        <v>-1</v>
      </c>
      <c r="CE189" s="1" t="s">
        <v>2</v>
      </c>
      <c r="CF189" s="1" t="s">
        <v>2</v>
      </c>
      <c r="CG189" s="1" t="s">
        <v>114</v>
      </c>
      <c r="CH189" s="1" t="s">
        <v>25</v>
      </c>
      <c r="CI189" s="1" t="s">
        <v>50</v>
      </c>
      <c r="CJ189" s="1" t="s">
        <v>13</v>
      </c>
      <c r="CK189" s="1" t="s">
        <v>87</v>
      </c>
      <c r="CL189" s="1" t="s">
        <v>152</v>
      </c>
      <c r="CM189" s="1" t="s">
        <v>239</v>
      </c>
      <c r="CN189" s="1">
        <v>96</v>
      </c>
      <c r="CO189" s="2" t="s">
        <v>517</v>
      </c>
      <c r="CP189" s="3" t="s">
        <v>634</v>
      </c>
      <c r="CQ189" s="1">
        <v>14</v>
      </c>
      <c r="CR189" s="1" t="s">
        <v>1</v>
      </c>
      <c r="CS189">
        <v>67.503875968992247</v>
      </c>
      <c r="CT189">
        <f t="shared" si="25"/>
        <v>10</v>
      </c>
      <c r="CU189">
        <f t="shared" si="26"/>
        <v>16</v>
      </c>
      <c r="CV189">
        <f t="shared" si="32"/>
        <v>0</v>
      </c>
      <c r="CW189">
        <f t="shared" si="32"/>
        <v>0</v>
      </c>
      <c r="CX189">
        <f t="shared" si="32"/>
        <v>0</v>
      </c>
      <c r="CY189">
        <f t="shared" si="32"/>
        <v>0</v>
      </c>
      <c r="CZ189">
        <f t="shared" si="32"/>
        <v>0</v>
      </c>
      <c r="DA189">
        <f t="shared" si="32"/>
        <v>0</v>
      </c>
      <c r="DB189">
        <f t="shared" si="32"/>
        <v>0</v>
      </c>
      <c r="DC189">
        <f t="shared" si="32"/>
        <v>0</v>
      </c>
      <c r="DD189">
        <f t="shared" si="32"/>
        <v>0</v>
      </c>
      <c r="DE189">
        <f t="shared" si="32"/>
        <v>0</v>
      </c>
      <c r="DF189">
        <f t="shared" si="32"/>
        <v>67.503875968992247</v>
      </c>
      <c r="DG189">
        <f t="shared" si="32"/>
        <v>67.503875968992247</v>
      </c>
      <c r="DH189">
        <f t="shared" si="32"/>
        <v>67.503875968992247</v>
      </c>
      <c r="DI189">
        <f t="shared" si="32"/>
        <v>67.503875968992247</v>
      </c>
      <c r="DJ189">
        <f t="shared" si="32"/>
        <v>67.503875968992247</v>
      </c>
      <c r="DK189">
        <f t="shared" ref="DK189:DS204" si="33">IF(AND($CT189&lt;=DK$1,DK$1&lt;=$CU189),$CS189,0)</f>
        <v>67.503875968992247</v>
      </c>
      <c r="DL189">
        <f t="shared" si="33"/>
        <v>67.503875968992247</v>
      </c>
      <c r="DM189">
        <f t="shared" si="33"/>
        <v>0</v>
      </c>
      <c r="DN189">
        <f t="shared" si="33"/>
        <v>0</v>
      </c>
      <c r="DO189">
        <f t="shared" si="33"/>
        <v>0</v>
      </c>
      <c r="DP189">
        <f t="shared" si="33"/>
        <v>0</v>
      </c>
      <c r="DQ189">
        <f t="shared" si="33"/>
        <v>0</v>
      </c>
      <c r="DR189">
        <f t="shared" si="33"/>
        <v>0</v>
      </c>
      <c r="DS189">
        <f t="shared" si="33"/>
        <v>0</v>
      </c>
    </row>
    <row r="190" spans="1:123" ht="15.75" x14ac:dyDescent="0.25">
      <c r="A190" s="1" t="s">
        <v>0</v>
      </c>
      <c r="B190" s="1" t="s">
        <v>88</v>
      </c>
      <c r="C190" s="1" t="s">
        <v>0</v>
      </c>
      <c r="D190" s="1" t="s">
        <v>31</v>
      </c>
      <c r="E190" s="1" t="s">
        <v>21</v>
      </c>
      <c r="F190" s="1" t="s">
        <v>32</v>
      </c>
      <c r="G190" s="1">
        <v>98</v>
      </c>
      <c r="H190" s="1" t="s">
        <v>0</v>
      </c>
      <c r="I190" s="1" t="s">
        <v>4</v>
      </c>
      <c r="J190" s="1">
        <v>600</v>
      </c>
      <c r="K190" s="1">
        <v>1700</v>
      </c>
      <c r="L190" s="1">
        <v>11</v>
      </c>
      <c r="M190" s="1">
        <v>20</v>
      </c>
      <c r="N190" s="1">
        <v>15</v>
      </c>
      <c r="O190" s="1">
        <v>20</v>
      </c>
      <c r="P190" s="1">
        <v>200</v>
      </c>
      <c r="Q190" s="1">
        <v>150</v>
      </c>
      <c r="R190" s="1">
        <v>250</v>
      </c>
      <c r="S190" s="1">
        <v>20</v>
      </c>
      <c r="T190" s="1">
        <v>15</v>
      </c>
      <c r="U190" s="1">
        <v>25</v>
      </c>
      <c r="V190" s="1">
        <v>0</v>
      </c>
      <c r="W190" s="1">
        <v>800</v>
      </c>
      <c r="X190" s="1">
        <v>0</v>
      </c>
      <c r="Y190" s="1">
        <v>800</v>
      </c>
      <c r="Z190" s="1">
        <v>2000</v>
      </c>
      <c r="AA190" s="1">
        <v>1800</v>
      </c>
      <c r="AB190" s="1">
        <v>3000</v>
      </c>
      <c r="AC190" s="1" t="s">
        <v>146</v>
      </c>
      <c r="AD190" s="1" t="s">
        <v>6</v>
      </c>
      <c r="AE190" t="str">
        <f t="shared" si="24"/>
        <v>Terminal la OfeliaEntre 25 y  44 añosMasculinoSan Antonio1120Bachillerato6001700</v>
      </c>
      <c r="AF190">
        <f>VLOOKUP(AE190,'[1]Base conductores'!$AE$1:$AG$65536,2,FALSE)</f>
        <v>-1</v>
      </c>
      <c r="AG190" t="str">
        <f>VLOOKUP(AE190,'[1]Base conductores'!$AE$1:$AG$65536,3,FALSE)</f>
        <v>No aplica</v>
      </c>
      <c r="AH190" s="1">
        <v>-1</v>
      </c>
      <c r="AI190" s="1" t="s">
        <v>147</v>
      </c>
      <c r="AJ190" s="1" t="s">
        <v>117</v>
      </c>
      <c r="AK190" s="1" t="s">
        <v>78</v>
      </c>
      <c r="AL190" s="1" t="s">
        <v>205</v>
      </c>
      <c r="AM190" s="1" t="s">
        <v>0</v>
      </c>
      <c r="AN190" s="1" t="s">
        <v>0</v>
      </c>
      <c r="AO190" s="1" t="s">
        <v>0</v>
      </c>
      <c r="AP190" s="1" t="s">
        <v>2</v>
      </c>
      <c r="AQ190" s="1" t="s">
        <v>0</v>
      </c>
      <c r="AR190" s="1" t="s">
        <v>2</v>
      </c>
      <c r="AS190" s="1" t="s">
        <v>2</v>
      </c>
      <c r="AT190" s="1" t="s">
        <v>67</v>
      </c>
      <c r="AU190" s="1" t="s">
        <v>2</v>
      </c>
      <c r="AV190" s="1" t="s">
        <v>0</v>
      </c>
      <c r="AW190" s="1" t="s">
        <v>0</v>
      </c>
      <c r="AX190" s="1" t="s">
        <v>0</v>
      </c>
      <c r="AY190" s="1" t="s">
        <v>0</v>
      </c>
      <c r="AZ190" s="1" t="s">
        <v>2</v>
      </c>
      <c r="BA190" s="1" t="s">
        <v>2</v>
      </c>
      <c r="BB190" s="1" t="s">
        <v>56</v>
      </c>
      <c r="BC190" s="14">
        <v>10</v>
      </c>
      <c r="BD190" s="1">
        <v>-1</v>
      </c>
      <c r="BE190" s="1">
        <v>-1</v>
      </c>
      <c r="BF190" s="1" t="s">
        <v>93</v>
      </c>
      <c r="BG190" s="1" t="e">
        <f>VLOOKUP(BF190,#REF!,2,FALSE)</f>
        <v>#REF!</v>
      </c>
      <c r="BH190" s="1" t="e">
        <f>VLOOKUP(BG190,#REF!,4,FALSE)</f>
        <v>#REF!</v>
      </c>
      <c r="BI190" s="1" t="s">
        <v>71</v>
      </c>
      <c r="BJ190" s="1" t="s">
        <v>15</v>
      </c>
      <c r="BK190" s="1" t="s">
        <v>264</v>
      </c>
      <c r="BL190" s="1" t="e">
        <f>VLOOKUP(BK190,#REF!,2,FALSE)</f>
        <v>#REF!</v>
      </c>
      <c r="BM190" s="1" t="e">
        <f>VLOOKUP(BL190,#REF!,4,FALSE)</f>
        <v>#REF!</v>
      </c>
      <c r="BN190" s="1" t="s">
        <v>15</v>
      </c>
      <c r="BO190" s="1" t="s">
        <v>15</v>
      </c>
      <c r="BP190" s="1" t="s">
        <v>2</v>
      </c>
      <c r="BQ190" s="1" t="s">
        <v>737</v>
      </c>
      <c r="BR190" s="1" t="s">
        <v>39</v>
      </c>
      <c r="BS190" s="1" t="s">
        <v>48</v>
      </c>
      <c r="BT190" s="1" t="s">
        <v>2</v>
      </c>
      <c r="BU190" s="1" t="s">
        <v>2</v>
      </c>
      <c r="BV190" s="1" t="s">
        <v>21</v>
      </c>
      <c r="BW190" s="1" t="s">
        <v>3</v>
      </c>
      <c r="BX190" s="1">
        <v>-1</v>
      </c>
      <c r="BY190" s="1" t="s">
        <v>3</v>
      </c>
      <c r="BZ190" s="1">
        <v>-1</v>
      </c>
      <c r="CA190" s="1">
        <v>-1</v>
      </c>
      <c r="CB190" s="1">
        <v>-1</v>
      </c>
      <c r="CC190" s="1">
        <v>-1</v>
      </c>
      <c r="CD190" s="1">
        <v>-1</v>
      </c>
      <c r="CE190" s="1" t="s">
        <v>23</v>
      </c>
      <c r="CF190" s="1" t="s">
        <v>2</v>
      </c>
      <c r="CG190" s="1" t="s">
        <v>49</v>
      </c>
      <c r="CH190" s="1" t="s">
        <v>25</v>
      </c>
      <c r="CI190" s="1" t="s">
        <v>50</v>
      </c>
      <c r="CJ190" s="1" t="s">
        <v>222</v>
      </c>
      <c r="CK190" s="1" t="s">
        <v>87</v>
      </c>
      <c r="CL190" s="1" t="s">
        <v>152</v>
      </c>
      <c r="CM190" s="1" t="s">
        <v>239</v>
      </c>
      <c r="CN190" s="1">
        <v>96</v>
      </c>
      <c r="CO190" s="2" t="s">
        <v>522</v>
      </c>
      <c r="CP190" s="3" t="s">
        <v>646</v>
      </c>
      <c r="CQ190" s="1">
        <v>14</v>
      </c>
      <c r="CR190" s="1" t="s">
        <v>88</v>
      </c>
      <c r="CS190">
        <v>67.503875968992247</v>
      </c>
      <c r="CT190">
        <f t="shared" si="25"/>
        <v>6</v>
      </c>
      <c r="CU190">
        <f t="shared" si="26"/>
        <v>17</v>
      </c>
      <c r="CV190">
        <f t="shared" ref="CV190:DK205" si="34">IF(AND($CT190&lt;=CV$1,CV$1&lt;=$CU190),$CS190,0)</f>
        <v>0</v>
      </c>
      <c r="CW190">
        <f t="shared" si="34"/>
        <v>0</v>
      </c>
      <c r="CX190">
        <f t="shared" si="34"/>
        <v>0</v>
      </c>
      <c r="CY190">
        <f t="shared" si="34"/>
        <v>0</v>
      </c>
      <c r="CZ190">
        <f t="shared" si="34"/>
        <v>0</v>
      </c>
      <c r="DA190">
        <f t="shared" si="34"/>
        <v>0</v>
      </c>
      <c r="DB190">
        <f t="shared" si="34"/>
        <v>67.503875968992247</v>
      </c>
      <c r="DC190">
        <f t="shared" si="34"/>
        <v>67.503875968992247</v>
      </c>
      <c r="DD190">
        <f t="shared" si="34"/>
        <v>67.503875968992247</v>
      </c>
      <c r="DE190">
        <f t="shared" si="34"/>
        <v>67.503875968992247</v>
      </c>
      <c r="DF190">
        <f t="shared" si="34"/>
        <v>67.503875968992247</v>
      </c>
      <c r="DG190">
        <f t="shared" si="34"/>
        <v>67.503875968992247</v>
      </c>
      <c r="DH190">
        <f t="shared" si="34"/>
        <v>67.503875968992247</v>
      </c>
      <c r="DI190">
        <f t="shared" si="34"/>
        <v>67.503875968992247</v>
      </c>
      <c r="DJ190">
        <f t="shared" si="34"/>
        <v>67.503875968992247</v>
      </c>
      <c r="DK190">
        <f t="shared" si="34"/>
        <v>67.503875968992247</v>
      </c>
      <c r="DL190">
        <f t="shared" si="33"/>
        <v>67.503875968992247</v>
      </c>
      <c r="DM190">
        <f t="shared" si="33"/>
        <v>67.503875968992247</v>
      </c>
      <c r="DN190">
        <f t="shared" si="33"/>
        <v>0</v>
      </c>
      <c r="DO190">
        <f t="shared" si="33"/>
        <v>0</v>
      </c>
      <c r="DP190">
        <f t="shared" si="33"/>
        <v>0</v>
      </c>
      <c r="DQ190">
        <f t="shared" si="33"/>
        <v>0</v>
      </c>
      <c r="DR190">
        <f t="shared" si="33"/>
        <v>0</v>
      </c>
      <c r="DS190">
        <f t="shared" si="33"/>
        <v>0</v>
      </c>
    </row>
    <row r="191" spans="1:123" x14ac:dyDescent="0.2">
      <c r="A191" s="1" t="s">
        <v>0</v>
      </c>
      <c r="B191" s="1" t="s">
        <v>64</v>
      </c>
      <c r="C191" s="1" t="s">
        <v>2</v>
      </c>
      <c r="D191" s="1">
        <v>-1</v>
      </c>
      <c r="E191" s="1" t="s">
        <v>3</v>
      </c>
      <c r="F191" s="1">
        <v>-1</v>
      </c>
      <c r="G191" s="1">
        <v>98</v>
      </c>
      <c r="H191" s="1" t="s">
        <v>0</v>
      </c>
      <c r="I191" s="1" t="s">
        <v>65</v>
      </c>
      <c r="J191" s="1">
        <v>600</v>
      </c>
      <c r="K191" s="1">
        <v>1600</v>
      </c>
      <c r="L191" s="1">
        <v>10</v>
      </c>
      <c r="M191" s="1">
        <v>20</v>
      </c>
      <c r="N191" s="1">
        <v>15</v>
      </c>
      <c r="O191" s="1">
        <v>20</v>
      </c>
      <c r="P191" s="1">
        <v>200</v>
      </c>
      <c r="Q191" s="1">
        <v>150</v>
      </c>
      <c r="R191" s="1">
        <v>210</v>
      </c>
      <c r="S191" s="1">
        <v>30</v>
      </c>
      <c r="T191" s="1">
        <v>20</v>
      </c>
      <c r="U191" s="1">
        <v>35</v>
      </c>
      <c r="V191" s="1">
        <v>0</v>
      </c>
      <c r="W191" s="1">
        <v>1000</v>
      </c>
      <c r="X191" s="1">
        <v>0</v>
      </c>
      <c r="Y191" s="1">
        <v>1000</v>
      </c>
      <c r="Z191" s="1">
        <v>2000</v>
      </c>
      <c r="AA191" s="1">
        <v>1500</v>
      </c>
      <c r="AB191" s="1">
        <v>2500</v>
      </c>
      <c r="AC191" s="1" t="s">
        <v>146</v>
      </c>
      <c r="AD191" s="1" t="s">
        <v>6</v>
      </c>
      <c r="AE191" t="str">
        <f t="shared" si="24"/>
        <v>CentroEntre 18 y 24 añosMasculinoLa Ferroviaria1020Bachillerato6001600</v>
      </c>
      <c r="AF191">
        <f>VLOOKUP(AE191,'[1]Base conductores'!$AE$1:$AG$65536,2,FALSE)</f>
        <v>-1</v>
      </c>
      <c r="AG191" t="str">
        <f>VLOOKUP(AE191,'[1]Base conductores'!$AE$1:$AG$65536,3,FALSE)</f>
        <v>No aplica</v>
      </c>
      <c r="AH191" s="1">
        <v>-1</v>
      </c>
      <c r="AI191" s="1" t="s">
        <v>147</v>
      </c>
      <c r="AJ191" s="1" t="s">
        <v>117</v>
      </c>
      <c r="AK191" s="1" t="s">
        <v>9</v>
      </c>
      <c r="AL191" s="1" t="s">
        <v>34</v>
      </c>
      <c r="AM191" s="1" t="s">
        <v>0</v>
      </c>
      <c r="AN191" s="1" t="s">
        <v>0</v>
      </c>
      <c r="AO191" s="1" t="s">
        <v>0</v>
      </c>
      <c r="AP191" s="1" t="s">
        <v>2</v>
      </c>
      <c r="AQ191" s="1" t="s">
        <v>0</v>
      </c>
      <c r="AR191" s="1" t="s">
        <v>2</v>
      </c>
      <c r="AS191" s="1" t="s">
        <v>0</v>
      </c>
      <c r="AT191" s="1" t="s">
        <v>147</v>
      </c>
      <c r="AU191" s="1" t="s">
        <v>2</v>
      </c>
      <c r="AV191" s="1" t="s">
        <v>0</v>
      </c>
      <c r="AW191" s="1" t="s">
        <v>0</v>
      </c>
      <c r="AX191" s="1" t="s">
        <v>0</v>
      </c>
      <c r="AY191" s="1" t="s">
        <v>0</v>
      </c>
      <c r="AZ191" s="1" t="s">
        <v>0</v>
      </c>
      <c r="BA191" s="1" t="s">
        <v>2</v>
      </c>
      <c r="BB191" s="1" t="s">
        <v>56</v>
      </c>
      <c r="BC191" s="14">
        <v>10</v>
      </c>
      <c r="BD191" s="1">
        <v>-1</v>
      </c>
      <c r="BE191" s="1">
        <v>-1</v>
      </c>
      <c r="BF191" s="1" t="s">
        <v>72</v>
      </c>
      <c r="BG191" s="1" t="e">
        <f>VLOOKUP(BF191,#REF!,2,FALSE)</f>
        <v>#REF!</v>
      </c>
      <c r="BH191" s="1" t="e">
        <f>VLOOKUP(BG191,#REF!,4,FALSE)</f>
        <v>#REF!</v>
      </c>
      <c r="BI191" s="1" t="s">
        <v>237</v>
      </c>
      <c r="BJ191" s="1" t="s">
        <v>52</v>
      </c>
      <c r="BK191" s="1" t="s">
        <v>12</v>
      </c>
      <c r="BL191" s="1" t="e">
        <f>VLOOKUP(BK191,#REF!,2,FALSE)</f>
        <v>#REF!</v>
      </c>
      <c r="BM191" s="1" t="e">
        <f>VLOOKUP(BL191,#REF!,4,FALSE)</f>
        <v>#REF!</v>
      </c>
      <c r="BN191" s="1" t="s">
        <v>15</v>
      </c>
      <c r="BO191" s="1" t="s">
        <v>15</v>
      </c>
      <c r="BP191" s="1" t="s">
        <v>2</v>
      </c>
      <c r="BQ191" s="1" t="s">
        <v>364</v>
      </c>
      <c r="BR191" s="1" t="s">
        <v>39</v>
      </c>
      <c r="BS191" s="1" t="s">
        <v>39</v>
      </c>
      <c r="BT191" s="1" t="s">
        <v>2</v>
      </c>
      <c r="BU191" s="1" t="s">
        <v>2</v>
      </c>
      <c r="BV191" s="1" t="s">
        <v>36</v>
      </c>
      <c r="BW191" s="1" t="s">
        <v>3</v>
      </c>
      <c r="BX191" s="1">
        <v>-1</v>
      </c>
      <c r="BY191" s="1" t="s">
        <v>3</v>
      </c>
      <c r="BZ191" s="1">
        <v>-1</v>
      </c>
      <c r="CA191" s="1">
        <v>-1</v>
      </c>
      <c r="CB191" s="1">
        <v>-1</v>
      </c>
      <c r="CC191" s="1">
        <v>-1</v>
      </c>
      <c r="CD191" s="1">
        <v>-1</v>
      </c>
      <c r="CE191" s="1" t="s">
        <v>23</v>
      </c>
      <c r="CF191" s="1" t="s">
        <v>23</v>
      </c>
      <c r="CG191" s="1" t="s">
        <v>114</v>
      </c>
      <c r="CH191" s="1" t="s">
        <v>25</v>
      </c>
      <c r="CI191" s="1" t="s">
        <v>50</v>
      </c>
      <c r="CJ191" s="1" t="s">
        <v>27</v>
      </c>
      <c r="CK191" s="1" t="s">
        <v>28</v>
      </c>
      <c r="CL191" s="1" t="s">
        <v>152</v>
      </c>
      <c r="CM191" s="1" t="s">
        <v>737</v>
      </c>
      <c r="CN191" s="1">
        <v>96</v>
      </c>
      <c r="CO191" s="2" t="s">
        <v>523</v>
      </c>
      <c r="CP191" s="5" t="s">
        <v>663</v>
      </c>
      <c r="CQ191" s="1">
        <v>14</v>
      </c>
      <c r="CR191" s="4" t="s">
        <v>64</v>
      </c>
      <c r="CS191">
        <v>67.503875968992247</v>
      </c>
      <c r="CT191">
        <f t="shared" si="25"/>
        <v>6</v>
      </c>
      <c r="CU191">
        <f t="shared" si="26"/>
        <v>16</v>
      </c>
      <c r="CV191">
        <f t="shared" si="34"/>
        <v>0</v>
      </c>
      <c r="CW191">
        <f t="shared" si="34"/>
        <v>0</v>
      </c>
      <c r="CX191">
        <f t="shared" si="34"/>
        <v>0</v>
      </c>
      <c r="CY191">
        <f t="shared" si="34"/>
        <v>0</v>
      </c>
      <c r="CZ191">
        <f t="shared" si="34"/>
        <v>0</v>
      </c>
      <c r="DA191">
        <f t="shared" si="34"/>
        <v>0</v>
      </c>
      <c r="DB191">
        <f t="shared" si="34"/>
        <v>67.503875968992247</v>
      </c>
      <c r="DC191">
        <f t="shared" si="34"/>
        <v>67.503875968992247</v>
      </c>
      <c r="DD191">
        <f t="shared" si="34"/>
        <v>67.503875968992247</v>
      </c>
      <c r="DE191">
        <f t="shared" si="34"/>
        <v>67.503875968992247</v>
      </c>
      <c r="DF191">
        <f t="shared" si="34"/>
        <v>67.503875968992247</v>
      </c>
      <c r="DG191">
        <f t="shared" si="34"/>
        <v>67.503875968992247</v>
      </c>
      <c r="DH191">
        <f t="shared" si="34"/>
        <v>67.503875968992247</v>
      </c>
      <c r="DI191">
        <f t="shared" si="34"/>
        <v>67.503875968992247</v>
      </c>
      <c r="DJ191">
        <f t="shared" si="34"/>
        <v>67.503875968992247</v>
      </c>
      <c r="DK191">
        <f t="shared" si="34"/>
        <v>67.503875968992247</v>
      </c>
      <c r="DL191">
        <f t="shared" si="33"/>
        <v>67.503875968992247</v>
      </c>
      <c r="DM191">
        <f t="shared" si="33"/>
        <v>0</v>
      </c>
      <c r="DN191">
        <f t="shared" si="33"/>
        <v>0</v>
      </c>
      <c r="DO191">
        <f t="shared" si="33"/>
        <v>0</v>
      </c>
      <c r="DP191">
        <f t="shared" si="33"/>
        <v>0</v>
      </c>
      <c r="DQ191">
        <f t="shared" si="33"/>
        <v>0</v>
      </c>
      <c r="DR191">
        <f t="shared" si="33"/>
        <v>0</v>
      </c>
      <c r="DS191">
        <f t="shared" si="33"/>
        <v>0</v>
      </c>
    </row>
    <row r="192" spans="1:123" x14ac:dyDescent="0.2">
      <c r="A192" s="1" t="s">
        <v>0</v>
      </c>
      <c r="B192" s="1" t="s">
        <v>64</v>
      </c>
      <c r="C192" s="1" t="s">
        <v>2</v>
      </c>
      <c r="D192" s="1">
        <v>-1</v>
      </c>
      <c r="E192" s="1" t="s">
        <v>3</v>
      </c>
      <c r="F192" s="1">
        <v>-1</v>
      </c>
      <c r="G192" s="1">
        <v>98</v>
      </c>
      <c r="H192" s="1" t="s">
        <v>0</v>
      </c>
      <c r="I192" s="1" t="s">
        <v>4</v>
      </c>
      <c r="J192" s="1">
        <v>600</v>
      </c>
      <c r="K192" s="1">
        <v>2200</v>
      </c>
      <c r="L192" s="1">
        <v>16</v>
      </c>
      <c r="M192" s="1">
        <v>5</v>
      </c>
      <c r="N192" s="1">
        <v>3</v>
      </c>
      <c r="O192" s="1">
        <v>6</v>
      </c>
      <c r="P192" s="1">
        <v>200</v>
      </c>
      <c r="Q192" s="1">
        <v>180</v>
      </c>
      <c r="R192" s="1">
        <v>220</v>
      </c>
      <c r="S192" s="1">
        <v>30</v>
      </c>
      <c r="T192" s="1">
        <v>25</v>
      </c>
      <c r="U192" s="1">
        <v>50</v>
      </c>
      <c r="V192" s="1">
        <v>0</v>
      </c>
      <c r="W192" s="1">
        <v>1000</v>
      </c>
      <c r="X192" s="1">
        <v>0</v>
      </c>
      <c r="Y192" s="1">
        <v>1000</v>
      </c>
      <c r="Z192" s="1">
        <v>2500</v>
      </c>
      <c r="AA192" s="1">
        <v>1500</v>
      </c>
      <c r="AB192" s="1">
        <v>1000</v>
      </c>
      <c r="AC192" s="1" t="s">
        <v>146</v>
      </c>
      <c r="AD192" s="1" t="s">
        <v>6</v>
      </c>
      <c r="AE192" t="str">
        <f t="shared" si="24"/>
        <v>CentroEntre 25 y  44 añosMasculinoLa Ferroviaria165Primaria6002200</v>
      </c>
      <c r="AF192">
        <f>VLOOKUP(AE192,'[1]Base conductores'!$AE$1:$AG$65536,2,FALSE)</f>
        <v>-1</v>
      </c>
      <c r="AG192" t="str">
        <f>VLOOKUP(AE192,'[1]Base conductores'!$AE$1:$AG$65536,3,FALSE)</f>
        <v>No aplica</v>
      </c>
      <c r="AH192" s="1">
        <v>-1</v>
      </c>
      <c r="AI192" s="1" t="s">
        <v>147</v>
      </c>
      <c r="AJ192" s="1" t="s">
        <v>117</v>
      </c>
      <c r="AK192" s="1" t="s">
        <v>99</v>
      </c>
      <c r="AL192" s="1" t="s">
        <v>45</v>
      </c>
      <c r="AM192" s="1" t="s">
        <v>2</v>
      </c>
      <c r="AN192" s="1" t="s">
        <v>0</v>
      </c>
      <c r="AO192" s="1" t="s">
        <v>0</v>
      </c>
      <c r="AP192" s="1" t="s">
        <v>2</v>
      </c>
      <c r="AQ192" s="1" t="s">
        <v>0</v>
      </c>
      <c r="AR192" s="1" t="s">
        <v>2</v>
      </c>
      <c r="AS192" s="1" t="s">
        <v>0</v>
      </c>
      <c r="AT192" s="1" t="s">
        <v>147</v>
      </c>
      <c r="AU192" s="1" t="s">
        <v>0</v>
      </c>
      <c r="AV192" s="1" t="s">
        <v>0</v>
      </c>
      <c r="AW192" s="1" t="s">
        <v>0</v>
      </c>
      <c r="AX192" s="1" t="s">
        <v>0</v>
      </c>
      <c r="AY192" s="1" t="s">
        <v>0</v>
      </c>
      <c r="AZ192" s="1" t="s">
        <v>0</v>
      </c>
      <c r="BA192" s="1" t="s">
        <v>2</v>
      </c>
      <c r="BB192" s="1" t="s">
        <v>56</v>
      </c>
      <c r="BC192" s="14">
        <v>10</v>
      </c>
      <c r="BD192" s="1">
        <v>-1</v>
      </c>
      <c r="BE192" s="1">
        <v>-1</v>
      </c>
      <c r="BF192" s="1" t="s">
        <v>72</v>
      </c>
      <c r="BG192" s="1" t="e">
        <f>VLOOKUP(BF192,#REF!,2,FALSE)</f>
        <v>#REF!</v>
      </c>
      <c r="BH192" s="1" t="e">
        <f>VLOOKUP(BG192,#REF!,4,FALSE)</f>
        <v>#REF!</v>
      </c>
      <c r="BI192" s="1" t="s">
        <v>237</v>
      </c>
      <c r="BJ192" s="1" t="s">
        <v>95</v>
      </c>
      <c r="BK192" s="1" t="s">
        <v>208</v>
      </c>
      <c r="BL192" s="1" t="e">
        <f>VLOOKUP(BK192,#REF!,2,FALSE)</f>
        <v>#REF!</v>
      </c>
      <c r="BM192" s="1" t="e">
        <f>VLOOKUP(BL192,#REF!,4,FALSE)</f>
        <v>#REF!</v>
      </c>
      <c r="BN192" s="1" t="s">
        <v>72</v>
      </c>
      <c r="BO192" s="1" t="s">
        <v>95</v>
      </c>
      <c r="BP192" s="1" t="s">
        <v>2</v>
      </c>
      <c r="BQ192" s="1" t="s">
        <v>364</v>
      </c>
      <c r="BR192" s="1" t="s">
        <v>48</v>
      </c>
      <c r="BS192" s="1" t="s">
        <v>39</v>
      </c>
      <c r="BT192" s="1" t="s">
        <v>2</v>
      </c>
      <c r="BU192" s="1" t="s">
        <v>2</v>
      </c>
      <c r="BV192" s="1" t="s">
        <v>22</v>
      </c>
      <c r="BW192" s="1" t="s">
        <v>36</v>
      </c>
      <c r="BX192" s="1" t="s">
        <v>3</v>
      </c>
      <c r="BY192" s="1">
        <v>-1</v>
      </c>
      <c r="BZ192" s="1">
        <v>-1</v>
      </c>
      <c r="CA192" s="1" t="s">
        <v>3</v>
      </c>
      <c r="CB192" s="1">
        <v>-1</v>
      </c>
      <c r="CC192" s="1">
        <v>-1</v>
      </c>
      <c r="CD192" s="1">
        <v>-1</v>
      </c>
      <c r="CE192" s="1" t="s">
        <v>2</v>
      </c>
      <c r="CF192" s="1" t="s">
        <v>23</v>
      </c>
      <c r="CG192" s="1" t="s">
        <v>49</v>
      </c>
      <c r="CH192" s="1" t="s">
        <v>25</v>
      </c>
      <c r="CI192" s="1" t="s">
        <v>40</v>
      </c>
      <c r="CJ192" s="1" t="s">
        <v>27</v>
      </c>
      <c r="CK192" s="1" t="s">
        <v>28</v>
      </c>
      <c r="CL192" s="1" t="s">
        <v>152</v>
      </c>
      <c r="CM192" s="1" t="s">
        <v>239</v>
      </c>
      <c r="CN192" s="1">
        <v>96</v>
      </c>
      <c r="CO192" s="2" t="s">
        <v>523</v>
      </c>
      <c r="CP192" s="5" t="s">
        <v>663</v>
      </c>
      <c r="CQ192" s="1">
        <v>14</v>
      </c>
      <c r="CR192" s="4" t="s">
        <v>64</v>
      </c>
      <c r="CS192">
        <v>67.503875968992247</v>
      </c>
      <c r="CT192">
        <f t="shared" si="25"/>
        <v>6</v>
      </c>
      <c r="CU192">
        <f t="shared" si="26"/>
        <v>22</v>
      </c>
      <c r="CV192">
        <f t="shared" si="34"/>
        <v>0</v>
      </c>
      <c r="CW192">
        <f t="shared" si="34"/>
        <v>0</v>
      </c>
      <c r="CX192">
        <f t="shared" si="34"/>
        <v>0</v>
      </c>
      <c r="CY192">
        <f t="shared" si="34"/>
        <v>0</v>
      </c>
      <c r="CZ192">
        <f t="shared" si="34"/>
        <v>0</v>
      </c>
      <c r="DA192">
        <f t="shared" si="34"/>
        <v>0</v>
      </c>
      <c r="DB192">
        <f t="shared" si="34"/>
        <v>67.503875968992247</v>
      </c>
      <c r="DC192">
        <f t="shared" si="34"/>
        <v>67.503875968992247</v>
      </c>
      <c r="DD192">
        <f t="shared" si="34"/>
        <v>67.503875968992247</v>
      </c>
      <c r="DE192">
        <f t="shared" si="34"/>
        <v>67.503875968992247</v>
      </c>
      <c r="DF192">
        <f t="shared" si="34"/>
        <v>67.503875968992247</v>
      </c>
      <c r="DG192">
        <f t="shared" si="34"/>
        <v>67.503875968992247</v>
      </c>
      <c r="DH192">
        <f t="shared" si="34"/>
        <v>67.503875968992247</v>
      </c>
      <c r="DI192">
        <f t="shared" si="34"/>
        <v>67.503875968992247</v>
      </c>
      <c r="DJ192">
        <f t="shared" si="34"/>
        <v>67.503875968992247</v>
      </c>
      <c r="DK192">
        <f t="shared" si="34"/>
        <v>67.503875968992247</v>
      </c>
      <c r="DL192">
        <f t="shared" si="33"/>
        <v>67.503875968992247</v>
      </c>
      <c r="DM192">
        <f t="shared" si="33"/>
        <v>67.503875968992247</v>
      </c>
      <c r="DN192">
        <f t="shared" si="33"/>
        <v>67.503875968992247</v>
      </c>
      <c r="DO192">
        <f t="shared" si="33"/>
        <v>67.503875968992247</v>
      </c>
      <c r="DP192">
        <f t="shared" si="33"/>
        <v>67.503875968992247</v>
      </c>
      <c r="DQ192">
        <f t="shared" si="33"/>
        <v>67.503875968992247</v>
      </c>
      <c r="DR192">
        <f t="shared" si="33"/>
        <v>67.503875968992247</v>
      </c>
      <c r="DS192">
        <f t="shared" si="33"/>
        <v>0</v>
      </c>
    </row>
    <row r="193" spans="1:123" x14ac:dyDescent="0.2">
      <c r="A193" s="1" t="s">
        <v>0</v>
      </c>
      <c r="B193" s="1" t="s">
        <v>64</v>
      </c>
      <c r="C193" s="1" t="s">
        <v>2</v>
      </c>
      <c r="D193" s="1">
        <v>-1</v>
      </c>
      <c r="E193" s="1" t="s">
        <v>3</v>
      </c>
      <c r="F193" s="1">
        <v>-1</v>
      </c>
      <c r="G193" s="1">
        <v>98</v>
      </c>
      <c r="H193" s="1" t="s">
        <v>0</v>
      </c>
      <c r="I193" s="1" t="s">
        <v>4</v>
      </c>
      <c r="J193" s="1">
        <v>600</v>
      </c>
      <c r="K193" s="1">
        <v>2000</v>
      </c>
      <c r="L193" s="1">
        <v>14</v>
      </c>
      <c r="M193" s="1">
        <v>40</v>
      </c>
      <c r="N193" s="1">
        <v>35</v>
      </c>
      <c r="O193" s="1">
        <v>50</v>
      </c>
      <c r="P193" s="1">
        <v>110</v>
      </c>
      <c r="Q193" s="1">
        <v>80</v>
      </c>
      <c r="R193" s="1">
        <v>120</v>
      </c>
      <c r="S193" s="1">
        <v>45</v>
      </c>
      <c r="T193" s="1">
        <v>35</v>
      </c>
      <c r="U193" s="1">
        <v>50</v>
      </c>
      <c r="V193" s="1">
        <v>0</v>
      </c>
      <c r="W193" s="1">
        <v>1000</v>
      </c>
      <c r="X193" s="1">
        <v>500</v>
      </c>
      <c r="Y193" s="1">
        <v>1500</v>
      </c>
      <c r="Z193" s="1">
        <v>3000</v>
      </c>
      <c r="AA193" s="1">
        <v>2000</v>
      </c>
      <c r="AB193" s="1">
        <v>3500</v>
      </c>
      <c r="AC193" s="1" t="s">
        <v>146</v>
      </c>
      <c r="AD193" s="1" t="s">
        <v>6</v>
      </c>
      <c r="AE193" t="str">
        <f t="shared" si="24"/>
        <v>CentroEntre 25 y  44 añosMasculinoLa Ferroviaria1440Bachillerato6002000</v>
      </c>
      <c r="AF193">
        <f>VLOOKUP(AE193,'[1]Base conductores'!$AE$1:$AG$65536,2,FALSE)</f>
        <v>-1</v>
      </c>
      <c r="AG193" t="str">
        <f>VLOOKUP(AE193,'[1]Base conductores'!$AE$1:$AG$65536,3,FALSE)</f>
        <v>No aplica</v>
      </c>
      <c r="AH193" s="1">
        <v>-1</v>
      </c>
      <c r="AI193" s="1" t="s">
        <v>147</v>
      </c>
      <c r="AJ193" s="1" t="s">
        <v>117</v>
      </c>
      <c r="AK193" s="1" t="s">
        <v>78</v>
      </c>
      <c r="AL193" s="1" t="s">
        <v>45</v>
      </c>
      <c r="AM193" s="1" t="s">
        <v>2</v>
      </c>
      <c r="AN193" s="1" t="s">
        <v>0</v>
      </c>
      <c r="AO193" s="1" t="s">
        <v>0</v>
      </c>
      <c r="AP193" s="1" t="s">
        <v>2</v>
      </c>
      <c r="AQ193" s="1" t="s">
        <v>0</v>
      </c>
      <c r="AR193" s="1" t="s">
        <v>2</v>
      </c>
      <c r="AS193" s="1" t="s">
        <v>0</v>
      </c>
      <c r="AT193" s="1" t="s">
        <v>147</v>
      </c>
      <c r="AU193" s="1" t="s">
        <v>2</v>
      </c>
      <c r="AV193" s="1" t="s">
        <v>0</v>
      </c>
      <c r="AW193" s="1" t="s">
        <v>0</v>
      </c>
      <c r="AX193" s="1" t="s">
        <v>0</v>
      </c>
      <c r="AY193" s="1" t="s">
        <v>0</v>
      </c>
      <c r="AZ193" s="1" t="s">
        <v>0</v>
      </c>
      <c r="BA193" s="1" t="s">
        <v>2</v>
      </c>
      <c r="BB193" s="1" t="s">
        <v>56</v>
      </c>
      <c r="BC193" s="14">
        <v>10</v>
      </c>
      <c r="BD193" s="1">
        <v>-1</v>
      </c>
      <c r="BE193" s="1">
        <v>-1</v>
      </c>
      <c r="BF193" s="1" t="s">
        <v>365</v>
      </c>
      <c r="BG193" s="1" t="e">
        <f>VLOOKUP(BF193,#REF!,2,FALSE)</f>
        <v>#REF!</v>
      </c>
      <c r="BH193" s="1" t="e">
        <f>VLOOKUP(BG193,#REF!,4,FALSE)</f>
        <v>#REF!</v>
      </c>
      <c r="BI193" s="1" t="s">
        <v>72</v>
      </c>
      <c r="BJ193" s="1" t="s">
        <v>95</v>
      </c>
      <c r="BK193" s="1" t="s">
        <v>72</v>
      </c>
      <c r="BL193" s="1" t="e">
        <f>VLOOKUP(BK193,#REF!,2,FALSE)</f>
        <v>#REF!</v>
      </c>
      <c r="BM193" s="1" t="e">
        <f>VLOOKUP(BL193,#REF!,4,FALSE)</f>
        <v>#REF!</v>
      </c>
      <c r="BN193" s="1" t="s">
        <v>279</v>
      </c>
      <c r="BO193" s="1" t="s">
        <v>208</v>
      </c>
      <c r="BP193" s="1" t="s">
        <v>2</v>
      </c>
      <c r="BQ193" s="1" t="s">
        <v>364</v>
      </c>
      <c r="BR193" s="1" t="s">
        <v>48</v>
      </c>
      <c r="BS193" s="1" t="s">
        <v>39</v>
      </c>
      <c r="BT193" s="1" t="s">
        <v>2</v>
      </c>
      <c r="BU193" s="1" t="s">
        <v>2</v>
      </c>
      <c r="BV193" s="1" t="s">
        <v>21</v>
      </c>
      <c r="BW193" s="1" t="s">
        <v>22</v>
      </c>
      <c r="BX193" s="1">
        <v>-1</v>
      </c>
      <c r="BY193" s="1" t="s">
        <v>3</v>
      </c>
      <c r="BZ193" s="1" t="s">
        <v>3</v>
      </c>
      <c r="CA193" s="1">
        <v>-1</v>
      </c>
      <c r="CB193" s="1">
        <v>-1</v>
      </c>
      <c r="CC193" s="1" t="s">
        <v>3</v>
      </c>
      <c r="CD193" s="1">
        <v>-1</v>
      </c>
      <c r="CE193" s="1" t="s">
        <v>23</v>
      </c>
      <c r="CF193" s="1" t="s">
        <v>23</v>
      </c>
      <c r="CG193" s="1" t="s">
        <v>49</v>
      </c>
      <c r="CH193" s="1" t="s">
        <v>25</v>
      </c>
      <c r="CI193" s="1" t="s">
        <v>50</v>
      </c>
      <c r="CJ193" s="1" t="s">
        <v>27</v>
      </c>
      <c r="CK193" s="1" t="s">
        <v>155</v>
      </c>
      <c r="CL193" s="1" t="s">
        <v>152</v>
      </c>
      <c r="CM193" s="1" t="s">
        <v>737</v>
      </c>
      <c r="CN193" s="1">
        <v>96</v>
      </c>
      <c r="CO193" s="2" t="s">
        <v>523</v>
      </c>
      <c r="CP193" s="5" t="s">
        <v>663</v>
      </c>
      <c r="CQ193" s="1">
        <v>14</v>
      </c>
      <c r="CR193" s="4" t="s">
        <v>64</v>
      </c>
      <c r="CS193">
        <v>67.503875968992247</v>
      </c>
      <c r="CT193">
        <f t="shared" si="25"/>
        <v>6</v>
      </c>
      <c r="CU193">
        <f t="shared" si="26"/>
        <v>20</v>
      </c>
      <c r="CV193">
        <f t="shared" si="34"/>
        <v>0</v>
      </c>
      <c r="CW193">
        <f t="shared" si="34"/>
        <v>0</v>
      </c>
      <c r="CX193">
        <f t="shared" si="34"/>
        <v>0</v>
      </c>
      <c r="CY193">
        <f t="shared" si="34"/>
        <v>0</v>
      </c>
      <c r="CZ193">
        <f t="shared" si="34"/>
        <v>0</v>
      </c>
      <c r="DA193">
        <f t="shared" si="34"/>
        <v>0</v>
      </c>
      <c r="DB193">
        <f t="shared" si="34"/>
        <v>67.503875968992247</v>
      </c>
      <c r="DC193">
        <f t="shared" si="34"/>
        <v>67.503875968992247</v>
      </c>
      <c r="DD193">
        <f t="shared" si="34"/>
        <v>67.503875968992247</v>
      </c>
      <c r="DE193">
        <f t="shared" si="34"/>
        <v>67.503875968992247</v>
      </c>
      <c r="DF193">
        <f t="shared" si="34"/>
        <v>67.503875968992247</v>
      </c>
      <c r="DG193">
        <f t="shared" si="34"/>
        <v>67.503875968992247</v>
      </c>
      <c r="DH193">
        <f t="shared" si="34"/>
        <v>67.503875968992247</v>
      </c>
      <c r="DI193">
        <f t="shared" si="34"/>
        <v>67.503875968992247</v>
      </c>
      <c r="DJ193">
        <f t="shared" si="34"/>
        <v>67.503875968992247</v>
      </c>
      <c r="DK193">
        <f t="shared" si="34"/>
        <v>67.503875968992247</v>
      </c>
      <c r="DL193">
        <f t="shared" si="33"/>
        <v>67.503875968992247</v>
      </c>
      <c r="DM193">
        <f t="shared" si="33"/>
        <v>67.503875968992247</v>
      </c>
      <c r="DN193">
        <f t="shared" si="33"/>
        <v>67.503875968992247</v>
      </c>
      <c r="DO193">
        <f t="shared" si="33"/>
        <v>67.503875968992247</v>
      </c>
      <c r="DP193">
        <f t="shared" si="33"/>
        <v>67.503875968992247</v>
      </c>
      <c r="DQ193">
        <f t="shared" si="33"/>
        <v>0</v>
      </c>
      <c r="DR193">
        <f t="shared" si="33"/>
        <v>0</v>
      </c>
      <c r="DS193">
        <f t="shared" si="33"/>
        <v>0</v>
      </c>
    </row>
    <row r="194" spans="1:123" x14ac:dyDescent="0.2">
      <c r="A194" s="1" t="s">
        <v>0</v>
      </c>
      <c r="B194" s="1" t="s">
        <v>281</v>
      </c>
      <c r="C194" s="1" t="s">
        <v>2</v>
      </c>
      <c r="D194" s="1">
        <v>-1</v>
      </c>
      <c r="E194" s="1" t="s">
        <v>3</v>
      </c>
      <c r="F194" s="1">
        <v>-1</v>
      </c>
      <c r="G194" s="1">
        <v>98</v>
      </c>
      <c r="H194" s="1" t="s">
        <v>2</v>
      </c>
      <c r="I194" s="1" t="s">
        <v>4</v>
      </c>
      <c r="J194" s="1">
        <v>700</v>
      </c>
      <c r="K194" s="1">
        <v>1800</v>
      </c>
      <c r="L194" s="1">
        <v>12</v>
      </c>
      <c r="M194" s="1">
        <v>15</v>
      </c>
      <c r="N194" s="1">
        <v>10</v>
      </c>
      <c r="O194" s="1">
        <v>20</v>
      </c>
      <c r="P194" s="1">
        <v>160</v>
      </c>
      <c r="Q194" s="1">
        <v>120</v>
      </c>
      <c r="R194" s="1">
        <v>180</v>
      </c>
      <c r="S194" s="1">
        <v>25</v>
      </c>
      <c r="T194" s="1">
        <v>15</v>
      </c>
      <c r="U194" s="1">
        <v>30</v>
      </c>
      <c r="V194" s="1">
        <v>0</v>
      </c>
      <c r="W194" s="1">
        <v>0</v>
      </c>
      <c r="X194" s="1">
        <v>1000</v>
      </c>
      <c r="Y194" s="1">
        <v>2000</v>
      </c>
      <c r="Z194" s="1">
        <v>500</v>
      </c>
      <c r="AA194" s="1">
        <v>1500</v>
      </c>
      <c r="AB194" s="1">
        <v>3000</v>
      </c>
      <c r="AC194" s="1" t="s">
        <v>5</v>
      </c>
      <c r="AD194" s="1" t="s">
        <v>6</v>
      </c>
      <c r="AE194" t="str">
        <f t="shared" si="24"/>
        <v>Plaza foshEntre 45 y 59 añosMasculinoCotocollao1215Universitario7001800</v>
      </c>
      <c r="AF194" t="str">
        <f>VLOOKUP(AE194,'[1]Base conductores'!$AE$1:$AG$65536,2,FALSE)</f>
        <v>No</v>
      </c>
      <c r="AG194" t="str">
        <f>VLOOKUP(AE194,'[1]Base conductores'!$AE$1:$AG$65536,3,FALSE)</f>
        <v>No respetan rutas</v>
      </c>
      <c r="AH194" s="1" t="s">
        <v>0</v>
      </c>
      <c r="AI194" s="1" t="s">
        <v>56</v>
      </c>
      <c r="AJ194" s="1" t="s">
        <v>117</v>
      </c>
      <c r="AK194" s="1" t="s">
        <v>126</v>
      </c>
      <c r="AL194" s="1" t="s">
        <v>10</v>
      </c>
      <c r="AM194" s="1" t="s">
        <v>2</v>
      </c>
      <c r="AN194" s="1" t="s">
        <v>0</v>
      </c>
      <c r="AO194" s="1" t="s">
        <v>0</v>
      </c>
      <c r="AP194" s="1" t="s">
        <v>2</v>
      </c>
      <c r="AQ194" s="1" t="s">
        <v>0</v>
      </c>
      <c r="AR194" s="1" t="s">
        <v>2</v>
      </c>
      <c r="AS194" s="1" t="s">
        <v>2</v>
      </c>
      <c r="AT194" s="1" t="s">
        <v>46</v>
      </c>
      <c r="AU194" s="1" t="s">
        <v>0</v>
      </c>
      <c r="AV194" s="1" t="s">
        <v>0</v>
      </c>
      <c r="AW194" s="1" t="s">
        <v>0</v>
      </c>
      <c r="AX194" s="1" t="s">
        <v>2</v>
      </c>
      <c r="AY194" s="1" t="s">
        <v>0</v>
      </c>
      <c r="AZ194" s="1" t="s">
        <v>0</v>
      </c>
      <c r="BA194" s="1" t="s">
        <v>2</v>
      </c>
      <c r="BB194" s="1" t="s">
        <v>122</v>
      </c>
      <c r="BC194" s="14">
        <v>6</v>
      </c>
      <c r="BD194" s="14">
        <v>4</v>
      </c>
      <c r="BE194" s="1">
        <v>-1</v>
      </c>
      <c r="BF194" s="1" t="s">
        <v>115</v>
      </c>
      <c r="BG194" s="1" t="e">
        <f>VLOOKUP(BF194,#REF!,2,FALSE)</f>
        <v>#REF!</v>
      </c>
      <c r="BH194" s="1" t="e">
        <f>VLOOKUP(BG194,#REF!,4,FALSE)</f>
        <v>#REF!</v>
      </c>
      <c r="BI194" s="1" t="s">
        <v>94</v>
      </c>
      <c r="BJ194" s="1" t="s">
        <v>183</v>
      </c>
      <c r="BK194" s="1" t="s">
        <v>125</v>
      </c>
      <c r="BL194" s="1" t="e">
        <f>VLOOKUP(BK194,#REF!,2,FALSE)</f>
        <v>#REF!</v>
      </c>
      <c r="BM194" s="1" t="e">
        <f>VLOOKUP(BL194,#REF!,4,FALSE)</f>
        <v>#REF!</v>
      </c>
      <c r="BN194" s="1" t="s">
        <v>104</v>
      </c>
      <c r="BO194" s="1" t="s">
        <v>15</v>
      </c>
      <c r="BP194" s="1" t="s">
        <v>2</v>
      </c>
      <c r="BQ194" s="1" t="s">
        <v>83</v>
      </c>
      <c r="BR194" s="1" t="s">
        <v>75</v>
      </c>
      <c r="BS194" s="1" t="s">
        <v>75</v>
      </c>
      <c r="BT194" s="1" t="s">
        <v>2</v>
      </c>
      <c r="BU194" s="1" t="s">
        <v>2</v>
      </c>
      <c r="BV194" s="1" t="s">
        <v>3</v>
      </c>
      <c r="BW194" s="1">
        <v>-1</v>
      </c>
      <c r="BX194" s="1">
        <v>-1</v>
      </c>
      <c r="BY194" s="1">
        <v>-1</v>
      </c>
      <c r="BZ194" s="1">
        <v>-1</v>
      </c>
      <c r="CA194" s="1">
        <v>-1</v>
      </c>
      <c r="CB194" s="1">
        <v>-1</v>
      </c>
      <c r="CC194" s="1">
        <v>-1</v>
      </c>
      <c r="CD194" s="1">
        <v>-1</v>
      </c>
      <c r="CE194" s="1" t="s">
        <v>2</v>
      </c>
      <c r="CF194" s="1" t="s">
        <v>23</v>
      </c>
      <c r="CG194" s="1" t="s">
        <v>24</v>
      </c>
      <c r="CH194" s="1" t="s">
        <v>25</v>
      </c>
      <c r="CI194" s="1" t="s">
        <v>26</v>
      </c>
      <c r="CJ194" s="1" t="s">
        <v>104</v>
      </c>
      <c r="CK194" s="1" t="s">
        <v>155</v>
      </c>
      <c r="CL194" s="1" t="s">
        <v>29</v>
      </c>
      <c r="CM194" s="1" t="s">
        <v>30</v>
      </c>
      <c r="CN194" s="1">
        <v>96</v>
      </c>
      <c r="CO194" s="2" t="s">
        <v>674</v>
      </c>
      <c r="CP194" s="9" t="s">
        <v>666</v>
      </c>
      <c r="CQ194" s="1">
        <v>14</v>
      </c>
      <c r="CR194" s="1" t="s">
        <v>281</v>
      </c>
      <c r="CS194">
        <v>59.295857988165679</v>
      </c>
      <c r="CT194">
        <f t="shared" si="25"/>
        <v>7</v>
      </c>
      <c r="CU194">
        <f t="shared" si="26"/>
        <v>18</v>
      </c>
      <c r="CV194">
        <f t="shared" si="34"/>
        <v>0</v>
      </c>
      <c r="CW194">
        <f t="shared" si="34"/>
        <v>0</v>
      </c>
      <c r="CX194">
        <f t="shared" si="34"/>
        <v>0</v>
      </c>
      <c r="CY194">
        <f t="shared" si="34"/>
        <v>0</v>
      </c>
      <c r="CZ194">
        <f t="shared" si="34"/>
        <v>0</v>
      </c>
      <c r="DA194">
        <f t="shared" si="34"/>
        <v>0</v>
      </c>
      <c r="DB194">
        <f t="shared" si="34"/>
        <v>0</v>
      </c>
      <c r="DC194">
        <f t="shared" si="34"/>
        <v>59.295857988165679</v>
      </c>
      <c r="DD194">
        <f t="shared" si="34"/>
        <v>59.295857988165679</v>
      </c>
      <c r="DE194">
        <f t="shared" si="34"/>
        <v>59.295857988165679</v>
      </c>
      <c r="DF194">
        <f t="shared" si="34"/>
        <v>59.295857988165679</v>
      </c>
      <c r="DG194">
        <f t="shared" si="34"/>
        <v>59.295857988165679</v>
      </c>
      <c r="DH194">
        <f t="shared" si="34"/>
        <v>59.295857988165679</v>
      </c>
      <c r="DI194">
        <f t="shared" si="34"/>
        <v>59.295857988165679</v>
      </c>
      <c r="DJ194">
        <f t="shared" si="34"/>
        <v>59.295857988165679</v>
      </c>
      <c r="DK194">
        <f t="shared" si="34"/>
        <v>59.295857988165679</v>
      </c>
      <c r="DL194">
        <f t="shared" si="33"/>
        <v>59.295857988165679</v>
      </c>
      <c r="DM194">
        <f t="shared" si="33"/>
        <v>59.295857988165679</v>
      </c>
      <c r="DN194">
        <f t="shared" si="33"/>
        <v>59.295857988165679</v>
      </c>
      <c r="DO194">
        <f t="shared" si="33"/>
        <v>0</v>
      </c>
      <c r="DP194">
        <f t="shared" si="33"/>
        <v>0</v>
      </c>
      <c r="DQ194">
        <f t="shared" si="33"/>
        <v>0</v>
      </c>
      <c r="DR194">
        <f t="shared" si="33"/>
        <v>0</v>
      </c>
      <c r="DS194">
        <f t="shared" si="33"/>
        <v>0</v>
      </c>
    </row>
    <row r="195" spans="1:123" ht="15" x14ac:dyDescent="0.25">
      <c r="A195" s="1" t="s">
        <v>0</v>
      </c>
      <c r="B195" s="1" t="s">
        <v>281</v>
      </c>
      <c r="C195" s="1" t="s">
        <v>2</v>
      </c>
      <c r="D195" s="1">
        <v>-1</v>
      </c>
      <c r="E195" s="1" t="s">
        <v>36</v>
      </c>
      <c r="F195" s="1">
        <v>-1</v>
      </c>
      <c r="G195" s="1">
        <v>98</v>
      </c>
      <c r="H195" s="1" t="s">
        <v>2</v>
      </c>
      <c r="I195" s="1" t="s">
        <v>4</v>
      </c>
      <c r="J195" s="1">
        <v>600</v>
      </c>
      <c r="K195" s="1">
        <v>1800</v>
      </c>
      <c r="L195" s="1">
        <v>12</v>
      </c>
      <c r="M195" s="1">
        <v>25</v>
      </c>
      <c r="N195" s="1">
        <v>15</v>
      </c>
      <c r="O195" s="1">
        <v>30</v>
      </c>
      <c r="P195" s="1">
        <v>170</v>
      </c>
      <c r="Q195" s="1">
        <v>120</v>
      </c>
      <c r="R195" s="1">
        <v>200</v>
      </c>
      <c r="S195" s="1">
        <v>30</v>
      </c>
      <c r="T195" s="1">
        <v>15</v>
      </c>
      <c r="U195" s="1">
        <v>30</v>
      </c>
      <c r="V195" s="1">
        <v>500</v>
      </c>
      <c r="W195" s="1">
        <v>900</v>
      </c>
      <c r="X195" s="1">
        <v>1000</v>
      </c>
      <c r="Y195" s="1">
        <v>1900</v>
      </c>
      <c r="Z195" s="1">
        <v>1100</v>
      </c>
      <c r="AA195" s="1">
        <v>1500</v>
      </c>
      <c r="AB195" s="1">
        <v>3000</v>
      </c>
      <c r="AC195" s="1" t="s">
        <v>5</v>
      </c>
      <c r="AD195" s="1" t="s">
        <v>6</v>
      </c>
      <c r="AE195" t="str">
        <f t="shared" ref="AE195:AE258" si="35">CONCATENATE(B195,CG195,CH195,CJ195,L195,M195,CI195,J195,K195)</f>
        <v>Plaza foshEntre 25 y  44 añosMasculinoCotocollao1225Bachillerato6001800</v>
      </c>
      <c r="AF195" t="str">
        <f>VLOOKUP(AE195,'[1]Base conductores'!$AE$1:$AG$65536,2,FALSE)</f>
        <v>Si</v>
      </c>
      <c r="AG195" t="str">
        <f>VLOOKUP(AE195,'[1]Base conductores'!$AE$1:$AG$65536,3,FALSE)</f>
        <v>Es más organizado</v>
      </c>
      <c r="AH195" s="1" t="s">
        <v>2</v>
      </c>
      <c r="AI195" s="1" t="s">
        <v>7</v>
      </c>
      <c r="AJ195" s="1" t="s">
        <v>8</v>
      </c>
      <c r="AK195" s="1" t="s">
        <v>9</v>
      </c>
      <c r="AL195" s="1" t="s">
        <v>10</v>
      </c>
      <c r="AM195" s="1" t="s">
        <v>0</v>
      </c>
      <c r="AN195" s="1" t="s">
        <v>0</v>
      </c>
      <c r="AO195" s="1" t="s">
        <v>0</v>
      </c>
      <c r="AP195" s="1" t="s">
        <v>2</v>
      </c>
      <c r="AQ195" s="1" t="s">
        <v>0</v>
      </c>
      <c r="AR195" s="1" t="s">
        <v>0</v>
      </c>
      <c r="AS195" s="1" t="s">
        <v>2</v>
      </c>
      <c r="AT195" s="1" t="s">
        <v>182</v>
      </c>
      <c r="AU195" s="1" t="s">
        <v>0</v>
      </c>
      <c r="AV195" s="1" t="s">
        <v>0</v>
      </c>
      <c r="AW195" s="1" t="s">
        <v>0</v>
      </c>
      <c r="AX195" s="1" t="s">
        <v>0</v>
      </c>
      <c r="AY195" s="1" t="s">
        <v>0</v>
      </c>
      <c r="AZ195" s="1" t="s">
        <v>0</v>
      </c>
      <c r="BA195" s="1" t="s">
        <v>2</v>
      </c>
      <c r="BB195" s="1" t="s">
        <v>12</v>
      </c>
      <c r="BC195" s="14">
        <v>10</v>
      </c>
      <c r="BD195" s="1">
        <v>-1</v>
      </c>
      <c r="BE195" s="1">
        <v>-1</v>
      </c>
      <c r="BF195" s="1" t="s">
        <v>107</v>
      </c>
      <c r="BG195" s="1" t="e">
        <f>VLOOKUP(BF195,#REF!,2,FALSE)</f>
        <v>#REF!</v>
      </c>
      <c r="BH195" s="1" t="e">
        <f>VLOOKUP(BG195,#REF!,4,FALSE)</f>
        <v>#REF!</v>
      </c>
      <c r="BI195" s="1" t="s">
        <v>93</v>
      </c>
      <c r="BJ195" s="1" t="s">
        <v>15</v>
      </c>
      <c r="BK195" s="1" t="s">
        <v>52</v>
      </c>
      <c r="BL195" s="1" t="e">
        <f>VLOOKUP(BK195,#REF!,2,FALSE)</f>
        <v>#REF!</v>
      </c>
      <c r="BM195" s="1" t="e">
        <f>VLOOKUP(BL195,#REF!,4,FALSE)</f>
        <v>#REF!</v>
      </c>
      <c r="BN195" s="1" t="s">
        <v>15</v>
      </c>
      <c r="BO195" s="1" t="s">
        <v>15</v>
      </c>
      <c r="BP195" s="1" t="s">
        <v>2</v>
      </c>
      <c r="BQ195" s="1" t="s">
        <v>366</v>
      </c>
      <c r="BR195" s="1" t="s">
        <v>20</v>
      </c>
      <c r="BS195" s="1" t="s">
        <v>20</v>
      </c>
      <c r="BT195" s="1" t="s">
        <v>2</v>
      </c>
      <c r="BU195" s="1" t="s">
        <v>2</v>
      </c>
      <c r="BV195" s="1" t="s">
        <v>36</v>
      </c>
      <c r="BW195" s="1" t="s">
        <v>36</v>
      </c>
      <c r="BX195" s="1">
        <v>-1</v>
      </c>
      <c r="BY195" s="1">
        <v>-1</v>
      </c>
      <c r="BZ195" s="1" t="s">
        <v>3</v>
      </c>
      <c r="CA195" s="1" t="s">
        <v>3</v>
      </c>
      <c r="CB195" s="1">
        <v>-1</v>
      </c>
      <c r="CC195" s="1">
        <v>-1</v>
      </c>
      <c r="CD195" s="1">
        <v>-1</v>
      </c>
      <c r="CE195" s="1" t="s">
        <v>23</v>
      </c>
      <c r="CF195" s="1" t="s">
        <v>23</v>
      </c>
      <c r="CG195" s="1" t="s">
        <v>49</v>
      </c>
      <c r="CH195" s="1" t="s">
        <v>25</v>
      </c>
      <c r="CI195" s="1" t="s">
        <v>50</v>
      </c>
      <c r="CJ195" s="1" t="s">
        <v>104</v>
      </c>
      <c r="CK195" s="1" t="s">
        <v>155</v>
      </c>
      <c r="CL195" s="1" t="s">
        <v>29</v>
      </c>
      <c r="CM195" s="1" t="s">
        <v>30</v>
      </c>
      <c r="CN195" s="1">
        <v>96</v>
      </c>
      <c r="CO195" s="2" t="s">
        <v>505</v>
      </c>
      <c r="CP195" s="11" t="s">
        <v>682</v>
      </c>
      <c r="CQ195" s="1">
        <v>14</v>
      </c>
      <c r="CR195" s="1" t="s">
        <v>281</v>
      </c>
      <c r="CS195">
        <v>59.295857988165679</v>
      </c>
      <c r="CT195">
        <f t="shared" ref="CT195:CT258" si="36">TRUNC(J195/100,0)</f>
        <v>6</v>
      </c>
      <c r="CU195">
        <f t="shared" ref="CU195:CU258" si="37">TRUNC(K195/100,0)</f>
        <v>18</v>
      </c>
      <c r="CV195">
        <f t="shared" si="34"/>
        <v>0</v>
      </c>
      <c r="CW195">
        <f t="shared" si="34"/>
        <v>0</v>
      </c>
      <c r="CX195">
        <f t="shared" si="34"/>
        <v>0</v>
      </c>
      <c r="CY195">
        <f t="shared" si="34"/>
        <v>0</v>
      </c>
      <c r="CZ195">
        <f t="shared" si="34"/>
        <v>0</v>
      </c>
      <c r="DA195">
        <f t="shared" si="34"/>
        <v>0</v>
      </c>
      <c r="DB195">
        <f t="shared" si="34"/>
        <v>59.295857988165679</v>
      </c>
      <c r="DC195">
        <f t="shared" si="34"/>
        <v>59.295857988165679</v>
      </c>
      <c r="DD195">
        <f t="shared" si="34"/>
        <v>59.295857988165679</v>
      </c>
      <c r="DE195">
        <f t="shared" si="34"/>
        <v>59.295857988165679</v>
      </c>
      <c r="DF195">
        <f t="shared" si="34"/>
        <v>59.295857988165679</v>
      </c>
      <c r="DG195">
        <f t="shared" si="34"/>
        <v>59.295857988165679</v>
      </c>
      <c r="DH195">
        <f t="shared" si="34"/>
        <v>59.295857988165679</v>
      </c>
      <c r="DI195">
        <f t="shared" si="34"/>
        <v>59.295857988165679</v>
      </c>
      <c r="DJ195">
        <f t="shared" si="34"/>
        <v>59.295857988165679</v>
      </c>
      <c r="DK195">
        <f t="shared" si="34"/>
        <v>59.295857988165679</v>
      </c>
      <c r="DL195">
        <f t="shared" si="33"/>
        <v>59.295857988165679</v>
      </c>
      <c r="DM195">
        <f t="shared" si="33"/>
        <v>59.295857988165679</v>
      </c>
      <c r="DN195">
        <f t="shared" si="33"/>
        <v>59.295857988165679</v>
      </c>
      <c r="DO195">
        <f t="shared" si="33"/>
        <v>0</v>
      </c>
      <c r="DP195">
        <f t="shared" si="33"/>
        <v>0</v>
      </c>
      <c r="DQ195">
        <f t="shared" si="33"/>
        <v>0</v>
      </c>
      <c r="DR195">
        <f t="shared" si="33"/>
        <v>0</v>
      </c>
      <c r="DS195">
        <f t="shared" si="33"/>
        <v>0</v>
      </c>
    </row>
    <row r="196" spans="1:123" x14ac:dyDescent="0.2">
      <c r="A196" s="1" t="s">
        <v>0</v>
      </c>
      <c r="B196" s="1" t="s">
        <v>64</v>
      </c>
      <c r="C196" s="1" t="s">
        <v>2</v>
      </c>
      <c r="D196" s="1">
        <v>-1</v>
      </c>
      <c r="E196" s="1" t="s">
        <v>3</v>
      </c>
      <c r="F196" s="1">
        <v>-1</v>
      </c>
      <c r="G196" s="1">
        <v>98</v>
      </c>
      <c r="H196" s="1" t="s">
        <v>0</v>
      </c>
      <c r="I196" s="1" t="s">
        <v>65</v>
      </c>
      <c r="J196" s="1">
        <v>500</v>
      </c>
      <c r="K196" s="1">
        <v>2100</v>
      </c>
      <c r="L196" s="1">
        <v>21</v>
      </c>
      <c r="M196" s="1">
        <v>45</v>
      </c>
      <c r="N196" s="1">
        <v>40</v>
      </c>
      <c r="O196" s="1">
        <v>50</v>
      </c>
      <c r="P196" s="1">
        <v>200</v>
      </c>
      <c r="Q196" s="1">
        <v>150</v>
      </c>
      <c r="R196" s="1">
        <v>250</v>
      </c>
      <c r="S196" s="1">
        <v>30</v>
      </c>
      <c r="T196" s="1">
        <v>15</v>
      </c>
      <c r="U196" s="1">
        <v>35</v>
      </c>
      <c r="V196" s="1">
        <v>0</v>
      </c>
      <c r="W196" s="1">
        <v>1200</v>
      </c>
      <c r="X196" s="1">
        <v>200</v>
      </c>
      <c r="Y196" s="1">
        <v>1400</v>
      </c>
      <c r="Z196" s="1">
        <v>1500</v>
      </c>
      <c r="AA196" s="1">
        <v>1000</v>
      </c>
      <c r="AB196" s="1">
        <v>2000</v>
      </c>
      <c r="AC196" s="1" t="s">
        <v>146</v>
      </c>
      <c r="AD196" s="1" t="s">
        <v>6</v>
      </c>
      <c r="AE196" t="str">
        <f t="shared" si="35"/>
        <v>CentroEntre 45 y 59 añosFemeninoLa Ferroviaria2145Bachillerato5002100</v>
      </c>
      <c r="AF196">
        <f>VLOOKUP(AE196,'[1]Base conductores'!$AE$1:$AG$65536,2,FALSE)</f>
        <v>-1</v>
      </c>
      <c r="AG196" t="str">
        <f>VLOOKUP(AE196,'[1]Base conductores'!$AE$1:$AG$65536,3,FALSE)</f>
        <v>No aplica</v>
      </c>
      <c r="AH196" s="1">
        <v>-1</v>
      </c>
      <c r="AI196" s="1" t="s">
        <v>147</v>
      </c>
      <c r="AJ196" s="1" t="s">
        <v>162</v>
      </c>
      <c r="AK196" s="1" t="s">
        <v>241</v>
      </c>
      <c r="AL196" s="1" t="s">
        <v>10</v>
      </c>
      <c r="AM196" s="1" t="s">
        <v>0</v>
      </c>
      <c r="AN196" s="1" t="s">
        <v>0</v>
      </c>
      <c r="AO196" s="1" t="s">
        <v>0</v>
      </c>
      <c r="AP196" s="1" t="s">
        <v>2</v>
      </c>
      <c r="AQ196" s="1" t="s">
        <v>0</v>
      </c>
      <c r="AR196" s="1" t="s">
        <v>2</v>
      </c>
      <c r="AS196" s="1" t="s">
        <v>0</v>
      </c>
      <c r="AT196" s="1" t="s">
        <v>147</v>
      </c>
      <c r="AU196" s="1" t="s">
        <v>2</v>
      </c>
      <c r="AV196" s="1" t="s">
        <v>0</v>
      </c>
      <c r="AW196" s="1" t="s">
        <v>0</v>
      </c>
      <c r="AX196" s="1" t="s">
        <v>0</v>
      </c>
      <c r="AY196" s="1" t="s">
        <v>0</v>
      </c>
      <c r="AZ196" s="1" t="s">
        <v>0</v>
      </c>
      <c r="BA196" s="1" t="s">
        <v>2</v>
      </c>
      <c r="BB196" s="1" t="s">
        <v>56</v>
      </c>
      <c r="BC196" s="14">
        <v>10</v>
      </c>
      <c r="BD196" s="1">
        <v>-1</v>
      </c>
      <c r="BE196" s="1">
        <v>-1</v>
      </c>
      <c r="BF196" s="1" t="s">
        <v>72</v>
      </c>
      <c r="BG196" s="1" t="e">
        <f>VLOOKUP(BF196,#REF!,2,FALSE)</f>
        <v>#REF!</v>
      </c>
      <c r="BH196" s="1" t="e">
        <f>VLOOKUP(BG196,#REF!,4,FALSE)</f>
        <v>#REF!</v>
      </c>
      <c r="BI196" s="1" t="s">
        <v>237</v>
      </c>
      <c r="BJ196" s="1" t="s">
        <v>95</v>
      </c>
      <c r="BK196" s="1" t="s">
        <v>208</v>
      </c>
      <c r="BL196" s="1" t="e">
        <f>VLOOKUP(BK196,#REF!,2,FALSE)</f>
        <v>#REF!</v>
      </c>
      <c r="BM196" s="1" t="e">
        <f>VLOOKUP(BL196,#REF!,4,FALSE)</f>
        <v>#REF!</v>
      </c>
      <c r="BN196" s="1" t="s">
        <v>72</v>
      </c>
      <c r="BO196" s="1" t="s">
        <v>95</v>
      </c>
      <c r="BP196" s="1" t="s">
        <v>2</v>
      </c>
      <c r="BQ196" s="1" t="s">
        <v>364</v>
      </c>
      <c r="BR196" s="1" t="s">
        <v>84</v>
      </c>
      <c r="BS196" s="1" t="s">
        <v>84</v>
      </c>
      <c r="BT196" s="1" t="s">
        <v>2</v>
      </c>
      <c r="BU196" s="1" t="s">
        <v>2</v>
      </c>
      <c r="BV196" s="1" t="s">
        <v>3</v>
      </c>
      <c r="BW196" s="1" t="s">
        <v>36</v>
      </c>
      <c r="BX196" s="1">
        <v>-1</v>
      </c>
      <c r="BY196" s="1">
        <v>-1</v>
      </c>
      <c r="BZ196" s="1">
        <v>-1</v>
      </c>
      <c r="CA196" s="1">
        <v>-1</v>
      </c>
      <c r="CB196" s="1">
        <v>-1</v>
      </c>
      <c r="CC196" s="1">
        <v>-1</v>
      </c>
      <c r="CD196" s="1" t="s">
        <v>36</v>
      </c>
      <c r="CE196" s="1" t="s">
        <v>23</v>
      </c>
      <c r="CF196" s="1" t="s">
        <v>2</v>
      </c>
      <c r="CG196" s="1" t="s">
        <v>24</v>
      </c>
      <c r="CH196" s="1" t="s">
        <v>244</v>
      </c>
      <c r="CI196" s="1" t="s">
        <v>50</v>
      </c>
      <c r="CJ196" s="1" t="s">
        <v>27</v>
      </c>
      <c r="CK196" s="1" t="s">
        <v>28</v>
      </c>
      <c r="CL196" s="1" t="s">
        <v>152</v>
      </c>
      <c r="CM196" s="1" t="s">
        <v>737</v>
      </c>
      <c r="CN196" s="1">
        <v>96</v>
      </c>
      <c r="CO196" s="2" t="s">
        <v>523</v>
      </c>
      <c r="CP196" s="5" t="s">
        <v>663</v>
      </c>
      <c r="CQ196" s="1">
        <v>14</v>
      </c>
      <c r="CR196" s="4" t="s">
        <v>64</v>
      </c>
      <c r="CS196">
        <v>67.503875968992247</v>
      </c>
      <c r="CT196">
        <f t="shared" si="36"/>
        <v>5</v>
      </c>
      <c r="CU196">
        <f t="shared" si="37"/>
        <v>21</v>
      </c>
      <c r="CV196">
        <f t="shared" si="34"/>
        <v>0</v>
      </c>
      <c r="CW196">
        <f t="shared" si="34"/>
        <v>0</v>
      </c>
      <c r="CX196">
        <f t="shared" si="34"/>
        <v>0</v>
      </c>
      <c r="CY196">
        <f t="shared" si="34"/>
        <v>0</v>
      </c>
      <c r="CZ196">
        <f t="shared" si="34"/>
        <v>0</v>
      </c>
      <c r="DA196">
        <f t="shared" si="34"/>
        <v>67.503875968992247</v>
      </c>
      <c r="DB196">
        <f t="shared" si="34"/>
        <v>67.503875968992247</v>
      </c>
      <c r="DC196">
        <f t="shared" si="34"/>
        <v>67.503875968992247</v>
      </c>
      <c r="DD196">
        <f t="shared" si="34"/>
        <v>67.503875968992247</v>
      </c>
      <c r="DE196">
        <f t="shared" si="34"/>
        <v>67.503875968992247</v>
      </c>
      <c r="DF196">
        <f t="shared" si="34"/>
        <v>67.503875968992247</v>
      </c>
      <c r="DG196">
        <f t="shared" si="34"/>
        <v>67.503875968992247</v>
      </c>
      <c r="DH196">
        <f t="shared" si="34"/>
        <v>67.503875968992247</v>
      </c>
      <c r="DI196">
        <f t="shared" si="34"/>
        <v>67.503875968992247</v>
      </c>
      <c r="DJ196">
        <f t="shared" si="34"/>
        <v>67.503875968992247</v>
      </c>
      <c r="DK196">
        <f t="shared" si="34"/>
        <v>67.503875968992247</v>
      </c>
      <c r="DL196">
        <f t="shared" si="33"/>
        <v>67.503875968992247</v>
      </c>
      <c r="DM196">
        <f t="shared" si="33"/>
        <v>67.503875968992247</v>
      </c>
      <c r="DN196">
        <f t="shared" si="33"/>
        <v>67.503875968992247</v>
      </c>
      <c r="DO196">
        <f t="shared" si="33"/>
        <v>67.503875968992247</v>
      </c>
      <c r="DP196">
        <f t="shared" si="33"/>
        <v>67.503875968992247</v>
      </c>
      <c r="DQ196">
        <f t="shared" si="33"/>
        <v>67.503875968992247</v>
      </c>
      <c r="DR196">
        <f t="shared" si="33"/>
        <v>0</v>
      </c>
      <c r="DS196">
        <f t="shared" si="33"/>
        <v>0</v>
      </c>
    </row>
    <row r="197" spans="1:123" ht="15.75" x14ac:dyDescent="0.25">
      <c r="A197" s="1" t="s">
        <v>0</v>
      </c>
      <c r="B197" s="1" t="s">
        <v>43</v>
      </c>
      <c r="C197" s="1" t="s">
        <v>2</v>
      </c>
      <c r="D197" s="1">
        <v>-1</v>
      </c>
      <c r="E197" s="1" t="s">
        <v>3</v>
      </c>
      <c r="F197" s="1">
        <v>-1</v>
      </c>
      <c r="G197" s="1">
        <v>98</v>
      </c>
      <c r="H197" s="1" t="s">
        <v>0</v>
      </c>
      <c r="I197" s="1" t="s">
        <v>4</v>
      </c>
      <c r="J197" s="1">
        <v>500</v>
      </c>
      <c r="K197" s="1">
        <v>1100</v>
      </c>
      <c r="L197" s="1">
        <v>4</v>
      </c>
      <c r="M197" s="1">
        <v>10</v>
      </c>
      <c r="N197" s="1">
        <v>6</v>
      </c>
      <c r="O197" s="1">
        <v>12</v>
      </c>
      <c r="P197" s="1">
        <v>80</v>
      </c>
      <c r="Q197" s="1">
        <v>30</v>
      </c>
      <c r="R197" s="1">
        <v>80</v>
      </c>
      <c r="S197" s="1">
        <v>20</v>
      </c>
      <c r="T197" s="1">
        <v>10</v>
      </c>
      <c r="U197" s="1">
        <v>20</v>
      </c>
      <c r="V197" s="1">
        <v>0</v>
      </c>
      <c r="W197" s="1">
        <v>500</v>
      </c>
      <c r="X197" s="1">
        <v>0</v>
      </c>
      <c r="Y197" s="1">
        <v>500</v>
      </c>
      <c r="Z197" s="1">
        <v>1500</v>
      </c>
      <c r="AA197" s="1">
        <v>1500</v>
      </c>
      <c r="AB197" s="1">
        <v>2000</v>
      </c>
      <c r="AC197" s="1" t="s">
        <v>146</v>
      </c>
      <c r="AD197" s="1" t="s">
        <v>6</v>
      </c>
      <c r="AE197" t="str">
        <f t="shared" si="35"/>
        <v>Terminal Rio CocaEntre 45 y 59 añosMasculinoSan Antonio410Primaria5001100</v>
      </c>
      <c r="AF197">
        <f>VLOOKUP(AE197,'[1]Base conductores'!$AE$1:$AG$65536,2,FALSE)</f>
        <v>-1</v>
      </c>
      <c r="AG197" t="str">
        <f>VLOOKUP(AE197,'[1]Base conductores'!$AE$1:$AG$65536,3,FALSE)</f>
        <v>No aplica</v>
      </c>
      <c r="AH197" s="1">
        <v>-1</v>
      </c>
      <c r="AI197" s="1" t="s">
        <v>147</v>
      </c>
      <c r="AJ197" s="1" t="s">
        <v>8</v>
      </c>
      <c r="AK197" s="1" t="s">
        <v>273</v>
      </c>
      <c r="AL197" s="1" t="s">
        <v>10</v>
      </c>
      <c r="AM197" s="1" t="s">
        <v>0</v>
      </c>
      <c r="AN197" s="1" t="s">
        <v>0</v>
      </c>
      <c r="AO197" s="1" t="s">
        <v>0</v>
      </c>
      <c r="AP197" s="1" t="s">
        <v>2</v>
      </c>
      <c r="AQ197" s="1" t="s">
        <v>0</v>
      </c>
      <c r="AR197" s="1" t="s">
        <v>2</v>
      </c>
      <c r="AS197" s="1" t="s">
        <v>0</v>
      </c>
      <c r="AT197" s="1" t="s">
        <v>147</v>
      </c>
      <c r="AU197" s="1" t="s">
        <v>0</v>
      </c>
      <c r="AV197" s="1" t="s">
        <v>0</v>
      </c>
      <c r="AW197" s="1" t="s">
        <v>0</v>
      </c>
      <c r="AX197" s="1" t="s">
        <v>0</v>
      </c>
      <c r="AY197" s="1" t="s">
        <v>0</v>
      </c>
      <c r="AZ197" s="1" t="s">
        <v>0</v>
      </c>
      <c r="BA197" s="1" t="s">
        <v>2</v>
      </c>
      <c r="BB197" s="1" t="s">
        <v>56</v>
      </c>
      <c r="BC197" s="14">
        <v>10</v>
      </c>
      <c r="BD197" s="1">
        <v>-1</v>
      </c>
      <c r="BE197" s="1">
        <v>-1</v>
      </c>
      <c r="BF197" s="1" t="s">
        <v>104</v>
      </c>
      <c r="BG197" s="1" t="e">
        <f>VLOOKUP(BF197,#REF!,2,FALSE)</f>
        <v>#REF!</v>
      </c>
      <c r="BH197" s="1" t="e">
        <f>VLOOKUP(BG197,#REF!,4,FALSE)</f>
        <v>#REF!</v>
      </c>
      <c r="BI197" s="1" t="s">
        <v>15</v>
      </c>
      <c r="BJ197" s="1" t="s">
        <v>15</v>
      </c>
      <c r="BK197" s="1" t="s">
        <v>102</v>
      </c>
      <c r="BL197" s="1" t="e">
        <f>VLOOKUP(BK197,#REF!,2,FALSE)</f>
        <v>#REF!</v>
      </c>
      <c r="BM197" s="1" t="e">
        <f>VLOOKUP(BL197,#REF!,4,FALSE)</f>
        <v>#REF!</v>
      </c>
      <c r="BN197" s="1" t="s">
        <v>15</v>
      </c>
      <c r="BO197" s="1" t="s">
        <v>15</v>
      </c>
      <c r="BP197" s="1" t="s">
        <v>0</v>
      </c>
      <c r="BQ197" s="1" t="s">
        <v>147</v>
      </c>
      <c r="BR197" s="1">
        <v>-1</v>
      </c>
      <c r="BS197" s="1" t="s">
        <v>20</v>
      </c>
      <c r="BT197" s="1" t="s">
        <v>2</v>
      </c>
      <c r="BU197" s="1" t="s">
        <v>2</v>
      </c>
      <c r="BV197" s="1" t="s">
        <v>21</v>
      </c>
      <c r="BW197" s="1" t="s">
        <v>22</v>
      </c>
      <c r="BX197" s="1">
        <v>-1</v>
      </c>
      <c r="BY197" s="1">
        <v>-1</v>
      </c>
      <c r="BZ197" s="1">
        <v>-1</v>
      </c>
      <c r="CA197" s="1">
        <v>-1</v>
      </c>
      <c r="CB197" s="1">
        <v>-1</v>
      </c>
      <c r="CC197" s="1">
        <v>-1</v>
      </c>
      <c r="CD197" s="1" t="s">
        <v>22</v>
      </c>
      <c r="CE197" s="1" t="s">
        <v>23</v>
      </c>
      <c r="CF197" s="1" t="s">
        <v>23</v>
      </c>
      <c r="CG197" s="1" t="s">
        <v>24</v>
      </c>
      <c r="CH197" s="1" t="s">
        <v>25</v>
      </c>
      <c r="CI197" s="1" t="s">
        <v>40</v>
      </c>
      <c r="CJ197" s="1" t="s">
        <v>222</v>
      </c>
      <c r="CK197" s="1" t="s">
        <v>87</v>
      </c>
      <c r="CL197" s="1" t="s">
        <v>152</v>
      </c>
      <c r="CM197" s="1" t="s">
        <v>239</v>
      </c>
      <c r="CN197" s="1">
        <v>96</v>
      </c>
      <c r="CO197" s="2" t="s">
        <v>522</v>
      </c>
      <c r="CP197" s="3" t="s">
        <v>646</v>
      </c>
      <c r="CQ197" s="1">
        <v>14</v>
      </c>
      <c r="CR197" s="4" t="s">
        <v>43</v>
      </c>
      <c r="CS197">
        <v>67.503875968992247</v>
      </c>
      <c r="CT197">
        <f t="shared" si="36"/>
        <v>5</v>
      </c>
      <c r="CU197">
        <f t="shared" si="37"/>
        <v>11</v>
      </c>
      <c r="CV197">
        <f t="shared" si="34"/>
        <v>0</v>
      </c>
      <c r="CW197">
        <f t="shared" si="34"/>
        <v>0</v>
      </c>
      <c r="CX197">
        <f t="shared" si="34"/>
        <v>0</v>
      </c>
      <c r="CY197">
        <f t="shared" si="34"/>
        <v>0</v>
      </c>
      <c r="CZ197">
        <f t="shared" si="34"/>
        <v>0</v>
      </c>
      <c r="DA197">
        <f t="shared" si="34"/>
        <v>67.503875968992247</v>
      </c>
      <c r="DB197">
        <f t="shared" si="34"/>
        <v>67.503875968992247</v>
      </c>
      <c r="DC197">
        <f t="shared" si="34"/>
        <v>67.503875968992247</v>
      </c>
      <c r="DD197">
        <f t="shared" si="34"/>
        <v>67.503875968992247</v>
      </c>
      <c r="DE197">
        <f t="shared" si="34"/>
        <v>67.503875968992247</v>
      </c>
      <c r="DF197">
        <f t="shared" si="34"/>
        <v>67.503875968992247</v>
      </c>
      <c r="DG197">
        <f t="shared" si="34"/>
        <v>67.503875968992247</v>
      </c>
      <c r="DH197">
        <f t="shared" si="34"/>
        <v>0</v>
      </c>
      <c r="DI197">
        <f t="shared" si="34"/>
        <v>0</v>
      </c>
      <c r="DJ197">
        <f t="shared" si="34"/>
        <v>0</v>
      </c>
      <c r="DK197">
        <f t="shared" si="34"/>
        <v>0</v>
      </c>
      <c r="DL197">
        <f t="shared" si="33"/>
        <v>0</v>
      </c>
      <c r="DM197">
        <f t="shared" si="33"/>
        <v>0</v>
      </c>
      <c r="DN197">
        <f t="shared" si="33"/>
        <v>0</v>
      </c>
      <c r="DO197">
        <f t="shared" si="33"/>
        <v>0</v>
      </c>
      <c r="DP197">
        <f t="shared" si="33"/>
        <v>0</v>
      </c>
      <c r="DQ197">
        <f t="shared" si="33"/>
        <v>0</v>
      </c>
      <c r="DR197">
        <f t="shared" si="33"/>
        <v>0</v>
      </c>
      <c r="DS197">
        <f t="shared" si="33"/>
        <v>0</v>
      </c>
    </row>
    <row r="198" spans="1:123" x14ac:dyDescent="0.2">
      <c r="A198" s="1" t="s">
        <v>0</v>
      </c>
      <c r="B198" s="1" t="s">
        <v>64</v>
      </c>
      <c r="C198" s="1" t="s">
        <v>2</v>
      </c>
      <c r="D198" s="1">
        <v>-1</v>
      </c>
      <c r="E198" s="1" t="s">
        <v>3</v>
      </c>
      <c r="F198" s="1">
        <v>-1</v>
      </c>
      <c r="G198" s="1">
        <v>98</v>
      </c>
      <c r="H198" s="1" t="s">
        <v>0</v>
      </c>
      <c r="I198" s="1" t="s">
        <v>65</v>
      </c>
      <c r="J198" s="1">
        <v>400</v>
      </c>
      <c r="K198" s="1">
        <v>1900</v>
      </c>
      <c r="L198" s="1">
        <v>15</v>
      </c>
      <c r="M198" s="1">
        <v>40</v>
      </c>
      <c r="N198" s="1">
        <v>35</v>
      </c>
      <c r="O198" s="1">
        <v>45</v>
      </c>
      <c r="P198" s="1">
        <v>110</v>
      </c>
      <c r="Q198" s="1">
        <v>90</v>
      </c>
      <c r="R198" s="1">
        <v>130</v>
      </c>
      <c r="S198" s="1">
        <v>40</v>
      </c>
      <c r="T198" s="1">
        <v>30</v>
      </c>
      <c r="U198" s="1">
        <v>45</v>
      </c>
      <c r="V198" s="1">
        <v>0</v>
      </c>
      <c r="W198" s="1">
        <v>1000</v>
      </c>
      <c r="X198" s="1">
        <v>0</v>
      </c>
      <c r="Y198" s="1">
        <v>1000</v>
      </c>
      <c r="Z198" s="1">
        <v>3000</v>
      </c>
      <c r="AA198" s="1">
        <v>2500</v>
      </c>
      <c r="AB198" s="1">
        <v>3500</v>
      </c>
      <c r="AC198" s="1" t="s">
        <v>146</v>
      </c>
      <c r="AD198" s="1" t="s">
        <v>6</v>
      </c>
      <c r="AE198" t="str">
        <f t="shared" si="35"/>
        <v>CentroMás de 60 añosMasculinoLa Ferroviaria1540Bachillerato4001900</v>
      </c>
      <c r="AF198">
        <f>VLOOKUP(AE198,'[1]Base conductores'!$AE$1:$AG$65536,2,FALSE)</f>
        <v>-1</v>
      </c>
      <c r="AG198" t="str">
        <f>VLOOKUP(AE198,'[1]Base conductores'!$AE$1:$AG$65536,3,FALSE)</f>
        <v>No aplica</v>
      </c>
      <c r="AH198" s="1">
        <v>-1</v>
      </c>
      <c r="AI198" s="1" t="s">
        <v>147</v>
      </c>
      <c r="AJ198" s="1" t="s">
        <v>8</v>
      </c>
      <c r="AK198" s="1" t="s">
        <v>33</v>
      </c>
      <c r="AL198" s="1" t="s">
        <v>45</v>
      </c>
      <c r="AM198" s="1" t="s">
        <v>0</v>
      </c>
      <c r="AN198" s="1" t="s">
        <v>0</v>
      </c>
      <c r="AO198" s="1" t="s">
        <v>0</v>
      </c>
      <c r="AP198" s="1" t="s">
        <v>2</v>
      </c>
      <c r="AQ198" s="1" t="s">
        <v>0</v>
      </c>
      <c r="AR198" s="1" t="s">
        <v>2</v>
      </c>
      <c r="AS198" s="1" t="s">
        <v>0</v>
      </c>
      <c r="AT198" s="1" t="s">
        <v>147</v>
      </c>
      <c r="AU198" s="1" t="s">
        <v>2</v>
      </c>
      <c r="AV198" s="1" t="s">
        <v>0</v>
      </c>
      <c r="AW198" s="1" t="s">
        <v>0</v>
      </c>
      <c r="AX198" s="1" t="s">
        <v>0</v>
      </c>
      <c r="AY198" s="1" t="s">
        <v>0</v>
      </c>
      <c r="AZ198" s="1" t="s">
        <v>0</v>
      </c>
      <c r="BA198" s="1" t="s">
        <v>2</v>
      </c>
      <c r="BB198" s="1" t="s">
        <v>56</v>
      </c>
      <c r="BC198" s="14">
        <v>10</v>
      </c>
      <c r="BD198" s="1">
        <v>-1</v>
      </c>
      <c r="BE198" s="1">
        <v>-1</v>
      </c>
      <c r="BF198" s="1" t="s">
        <v>72</v>
      </c>
      <c r="BG198" s="1" t="e">
        <f>VLOOKUP(BF198,#REF!,2,FALSE)</f>
        <v>#REF!</v>
      </c>
      <c r="BH198" s="1" t="e">
        <f>VLOOKUP(BG198,#REF!,4,FALSE)</f>
        <v>#REF!</v>
      </c>
      <c r="BI198" s="1" t="s">
        <v>164</v>
      </c>
      <c r="BJ198" s="1" t="s">
        <v>95</v>
      </c>
      <c r="BK198" s="1" t="s">
        <v>208</v>
      </c>
      <c r="BL198" s="1" t="e">
        <f>VLOOKUP(BK198,#REF!,2,FALSE)</f>
        <v>#REF!</v>
      </c>
      <c r="BM198" s="1" t="e">
        <f>VLOOKUP(BL198,#REF!,4,FALSE)</f>
        <v>#REF!</v>
      </c>
      <c r="BN198" s="1" t="s">
        <v>321</v>
      </c>
      <c r="BO198" s="1" t="s">
        <v>95</v>
      </c>
      <c r="BP198" s="1" t="s">
        <v>2</v>
      </c>
      <c r="BQ198" s="1" t="s">
        <v>364</v>
      </c>
      <c r="BR198" s="1" t="s">
        <v>59</v>
      </c>
      <c r="BS198" s="1" t="s">
        <v>59</v>
      </c>
      <c r="BT198" s="1" t="s">
        <v>2</v>
      </c>
      <c r="BU198" s="1" t="s">
        <v>2</v>
      </c>
      <c r="BV198" s="1" t="s">
        <v>36</v>
      </c>
      <c r="BW198" s="1" t="s">
        <v>61</v>
      </c>
      <c r="BX198" s="1">
        <v>-1</v>
      </c>
      <c r="BY198" s="1">
        <v>-1</v>
      </c>
      <c r="BZ198" s="1">
        <v>-1</v>
      </c>
      <c r="CA198" s="1">
        <v>-1</v>
      </c>
      <c r="CB198" s="1">
        <v>-1</v>
      </c>
      <c r="CC198" s="1">
        <v>-1</v>
      </c>
      <c r="CD198" s="1" t="s">
        <v>61</v>
      </c>
      <c r="CE198" s="1" t="s">
        <v>23</v>
      </c>
      <c r="CF198" s="1" t="s">
        <v>23</v>
      </c>
      <c r="CG198" s="1" t="s">
        <v>62</v>
      </c>
      <c r="CH198" s="1" t="s">
        <v>25</v>
      </c>
      <c r="CI198" s="1" t="s">
        <v>50</v>
      </c>
      <c r="CJ198" s="1" t="s">
        <v>27</v>
      </c>
      <c r="CK198" s="1" t="s">
        <v>28</v>
      </c>
      <c r="CL198" s="1" t="s">
        <v>152</v>
      </c>
      <c r="CM198" s="1" t="s">
        <v>737</v>
      </c>
      <c r="CN198" s="1">
        <v>96</v>
      </c>
      <c r="CO198" s="2" t="s">
        <v>523</v>
      </c>
      <c r="CP198" s="5" t="s">
        <v>663</v>
      </c>
      <c r="CQ198" s="1">
        <v>14</v>
      </c>
      <c r="CR198" s="4" t="s">
        <v>64</v>
      </c>
      <c r="CS198">
        <v>67.503875968992247</v>
      </c>
      <c r="CT198">
        <f t="shared" si="36"/>
        <v>4</v>
      </c>
      <c r="CU198">
        <f t="shared" si="37"/>
        <v>19</v>
      </c>
      <c r="CV198">
        <f t="shared" si="34"/>
        <v>0</v>
      </c>
      <c r="CW198">
        <f t="shared" si="34"/>
        <v>0</v>
      </c>
      <c r="CX198">
        <f t="shared" si="34"/>
        <v>0</v>
      </c>
      <c r="CY198">
        <f t="shared" si="34"/>
        <v>0</v>
      </c>
      <c r="CZ198">
        <f t="shared" si="34"/>
        <v>67.503875968992247</v>
      </c>
      <c r="DA198">
        <f t="shared" si="34"/>
        <v>67.503875968992247</v>
      </c>
      <c r="DB198">
        <f t="shared" si="34"/>
        <v>67.503875968992247</v>
      </c>
      <c r="DC198">
        <f t="shared" si="34"/>
        <v>67.503875968992247</v>
      </c>
      <c r="DD198">
        <f t="shared" si="34"/>
        <v>67.503875968992247</v>
      </c>
      <c r="DE198">
        <f t="shared" si="34"/>
        <v>67.503875968992247</v>
      </c>
      <c r="DF198">
        <f t="shared" si="34"/>
        <v>67.503875968992247</v>
      </c>
      <c r="DG198">
        <f t="shared" si="34"/>
        <v>67.503875968992247</v>
      </c>
      <c r="DH198">
        <f t="shared" si="34"/>
        <v>67.503875968992247</v>
      </c>
      <c r="DI198">
        <f t="shared" si="34"/>
        <v>67.503875968992247</v>
      </c>
      <c r="DJ198">
        <f t="shared" si="34"/>
        <v>67.503875968992247</v>
      </c>
      <c r="DK198">
        <f t="shared" si="34"/>
        <v>67.503875968992247</v>
      </c>
      <c r="DL198">
        <f t="shared" si="33"/>
        <v>67.503875968992247</v>
      </c>
      <c r="DM198">
        <f t="shared" si="33"/>
        <v>67.503875968992247</v>
      </c>
      <c r="DN198">
        <f t="shared" si="33"/>
        <v>67.503875968992247</v>
      </c>
      <c r="DO198">
        <f t="shared" si="33"/>
        <v>67.503875968992247</v>
      </c>
      <c r="DP198">
        <f t="shared" si="33"/>
        <v>0</v>
      </c>
      <c r="DQ198">
        <f t="shared" si="33"/>
        <v>0</v>
      </c>
      <c r="DR198">
        <f t="shared" si="33"/>
        <v>0</v>
      </c>
      <c r="DS198">
        <f t="shared" si="33"/>
        <v>0</v>
      </c>
    </row>
    <row r="199" spans="1:123" x14ac:dyDescent="0.2">
      <c r="A199" s="1" t="s">
        <v>0</v>
      </c>
      <c r="B199" s="1" t="s">
        <v>64</v>
      </c>
      <c r="C199" s="1" t="s">
        <v>2</v>
      </c>
      <c r="D199" s="1">
        <v>-1</v>
      </c>
      <c r="E199" s="1" t="s">
        <v>3</v>
      </c>
      <c r="F199" s="1">
        <v>-1</v>
      </c>
      <c r="G199" s="1">
        <v>98</v>
      </c>
      <c r="H199" s="1" t="s">
        <v>0</v>
      </c>
      <c r="I199" s="1" t="s">
        <v>65</v>
      </c>
      <c r="J199" s="1">
        <v>600</v>
      </c>
      <c r="K199" s="1">
        <v>2100</v>
      </c>
      <c r="L199" s="1">
        <v>15</v>
      </c>
      <c r="M199" s="1">
        <v>20</v>
      </c>
      <c r="N199" s="1">
        <v>15</v>
      </c>
      <c r="O199" s="1">
        <v>30</v>
      </c>
      <c r="P199" s="1">
        <v>250</v>
      </c>
      <c r="Q199" s="1">
        <v>150</v>
      </c>
      <c r="R199" s="1">
        <v>300</v>
      </c>
      <c r="S199" s="1">
        <v>30</v>
      </c>
      <c r="T199" s="1">
        <v>20</v>
      </c>
      <c r="U199" s="1">
        <v>30</v>
      </c>
      <c r="V199" s="1">
        <v>0</v>
      </c>
      <c r="W199" s="1">
        <v>1000</v>
      </c>
      <c r="X199" s="1">
        <v>0</v>
      </c>
      <c r="Y199" s="1">
        <v>1000</v>
      </c>
      <c r="Z199" s="1">
        <v>2000</v>
      </c>
      <c r="AA199" s="1">
        <v>1000</v>
      </c>
      <c r="AB199" s="1">
        <v>2000</v>
      </c>
      <c r="AC199" s="1" t="s">
        <v>146</v>
      </c>
      <c r="AD199" s="1" t="s">
        <v>6</v>
      </c>
      <c r="AE199" t="str">
        <f t="shared" si="35"/>
        <v>CentroEntre 45 y 59 añosMasculinoLa Ferroviaria1520Bachillerato6002100</v>
      </c>
      <c r="AF199">
        <f>VLOOKUP(AE199,'[1]Base conductores'!$AE$1:$AG$65536,2,FALSE)</f>
        <v>-1</v>
      </c>
      <c r="AG199" t="str">
        <f>VLOOKUP(AE199,'[1]Base conductores'!$AE$1:$AG$65536,3,FALSE)</f>
        <v>No aplica</v>
      </c>
      <c r="AH199" s="1">
        <v>-1</v>
      </c>
      <c r="AI199" s="1" t="s">
        <v>147</v>
      </c>
      <c r="AJ199" s="1" t="s">
        <v>8</v>
      </c>
      <c r="AK199" s="1" t="s">
        <v>126</v>
      </c>
      <c r="AL199" s="1" t="s">
        <v>34</v>
      </c>
      <c r="AM199" s="1" t="s">
        <v>2</v>
      </c>
      <c r="AN199" s="1" t="s">
        <v>0</v>
      </c>
      <c r="AO199" s="1" t="s">
        <v>0</v>
      </c>
      <c r="AP199" s="1" t="s">
        <v>2</v>
      </c>
      <c r="AQ199" s="1" t="s">
        <v>2</v>
      </c>
      <c r="AR199" s="1" t="s">
        <v>0</v>
      </c>
      <c r="AS199" s="1" t="s">
        <v>0</v>
      </c>
      <c r="AT199" s="1" t="s">
        <v>147</v>
      </c>
      <c r="AU199" s="1" t="s">
        <v>2</v>
      </c>
      <c r="AV199" s="1" t="s">
        <v>0</v>
      </c>
      <c r="AW199" s="1" t="s">
        <v>0</v>
      </c>
      <c r="AX199" s="1" t="s">
        <v>0</v>
      </c>
      <c r="AY199" s="1" t="s">
        <v>0</v>
      </c>
      <c r="AZ199" s="1" t="s">
        <v>0</v>
      </c>
      <c r="BA199" s="1" t="s">
        <v>2</v>
      </c>
      <c r="BB199" s="1" t="s">
        <v>56</v>
      </c>
      <c r="BC199" s="14">
        <v>10</v>
      </c>
      <c r="BD199" s="1">
        <v>-1</v>
      </c>
      <c r="BE199" s="1">
        <v>-1</v>
      </c>
      <c r="BF199" s="1" t="s">
        <v>237</v>
      </c>
      <c r="BG199" s="1" t="e">
        <f>VLOOKUP(BF199,#REF!,2,FALSE)</f>
        <v>#REF!</v>
      </c>
      <c r="BH199" s="1" t="e">
        <f>VLOOKUP(BG199,#REF!,4,FALSE)</f>
        <v>#REF!</v>
      </c>
      <c r="BI199" s="1" t="s">
        <v>95</v>
      </c>
      <c r="BJ199" s="1" t="s">
        <v>321</v>
      </c>
      <c r="BK199" s="1" t="s">
        <v>208</v>
      </c>
      <c r="BL199" s="1" t="e">
        <f>VLOOKUP(BK199,#REF!,2,FALSE)</f>
        <v>#REF!</v>
      </c>
      <c r="BM199" s="1" t="e">
        <f>VLOOKUP(BL199,#REF!,4,FALSE)</f>
        <v>#REF!</v>
      </c>
      <c r="BN199" s="1" t="s">
        <v>72</v>
      </c>
      <c r="BO199" s="1" t="s">
        <v>95</v>
      </c>
      <c r="BP199" s="1" t="s">
        <v>2</v>
      </c>
      <c r="BQ199" s="1" t="s">
        <v>364</v>
      </c>
      <c r="BR199" s="1" t="s">
        <v>39</v>
      </c>
      <c r="BS199" s="1" t="s">
        <v>39</v>
      </c>
      <c r="BT199" s="1" t="s">
        <v>2</v>
      </c>
      <c r="BU199" s="1" t="s">
        <v>2</v>
      </c>
      <c r="BV199" s="1" t="s">
        <v>22</v>
      </c>
      <c r="BW199" s="1" t="s">
        <v>36</v>
      </c>
      <c r="BX199" s="1">
        <v>-1</v>
      </c>
      <c r="BY199" s="1">
        <v>-1</v>
      </c>
      <c r="BZ199" s="1">
        <v>-1</v>
      </c>
      <c r="CA199" s="1">
        <v>-1</v>
      </c>
      <c r="CB199" s="1" t="s">
        <v>3</v>
      </c>
      <c r="CC199" s="1">
        <v>-1</v>
      </c>
      <c r="CD199" s="1" t="s">
        <v>3</v>
      </c>
      <c r="CE199" s="1" t="s">
        <v>2</v>
      </c>
      <c r="CF199" s="1" t="s">
        <v>23</v>
      </c>
      <c r="CG199" s="1" t="s">
        <v>24</v>
      </c>
      <c r="CH199" s="1" t="s">
        <v>25</v>
      </c>
      <c r="CI199" s="1" t="s">
        <v>50</v>
      </c>
      <c r="CJ199" s="1" t="s">
        <v>27</v>
      </c>
      <c r="CK199" s="1" t="s">
        <v>28</v>
      </c>
      <c r="CL199" s="1" t="s">
        <v>152</v>
      </c>
      <c r="CM199" s="1" t="s">
        <v>737</v>
      </c>
      <c r="CN199" s="1">
        <v>96</v>
      </c>
      <c r="CO199" s="2" t="s">
        <v>523</v>
      </c>
      <c r="CP199" s="5" t="s">
        <v>663</v>
      </c>
      <c r="CQ199" s="1">
        <v>14</v>
      </c>
      <c r="CR199" s="4" t="s">
        <v>64</v>
      </c>
      <c r="CS199">
        <v>67.503875968992247</v>
      </c>
      <c r="CT199">
        <f t="shared" si="36"/>
        <v>6</v>
      </c>
      <c r="CU199">
        <f t="shared" si="37"/>
        <v>21</v>
      </c>
      <c r="CV199">
        <f t="shared" si="34"/>
        <v>0</v>
      </c>
      <c r="CW199">
        <f t="shared" si="34"/>
        <v>0</v>
      </c>
      <c r="CX199">
        <f t="shared" si="34"/>
        <v>0</v>
      </c>
      <c r="CY199">
        <f t="shared" si="34"/>
        <v>0</v>
      </c>
      <c r="CZ199">
        <f t="shared" si="34"/>
        <v>0</v>
      </c>
      <c r="DA199">
        <f t="shared" si="34"/>
        <v>0</v>
      </c>
      <c r="DB199">
        <f t="shared" si="34"/>
        <v>67.503875968992247</v>
      </c>
      <c r="DC199">
        <f t="shared" si="34"/>
        <v>67.503875968992247</v>
      </c>
      <c r="DD199">
        <f t="shared" si="34"/>
        <v>67.503875968992247</v>
      </c>
      <c r="DE199">
        <f t="shared" si="34"/>
        <v>67.503875968992247</v>
      </c>
      <c r="DF199">
        <f t="shared" si="34"/>
        <v>67.503875968992247</v>
      </c>
      <c r="DG199">
        <f t="shared" si="34"/>
        <v>67.503875968992247</v>
      </c>
      <c r="DH199">
        <f t="shared" si="34"/>
        <v>67.503875968992247</v>
      </c>
      <c r="DI199">
        <f t="shared" si="34"/>
        <v>67.503875968992247</v>
      </c>
      <c r="DJ199">
        <f t="shared" si="34"/>
        <v>67.503875968992247</v>
      </c>
      <c r="DK199">
        <f t="shared" si="34"/>
        <v>67.503875968992247</v>
      </c>
      <c r="DL199">
        <f t="shared" si="33"/>
        <v>67.503875968992247</v>
      </c>
      <c r="DM199">
        <f t="shared" si="33"/>
        <v>67.503875968992247</v>
      </c>
      <c r="DN199">
        <f t="shared" si="33"/>
        <v>67.503875968992247</v>
      </c>
      <c r="DO199">
        <f t="shared" si="33"/>
        <v>67.503875968992247</v>
      </c>
      <c r="DP199">
        <f t="shared" si="33"/>
        <v>67.503875968992247</v>
      </c>
      <c r="DQ199">
        <f t="shared" si="33"/>
        <v>67.503875968992247</v>
      </c>
      <c r="DR199">
        <f t="shared" si="33"/>
        <v>0</v>
      </c>
      <c r="DS199">
        <f t="shared" si="33"/>
        <v>0</v>
      </c>
    </row>
    <row r="200" spans="1:123" x14ac:dyDescent="0.2">
      <c r="A200" s="1" t="s">
        <v>0</v>
      </c>
      <c r="B200" s="1" t="s">
        <v>64</v>
      </c>
      <c r="C200" s="1" t="s">
        <v>2</v>
      </c>
      <c r="D200" s="1">
        <v>-1</v>
      </c>
      <c r="E200" s="1" t="s">
        <v>36</v>
      </c>
      <c r="F200" s="1">
        <v>-1</v>
      </c>
      <c r="G200" s="1">
        <v>98</v>
      </c>
      <c r="H200" s="1" t="s">
        <v>0</v>
      </c>
      <c r="I200" s="1" t="s">
        <v>65</v>
      </c>
      <c r="J200" s="1">
        <v>500</v>
      </c>
      <c r="K200" s="1">
        <v>2200</v>
      </c>
      <c r="L200" s="1">
        <v>17</v>
      </c>
      <c r="M200" s="1">
        <v>5</v>
      </c>
      <c r="N200" s="1">
        <v>3</v>
      </c>
      <c r="O200" s="1">
        <v>10</v>
      </c>
      <c r="P200" s="1">
        <v>200</v>
      </c>
      <c r="Q200" s="1">
        <v>150</v>
      </c>
      <c r="R200" s="1">
        <v>250</v>
      </c>
      <c r="S200" s="1">
        <v>30</v>
      </c>
      <c r="T200" s="1">
        <v>20</v>
      </c>
      <c r="U200" s="1">
        <v>60</v>
      </c>
      <c r="V200" s="1">
        <v>0</v>
      </c>
      <c r="W200" s="1">
        <v>1200</v>
      </c>
      <c r="X200" s="1">
        <v>0</v>
      </c>
      <c r="Y200" s="1">
        <v>1200</v>
      </c>
      <c r="Z200" s="1">
        <v>2200</v>
      </c>
      <c r="AA200" s="1">
        <v>1000</v>
      </c>
      <c r="AB200" s="1">
        <v>5000</v>
      </c>
      <c r="AC200" s="1" t="s">
        <v>146</v>
      </c>
      <c r="AD200" s="1" t="s">
        <v>6</v>
      </c>
      <c r="AE200" t="str">
        <f t="shared" si="35"/>
        <v>CentroEntre 25 y  44 añosFemeninoLa Ferroviaria175Bachillerato5002200</v>
      </c>
      <c r="AF200">
        <f>VLOOKUP(AE200,'[1]Base conductores'!$AE$1:$AG$65536,2,FALSE)</f>
        <v>-1</v>
      </c>
      <c r="AG200" t="str">
        <f>VLOOKUP(AE200,'[1]Base conductores'!$AE$1:$AG$65536,3,FALSE)</f>
        <v>No aplica</v>
      </c>
      <c r="AH200" s="1">
        <v>-1</v>
      </c>
      <c r="AI200" s="1" t="s">
        <v>147</v>
      </c>
      <c r="AJ200" s="1" t="s">
        <v>8</v>
      </c>
      <c r="AK200" s="1" t="s">
        <v>153</v>
      </c>
      <c r="AL200" s="1" t="s">
        <v>34</v>
      </c>
      <c r="AM200" s="1" t="s">
        <v>0</v>
      </c>
      <c r="AN200" s="1" t="s">
        <v>2</v>
      </c>
      <c r="AO200" s="1" t="s">
        <v>0</v>
      </c>
      <c r="AP200" s="1" t="s">
        <v>2</v>
      </c>
      <c r="AQ200" s="1" t="s">
        <v>0</v>
      </c>
      <c r="AR200" s="1" t="s">
        <v>2</v>
      </c>
      <c r="AS200" s="1" t="s">
        <v>0</v>
      </c>
      <c r="AT200" s="1" t="s">
        <v>147</v>
      </c>
      <c r="AU200" s="1" t="s">
        <v>2</v>
      </c>
      <c r="AV200" s="1" t="s">
        <v>0</v>
      </c>
      <c r="AW200" s="1" t="s">
        <v>0</v>
      </c>
      <c r="AX200" s="1" t="s">
        <v>0</v>
      </c>
      <c r="AY200" s="1" t="s">
        <v>0</v>
      </c>
      <c r="AZ200" s="1" t="s">
        <v>0</v>
      </c>
      <c r="BA200" s="1" t="s">
        <v>2</v>
      </c>
      <c r="BB200" s="1" t="s">
        <v>56</v>
      </c>
      <c r="BC200" s="14">
        <v>10</v>
      </c>
      <c r="BD200" s="1">
        <v>-1</v>
      </c>
      <c r="BE200" s="1">
        <v>-1</v>
      </c>
      <c r="BF200" s="1" t="s">
        <v>237</v>
      </c>
      <c r="BG200" s="1" t="e">
        <f>VLOOKUP(BF200,#REF!,2,FALSE)</f>
        <v>#REF!</v>
      </c>
      <c r="BH200" s="1" t="e">
        <f>VLOOKUP(BG200,#REF!,4,FALSE)</f>
        <v>#REF!</v>
      </c>
      <c r="BI200" s="1" t="s">
        <v>367</v>
      </c>
      <c r="BJ200" s="1" t="s">
        <v>52</v>
      </c>
      <c r="BK200" s="1" t="s">
        <v>208</v>
      </c>
      <c r="BL200" s="1" t="e">
        <f>VLOOKUP(BK200,#REF!,2,FALSE)</f>
        <v>#REF!</v>
      </c>
      <c r="BM200" s="1" t="e">
        <f>VLOOKUP(BL200,#REF!,4,FALSE)</f>
        <v>#REF!</v>
      </c>
      <c r="BN200" s="1" t="s">
        <v>72</v>
      </c>
      <c r="BO200" s="1" t="s">
        <v>95</v>
      </c>
      <c r="BP200" s="1" t="s">
        <v>2</v>
      </c>
      <c r="BQ200" s="1" t="s">
        <v>315</v>
      </c>
      <c r="BR200" s="1" t="s">
        <v>20</v>
      </c>
      <c r="BS200" s="1" t="s">
        <v>39</v>
      </c>
      <c r="BT200" s="1" t="s">
        <v>2</v>
      </c>
      <c r="BU200" s="1" t="s">
        <v>2</v>
      </c>
      <c r="BV200" s="1" t="s">
        <v>21</v>
      </c>
      <c r="BW200" s="1" t="s">
        <v>22</v>
      </c>
      <c r="BX200" s="1">
        <v>-1</v>
      </c>
      <c r="BY200" s="1" t="s">
        <v>36</v>
      </c>
      <c r="BZ200" s="1">
        <v>-1</v>
      </c>
      <c r="CA200" s="1" t="s">
        <v>3</v>
      </c>
      <c r="CB200" s="1">
        <v>-1</v>
      </c>
      <c r="CC200" s="1">
        <v>-1</v>
      </c>
      <c r="CD200" s="1">
        <v>-1</v>
      </c>
      <c r="CE200" s="1" t="s">
        <v>23</v>
      </c>
      <c r="CF200" s="1" t="s">
        <v>23</v>
      </c>
      <c r="CG200" s="1" t="s">
        <v>49</v>
      </c>
      <c r="CH200" s="1" t="s">
        <v>244</v>
      </c>
      <c r="CI200" s="1" t="s">
        <v>50</v>
      </c>
      <c r="CJ200" s="1" t="s">
        <v>27</v>
      </c>
      <c r="CK200" s="1" t="s">
        <v>28</v>
      </c>
      <c r="CL200" s="1" t="s">
        <v>152</v>
      </c>
      <c r="CM200" s="1" t="s">
        <v>737</v>
      </c>
      <c r="CN200" s="1">
        <v>96</v>
      </c>
      <c r="CO200" s="2" t="s">
        <v>523</v>
      </c>
      <c r="CP200" s="5" t="s">
        <v>663</v>
      </c>
      <c r="CQ200" s="1">
        <v>14</v>
      </c>
      <c r="CR200" s="4" t="s">
        <v>64</v>
      </c>
      <c r="CS200">
        <v>67.503875968992247</v>
      </c>
      <c r="CT200">
        <f t="shared" si="36"/>
        <v>5</v>
      </c>
      <c r="CU200">
        <f t="shared" si="37"/>
        <v>22</v>
      </c>
      <c r="CV200">
        <f t="shared" si="34"/>
        <v>0</v>
      </c>
      <c r="CW200">
        <f t="shared" si="34"/>
        <v>0</v>
      </c>
      <c r="CX200">
        <f t="shared" si="34"/>
        <v>0</v>
      </c>
      <c r="CY200">
        <f t="shared" si="34"/>
        <v>0</v>
      </c>
      <c r="CZ200">
        <f t="shared" si="34"/>
        <v>0</v>
      </c>
      <c r="DA200">
        <f t="shared" si="34"/>
        <v>67.503875968992247</v>
      </c>
      <c r="DB200">
        <f t="shared" si="34"/>
        <v>67.503875968992247</v>
      </c>
      <c r="DC200">
        <f t="shared" si="34"/>
        <v>67.503875968992247</v>
      </c>
      <c r="DD200">
        <f t="shared" si="34"/>
        <v>67.503875968992247</v>
      </c>
      <c r="DE200">
        <f t="shared" si="34"/>
        <v>67.503875968992247</v>
      </c>
      <c r="DF200">
        <f t="shared" si="34"/>
        <v>67.503875968992247</v>
      </c>
      <c r="DG200">
        <f t="shared" si="34"/>
        <v>67.503875968992247</v>
      </c>
      <c r="DH200">
        <f t="shared" si="34"/>
        <v>67.503875968992247</v>
      </c>
      <c r="DI200">
        <f t="shared" si="34"/>
        <v>67.503875968992247</v>
      </c>
      <c r="DJ200">
        <f t="shared" si="34"/>
        <v>67.503875968992247</v>
      </c>
      <c r="DK200">
        <f t="shared" si="34"/>
        <v>67.503875968992247</v>
      </c>
      <c r="DL200">
        <f t="shared" si="33"/>
        <v>67.503875968992247</v>
      </c>
      <c r="DM200">
        <f t="shared" si="33"/>
        <v>67.503875968992247</v>
      </c>
      <c r="DN200">
        <f t="shared" si="33"/>
        <v>67.503875968992247</v>
      </c>
      <c r="DO200">
        <f t="shared" si="33"/>
        <v>67.503875968992247</v>
      </c>
      <c r="DP200">
        <f t="shared" si="33"/>
        <v>67.503875968992247</v>
      </c>
      <c r="DQ200">
        <f t="shared" si="33"/>
        <v>67.503875968992247</v>
      </c>
      <c r="DR200">
        <f t="shared" si="33"/>
        <v>67.503875968992247</v>
      </c>
      <c r="DS200">
        <f t="shared" si="33"/>
        <v>0</v>
      </c>
    </row>
    <row r="201" spans="1:123" x14ac:dyDescent="0.2">
      <c r="A201" s="1" t="s">
        <v>0</v>
      </c>
      <c r="B201" s="1" t="s">
        <v>64</v>
      </c>
      <c r="C201" s="1" t="s">
        <v>2</v>
      </c>
      <c r="D201" s="1">
        <v>-1</v>
      </c>
      <c r="E201" s="1" t="s">
        <v>3</v>
      </c>
      <c r="F201" s="1">
        <v>-1</v>
      </c>
      <c r="G201" s="1">
        <v>98</v>
      </c>
      <c r="H201" s="1" t="s">
        <v>0</v>
      </c>
      <c r="I201" s="1" t="s">
        <v>65</v>
      </c>
      <c r="J201" s="1">
        <v>700</v>
      </c>
      <c r="K201" s="1">
        <v>2200</v>
      </c>
      <c r="L201" s="1">
        <v>15</v>
      </c>
      <c r="M201" s="1">
        <v>10</v>
      </c>
      <c r="N201" s="1">
        <v>8</v>
      </c>
      <c r="O201" s="1">
        <v>15</v>
      </c>
      <c r="P201" s="1">
        <v>100</v>
      </c>
      <c r="Q201" s="1">
        <v>80</v>
      </c>
      <c r="R201" s="1">
        <v>150</v>
      </c>
      <c r="S201" s="1">
        <v>30</v>
      </c>
      <c r="T201" s="1">
        <v>10</v>
      </c>
      <c r="U201" s="1">
        <v>35</v>
      </c>
      <c r="V201" s="1">
        <v>0</v>
      </c>
      <c r="W201" s="1">
        <v>400</v>
      </c>
      <c r="X201" s="1">
        <v>2000</v>
      </c>
      <c r="Y201" s="1">
        <v>400</v>
      </c>
      <c r="Z201" s="1">
        <v>2500</v>
      </c>
      <c r="AA201" s="1">
        <v>500</v>
      </c>
      <c r="AB201" s="1">
        <v>3000</v>
      </c>
      <c r="AC201" s="1" t="s">
        <v>5</v>
      </c>
      <c r="AD201" s="1" t="s">
        <v>6</v>
      </c>
      <c r="AE201" t="str">
        <f t="shared" si="35"/>
        <v>CentroMás de 60 añosMasculinoConocoto1510Universitario7002200</v>
      </c>
      <c r="AF201" t="str">
        <f>VLOOKUP(AE201,'[1]Base conductores'!$AE$1:$AG$65536,2,FALSE)</f>
        <v>No</v>
      </c>
      <c r="AG201" t="str">
        <f>VLOOKUP(AE201,'[1]Base conductores'!$AE$1:$AG$65536,3,FALSE)</f>
        <v>No respetan leyes/no hay control</v>
      </c>
      <c r="AH201" s="1" t="s">
        <v>0</v>
      </c>
      <c r="AI201" s="1" t="s">
        <v>7</v>
      </c>
      <c r="AJ201" s="1" t="s">
        <v>8</v>
      </c>
      <c r="AK201" s="1" t="s">
        <v>78</v>
      </c>
      <c r="AL201" s="1" t="s">
        <v>54</v>
      </c>
      <c r="AM201" s="1" t="s">
        <v>0</v>
      </c>
      <c r="AN201" s="1" t="s">
        <v>0</v>
      </c>
      <c r="AO201" s="1" t="s">
        <v>0</v>
      </c>
      <c r="AP201" s="1" t="s">
        <v>2</v>
      </c>
      <c r="AQ201" s="1" t="s">
        <v>0</v>
      </c>
      <c r="AR201" s="1" t="s">
        <v>2</v>
      </c>
      <c r="AS201" s="1" t="s">
        <v>2</v>
      </c>
      <c r="AT201" s="1" t="s">
        <v>35</v>
      </c>
      <c r="AU201" s="1" t="s">
        <v>0</v>
      </c>
      <c r="AV201" s="1" t="s">
        <v>0</v>
      </c>
      <c r="AW201" s="1" t="s">
        <v>0</v>
      </c>
      <c r="AX201" s="1" t="s">
        <v>0</v>
      </c>
      <c r="AY201" s="1" t="s">
        <v>0</v>
      </c>
      <c r="AZ201" s="1" t="s">
        <v>2</v>
      </c>
      <c r="BA201" s="1" t="s">
        <v>0</v>
      </c>
      <c r="BB201" s="1" t="s">
        <v>56</v>
      </c>
      <c r="BC201" s="1">
        <v>-1</v>
      </c>
      <c r="BD201" s="14">
        <v>10</v>
      </c>
      <c r="BE201" s="1">
        <v>-1</v>
      </c>
      <c r="BF201" s="1" t="s">
        <v>12</v>
      </c>
      <c r="BG201" s="1" t="e">
        <f>VLOOKUP(BF201,#REF!,2,FALSE)</f>
        <v>#REF!</v>
      </c>
      <c r="BH201" s="1" t="e">
        <f>VLOOKUP(BG201,#REF!,4,FALSE)</f>
        <v>#REF!</v>
      </c>
      <c r="BI201" s="1" t="s">
        <v>15</v>
      </c>
      <c r="BJ201" s="1" t="s">
        <v>15</v>
      </c>
      <c r="BK201" s="1" t="s">
        <v>12</v>
      </c>
      <c r="BL201" s="1" t="e">
        <f>VLOOKUP(BK201,#REF!,2,FALSE)</f>
        <v>#REF!</v>
      </c>
      <c r="BM201" s="1" t="e">
        <f>VLOOKUP(BL201,#REF!,4,FALSE)</f>
        <v>#REF!</v>
      </c>
      <c r="BN201" s="1" t="s">
        <v>15</v>
      </c>
      <c r="BO201" s="1" t="s">
        <v>15</v>
      </c>
      <c r="BP201" s="1" t="s">
        <v>2</v>
      </c>
      <c r="BQ201" s="1" t="s">
        <v>360</v>
      </c>
      <c r="BR201" s="1" t="s">
        <v>137</v>
      </c>
      <c r="BS201" s="1" t="s">
        <v>137</v>
      </c>
      <c r="BT201" s="1" t="s">
        <v>2</v>
      </c>
      <c r="BU201" s="1" t="s">
        <v>2</v>
      </c>
      <c r="BV201" s="1" t="s">
        <v>36</v>
      </c>
      <c r="BW201" s="1" t="s">
        <v>36</v>
      </c>
      <c r="BX201" s="1">
        <v>-1</v>
      </c>
      <c r="BY201" s="1">
        <v>-1</v>
      </c>
      <c r="BZ201" s="1">
        <v>-1</v>
      </c>
      <c r="CA201" s="1">
        <v>-1</v>
      </c>
      <c r="CB201" s="1">
        <v>-1</v>
      </c>
      <c r="CC201" s="1">
        <v>-1</v>
      </c>
      <c r="CD201" s="1" t="s">
        <v>36</v>
      </c>
      <c r="CE201" s="1" t="s">
        <v>23</v>
      </c>
      <c r="CF201" s="1" t="s">
        <v>23</v>
      </c>
      <c r="CG201" s="1" t="s">
        <v>62</v>
      </c>
      <c r="CH201" s="1" t="s">
        <v>25</v>
      </c>
      <c r="CI201" s="1" t="s">
        <v>26</v>
      </c>
      <c r="CJ201" s="1" t="s">
        <v>185</v>
      </c>
      <c r="CK201" s="1" t="s">
        <v>155</v>
      </c>
      <c r="CL201" s="1" t="s">
        <v>29</v>
      </c>
      <c r="CM201" s="1" t="s">
        <v>30</v>
      </c>
      <c r="CN201" s="1">
        <v>96</v>
      </c>
      <c r="CO201" s="2" t="s">
        <v>544</v>
      </c>
      <c r="CP201" s="9" t="s">
        <v>677</v>
      </c>
      <c r="CQ201" s="1">
        <v>14</v>
      </c>
      <c r="CR201" s="10" t="s">
        <v>64</v>
      </c>
      <c r="CS201">
        <v>59.295857988165679</v>
      </c>
      <c r="CT201">
        <f t="shared" si="36"/>
        <v>7</v>
      </c>
      <c r="CU201">
        <f t="shared" si="37"/>
        <v>22</v>
      </c>
      <c r="CV201">
        <f t="shared" si="34"/>
        <v>0</v>
      </c>
      <c r="CW201">
        <f t="shared" si="34"/>
        <v>0</v>
      </c>
      <c r="CX201">
        <f t="shared" si="34"/>
        <v>0</v>
      </c>
      <c r="CY201">
        <f t="shared" si="34"/>
        <v>0</v>
      </c>
      <c r="CZ201">
        <f t="shared" si="34"/>
        <v>0</v>
      </c>
      <c r="DA201">
        <f t="shared" si="34"/>
        <v>0</v>
      </c>
      <c r="DB201">
        <f t="shared" si="34"/>
        <v>0</v>
      </c>
      <c r="DC201">
        <f t="shared" si="34"/>
        <v>59.295857988165679</v>
      </c>
      <c r="DD201">
        <f t="shared" si="34"/>
        <v>59.295857988165679</v>
      </c>
      <c r="DE201">
        <f t="shared" si="34"/>
        <v>59.295857988165679</v>
      </c>
      <c r="DF201">
        <f t="shared" si="34"/>
        <v>59.295857988165679</v>
      </c>
      <c r="DG201">
        <f t="shared" si="34"/>
        <v>59.295857988165679</v>
      </c>
      <c r="DH201">
        <f t="shared" si="34"/>
        <v>59.295857988165679</v>
      </c>
      <c r="DI201">
        <f t="shared" si="34"/>
        <v>59.295857988165679</v>
      </c>
      <c r="DJ201">
        <f t="shared" si="34"/>
        <v>59.295857988165679</v>
      </c>
      <c r="DK201">
        <f t="shared" si="34"/>
        <v>59.295857988165679</v>
      </c>
      <c r="DL201">
        <f t="shared" si="33"/>
        <v>59.295857988165679</v>
      </c>
      <c r="DM201">
        <f t="shared" si="33"/>
        <v>59.295857988165679</v>
      </c>
      <c r="DN201">
        <f t="shared" si="33"/>
        <v>59.295857988165679</v>
      </c>
      <c r="DO201">
        <f t="shared" si="33"/>
        <v>59.295857988165679</v>
      </c>
      <c r="DP201">
        <f t="shared" si="33"/>
        <v>59.295857988165679</v>
      </c>
      <c r="DQ201">
        <f t="shared" si="33"/>
        <v>59.295857988165679</v>
      </c>
      <c r="DR201">
        <f t="shared" si="33"/>
        <v>59.295857988165679</v>
      </c>
      <c r="DS201">
        <f t="shared" si="33"/>
        <v>0</v>
      </c>
    </row>
    <row r="202" spans="1:123" x14ac:dyDescent="0.2">
      <c r="A202" s="1" t="s">
        <v>0</v>
      </c>
      <c r="B202" s="1" t="s">
        <v>64</v>
      </c>
      <c r="C202" s="1" t="s">
        <v>2</v>
      </c>
      <c r="D202" s="1">
        <v>-1</v>
      </c>
      <c r="E202" s="1" t="s">
        <v>36</v>
      </c>
      <c r="F202" s="1">
        <v>-1</v>
      </c>
      <c r="G202" s="1">
        <v>98</v>
      </c>
      <c r="H202" s="1" t="s">
        <v>0</v>
      </c>
      <c r="I202" s="1" t="s">
        <v>65</v>
      </c>
      <c r="J202" s="1">
        <v>600</v>
      </c>
      <c r="K202" s="1">
        <v>2000</v>
      </c>
      <c r="L202" s="1">
        <v>14</v>
      </c>
      <c r="M202" s="1">
        <v>40</v>
      </c>
      <c r="N202" s="1">
        <v>30</v>
      </c>
      <c r="O202" s="1">
        <v>45</v>
      </c>
      <c r="P202" s="1">
        <v>250</v>
      </c>
      <c r="Q202" s="1">
        <v>200</v>
      </c>
      <c r="R202" s="1">
        <v>300</v>
      </c>
      <c r="S202" s="1">
        <v>25</v>
      </c>
      <c r="T202" s="1">
        <v>15</v>
      </c>
      <c r="U202" s="1">
        <v>30</v>
      </c>
      <c r="V202" s="1">
        <v>0</v>
      </c>
      <c r="W202" s="1">
        <v>1200</v>
      </c>
      <c r="X202" s="1">
        <v>300</v>
      </c>
      <c r="Y202" s="1">
        <v>1500</v>
      </c>
      <c r="Z202" s="1">
        <v>1000</v>
      </c>
      <c r="AA202" s="1">
        <v>800</v>
      </c>
      <c r="AB202" s="1">
        <v>1500</v>
      </c>
      <c r="AC202" s="1" t="s">
        <v>146</v>
      </c>
      <c r="AD202" s="1" t="s">
        <v>6</v>
      </c>
      <c r="AE202" t="str">
        <f t="shared" si="35"/>
        <v>CentroEntre 25 y  44 añosFemeninoLa Ferroviaria1440Universitario6002000</v>
      </c>
      <c r="AF202">
        <f>VLOOKUP(AE202,'[1]Base conductores'!$AE$1:$AG$65536,2,FALSE)</f>
        <v>-1</v>
      </c>
      <c r="AG202" t="str">
        <f>VLOOKUP(AE202,'[1]Base conductores'!$AE$1:$AG$65536,3,FALSE)</f>
        <v>No aplica</v>
      </c>
      <c r="AH202" s="1">
        <v>-1</v>
      </c>
      <c r="AI202" s="1" t="s">
        <v>147</v>
      </c>
      <c r="AJ202" s="1" t="s">
        <v>8</v>
      </c>
      <c r="AK202" s="1" t="s">
        <v>44</v>
      </c>
      <c r="AL202" s="1" t="s">
        <v>10</v>
      </c>
      <c r="AM202" s="1" t="s">
        <v>0</v>
      </c>
      <c r="AN202" s="1" t="s">
        <v>0</v>
      </c>
      <c r="AO202" s="1" t="s">
        <v>0</v>
      </c>
      <c r="AP202" s="1" t="s">
        <v>2</v>
      </c>
      <c r="AQ202" s="1" t="s">
        <v>0</v>
      </c>
      <c r="AR202" s="1" t="s">
        <v>2</v>
      </c>
      <c r="AS202" s="1" t="s">
        <v>0</v>
      </c>
      <c r="AT202" s="1" t="s">
        <v>147</v>
      </c>
      <c r="AU202" s="1" t="s">
        <v>2</v>
      </c>
      <c r="AV202" s="1" t="s">
        <v>0</v>
      </c>
      <c r="AW202" s="1" t="s">
        <v>0</v>
      </c>
      <c r="AX202" s="1" t="s">
        <v>0</v>
      </c>
      <c r="AY202" s="1" t="s">
        <v>0</v>
      </c>
      <c r="AZ202" s="1" t="s">
        <v>0</v>
      </c>
      <c r="BA202" s="1" t="s">
        <v>2</v>
      </c>
      <c r="BB202" s="1" t="s">
        <v>56</v>
      </c>
      <c r="BC202" s="14">
        <v>10</v>
      </c>
      <c r="BD202" s="1">
        <v>-1</v>
      </c>
      <c r="BE202" s="1">
        <v>-1</v>
      </c>
      <c r="BF202" s="1" t="s">
        <v>237</v>
      </c>
      <c r="BG202" s="1" t="e">
        <f>VLOOKUP(BF202,#REF!,2,FALSE)</f>
        <v>#REF!</v>
      </c>
      <c r="BH202" s="1" t="e">
        <f>VLOOKUP(BG202,#REF!,4,FALSE)</f>
        <v>#REF!</v>
      </c>
      <c r="BI202" s="1" t="s">
        <v>72</v>
      </c>
      <c r="BJ202" s="1" t="s">
        <v>94</v>
      </c>
      <c r="BK202" s="1" t="s">
        <v>72</v>
      </c>
      <c r="BL202" s="1" t="e">
        <f>VLOOKUP(BK202,#REF!,2,FALSE)</f>
        <v>#REF!</v>
      </c>
      <c r="BM202" s="1" t="e">
        <f>VLOOKUP(BL202,#REF!,4,FALSE)</f>
        <v>#REF!</v>
      </c>
      <c r="BN202" s="1" t="s">
        <v>15</v>
      </c>
      <c r="BO202" s="1" t="s">
        <v>15</v>
      </c>
      <c r="BP202" s="1" t="s">
        <v>2</v>
      </c>
      <c r="BQ202" s="1" t="s">
        <v>368</v>
      </c>
      <c r="BR202" s="1" t="s">
        <v>84</v>
      </c>
      <c r="BS202" s="1" t="s">
        <v>20</v>
      </c>
      <c r="BT202" s="1" t="s">
        <v>2</v>
      </c>
      <c r="BU202" s="1" t="s">
        <v>2</v>
      </c>
      <c r="BV202" s="1" t="s">
        <v>36</v>
      </c>
      <c r="BW202" s="1" t="s">
        <v>36</v>
      </c>
      <c r="BX202" s="1" t="s">
        <v>3</v>
      </c>
      <c r="BY202" s="1" t="s">
        <v>3</v>
      </c>
      <c r="BZ202" s="1">
        <v>-1</v>
      </c>
      <c r="CA202" s="1">
        <v>-1</v>
      </c>
      <c r="CB202" s="1">
        <v>-1</v>
      </c>
      <c r="CC202" s="1">
        <v>-1</v>
      </c>
      <c r="CD202" s="1">
        <v>-1</v>
      </c>
      <c r="CE202" s="1" t="s">
        <v>2</v>
      </c>
      <c r="CF202" s="1" t="s">
        <v>2</v>
      </c>
      <c r="CG202" s="1" t="s">
        <v>49</v>
      </c>
      <c r="CH202" s="1" t="s">
        <v>244</v>
      </c>
      <c r="CI202" s="1" t="s">
        <v>26</v>
      </c>
      <c r="CJ202" s="1" t="s">
        <v>27</v>
      </c>
      <c r="CK202" s="1" t="s">
        <v>28</v>
      </c>
      <c r="CL202" s="1" t="s">
        <v>152</v>
      </c>
      <c r="CM202" s="1" t="s">
        <v>737</v>
      </c>
      <c r="CN202" s="1">
        <v>96</v>
      </c>
      <c r="CO202" s="2" t="s">
        <v>523</v>
      </c>
      <c r="CP202" s="5" t="s">
        <v>663</v>
      </c>
      <c r="CQ202" s="1">
        <v>14</v>
      </c>
      <c r="CR202" s="4" t="s">
        <v>64</v>
      </c>
      <c r="CS202">
        <v>67.503875968992247</v>
      </c>
      <c r="CT202">
        <f t="shared" si="36"/>
        <v>6</v>
      </c>
      <c r="CU202">
        <f t="shared" si="37"/>
        <v>20</v>
      </c>
      <c r="CV202">
        <f t="shared" si="34"/>
        <v>0</v>
      </c>
      <c r="CW202">
        <f t="shared" si="34"/>
        <v>0</v>
      </c>
      <c r="CX202">
        <f t="shared" si="34"/>
        <v>0</v>
      </c>
      <c r="CY202">
        <f t="shared" si="34"/>
        <v>0</v>
      </c>
      <c r="CZ202">
        <f t="shared" si="34"/>
        <v>0</v>
      </c>
      <c r="DA202">
        <f t="shared" si="34"/>
        <v>0</v>
      </c>
      <c r="DB202">
        <f t="shared" si="34"/>
        <v>67.503875968992247</v>
      </c>
      <c r="DC202">
        <f t="shared" si="34"/>
        <v>67.503875968992247</v>
      </c>
      <c r="DD202">
        <f t="shared" si="34"/>
        <v>67.503875968992247</v>
      </c>
      <c r="DE202">
        <f t="shared" si="34"/>
        <v>67.503875968992247</v>
      </c>
      <c r="DF202">
        <f t="shared" si="34"/>
        <v>67.503875968992247</v>
      </c>
      <c r="DG202">
        <f t="shared" si="34"/>
        <v>67.503875968992247</v>
      </c>
      <c r="DH202">
        <f t="shared" si="34"/>
        <v>67.503875968992247</v>
      </c>
      <c r="DI202">
        <f t="shared" si="34"/>
        <v>67.503875968992247</v>
      </c>
      <c r="DJ202">
        <f t="shared" si="34"/>
        <v>67.503875968992247</v>
      </c>
      <c r="DK202">
        <f t="shared" si="34"/>
        <v>67.503875968992247</v>
      </c>
      <c r="DL202">
        <f t="shared" si="33"/>
        <v>67.503875968992247</v>
      </c>
      <c r="DM202">
        <f t="shared" si="33"/>
        <v>67.503875968992247</v>
      </c>
      <c r="DN202">
        <f t="shared" si="33"/>
        <v>67.503875968992247</v>
      </c>
      <c r="DO202">
        <f t="shared" si="33"/>
        <v>67.503875968992247</v>
      </c>
      <c r="DP202">
        <f t="shared" si="33"/>
        <v>67.503875968992247</v>
      </c>
      <c r="DQ202">
        <f t="shared" si="33"/>
        <v>0</v>
      </c>
      <c r="DR202">
        <f t="shared" si="33"/>
        <v>0</v>
      </c>
      <c r="DS202">
        <f t="shared" si="33"/>
        <v>0</v>
      </c>
    </row>
    <row r="203" spans="1:123" x14ac:dyDescent="0.2">
      <c r="A203" s="1" t="s">
        <v>0</v>
      </c>
      <c r="B203" s="1" t="s">
        <v>332</v>
      </c>
      <c r="C203" s="1" t="s">
        <v>0</v>
      </c>
      <c r="D203" s="1" t="s">
        <v>31</v>
      </c>
      <c r="E203" s="1" t="s">
        <v>3</v>
      </c>
      <c r="F203" s="1" t="s">
        <v>158</v>
      </c>
      <c r="G203" s="1">
        <v>98</v>
      </c>
      <c r="H203" s="1" t="s">
        <v>2</v>
      </c>
      <c r="I203" s="1" t="s">
        <v>65</v>
      </c>
      <c r="J203" s="1">
        <v>600</v>
      </c>
      <c r="K203" s="1">
        <v>1900</v>
      </c>
      <c r="L203" s="1">
        <v>13</v>
      </c>
      <c r="M203" s="1">
        <v>30</v>
      </c>
      <c r="N203" s="1">
        <v>25</v>
      </c>
      <c r="O203" s="1">
        <v>40</v>
      </c>
      <c r="P203" s="1">
        <v>200</v>
      </c>
      <c r="Q203" s="1">
        <v>150</v>
      </c>
      <c r="R203" s="1">
        <v>260</v>
      </c>
      <c r="S203" s="1">
        <v>70</v>
      </c>
      <c r="T203" s="1">
        <v>50</v>
      </c>
      <c r="U203" s="1">
        <v>60</v>
      </c>
      <c r="V203" s="1">
        <v>4000</v>
      </c>
      <c r="W203" s="1">
        <v>1000</v>
      </c>
      <c r="X203" s="1">
        <v>0</v>
      </c>
      <c r="Y203" s="1">
        <v>1000</v>
      </c>
      <c r="Z203" s="1">
        <v>2500</v>
      </c>
      <c r="AA203" s="1">
        <v>1500</v>
      </c>
      <c r="AB203" s="1">
        <v>3000</v>
      </c>
      <c r="AC203" s="1" t="s">
        <v>5</v>
      </c>
      <c r="AD203" s="1" t="s">
        <v>6</v>
      </c>
      <c r="AE203" t="str">
        <f t="shared" si="35"/>
        <v>Parroquia chillogalloEntre 25 y  44 añosMasculinoChillogallo1330Primaria6001900</v>
      </c>
      <c r="AF203" t="str">
        <f>VLOOKUP(AE203,'[1]Base conductores'!$AE$1:$AG$65536,2,FALSE)</f>
        <v>Si</v>
      </c>
      <c r="AG203" t="str">
        <f>VLOOKUP(AE203,'[1]Base conductores'!$AE$1:$AG$65536,3,FALSE)</f>
        <v>Es más organizado</v>
      </c>
      <c r="AH203" s="1" t="s">
        <v>2</v>
      </c>
      <c r="AI203" s="1" t="s">
        <v>129</v>
      </c>
      <c r="AJ203" s="1" t="s">
        <v>117</v>
      </c>
      <c r="AK203" s="1" t="s">
        <v>78</v>
      </c>
      <c r="AL203" s="1" t="s">
        <v>34</v>
      </c>
      <c r="AM203" s="1" t="s">
        <v>0</v>
      </c>
      <c r="AN203" s="1" t="s">
        <v>0</v>
      </c>
      <c r="AO203" s="1" t="s">
        <v>0</v>
      </c>
      <c r="AP203" s="1" t="s">
        <v>2</v>
      </c>
      <c r="AQ203" s="1" t="s">
        <v>0</v>
      </c>
      <c r="AR203" s="1" t="s">
        <v>2</v>
      </c>
      <c r="AS203" s="1" t="s">
        <v>2</v>
      </c>
      <c r="AT203" s="1" t="s">
        <v>100</v>
      </c>
      <c r="AU203" s="1" t="s">
        <v>2</v>
      </c>
      <c r="AV203" s="1" t="s">
        <v>0</v>
      </c>
      <c r="AW203" s="1" t="s">
        <v>0</v>
      </c>
      <c r="AX203" s="1" t="s">
        <v>0</v>
      </c>
      <c r="AY203" s="1" t="s">
        <v>0</v>
      </c>
      <c r="AZ203" s="1" t="s">
        <v>2</v>
      </c>
      <c r="BA203" s="1" t="s">
        <v>2</v>
      </c>
      <c r="BB203" s="1" t="s">
        <v>56</v>
      </c>
      <c r="BC203" s="14">
        <v>5</v>
      </c>
      <c r="BD203" s="14">
        <v>5</v>
      </c>
      <c r="BE203" s="1">
        <v>-1</v>
      </c>
      <c r="BF203" s="1" t="s">
        <v>12</v>
      </c>
      <c r="BG203" s="1" t="e">
        <f>VLOOKUP(BF203,#REF!,2,FALSE)</f>
        <v>#REF!</v>
      </c>
      <c r="BH203" s="1" t="e">
        <f>VLOOKUP(BG203,#REF!,4,FALSE)</f>
        <v>#REF!</v>
      </c>
      <c r="BI203" s="1" t="s">
        <v>15</v>
      </c>
      <c r="BJ203" s="1" t="s">
        <v>15</v>
      </c>
      <c r="BK203" s="1" t="s">
        <v>12</v>
      </c>
      <c r="BL203" s="1" t="e">
        <f>VLOOKUP(BK203,#REF!,2,FALSE)</f>
        <v>#REF!</v>
      </c>
      <c r="BM203" s="1" t="e">
        <f>VLOOKUP(BL203,#REF!,4,FALSE)</f>
        <v>#REF!</v>
      </c>
      <c r="BN203" s="1" t="s">
        <v>15</v>
      </c>
      <c r="BO203" s="1" t="s">
        <v>15</v>
      </c>
      <c r="BP203" s="1" t="s">
        <v>2</v>
      </c>
      <c r="BQ203" s="1" t="s">
        <v>315</v>
      </c>
      <c r="BR203" s="1" t="s">
        <v>39</v>
      </c>
      <c r="BS203" s="1" t="s">
        <v>84</v>
      </c>
      <c r="BT203" s="1" t="s">
        <v>2</v>
      </c>
      <c r="BU203" s="1" t="s">
        <v>2</v>
      </c>
      <c r="BV203" s="1" t="s">
        <v>22</v>
      </c>
      <c r="BW203" s="1" t="s">
        <v>36</v>
      </c>
      <c r="BX203" s="1" t="s">
        <v>3</v>
      </c>
      <c r="BY203" s="1">
        <v>-1</v>
      </c>
      <c r="BZ203" s="1" t="s">
        <v>3</v>
      </c>
      <c r="CA203" s="1">
        <v>-1</v>
      </c>
      <c r="CB203" s="1">
        <v>-1</v>
      </c>
      <c r="CC203" s="1">
        <v>-1</v>
      </c>
      <c r="CD203" s="1">
        <v>-1</v>
      </c>
      <c r="CE203" s="1" t="s">
        <v>23</v>
      </c>
      <c r="CF203" s="1" t="s">
        <v>23</v>
      </c>
      <c r="CG203" s="1" t="s">
        <v>49</v>
      </c>
      <c r="CH203" s="1" t="s">
        <v>25</v>
      </c>
      <c r="CI203" s="1" t="s">
        <v>40</v>
      </c>
      <c r="CJ203" s="1" t="s">
        <v>51</v>
      </c>
      <c r="CK203" s="1" t="s">
        <v>52</v>
      </c>
      <c r="CL203" s="1" t="s">
        <v>29</v>
      </c>
      <c r="CM203" s="1" t="s">
        <v>98</v>
      </c>
      <c r="CN203" s="1">
        <v>96</v>
      </c>
      <c r="CO203" s="2" t="s">
        <v>512</v>
      </c>
      <c r="CP203" s="9" t="s">
        <v>692</v>
      </c>
      <c r="CQ203" s="12">
        <v>14</v>
      </c>
      <c r="CR203" s="9" t="s">
        <v>332</v>
      </c>
      <c r="CS203">
        <v>61.84</v>
      </c>
      <c r="CT203">
        <f t="shared" si="36"/>
        <v>6</v>
      </c>
      <c r="CU203">
        <f t="shared" si="37"/>
        <v>19</v>
      </c>
      <c r="CV203">
        <f t="shared" si="34"/>
        <v>0</v>
      </c>
      <c r="CW203">
        <f t="shared" si="34"/>
        <v>0</v>
      </c>
      <c r="CX203">
        <f t="shared" si="34"/>
        <v>0</v>
      </c>
      <c r="CY203">
        <f t="shared" si="34"/>
        <v>0</v>
      </c>
      <c r="CZ203">
        <f t="shared" si="34"/>
        <v>0</v>
      </c>
      <c r="DA203">
        <f t="shared" si="34"/>
        <v>0</v>
      </c>
      <c r="DB203">
        <f t="shared" si="34"/>
        <v>61.84</v>
      </c>
      <c r="DC203">
        <f t="shared" si="34"/>
        <v>61.84</v>
      </c>
      <c r="DD203">
        <f t="shared" si="34"/>
        <v>61.84</v>
      </c>
      <c r="DE203">
        <f t="shared" si="34"/>
        <v>61.84</v>
      </c>
      <c r="DF203">
        <f t="shared" si="34"/>
        <v>61.84</v>
      </c>
      <c r="DG203">
        <f t="shared" si="34"/>
        <v>61.84</v>
      </c>
      <c r="DH203">
        <f t="shared" si="34"/>
        <v>61.84</v>
      </c>
      <c r="DI203">
        <f t="shared" si="34"/>
        <v>61.84</v>
      </c>
      <c r="DJ203">
        <f t="shared" si="34"/>
        <v>61.84</v>
      </c>
      <c r="DK203">
        <f t="shared" si="34"/>
        <v>61.84</v>
      </c>
      <c r="DL203">
        <f t="shared" si="33"/>
        <v>61.84</v>
      </c>
      <c r="DM203">
        <f t="shared" si="33"/>
        <v>61.84</v>
      </c>
      <c r="DN203">
        <f t="shared" si="33"/>
        <v>61.84</v>
      </c>
      <c r="DO203">
        <f t="shared" si="33"/>
        <v>61.84</v>
      </c>
      <c r="DP203">
        <f t="shared" si="33"/>
        <v>0</v>
      </c>
      <c r="DQ203">
        <f t="shared" si="33"/>
        <v>0</v>
      </c>
      <c r="DR203">
        <f t="shared" si="33"/>
        <v>0</v>
      </c>
      <c r="DS203">
        <f t="shared" si="33"/>
        <v>0</v>
      </c>
    </row>
    <row r="204" spans="1:123" x14ac:dyDescent="0.2">
      <c r="A204" s="1" t="s">
        <v>0</v>
      </c>
      <c r="B204" s="1" t="s">
        <v>234</v>
      </c>
      <c r="C204" s="1" t="s">
        <v>2</v>
      </c>
      <c r="D204" s="1">
        <v>-1</v>
      </c>
      <c r="E204" s="1" t="s">
        <v>3</v>
      </c>
      <c r="F204" s="1">
        <v>-1</v>
      </c>
      <c r="G204" s="1">
        <v>98</v>
      </c>
      <c r="H204" s="1" t="s">
        <v>2</v>
      </c>
      <c r="I204" s="1" t="s">
        <v>4</v>
      </c>
      <c r="J204" s="1">
        <v>500</v>
      </c>
      <c r="K204" s="1">
        <v>2000</v>
      </c>
      <c r="L204" s="1">
        <v>15</v>
      </c>
      <c r="M204" s="1">
        <v>6</v>
      </c>
      <c r="N204" s="1">
        <v>5</v>
      </c>
      <c r="O204" s="1">
        <v>7</v>
      </c>
      <c r="P204" s="1">
        <v>250</v>
      </c>
      <c r="Q204" s="1">
        <v>200</v>
      </c>
      <c r="R204" s="1">
        <v>300</v>
      </c>
      <c r="S204" s="1">
        <v>30</v>
      </c>
      <c r="T204" s="1">
        <v>12</v>
      </c>
      <c r="U204" s="1">
        <v>35</v>
      </c>
      <c r="V204" s="1">
        <v>0</v>
      </c>
      <c r="W204" s="1">
        <v>300</v>
      </c>
      <c r="X204" s="1">
        <v>0</v>
      </c>
      <c r="Y204" s="1">
        <v>300</v>
      </c>
      <c r="Z204" s="1">
        <v>2700</v>
      </c>
      <c r="AA204" s="1">
        <v>900</v>
      </c>
      <c r="AB204" s="1">
        <v>3200</v>
      </c>
      <c r="AC204" s="1" t="s">
        <v>5</v>
      </c>
      <c r="AD204" s="1" t="s">
        <v>6</v>
      </c>
      <c r="AE204" t="str">
        <f t="shared" si="35"/>
        <v>La MariscalMás de 60 añosMasculinoChimbacalle156Primaria5002000</v>
      </c>
      <c r="AF204" t="str">
        <f>VLOOKUP(AE204,'[1]Base conductores'!$AE$1:$AG$65536,2,FALSE)</f>
        <v>No</v>
      </c>
      <c r="AG204" t="str">
        <f>VLOOKUP(AE204,'[1]Base conductores'!$AE$1:$AG$65536,3,FALSE)</f>
        <v>No respetan rutas</v>
      </c>
      <c r="AH204" s="1" t="s">
        <v>0</v>
      </c>
      <c r="AI204" s="1" t="s">
        <v>7</v>
      </c>
      <c r="AJ204" s="1" t="s">
        <v>8</v>
      </c>
      <c r="AK204" s="1" t="s">
        <v>78</v>
      </c>
      <c r="AL204" s="1" t="s">
        <v>10</v>
      </c>
      <c r="AM204" s="1" t="s">
        <v>0</v>
      </c>
      <c r="AN204" s="1" t="s">
        <v>0</v>
      </c>
      <c r="AO204" s="1" t="s">
        <v>0</v>
      </c>
      <c r="AP204" s="1" t="s">
        <v>2</v>
      </c>
      <c r="AQ204" s="1" t="s">
        <v>0</v>
      </c>
      <c r="AR204" s="1" t="s">
        <v>2</v>
      </c>
      <c r="AS204" s="1" t="s">
        <v>2</v>
      </c>
      <c r="AT204" s="1" t="s">
        <v>35</v>
      </c>
      <c r="AU204" s="1" t="s">
        <v>2</v>
      </c>
      <c r="AV204" s="1" t="s">
        <v>0</v>
      </c>
      <c r="AW204" s="1" t="s">
        <v>0</v>
      </c>
      <c r="AX204" s="1" t="s">
        <v>0</v>
      </c>
      <c r="AY204" s="1" t="s">
        <v>0</v>
      </c>
      <c r="AZ204" s="1" t="s">
        <v>0</v>
      </c>
      <c r="BA204" s="1" t="s">
        <v>2</v>
      </c>
      <c r="BB204" s="1" t="s">
        <v>56</v>
      </c>
      <c r="BC204" s="14">
        <v>1</v>
      </c>
      <c r="BD204" s="14">
        <v>9</v>
      </c>
      <c r="BE204" s="1">
        <v>-1</v>
      </c>
      <c r="BF204" s="1" t="s">
        <v>12</v>
      </c>
      <c r="BG204" s="1" t="e">
        <f>VLOOKUP(BF204,#REF!,2,FALSE)</f>
        <v>#REF!</v>
      </c>
      <c r="BH204" s="1" t="e">
        <f>VLOOKUP(BG204,#REF!,4,FALSE)</f>
        <v>#REF!</v>
      </c>
      <c r="BI204" s="1" t="s">
        <v>15</v>
      </c>
      <c r="BJ204" s="1" t="s">
        <v>15</v>
      </c>
      <c r="BK204" s="1" t="s">
        <v>12</v>
      </c>
      <c r="BL204" s="1" t="e">
        <f>VLOOKUP(BK204,#REF!,2,FALSE)</f>
        <v>#REF!</v>
      </c>
      <c r="BM204" s="1" t="e">
        <f>VLOOKUP(BL204,#REF!,4,FALSE)</f>
        <v>#REF!</v>
      </c>
      <c r="BN204" s="1" t="s">
        <v>15</v>
      </c>
      <c r="BO204" s="1" t="s">
        <v>15</v>
      </c>
      <c r="BP204" s="1" t="s">
        <v>2</v>
      </c>
      <c r="BQ204" s="1" t="s">
        <v>360</v>
      </c>
      <c r="BR204" s="1" t="s">
        <v>84</v>
      </c>
      <c r="BS204" s="1" t="s">
        <v>84</v>
      </c>
      <c r="BT204" s="1" t="s">
        <v>0</v>
      </c>
      <c r="BU204" s="1" t="s">
        <v>2</v>
      </c>
      <c r="BV204" s="1" t="s">
        <v>22</v>
      </c>
      <c r="BW204" s="1" t="s">
        <v>36</v>
      </c>
      <c r="BX204" s="1">
        <v>-1</v>
      </c>
      <c r="BY204" s="1">
        <v>-1</v>
      </c>
      <c r="BZ204" s="1">
        <v>-1</v>
      </c>
      <c r="CA204" s="1">
        <v>-1</v>
      </c>
      <c r="CB204" s="1">
        <v>-1</v>
      </c>
      <c r="CC204" s="1">
        <v>-1</v>
      </c>
      <c r="CD204" s="1" t="s">
        <v>36</v>
      </c>
      <c r="CE204" s="1" t="s">
        <v>2</v>
      </c>
      <c r="CF204" s="1" t="s">
        <v>23</v>
      </c>
      <c r="CG204" s="1" t="s">
        <v>62</v>
      </c>
      <c r="CH204" s="1" t="s">
        <v>25</v>
      </c>
      <c r="CI204" s="1" t="s">
        <v>40</v>
      </c>
      <c r="CJ204" s="1" t="s">
        <v>229</v>
      </c>
      <c r="CK204" s="1" t="s">
        <v>155</v>
      </c>
      <c r="CL204" s="1" t="s">
        <v>29</v>
      </c>
      <c r="CM204" s="1" t="s">
        <v>30</v>
      </c>
      <c r="CN204" s="1">
        <v>96</v>
      </c>
      <c r="CO204" s="2" t="s">
        <v>544</v>
      </c>
      <c r="CP204" s="9" t="s">
        <v>677</v>
      </c>
      <c r="CQ204" s="1">
        <v>14</v>
      </c>
      <c r="CR204" s="10" t="s">
        <v>234</v>
      </c>
      <c r="CS204">
        <v>59.295857988165679</v>
      </c>
      <c r="CT204">
        <f t="shared" si="36"/>
        <v>5</v>
      </c>
      <c r="CU204">
        <f t="shared" si="37"/>
        <v>20</v>
      </c>
      <c r="CV204">
        <f t="shared" si="34"/>
        <v>0</v>
      </c>
      <c r="CW204">
        <f t="shared" si="34"/>
        <v>0</v>
      </c>
      <c r="CX204">
        <f t="shared" si="34"/>
        <v>0</v>
      </c>
      <c r="CY204">
        <f t="shared" si="34"/>
        <v>0</v>
      </c>
      <c r="CZ204">
        <f t="shared" si="34"/>
        <v>0</v>
      </c>
      <c r="DA204">
        <f t="shared" si="34"/>
        <v>59.295857988165679</v>
      </c>
      <c r="DB204">
        <f t="shared" si="34"/>
        <v>59.295857988165679</v>
      </c>
      <c r="DC204">
        <f t="shared" si="34"/>
        <v>59.295857988165679</v>
      </c>
      <c r="DD204">
        <f t="shared" si="34"/>
        <v>59.295857988165679</v>
      </c>
      <c r="DE204">
        <f t="shared" si="34"/>
        <v>59.295857988165679</v>
      </c>
      <c r="DF204">
        <f t="shared" si="34"/>
        <v>59.295857988165679</v>
      </c>
      <c r="DG204">
        <f t="shared" si="34"/>
        <v>59.295857988165679</v>
      </c>
      <c r="DH204">
        <f t="shared" si="34"/>
        <v>59.295857988165679</v>
      </c>
      <c r="DI204">
        <f t="shared" si="34"/>
        <v>59.295857988165679</v>
      </c>
      <c r="DJ204">
        <f t="shared" si="34"/>
        <v>59.295857988165679</v>
      </c>
      <c r="DK204">
        <f t="shared" si="34"/>
        <v>59.295857988165679</v>
      </c>
      <c r="DL204">
        <f t="shared" si="33"/>
        <v>59.295857988165679</v>
      </c>
      <c r="DM204">
        <f t="shared" si="33"/>
        <v>59.295857988165679</v>
      </c>
      <c r="DN204">
        <f t="shared" si="33"/>
        <v>59.295857988165679</v>
      </c>
      <c r="DO204">
        <f t="shared" si="33"/>
        <v>59.295857988165679</v>
      </c>
      <c r="DP204">
        <f t="shared" si="33"/>
        <v>59.295857988165679</v>
      </c>
      <c r="DQ204">
        <f t="shared" si="33"/>
        <v>0</v>
      </c>
      <c r="DR204">
        <f t="shared" si="33"/>
        <v>0</v>
      </c>
      <c r="DS204">
        <f t="shared" si="33"/>
        <v>0</v>
      </c>
    </row>
    <row r="205" spans="1:123" ht="15.75" x14ac:dyDescent="0.25">
      <c r="A205" s="1" t="s">
        <v>0</v>
      </c>
      <c r="B205" s="1" t="s">
        <v>332</v>
      </c>
      <c r="C205" s="1" t="s">
        <v>2</v>
      </c>
      <c r="D205" s="1">
        <v>-1</v>
      </c>
      <c r="E205" s="1" t="s">
        <v>3</v>
      </c>
      <c r="F205" s="1">
        <v>-1</v>
      </c>
      <c r="G205" s="1">
        <v>98</v>
      </c>
      <c r="H205" s="1" t="s">
        <v>2</v>
      </c>
      <c r="I205" s="1" t="s">
        <v>65</v>
      </c>
      <c r="J205" s="1">
        <v>600</v>
      </c>
      <c r="K205" s="1">
        <v>1800</v>
      </c>
      <c r="L205" s="1">
        <v>12</v>
      </c>
      <c r="M205" s="1">
        <v>15</v>
      </c>
      <c r="N205" s="1">
        <v>15</v>
      </c>
      <c r="O205" s="1">
        <v>20</v>
      </c>
      <c r="P205" s="1">
        <v>150</v>
      </c>
      <c r="Q205" s="1">
        <v>120</v>
      </c>
      <c r="R205" s="1">
        <v>200</v>
      </c>
      <c r="S205" s="1">
        <v>25</v>
      </c>
      <c r="T205" s="1">
        <v>20</v>
      </c>
      <c r="U205" s="1">
        <v>20</v>
      </c>
      <c r="V205" s="1">
        <v>0</v>
      </c>
      <c r="W205" s="1">
        <v>800</v>
      </c>
      <c r="X205" s="1">
        <v>0</v>
      </c>
      <c r="Y205" s="1">
        <v>800</v>
      </c>
      <c r="Z205" s="1">
        <v>1700</v>
      </c>
      <c r="AA205" s="1">
        <v>1700</v>
      </c>
      <c r="AB205" s="1">
        <v>2000</v>
      </c>
      <c r="AC205" s="1" t="s">
        <v>146</v>
      </c>
      <c r="AD205" s="1" t="s">
        <v>6</v>
      </c>
      <c r="AE205" t="str">
        <f t="shared" si="35"/>
        <v>Parroquia chillogalloEntre 45 y 59 añosMasculinoChillogallo1215Primaria6001800</v>
      </c>
      <c r="AF205">
        <f>VLOOKUP(AE205,'[1]Base conductores'!$AE$1:$AG$65536,2,FALSE)</f>
        <v>-1</v>
      </c>
      <c r="AG205" t="str">
        <f>VLOOKUP(AE205,'[1]Base conductores'!$AE$1:$AG$65536,3,FALSE)</f>
        <v>No aplica</v>
      </c>
      <c r="AH205" s="1">
        <v>-1</v>
      </c>
      <c r="AI205" s="1" t="s">
        <v>147</v>
      </c>
      <c r="AJ205" s="1" t="s">
        <v>8</v>
      </c>
      <c r="AK205" s="1" t="s">
        <v>247</v>
      </c>
      <c r="AL205" s="1" t="s">
        <v>54</v>
      </c>
      <c r="AM205" s="1" t="s">
        <v>2</v>
      </c>
      <c r="AN205" s="1" t="s">
        <v>0</v>
      </c>
      <c r="AO205" s="1" t="s">
        <v>0</v>
      </c>
      <c r="AP205" s="1" t="s">
        <v>2</v>
      </c>
      <c r="AQ205" s="1" t="s">
        <v>0</v>
      </c>
      <c r="AR205" s="1" t="s">
        <v>2</v>
      </c>
      <c r="AS205" s="1" t="s">
        <v>2</v>
      </c>
      <c r="AT205" s="1" t="s">
        <v>100</v>
      </c>
      <c r="AU205" s="1" t="s">
        <v>2</v>
      </c>
      <c r="AV205" s="1" t="s">
        <v>0</v>
      </c>
      <c r="AW205" s="1" t="s">
        <v>0</v>
      </c>
      <c r="AX205" s="1" t="s">
        <v>0</v>
      </c>
      <c r="AY205" s="1" t="s">
        <v>0</v>
      </c>
      <c r="AZ205" s="1" t="s">
        <v>2</v>
      </c>
      <c r="BA205" s="1" t="s">
        <v>0</v>
      </c>
      <c r="BB205" s="1" t="s">
        <v>56</v>
      </c>
      <c r="BC205" s="1">
        <v>-1</v>
      </c>
      <c r="BD205" s="14">
        <v>10</v>
      </c>
      <c r="BE205" s="1">
        <v>-1</v>
      </c>
      <c r="BF205" s="1" t="s">
        <v>93</v>
      </c>
      <c r="BG205" s="1" t="e">
        <f>VLOOKUP(BF205,#REF!,2,FALSE)</f>
        <v>#REF!</v>
      </c>
      <c r="BH205" s="1" t="e">
        <f>VLOOKUP(BG205,#REF!,4,FALSE)</f>
        <v>#REF!</v>
      </c>
      <c r="BI205" s="1" t="s">
        <v>94</v>
      </c>
      <c r="BJ205" s="1" t="s">
        <v>107</v>
      </c>
      <c r="BK205" s="1" t="s">
        <v>358</v>
      </c>
      <c r="BL205" s="1" t="e">
        <f>VLOOKUP(BK205,#REF!,2,FALSE)</f>
        <v>#REF!</v>
      </c>
      <c r="BM205" s="1" t="e">
        <f>VLOOKUP(BL205,#REF!,4,FALSE)</f>
        <v>#REF!</v>
      </c>
      <c r="BN205" s="1" t="s">
        <v>94</v>
      </c>
      <c r="BO205" s="1" t="s">
        <v>52</v>
      </c>
      <c r="BP205" s="1" t="s">
        <v>2</v>
      </c>
      <c r="BQ205" s="1" t="s">
        <v>333</v>
      </c>
      <c r="BR205" s="1" t="s">
        <v>84</v>
      </c>
      <c r="BS205" s="1" t="s">
        <v>84</v>
      </c>
      <c r="BT205" s="1" t="s">
        <v>2</v>
      </c>
      <c r="BU205" s="1" t="s">
        <v>2</v>
      </c>
      <c r="BV205" s="1" t="s">
        <v>61</v>
      </c>
      <c r="BW205" s="1" t="s">
        <v>22</v>
      </c>
      <c r="BX205" s="1">
        <v>-1</v>
      </c>
      <c r="BY205" s="1">
        <v>-1</v>
      </c>
      <c r="BZ205" s="1">
        <v>-1</v>
      </c>
      <c r="CA205" s="1">
        <v>-1</v>
      </c>
      <c r="CB205" s="1" t="s">
        <v>3</v>
      </c>
      <c r="CC205" s="1" t="s">
        <v>3</v>
      </c>
      <c r="CD205" s="1" t="s">
        <v>3</v>
      </c>
      <c r="CE205" s="1" t="s">
        <v>2</v>
      </c>
      <c r="CF205" s="1" t="s">
        <v>23</v>
      </c>
      <c r="CG205" s="1" t="s">
        <v>24</v>
      </c>
      <c r="CH205" s="1" t="s">
        <v>25</v>
      </c>
      <c r="CI205" s="1" t="s">
        <v>40</v>
      </c>
      <c r="CJ205" s="1" t="s">
        <v>51</v>
      </c>
      <c r="CK205" s="1" t="s">
        <v>52</v>
      </c>
      <c r="CL205" s="1" t="s">
        <v>29</v>
      </c>
      <c r="CM205" s="1" t="s">
        <v>98</v>
      </c>
      <c r="CN205" s="1">
        <v>96</v>
      </c>
      <c r="CO205" s="2" t="s">
        <v>711</v>
      </c>
      <c r="CP205" s="3" t="s">
        <v>712</v>
      </c>
      <c r="CQ205" s="12">
        <v>14</v>
      </c>
      <c r="CR205" s="12" t="s">
        <v>332</v>
      </c>
      <c r="CS205">
        <v>61.84</v>
      </c>
      <c r="CT205">
        <f t="shared" si="36"/>
        <v>6</v>
      </c>
      <c r="CU205">
        <f t="shared" si="37"/>
        <v>18</v>
      </c>
      <c r="CV205">
        <f t="shared" si="34"/>
        <v>0</v>
      </c>
      <c r="CW205">
        <f t="shared" si="34"/>
        <v>0</v>
      </c>
      <c r="CX205">
        <f t="shared" si="34"/>
        <v>0</v>
      </c>
      <c r="CY205">
        <f t="shared" si="34"/>
        <v>0</v>
      </c>
      <c r="CZ205">
        <f t="shared" si="34"/>
        <v>0</v>
      </c>
      <c r="DA205">
        <f t="shared" si="34"/>
        <v>0</v>
      </c>
      <c r="DB205">
        <f t="shared" si="34"/>
        <v>61.84</v>
      </c>
      <c r="DC205">
        <f t="shared" si="34"/>
        <v>61.84</v>
      </c>
      <c r="DD205">
        <f t="shared" si="34"/>
        <v>61.84</v>
      </c>
      <c r="DE205">
        <f t="shared" si="34"/>
        <v>61.84</v>
      </c>
      <c r="DF205">
        <f t="shared" si="34"/>
        <v>61.84</v>
      </c>
      <c r="DG205">
        <f t="shared" si="34"/>
        <v>61.84</v>
      </c>
      <c r="DH205">
        <f t="shared" si="34"/>
        <v>61.84</v>
      </c>
      <c r="DI205">
        <f t="shared" si="34"/>
        <v>61.84</v>
      </c>
      <c r="DJ205">
        <f t="shared" si="34"/>
        <v>61.84</v>
      </c>
      <c r="DK205">
        <f t="shared" ref="DK205:DS220" si="38">IF(AND($CT205&lt;=DK$1,DK$1&lt;=$CU205),$CS205,0)</f>
        <v>61.84</v>
      </c>
      <c r="DL205">
        <f t="shared" si="38"/>
        <v>61.84</v>
      </c>
      <c r="DM205">
        <f t="shared" si="38"/>
        <v>61.84</v>
      </c>
      <c r="DN205">
        <f t="shared" si="38"/>
        <v>61.84</v>
      </c>
      <c r="DO205">
        <f t="shared" si="38"/>
        <v>0</v>
      </c>
      <c r="DP205">
        <f t="shared" si="38"/>
        <v>0</v>
      </c>
      <c r="DQ205">
        <f t="shared" si="38"/>
        <v>0</v>
      </c>
      <c r="DR205">
        <f t="shared" si="38"/>
        <v>0</v>
      </c>
      <c r="DS205">
        <f t="shared" si="38"/>
        <v>0</v>
      </c>
    </row>
    <row r="206" spans="1:123" ht="15.75" x14ac:dyDescent="0.25">
      <c r="A206" s="1" t="s">
        <v>0</v>
      </c>
      <c r="B206" s="1" t="s">
        <v>332</v>
      </c>
      <c r="C206" s="1" t="s">
        <v>2</v>
      </c>
      <c r="D206" s="1">
        <v>-1</v>
      </c>
      <c r="E206" s="1" t="s">
        <v>3</v>
      </c>
      <c r="F206" s="1">
        <v>-1</v>
      </c>
      <c r="G206" s="1">
        <v>98</v>
      </c>
      <c r="H206" s="1" t="s">
        <v>2</v>
      </c>
      <c r="I206" s="1" t="s">
        <v>65</v>
      </c>
      <c r="J206" s="1">
        <v>900</v>
      </c>
      <c r="K206" s="1">
        <v>1800</v>
      </c>
      <c r="L206" s="1">
        <v>9</v>
      </c>
      <c r="M206" s="1">
        <v>20</v>
      </c>
      <c r="N206" s="1">
        <v>15</v>
      </c>
      <c r="O206" s="1">
        <v>20</v>
      </c>
      <c r="P206" s="1">
        <v>200</v>
      </c>
      <c r="Q206" s="1">
        <v>150</v>
      </c>
      <c r="R206" s="1">
        <v>200</v>
      </c>
      <c r="S206" s="1">
        <v>35</v>
      </c>
      <c r="T206" s="1">
        <v>30</v>
      </c>
      <c r="U206" s="1">
        <v>35</v>
      </c>
      <c r="V206" s="1">
        <v>0</v>
      </c>
      <c r="W206" s="1">
        <v>500</v>
      </c>
      <c r="X206" s="1">
        <v>0</v>
      </c>
      <c r="Y206" s="1">
        <v>500</v>
      </c>
      <c r="Z206" s="1">
        <v>3000</v>
      </c>
      <c r="AA206" s="1">
        <v>2500</v>
      </c>
      <c r="AB206" s="1">
        <v>3000</v>
      </c>
      <c r="AC206" s="1" t="s">
        <v>89</v>
      </c>
      <c r="AD206" s="1" t="s">
        <v>6</v>
      </c>
      <c r="AE206" t="str">
        <f t="shared" si="35"/>
        <v>Parroquia chillogalloMás de 60 añosMasculinoLa Ecuatoriana920Primaria9001800</v>
      </c>
      <c r="AF206" t="str">
        <f>VLOOKUP(AE206,'[1]Base conductores'!$AE$1:$AG$65536,2,FALSE)</f>
        <v>No</v>
      </c>
      <c r="AG206" t="str">
        <f>VLOOKUP(AE206,'[1]Base conductores'!$AE$1:$AG$65536,3,FALSE)</f>
        <v>No hay trabajo</v>
      </c>
      <c r="AH206" s="1" t="s">
        <v>0</v>
      </c>
      <c r="AI206" s="1" t="s">
        <v>316</v>
      </c>
      <c r="AJ206" s="1" t="s">
        <v>117</v>
      </c>
      <c r="AK206" s="1" t="s">
        <v>78</v>
      </c>
      <c r="AL206" s="1" t="s">
        <v>45</v>
      </c>
      <c r="AM206" s="1" t="s">
        <v>2</v>
      </c>
      <c r="AN206" s="1" t="s">
        <v>0</v>
      </c>
      <c r="AO206" s="1" t="s">
        <v>0</v>
      </c>
      <c r="AP206" s="1" t="s">
        <v>2</v>
      </c>
      <c r="AQ206" s="1" t="s">
        <v>2</v>
      </c>
      <c r="AR206" s="1" t="s">
        <v>2</v>
      </c>
      <c r="AS206" s="1" t="s">
        <v>2</v>
      </c>
      <c r="AT206" s="1" t="s">
        <v>100</v>
      </c>
      <c r="AU206" s="1" t="s">
        <v>2</v>
      </c>
      <c r="AV206" s="1" t="s">
        <v>0</v>
      </c>
      <c r="AW206" s="1" t="s">
        <v>0</v>
      </c>
      <c r="AX206" s="1" t="s">
        <v>0</v>
      </c>
      <c r="AY206" s="1" t="s">
        <v>0</v>
      </c>
      <c r="AZ206" s="1" t="s">
        <v>2</v>
      </c>
      <c r="BA206" s="1" t="s">
        <v>0</v>
      </c>
      <c r="BB206" s="1" t="s">
        <v>56</v>
      </c>
      <c r="BC206" s="14">
        <v>3</v>
      </c>
      <c r="BD206" s="14">
        <v>7</v>
      </c>
      <c r="BE206" s="1">
        <v>-1</v>
      </c>
      <c r="BF206" s="1" t="s">
        <v>12</v>
      </c>
      <c r="BG206" s="1" t="e">
        <f>VLOOKUP(BF206,#REF!,2,FALSE)</f>
        <v>#REF!</v>
      </c>
      <c r="BH206" s="1" t="e">
        <f>VLOOKUP(BG206,#REF!,4,FALSE)</f>
        <v>#REF!</v>
      </c>
      <c r="BI206" s="1" t="s">
        <v>15</v>
      </c>
      <c r="BJ206" s="1" t="s">
        <v>15</v>
      </c>
      <c r="BK206" s="1" t="s">
        <v>12</v>
      </c>
      <c r="BL206" s="1" t="e">
        <f>VLOOKUP(BK206,#REF!,2,FALSE)</f>
        <v>#REF!</v>
      </c>
      <c r="BM206" s="1" t="e">
        <f>VLOOKUP(BL206,#REF!,4,FALSE)</f>
        <v>#REF!</v>
      </c>
      <c r="BN206" s="1" t="s">
        <v>15</v>
      </c>
      <c r="BO206" s="1" t="s">
        <v>15</v>
      </c>
      <c r="BP206" s="1" t="s">
        <v>2</v>
      </c>
      <c r="BQ206" s="1" t="s">
        <v>333</v>
      </c>
      <c r="BR206" s="1" t="s">
        <v>85</v>
      </c>
      <c r="BS206" s="1" t="s">
        <v>84</v>
      </c>
      <c r="BT206" s="1" t="s">
        <v>2</v>
      </c>
      <c r="BU206" s="1" t="s">
        <v>2</v>
      </c>
      <c r="BV206" s="1" t="s">
        <v>3</v>
      </c>
      <c r="BW206" s="1">
        <v>-1</v>
      </c>
      <c r="BX206" s="1">
        <v>-1</v>
      </c>
      <c r="BY206" s="1">
        <v>-1</v>
      </c>
      <c r="BZ206" s="1">
        <v>-1</v>
      </c>
      <c r="CA206" s="1">
        <v>-1</v>
      </c>
      <c r="CB206" s="1">
        <v>-1</v>
      </c>
      <c r="CC206" s="1">
        <v>-1</v>
      </c>
      <c r="CD206" s="1">
        <v>-1</v>
      </c>
      <c r="CE206" s="1" t="s">
        <v>23</v>
      </c>
      <c r="CF206" s="1" t="s">
        <v>23</v>
      </c>
      <c r="CG206" s="1" t="s">
        <v>62</v>
      </c>
      <c r="CH206" s="1" t="s">
        <v>25</v>
      </c>
      <c r="CI206" s="1" t="s">
        <v>40</v>
      </c>
      <c r="CJ206" s="1" t="s">
        <v>57</v>
      </c>
      <c r="CK206" s="1" t="s">
        <v>28</v>
      </c>
      <c r="CL206" s="1" t="s">
        <v>29</v>
      </c>
      <c r="CM206" s="1" t="s">
        <v>98</v>
      </c>
      <c r="CN206" s="1">
        <v>96</v>
      </c>
      <c r="CO206" s="2" t="s">
        <v>711</v>
      </c>
      <c r="CP206" s="3" t="s">
        <v>712</v>
      </c>
      <c r="CQ206" s="12">
        <v>14</v>
      </c>
      <c r="CR206" s="12" t="s">
        <v>332</v>
      </c>
      <c r="CS206">
        <v>61.84</v>
      </c>
      <c r="CT206">
        <f t="shared" si="36"/>
        <v>9</v>
      </c>
      <c r="CU206">
        <f t="shared" si="37"/>
        <v>18</v>
      </c>
      <c r="CV206">
        <f t="shared" ref="CV206:DK221" si="39">IF(AND($CT206&lt;=CV$1,CV$1&lt;=$CU206),$CS206,0)</f>
        <v>0</v>
      </c>
      <c r="CW206">
        <f t="shared" si="39"/>
        <v>0</v>
      </c>
      <c r="CX206">
        <f t="shared" si="39"/>
        <v>0</v>
      </c>
      <c r="CY206">
        <f t="shared" si="39"/>
        <v>0</v>
      </c>
      <c r="CZ206">
        <f t="shared" si="39"/>
        <v>0</v>
      </c>
      <c r="DA206">
        <f t="shared" si="39"/>
        <v>0</v>
      </c>
      <c r="DB206">
        <f t="shared" si="39"/>
        <v>0</v>
      </c>
      <c r="DC206">
        <f t="shared" si="39"/>
        <v>0</v>
      </c>
      <c r="DD206">
        <f t="shared" si="39"/>
        <v>0</v>
      </c>
      <c r="DE206">
        <f t="shared" si="39"/>
        <v>61.84</v>
      </c>
      <c r="DF206">
        <f t="shared" si="39"/>
        <v>61.84</v>
      </c>
      <c r="DG206">
        <f t="shared" si="39"/>
        <v>61.84</v>
      </c>
      <c r="DH206">
        <f t="shared" si="39"/>
        <v>61.84</v>
      </c>
      <c r="DI206">
        <f t="shared" si="39"/>
        <v>61.84</v>
      </c>
      <c r="DJ206">
        <f t="shared" si="39"/>
        <v>61.84</v>
      </c>
      <c r="DK206">
        <f t="shared" si="39"/>
        <v>61.84</v>
      </c>
      <c r="DL206">
        <f t="shared" si="38"/>
        <v>61.84</v>
      </c>
      <c r="DM206">
        <f t="shared" si="38"/>
        <v>61.84</v>
      </c>
      <c r="DN206">
        <f t="shared" si="38"/>
        <v>61.84</v>
      </c>
      <c r="DO206">
        <f t="shared" si="38"/>
        <v>0</v>
      </c>
      <c r="DP206">
        <f t="shared" si="38"/>
        <v>0</v>
      </c>
      <c r="DQ206">
        <f t="shared" si="38"/>
        <v>0</v>
      </c>
      <c r="DR206">
        <f t="shared" si="38"/>
        <v>0</v>
      </c>
      <c r="DS206">
        <f t="shared" si="38"/>
        <v>0</v>
      </c>
    </row>
    <row r="207" spans="1:123" ht="15.75" x14ac:dyDescent="0.25">
      <c r="A207" s="1" t="s">
        <v>2</v>
      </c>
      <c r="B207" s="1" t="s">
        <v>332</v>
      </c>
      <c r="C207" s="1" t="s">
        <v>0</v>
      </c>
      <c r="D207" s="1" t="s">
        <v>31</v>
      </c>
      <c r="E207" s="1" t="s">
        <v>3</v>
      </c>
      <c r="F207" s="1" t="s">
        <v>158</v>
      </c>
      <c r="G207" s="1">
        <v>98</v>
      </c>
      <c r="H207" s="1" t="s">
        <v>2</v>
      </c>
      <c r="I207" s="1" t="s">
        <v>65</v>
      </c>
      <c r="J207" s="1">
        <v>700</v>
      </c>
      <c r="K207" s="1">
        <v>1900</v>
      </c>
      <c r="L207" s="1">
        <v>12</v>
      </c>
      <c r="M207" s="1">
        <v>25</v>
      </c>
      <c r="N207" s="1">
        <v>15</v>
      </c>
      <c r="O207" s="1">
        <v>25</v>
      </c>
      <c r="P207" s="1">
        <v>250</v>
      </c>
      <c r="Q207" s="1">
        <v>200</v>
      </c>
      <c r="R207" s="1">
        <v>250</v>
      </c>
      <c r="S207" s="1">
        <v>60</v>
      </c>
      <c r="T207" s="1">
        <v>30</v>
      </c>
      <c r="U207" s="1">
        <v>60</v>
      </c>
      <c r="V207" s="1">
        <v>2500</v>
      </c>
      <c r="W207" s="1">
        <v>1000</v>
      </c>
      <c r="X207" s="1">
        <v>0</v>
      </c>
      <c r="Y207" s="1">
        <v>3500</v>
      </c>
      <c r="Z207" s="1">
        <v>2500</v>
      </c>
      <c r="AA207" s="1">
        <v>2000</v>
      </c>
      <c r="AB207" s="1">
        <v>3500</v>
      </c>
      <c r="AC207" s="1" t="s">
        <v>89</v>
      </c>
      <c r="AD207" s="1" t="s">
        <v>6</v>
      </c>
      <c r="AE207" t="str">
        <f t="shared" si="35"/>
        <v>Parroquia chillogalloEntre 25 y  44 añosMasculinoSan Bartolo1225Bachillerato7001900</v>
      </c>
      <c r="AF207" t="str">
        <f>VLOOKUP(AE207,'[1]Base conductores'!$AE$1:$AG$65536,2,FALSE)</f>
        <v>Si</v>
      </c>
      <c r="AG207" t="str">
        <f>VLOOKUP(AE207,'[1]Base conductores'!$AE$1:$AG$65536,3,FALSE)</f>
        <v>Es más organizado</v>
      </c>
      <c r="AH207" s="1" t="s">
        <v>2</v>
      </c>
      <c r="AI207" s="1" t="s">
        <v>129</v>
      </c>
      <c r="AJ207" s="1" t="s">
        <v>117</v>
      </c>
      <c r="AK207" s="1" t="s">
        <v>78</v>
      </c>
      <c r="AL207" s="1" t="s">
        <v>34</v>
      </c>
      <c r="AM207" s="1" t="s">
        <v>0</v>
      </c>
      <c r="AN207" s="1" t="s">
        <v>0</v>
      </c>
      <c r="AO207" s="1" t="s">
        <v>0</v>
      </c>
      <c r="AP207" s="1" t="s">
        <v>2</v>
      </c>
      <c r="AQ207" s="1" t="s">
        <v>2</v>
      </c>
      <c r="AR207" s="1" t="s">
        <v>2</v>
      </c>
      <c r="AS207" s="1" t="s">
        <v>2</v>
      </c>
      <c r="AT207" s="1" t="s">
        <v>369</v>
      </c>
      <c r="AU207" s="1" t="s">
        <v>2</v>
      </c>
      <c r="AV207" s="1" t="s">
        <v>0</v>
      </c>
      <c r="AW207" s="1" t="s">
        <v>0</v>
      </c>
      <c r="AX207" s="1" t="s">
        <v>0</v>
      </c>
      <c r="AY207" s="1" t="s">
        <v>0</v>
      </c>
      <c r="AZ207" s="1" t="s">
        <v>2</v>
      </c>
      <c r="BA207" s="1" t="s">
        <v>0</v>
      </c>
      <c r="BB207" s="1" t="s">
        <v>56</v>
      </c>
      <c r="BC207" s="1">
        <v>-1</v>
      </c>
      <c r="BD207" s="14">
        <v>10</v>
      </c>
      <c r="BE207" s="1">
        <v>-1</v>
      </c>
      <c r="BF207" s="1" t="s">
        <v>12</v>
      </c>
      <c r="BG207" s="1" t="e">
        <f>VLOOKUP(BF207,#REF!,2,FALSE)</f>
        <v>#REF!</v>
      </c>
      <c r="BH207" s="1" t="e">
        <f>VLOOKUP(BG207,#REF!,4,FALSE)</f>
        <v>#REF!</v>
      </c>
      <c r="BI207" s="1" t="s">
        <v>15</v>
      </c>
      <c r="BJ207" s="1" t="s">
        <v>15</v>
      </c>
      <c r="BK207" s="1" t="s">
        <v>12</v>
      </c>
      <c r="BL207" s="1" t="e">
        <f>VLOOKUP(BK207,#REF!,2,FALSE)</f>
        <v>#REF!</v>
      </c>
      <c r="BM207" s="1" t="e">
        <f>VLOOKUP(BL207,#REF!,4,FALSE)</f>
        <v>#REF!</v>
      </c>
      <c r="BN207" s="1" t="s">
        <v>15</v>
      </c>
      <c r="BO207" s="1" t="s">
        <v>15</v>
      </c>
      <c r="BP207" s="1" t="s">
        <v>2</v>
      </c>
      <c r="BQ207" s="1" t="s">
        <v>315</v>
      </c>
      <c r="BR207" s="1" t="s">
        <v>39</v>
      </c>
      <c r="BS207" s="1" t="s">
        <v>84</v>
      </c>
      <c r="BT207" s="1" t="s">
        <v>0</v>
      </c>
      <c r="BU207" s="1" t="s">
        <v>2</v>
      </c>
      <c r="BV207" s="1" t="s">
        <v>36</v>
      </c>
      <c r="BW207" s="1" t="s">
        <v>3</v>
      </c>
      <c r="BX207" s="1">
        <v>-1</v>
      </c>
      <c r="BY207" s="1">
        <v>-1</v>
      </c>
      <c r="BZ207" s="1" t="s">
        <v>3</v>
      </c>
      <c r="CA207" s="1">
        <v>-1</v>
      </c>
      <c r="CB207" s="1">
        <v>-1</v>
      </c>
      <c r="CC207" s="1">
        <v>-1</v>
      </c>
      <c r="CD207" s="1">
        <v>-1</v>
      </c>
      <c r="CE207" s="1" t="s">
        <v>2</v>
      </c>
      <c r="CF207" s="1" t="s">
        <v>23</v>
      </c>
      <c r="CG207" s="1" t="s">
        <v>49</v>
      </c>
      <c r="CH207" s="1" t="s">
        <v>25</v>
      </c>
      <c r="CI207" s="1" t="s">
        <v>50</v>
      </c>
      <c r="CJ207" s="1" t="s">
        <v>156</v>
      </c>
      <c r="CK207" s="1" t="s">
        <v>52</v>
      </c>
      <c r="CL207" s="1" t="s">
        <v>29</v>
      </c>
      <c r="CM207" s="1" t="s">
        <v>98</v>
      </c>
      <c r="CN207" s="1">
        <v>96</v>
      </c>
      <c r="CO207" s="2" t="s">
        <v>711</v>
      </c>
      <c r="CP207" s="3" t="s">
        <v>712</v>
      </c>
      <c r="CQ207" s="12">
        <v>14</v>
      </c>
      <c r="CR207" s="12" t="s">
        <v>332</v>
      </c>
      <c r="CS207">
        <v>61.84</v>
      </c>
      <c r="CT207">
        <f t="shared" si="36"/>
        <v>7</v>
      </c>
      <c r="CU207">
        <f t="shared" si="37"/>
        <v>19</v>
      </c>
      <c r="CV207">
        <f t="shared" si="39"/>
        <v>0</v>
      </c>
      <c r="CW207">
        <f t="shared" si="39"/>
        <v>0</v>
      </c>
      <c r="CX207">
        <f t="shared" si="39"/>
        <v>0</v>
      </c>
      <c r="CY207">
        <f t="shared" si="39"/>
        <v>0</v>
      </c>
      <c r="CZ207">
        <f t="shared" si="39"/>
        <v>0</v>
      </c>
      <c r="DA207">
        <f t="shared" si="39"/>
        <v>0</v>
      </c>
      <c r="DB207">
        <f t="shared" si="39"/>
        <v>0</v>
      </c>
      <c r="DC207">
        <f t="shared" si="39"/>
        <v>61.84</v>
      </c>
      <c r="DD207">
        <f t="shared" si="39"/>
        <v>61.84</v>
      </c>
      <c r="DE207">
        <f t="shared" si="39"/>
        <v>61.84</v>
      </c>
      <c r="DF207">
        <f t="shared" si="39"/>
        <v>61.84</v>
      </c>
      <c r="DG207">
        <f t="shared" si="39"/>
        <v>61.84</v>
      </c>
      <c r="DH207">
        <f t="shared" si="39"/>
        <v>61.84</v>
      </c>
      <c r="DI207">
        <f t="shared" si="39"/>
        <v>61.84</v>
      </c>
      <c r="DJ207">
        <f t="shared" si="39"/>
        <v>61.84</v>
      </c>
      <c r="DK207">
        <f t="shared" si="39"/>
        <v>61.84</v>
      </c>
      <c r="DL207">
        <f t="shared" si="38"/>
        <v>61.84</v>
      </c>
      <c r="DM207">
        <f t="shared" si="38"/>
        <v>61.84</v>
      </c>
      <c r="DN207">
        <f t="shared" si="38"/>
        <v>61.84</v>
      </c>
      <c r="DO207">
        <f t="shared" si="38"/>
        <v>61.84</v>
      </c>
      <c r="DP207">
        <f t="shared" si="38"/>
        <v>0</v>
      </c>
      <c r="DQ207">
        <f t="shared" si="38"/>
        <v>0</v>
      </c>
      <c r="DR207">
        <f t="shared" si="38"/>
        <v>0</v>
      </c>
      <c r="DS207">
        <f t="shared" si="38"/>
        <v>0</v>
      </c>
    </row>
    <row r="208" spans="1:123" x14ac:dyDescent="0.2">
      <c r="A208" s="1" t="s">
        <v>0</v>
      </c>
      <c r="B208" s="1" t="s">
        <v>88</v>
      </c>
      <c r="C208" s="1" t="s">
        <v>0</v>
      </c>
      <c r="D208" s="1" t="s">
        <v>31</v>
      </c>
      <c r="E208" s="1" t="s">
        <v>3</v>
      </c>
      <c r="F208" s="1" t="s">
        <v>32</v>
      </c>
      <c r="G208" s="1">
        <v>98</v>
      </c>
      <c r="H208" s="1" t="s">
        <v>0</v>
      </c>
      <c r="I208" s="1" t="s">
        <v>4</v>
      </c>
      <c r="J208" s="1">
        <v>600</v>
      </c>
      <c r="K208" s="1">
        <v>1830</v>
      </c>
      <c r="L208" s="1">
        <v>12</v>
      </c>
      <c r="M208" s="1">
        <v>3</v>
      </c>
      <c r="N208" s="1">
        <v>1</v>
      </c>
      <c r="O208" s="1">
        <v>8</v>
      </c>
      <c r="P208" s="1">
        <v>100</v>
      </c>
      <c r="Q208" s="1">
        <v>15</v>
      </c>
      <c r="R208" s="1">
        <v>60</v>
      </c>
      <c r="S208" s="1">
        <v>28</v>
      </c>
      <c r="T208" s="1">
        <v>7</v>
      </c>
      <c r="U208" s="1">
        <v>18</v>
      </c>
      <c r="V208" s="1">
        <v>2000</v>
      </c>
      <c r="W208" s="1">
        <v>700</v>
      </c>
      <c r="X208" s="1">
        <v>215</v>
      </c>
      <c r="Y208" s="1">
        <v>2900</v>
      </c>
      <c r="Z208" s="1">
        <v>1000</v>
      </c>
      <c r="AA208" s="1">
        <v>1100</v>
      </c>
      <c r="AB208" s="1">
        <v>1500</v>
      </c>
      <c r="AC208" s="1" t="s">
        <v>146</v>
      </c>
      <c r="AD208" s="1" t="s">
        <v>6</v>
      </c>
      <c r="AE208" t="str">
        <f t="shared" si="35"/>
        <v>Terminal la OfeliaEntre 25 y  44 añosMasculinoCotocollao123Primaria6001830</v>
      </c>
      <c r="AF208">
        <f>VLOOKUP(AE208,'[1]Base conductores'!$AE$1:$AG$65536,2,FALSE)</f>
        <v>-1</v>
      </c>
      <c r="AG208" t="str">
        <f>VLOOKUP(AE208,'[1]Base conductores'!$AE$1:$AG$65536,3,FALSE)</f>
        <v>No aplica</v>
      </c>
      <c r="AH208" s="1">
        <v>-1</v>
      </c>
      <c r="AI208" s="1" t="s">
        <v>147</v>
      </c>
      <c r="AJ208" s="1" t="s">
        <v>162</v>
      </c>
      <c r="AK208" s="1" t="s">
        <v>241</v>
      </c>
      <c r="AL208" s="1" t="s">
        <v>34</v>
      </c>
      <c r="AM208" s="1" t="s">
        <v>0</v>
      </c>
      <c r="AN208" s="1" t="s">
        <v>0</v>
      </c>
      <c r="AO208" s="1" t="s">
        <v>0</v>
      </c>
      <c r="AP208" s="1" t="s">
        <v>2</v>
      </c>
      <c r="AQ208" s="1" t="s">
        <v>0</v>
      </c>
      <c r="AR208" s="1" t="s">
        <v>2</v>
      </c>
      <c r="AS208" s="1" t="s">
        <v>0</v>
      </c>
      <c r="AT208" s="1" t="s">
        <v>147</v>
      </c>
      <c r="AU208" s="1" t="s">
        <v>0</v>
      </c>
      <c r="AV208" s="1" t="s">
        <v>0</v>
      </c>
      <c r="AW208" s="1" t="s">
        <v>0</v>
      </c>
      <c r="AX208" s="1" t="s">
        <v>0</v>
      </c>
      <c r="AY208" s="1" t="s">
        <v>0</v>
      </c>
      <c r="AZ208" s="1" t="s">
        <v>0</v>
      </c>
      <c r="BA208" s="1" t="s">
        <v>2</v>
      </c>
      <c r="BB208" s="1" t="s">
        <v>47</v>
      </c>
      <c r="BC208" s="14">
        <v>10</v>
      </c>
      <c r="BD208" s="1">
        <v>-1</v>
      </c>
      <c r="BE208" s="1">
        <v>-1</v>
      </c>
      <c r="BF208" s="1" t="s">
        <v>102</v>
      </c>
      <c r="BG208" s="1" t="e">
        <f>VLOOKUP(BF208,#REF!,2,FALSE)</f>
        <v>#REF!</v>
      </c>
      <c r="BH208" s="1" t="e">
        <f>VLOOKUP(BG208,#REF!,4,FALSE)</f>
        <v>#REF!</v>
      </c>
      <c r="BI208" s="1" t="s">
        <v>356</v>
      </c>
      <c r="BJ208" s="1" t="s">
        <v>12</v>
      </c>
      <c r="BK208" s="1" t="s">
        <v>102</v>
      </c>
      <c r="BL208" s="1" t="e">
        <f>VLOOKUP(BK208,#REF!,2,FALSE)</f>
        <v>#REF!</v>
      </c>
      <c r="BM208" s="1" t="e">
        <f>VLOOKUP(BL208,#REF!,4,FALSE)</f>
        <v>#REF!</v>
      </c>
      <c r="BN208" s="1" t="s">
        <v>12</v>
      </c>
      <c r="BO208" s="1" t="s">
        <v>12</v>
      </c>
      <c r="BP208" s="1" t="s">
        <v>0</v>
      </c>
      <c r="BQ208" s="1" t="s">
        <v>147</v>
      </c>
      <c r="BR208" s="1">
        <v>-1</v>
      </c>
      <c r="BS208" s="1" t="s">
        <v>39</v>
      </c>
      <c r="BT208" s="1" t="s">
        <v>2</v>
      </c>
      <c r="BU208" s="1" t="s">
        <v>2</v>
      </c>
      <c r="BV208" s="1" t="s">
        <v>61</v>
      </c>
      <c r="BW208" s="1" t="s">
        <v>61</v>
      </c>
      <c r="BX208" s="1">
        <v>-1</v>
      </c>
      <c r="BY208" s="1">
        <v>-1</v>
      </c>
      <c r="BZ208" s="1" t="s">
        <v>3</v>
      </c>
      <c r="CA208" s="1" t="s">
        <v>3</v>
      </c>
      <c r="CB208" s="1" t="s">
        <v>36</v>
      </c>
      <c r="CC208" s="1" t="s">
        <v>3</v>
      </c>
      <c r="CD208" s="1">
        <v>-1</v>
      </c>
      <c r="CE208" s="1" t="s">
        <v>23</v>
      </c>
      <c r="CF208" s="1" t="s">
        <v>23</v>
      </c>
      <c r="CG208" s="1" t="s">
        <v>49</v>
      </c>
      <c r="CH208" s="1" t="s">
        <v>25</v>
      </c>
      <c r="CI208" s="1" t="s">
        <v>40</v>
      </c>
      <c r="CJ208" s="1" t="s">
        <v>104</v>
      </c>
      <c r="CK208" s="1" t="s">
        <v>87</v>
      </c>
      <c r="CL208" s="1" t="s">
        <v>152</v>
      </c>
      <c r="CM208" s="1" t="s">
        <v>239</v>
      </c>
      <c r="CN208" s="1">
        <v>96</v>
      </c>
      <c r="CO208" s="2" t="s">
        <v>496</v>
      </c>
      <c r="CP208" s="5" t="s">
        <v>648</v>
      </c>
      <c r="CQ208" s="1">
        <v>13</v>
      </c>
      <c r="CR208" s="1" t="s">
        <v>88</v>
      </c>
      <c r="CS208">
        <v>67.503875968992247</v>
      </c>
      <c r="CT208">
        <f t="shared" si="36"/>
        <v>6</v>
      </c>
      <c r="CU208">
        <f t="shared" si="37"/>
        <v>18</v>
      </c>
      <c r="CV208">
        <f t="shared" si="39"/>
        <v>0</v>
      </c>
      <c r="CW208">
        <f t="shared" si="39"/>
        <v>0</v>
      </c>
      <c r="CX208">
        <f t="shared" si="39"/>
        <v>0</v>
      </c>
      <c r="CY208">
        <f t="shared" si="39"/>
        <v>0</v>
      </c>
      <c r="CZ208">
        <f t="shared" si="39"/>
        <v>0</v>
      </c>
      <c r="DA208">
        <f t="shared" si="39"/>
        <v>0</v>
      </c>
      <c r="DB208">
        <f t="shared" si="39"/>
        <v>67.503875968992247</v>
      </c>
      <c r="DC208">
        <f t="shared" si="39"/>
        <v>67.503875968992247</v>
      </c>
      <c r="DD208">
        <f t="shared" si="39"/>
        <v>67.503875968992247</v>
      </c>
      <c r="DE208">
        <f t="shared" si="39"/>
        <v>67.503875968992247</v>
      </c>
      <c r="DF208">
        <f t="shared" si="39"/>
        <v>67.503875968992247</v>
      </c>
      <c r="DG208">
        <f t="shared" si="39"/>
        <v>67.503875968992247</v>
      </c>
      <c r="DH208">
        <f t="shared" si="39"/>
        <v>67.503875968992247</v>
      </c>
      <c r="DI208">
        <f t="shared" si="39"/>
        <v>67.503875968992247</v>
      </c>
      <c r="DJ208">
        <f t="shared" si="39"/>
        <v>67.503875968992247</v>
      </c>
      <c r="DK208">
        <f t="shared" si="39"/>
        <v>67.503875968992247</v>
      </c>
      <c r="DL208">
        <f t="shared" si="38"/>
        <v>67.503875968992247</v>
      </c>
      <c r="DM208">
        <f t="shared" si="38"/>
        <v>67.503875968992247</v>
      </c>
      <c r="DN208">
        <f t="shared" si="38"/>
        <v>67.503875968992247</v>
      </c>
      <c r="DO208">
        <f t="shared" si="38"/>
        <v>0</v>
      </c>
      <c r="DP208">
        <f t="shared" si="38"/>
        <v>0</v>
      </c>
      <c r="DQ208">
        <f t="shared" si="38"/>
        <v>0</v>
      </c>
      <c r="DR208">
        <f t="shared" si="38"/>
        <v>0</v>
      </c>
      <c r="DS208">
        <f t="shared" si="38"/>
        <v>0</v>
      </c>
    </row>
    <row r="209" spans="1:123" ht="15.75" x14ac:dyDescent="0.25">
      <c r="A209" s="1" t="s">
        <v>0</v>
      </c>
      <c r="B209" s="1" t="s">
        <v>88</v>
      </c>
      <c r="C209" s="1" t="s">
        <v>0</v>
      </c>
      <c r="D209" s="1" t="s">
        <v>31</v>
      </c>
      <c r="E209" s="1" t="s">
        <v>3</v>
      </c>
      <c r="F209" s="1" t="s">
        <v>32</v>
      </c>
      <c r="G209" s="1">
        <v>98</v>
      </c>
      <c r="H209" s="1" t="s">
        <v>2</v>
      </c>
      <c r="I209" s="1" t="s">
        <v>4</v>
      </c>
      <c r="J209" s="1">
        <v>600</v>
      </c>
      <c r="K209" s="1">
        <v>1800</v>
      </c>
      <c r="L209" s="1">
        <v>12</v>
      </c>
      <c r="M209" s="1">
        <v>18</v>
      </c>
      <c r="N209" s="1">
        <v>10</v>
      </c>
      <c r="O209" s="1">
        <v>18</v>
      </c>
      <c r="P209" s="1">
        <v>180</v>
      </c>
      <c r="Q209" s="1">
        <v>150</v>
      </c>
      <c r="R209" s="1">
        <v>200</v>
      </c>
      <c r="S209" s="1">
        <v>35</v>
      </c>
      <c r="T209" s="1">
        <v>15</v>
      </c>
      <c r="U209" s="1">
        <v>25</v>
      </c>
      <c r="V209" s="1">
        <v>0</v>
      </c>
      <c r="W209" s="1">
        <v>1000</v>
      </c>
      <c r="X209" s="1">
        <v>0</v>
      </c>
      <c r="Y209" s="1">
        <v>1000</v>
      </c>
      <c r="Z209" s="1">
        <v>2500</v>
      </c>
      <c r="AA209" s="1">
        <v>1500</v>
      </c>
      <c r="AB209" s="1">
        <v>2500</v>
      </c>
      <c r="AC209" s="1" t="s">
        <v>89</v>
      </c>
      <c r="AD209" s="1" t="s">
        <v>6</v>
      </c>
      <c r="AE209" t="str">
        <f t="shared" si="35"/>
        <v>Terminal la OfeliaEntre 25 y  44 añosMasculinoCotocollao1218Bachillerato6001800</v>
      </c>
      <c r="AF209" t="str">
        <f>VLOOKUP(AE209,'[1]Base conductores'!$AE$1:$AG$65536,2,FALSE)</f>
        <v>No</v>
      </c>
      <c r="AG209" t="str">
        <f>VLOOKUP(AE209,'[1]Base conductores'!$AE$1:$AG$65536,3,FALSE)</f>
        <v>No respetan leyes/no hay control</v>
      </c>
      <c r="AH209" s="1" t="s">
        <v>0</v>
      </c>
      <c r="AI209" s="1" t="s">
        <v>214</v>
      </c>
      <c r="AJ209" s="1" t="s">
        <v>117</v>
      </c>
      <c r="AK209" s="1" t="s">
        <v>99</v>
      </c>
      <c r="AL209" s="1" t="s">
        <v>205</v>
      </c>
      <c r="AM209" s="1" t="s">
        <v>2</v>
      </c>
      <c r="AN209" s="1" t="s">
        <v>0</v>
      </c>
      <c r="AO209" s="1" t="s">
        <v>0</v>
      </c>
      <c r="AP209" s="1" t="s">
        <v>2</v>
      </c>
      <c r="AQ209" s="1" t="s">
        <v>0</v>
      </c>
      <c r="AR209" s="1" t="s">
        <v>2</v>
      </c>
      <c r="AS209" s="1" t="s">
        <v>2</v>
      </c>
      <c r="AT209" s="1" t="s">
        <v>100</v>
      </c>
      <c r="AU209" s="1" t="s">
        <v>2</v>
      </c>
      <c r="AV209" s="1" t="s">
        <v>0</v>
      </c>
      <c r="AW209" s="1" t="s">
        <v>0</v>
      </c>
      <c r="AX209" s="1" t="s">
        <v>0</v>
      </c>
      <c r="AY209" s="1" t="s">
        <v>0</v>
      </c>
      <c r="AZ209" s="1" t="s">
        <v>2</v>
      </c>
      <c r="BA209" s="1" t="s">
        <v>2</v>
      </c>
      <c r="BB209" s="1" t="s">
        <v>122</v>
      </c>
      <c r="BC209" s="14">
        <v>8</v>
      </c>
      <c r="BD209" s="14">
        <v>2</v>
      </c>
      <c r="BE209" s="1">
        <v>-1</v>
      </c>
      <c r="BF209" s="1" t="s">
        <v>71</v>
      </c>
      <c r="BG209" s="1" t="e">
        <f>VLOOKUP(BF209,#REF!,2,FALSE)</f>
        <v>#REF!</v>
      </c>
      <c r="BH209" s="1" t="e">
        <f>VLOOKUP(BG209,#REF!,4,FALSE)</f>
        <v>#REF!</v>
      </c>
      <c r="BI209" s="1" t="s">
        <v>159</v>
      </c>
      <c r="BJ209" s="1" t="s">
        <v>12</v>
      </c>
      <c r="BK209" s="1" t="s">
        <v>370</v>
      </c>
      <c r="BL209" s="1" t="e">
        <f>VLOOKUP(BK209,#REF!,2,FALSE)</f>
        <v>#REF!</v>
      </c>
      <c r="BM209" s="1" t="e">
        <f>VLOOKUP(BL209,#REF!,4,FALSE)</f>
        <v>#REF!</v>
      </c>
      <c r="BN209" s="1" t="s">
        <v>178</v>
      </c>
      <c r="BO209" s="1" t="s">
        <v>168</v>
      </c>
      <c r="BP209" s="1" t="s">
        <v>2</v>
      </c>
      <c r="BQ209" s="1" t="s">
        <v>216</v>
      </c>
      <c r="BR209" s="1" t="s">
        <v>84</v>
      </c>
      <c r="BS209" s="1" t="s">
        <v>20</v>
      </c>
      <c r="BT209" s="1" t="s">
        <v>2</v>
      </c>
      <c r="BU209" s="1" t="s">
        <v>2</v>
      </c>
      <c r="BV209" s="1" t="s">
        <v>21</v>
      </c>
      <c r="BW209" s="1" t="s">
        <v>36</v>
      </c>
      <c r="BX209" s="1">
        <v>-1</v>
      </c>
      <c r="BY209" s="1" t="s">
        <v>3</v>
      </c>
      <c r="BZ209" s="1">
        <v>-1</v>
      </c>
      <c r="CA209" s="1" t="s">
        <v>3</v>
      </c>
      <c r="CB209" s="1">
        <v>-1</v>
      </c>
      <c r="CC209" s="1">
        <v>-1</v>
      </c>
      <c r="CD209" s="1">
        <v>-1</v>
      </c>
      <c r="CE209" s="1" t="s">
        <v>2</v>
      </c>
      <c r="CF209" s="1" t="s">
        <v>23</v>
      </c>
      <c r="CG209" s="1" t="s">
        <v>49</v>
      </c>
      <c r="CH209" s="1" t="s">
        <v>25</v>
      </c>
      <c r="CI209" s="1" t="s">
        <v>50</v>
      </c>
      <c r="CJ209" s="1" t="s">
        <v>104</v>
      </c>
      <c r="CK209" s="1" t="s">
        <v>87</v>
      </c>
      <c r="CL209" s="1" t="s">
        <v>29</v>
      </c>
      <c r="CM209" s="1" t="s">
        <v>98</v>
      </c>
      <c r="CN209" s="1">
        <v>96</v>
      </c>
      <c r="CO209" s="2" t="s">
        <v>524</v>
      </c>
      <c r="CP209" s="3" t="s">
        <v>658</v>
      </c>
      <c r="CQ209" s="1">
        <v>13</v>
      </c>
      <c r="CR209" s="1" t="s">
        <v>88</v>
      </c>
      <c r="CS209">
        <v>61.84</v>
      </c>
      <c r="CT209">
        <f t="shared" si="36"/>
        <v>6</v>
      </c>
      <c r="CU209">
        <f t="shared" si="37"/>
        <v>18</v>
      </c>
      <c r="CV209">
        <f t="shared" si="39"/>
        <v>0</v>
      </c>
      <c r="CW209">
        <f t="shared" si="39"/>
        <v>0</v>
      </c>
      <c r="CX209">
        <f t="shared" si="39"/>
        <v>0</v>
      </c>
      <c r="CY209">
        <f t="shared" si="39"/>
        <v>0</v>
      </c>
      <c r="CZ209">
        <f t="shared" si="39"/>
        <v>0</v>
      </c>
      <c r="DA209">
        <f t="shared" si="39"/>
        <v>0</v>
      </c>
      <c r="DB209">
        <f t="shared" si="39"/>
        <v>61.84</v>
      </c>
      <c r="DC209">
        <f t="shared" si="39"/>
        <v>61.84</v>
      </c>
      <c r="DD209">
        <f t="shared" si="39"/>
        <v>61.84</v>
      </c>
      <c r="DE209">
        <f t="shared" si="39"/>
        <v>61.84</v>
      </c>
      <c r="DF209">
        <f t="shared" si="39"/>
        <v>61.84</v>
      </c>
      <c r="DG209">
        <f t="shared" si="39"/>
        <v>61.84</v>
      </c>
      <c r="DH209">
        <f t="shared" si="39"/>
        <v>61.84</v>
      </c>
      <c r="DI209">
        <f t="shared" si="39"/>
        <v>61.84</v>
      </c>
      <c r="DJ209">
        <f t="shared" si="39"/>
        <v>61.84</v>
      </c>
      <c r="DK209">
        <f t="shared" si="39"/>
        <v>61.84</v>
      </c>
      <c r="DL209">
        <f t="shared" si="38"/>
        <v>61.84</v>
      </c>
      <c r="DM209">
        <f t="shared" si="38"/>
        <v>61.84</v>
      </c>
      <c r="DN209">
        <f t="shared" si="38"/>
        <v>61.84</v>
      </c>
      <c r="DO209">
        <f t="shared" si="38"/>
        <v>0</v>
      </c>
      <c r="DP209">
        <f t="shared" si="38"/>
        <v>0</v>
      </c>
      <c r="DQ209">
        <f t="shared" si="38"/>
        <v>0</v>
      </c>
      <c r="DR209">
        <f t="shared" si="38"/>
        <v>0</v>
      </c>
      <c r="DS209">
        <f t="shared" si="38"/>
        <v>0</v>
      </c>
    </row>
    <row r="210" spans="1:123" ht="15.75" x14ac:dyDescent="0.25">
      <c r="A210" s="1" t="s">
        <v>0</v>
      </c>
      <c r="B210" s="1" t="s">
        <v>88</v>
      </c>
      <c r="C210" s="1" t="s">
        <v>2</v>
      </c>
      <c r="D210" s="1">
        <v>-1</v>
      </c>
      <c r="E210" s="1" t="s">
        <v>3</v>
      </c>
      <c r="F210" s="1">
        <v>-1</v>
      </c>
      <c r="G210" s="1">
        <v>98</v>
      </c>
      <c r="H210" s="1" t="s">
        <v>2</v>
      </c>
      <c r="I210" s="1" t="s">
        <v>4</v>
      </c>
      <c r="J210" s="1">
        <v>600</v>
      </c>
      <c r="K210" s="1">
        <v>2000</v>
      </c>
      <c r="L210" s="1">
        <v>13</v>
      </c>
      <c r="M210" s="1">
        <v>26</v>
      </c>
      <c r="N210" s="1">
        <v>10</v>
      </c>
      <c r="O210" s="1">
        <v>20</v>
      </c>
      <c r="P210" s="1">
        <v>200</v>
      </c>
      <c r="Q210" s="1">
        <v>150</v>
      </c>
      <c r="R210" s="1">
        <v>250</v>
      </c>
      <c r="S210" s="1">
        <v>30</v>
      </c>
      <c r="T210" s="1">
        <v>20</v>
      </c>
      <c r="U210" s="1">
        <v>30</v>
      </c>
      <c r="V210" s="1">
        <v>0</v>
      </c>
      <c r="W210" s="1">
        <v>1000</v>
      </c>
      <c r="X210" s="1">
        <v>0</v>
      </c>
      <c r="Y210" s="1">
        <v>1000</v>
      </c>
      <c r="Z210" s="1">
        <v>2000</v>
      </c>
      <c r="AA210" s="1">
        <v>1000</v>
      </c>
      <c r="AB210" s="1">
        <v>2000</v>
      </c>
      <c r="AC210" s="1" t="s">
        <v>89</v>
      </c>
      <c r="AD210" s="1" t="s">
        <v>6</v>
      </c>
      <c r="AE210" t="str">
        <f t="shared" si="35"/>
        <v>Terminal la OfeliaEntre 45 y 59 añosMasculinoEl Condado1326Bachillerato6002000</v>
      </c>
      <c r="AF210" t="str">
        <f>VLOOKUP(AE210,'[1]Base conductores'!$AE$1:$AG$65536,2,FALSE)</f>
        <v>Si</v>
      </c>
      <c r="AG210" t="str">
        <f>VLOOKUP(AE210,'[1]Base conductores'!$AE$1:$AG$65536,3,FALSE)</f>
        <v>Tiene paradas/hay trabajo</v>
      </c>
      <c r="AH210" s="1" t="s">
        <v>2</v>
      </c>
      <c r="AI210" s="1" t="s">
        <v>174</v>
      </c>
      <c r="AJ210" s="1" t="s">
        <v>117</v>
      </c>
      <c r="AK210" s="1" t="s">
        <v>99</v>
      </c>
      <c r="AL210" s="1" t="s">
        <v>10</v>
      </c>
      <c r="AM210" s="1" t="s">
        <v>2</v>
      </c>
      <c r="AN210" s="1" t="s">
        <v>2</v>
      </c>
      <c r="AO210" s="1" t="s">
        <v>0</v>
      </c>
      <c r="AP210" s="1" t="s">
        <v>2</v>
      </c>
      <c r="AQ210" s="1" t="s">
        <v>0</v>
      </c>
      <c r="AR210" s="1" t="s">
        <v>2</v>
      </c>
      <c r="AS210" s="1" t="s">
        <v>2</v>
      </c>
      <c r="AT210" s="1" t="s">
        <v>100</v>
      </c>
      <c r="AU210" s="1" t="s">
        <v>2</v>
      </c>
      <c r="AV210" s="1" t="s">
        <v>0</v>
      </c>
      <c r="AW210" s="1" t="s">
        <v>0</v>
      </c>
      <c r="AX210" s="1" t="s">
        <v>0</v>
      </c>
      <c r="AY210" s="1" t="s">
        <v>0</v>
      </c>
      <c r="AZ210" s="1" t="s">
        <v>2</v>
      </c>
      <c r="BA210" s="1" t="s">
        <v>2</v>
      </c>
      <c r="BB210" s="1" t="s">
        <v>122</v>
      </c>
      <c r="BC210" s="14">
        <v>5</v>
      </c>
      <c r="BD210" s="14">
        <v>3</v>
      </c>
      <c r="BE210" s="14">
        <v>2</v>
      </c>
      <c r="BF210" s="1" t="s">
        <v>215</v>
      </c>
      <c r="BG210" s="1" t="e">
        <f>VLOOKUP(BF210,#REF!,2,FALSE)</f>
        <v>#REF!</v>
      </c>
      <c r="BH210" s="1" t="e">
        <f>VLOOKUP(BG210,#REF!,4,FALSE)</f>
        <v>#REF!</v>
      </c>
      <c r="BI210" s="1" t="s">
        <v>202</v>
      </c>
      <c r="BJ210" s="1" t="s">
        <v>123</v>
      </c>
      <c r="BK210" s="1" t="s">
        <v>159</v>
      </c>
      <c r="BL210" s="1" t="e">
        <f>VLOOKUP(BK210,#REF!,2,FALSE)</f>
        <v>#REF!</v>
      </c>
      <c r="BM210" s="1" t="e">
        <f>VLOOKUP(BL210,#REF!,4,FALSE)</f>
        <v>#REF!</v>
      </c>
      <c r="BN210" s="1" t="s">
        <v>115</v>
      </c>
      <c r="BO210" s="1" t="s">
        <v>12</v>
      </c>
      <c r="BP210" s="1" t="s">
        <v>2</v>
      </c>
      <c r="BQ210" s="1" t="s">
        <v>216</v>
      </c>
      <c r="BR210" s="1" t="s">
        <v>84</v>
      </c>
      <c r="BS210" s="1" t="s">
        <v>20</v>
      </c>
      <c r="BT210" s="1" t="s">
        <v>2</v>
      </c>
      <c r="BU210" s="1" t="s">
        <v>2</v>
      </c>
      <c r="BV210" s="1" t="s">
        <v>61</v>
      </c>
      <c r="BW210" s="1" t="s">
        <v>22</v>
      </c>
      <c r="BX210" s="1">
        <v>-1</v>
      </c>
      <c r="BY210" s="1">
        <v>-1</v>
      </c>
      <c r="BZ210" s="1">
        <v>-1</v>
      </c>
      <c r="CA210" s="1" t="s">
        <v>3</v>
      </c>
      <c r="CB210" s="1" t="s">
        <v>36</v>
      </c>
      <c r="CC210" s="1">
        <v>-1</v>
      </c>
      <c r="CD210" s="1">
        <v>-1</v>
      </c>
      <c r="CE210" s="1" t="s">
        <v>23</v>
      </c>
      <c r="CF210" s="1" t="s">
        <v>23</v>
      </c>
      <c r="CG210" s="1" t="s">
        <v>24</v>
      </c>
      <c r="CH210" s="1" t="s">
        <v>25</v>
      </c>
      <c r="CI210" s="1" t="s">
        <v>50</v>
      </c>
      <c r="CJ210" s="1" t="s">
        <v>86</v>
      </c>
      <c r="CK210" s="1" t="s">
        <v>87</v>
      </c>
      <c r="CL210" s="1" t="s">
        <v>29</v>
      </c>
      <c r="CM210" s="1" t="s">
        <v>98</v>
      </c>
      <c r="CN210" s="1">
        <v>96</v>
      </c>
      <c r="CO210" s="2" t="s">
        <v>524</v>
      </c>
      <c r="CP210" s="3" t="s">
        <v>658</v>
      </c>
      <c r="CQ210" s="12">
        <v>13</v>
      </c>
      <c r="CR210" s="12" t="s">
        <v>88</v>
      </c>
      <c r="CS210">
        <v>61.84</v>
      </c>
      <c r="CT210">
        <f t="shared" si="36"/>
        <v>6</v>
      </c>
      <c r="CU210">
        <f t="shared" si="37"/>
        <v>20</v>
      </c>
      <c r="CV210">
        <f t="shared" si="39"/>
        <v>0</v>
      </c>
      <c r="CW210">
        <f t="shared" si="39"/>
        <v>0</v>
      </c>
      <c r="CX210">
        <f t="shared" si="39"/>
        <v>0</v>
      </c>
      <c r="CY210">
        <f t="shared" si="39"/>
        <v>0</v>
      </c>
      <c r="CZ210">
        <f t="shared" si="39"/>
        <v>0</v>
      </c>
      <c r="DA210">
        <f t="shared" si="39"/>
        <v>0</v>
      </c>
      <c r="DB210">
        <f t="shared" si="39"/>
        <v>61.84</v>
      </c>
      <c r="DC210">
        <f t="shared" si="39"/>
        <v>61.84</v>
      </c>
      <c r="DD210">
        <f t="shared" si="39"/>
        <v>61.84</v>
      </c>
      <c r="DE210">
        <f t="shared" si="39"/>
        <v>61.84</v>
      </c>
      <c r="DF210">
        <f t="shared" si="39"/>
        <v>61.84</v>
      </c>
      <c r="DG210">
        <f t="shared" si="39"/>
        <v>61.84</v>
      </c>
      <c r="DH210">
        <f t="shared" si="39"/>
        <v>61.84</v>
      </c>
      <c r="DI210">
        <f t="shared" si="39"/>
        <v>61.84</v>
      </c>
      <c r="DJ210">
        <f t="shared" si="39"/>
        <v>61.84</v>
      </c>
      <c r="DK210">
        <f t="shared" si="39"/>
        <v>61.84</v>
      </c>
      <c r="DL210">
        <f t="shared" si="38"/>
        <v>61.84</v>
      </c>
      <c r="DM210">
        <f t="shared" si="38"/>
        <v>61.84</v>
      </c>
      <c r="DN210">
        <f t="shared" si="38"/>
        <v>61.84</v>
      </c>
      <c r="DO210">
        <f t="shared" si="38"/>
        <v>61.84</v>
      </c>
      <c r="DP210">
        <f t="shared" si="38"/>
        <v>61.84</v>
      </c>
      <c r="DQ210">
        <f t="shared" si="38"/>
        <v>0</v>
      </c>
      <c r="DR210">
        <f t="shared" si="38"/>
        <v>0</v>
      </c>
      <c r="DS210">
        <f t="shared" si="38"/>
        <v>0</v>
      </c>
    </row>
    <row r="211" spans="1:123" x14ac:dyDescent="0.2">
      <c r="A211" s="1" t="s">
        <v>0</v>
      </c>
      <c r="B211" s="1" t="s">
        <v>88</v>
      </c>
      <c r="C211" s="1" t="s">
        <v>2</v>
      </c>
      <c r="D211" s="1">
        <v>-1</v>
      </c>
      <c r="E211" s="1" t="s">
        <v>3</v>
      </c>
      <c r="F211" s="1">
        <v>-1</v>
      </c>
      <c r="G211" s="1">
        <v>98</v>
      </c>
      <c r="H211" s="1" t="s">
        <v>2</v>
      </c>
      <c r="I211" s="1" t="s">
        <v>65</v>
      </c>
      <c r="J211" s="1">
        <v>530</v>
      </c>
      <c r="K211" s="1">
        <v>2130</v>
      </c>
      <c r="L211" s="1">
        <v>17</v>
      </c>
      <c r="M211" s="1">
        <v>15</v>
      </c>
      <c r="N211" s="1">
        <v>10</v>
      </c>
      <c r="O211" s="1">
        <v>15</v>
      </c>
      <c r="P211" s="1">
        <v>270</v>
      </c>
      <c r="Q211" s="1">
        <v>250</v>
      </c>
      <c r="R211" s="1">
        <v>300</v>
      </c>
      <c r="S211" s="1">
        <v>40</v>
      </c>
      <c r="T211" s="1">
        <v>20</v>
      </c>
      <c r="U211" s="1">
        <v>40</v>
      </c>
      <c r="V211" s="1">
        <v>0</v>
      </c>
      <c r="W211" s="1">
        <v>1000</v>
      </c>
      <c r="X211" s="1">
        <v>0</v>
      </c>
      <c r="Y211" s="1">
        <v>1000</v>
      </c>
      <c r="Z211" s="1">
        <v>3000</v>
      </c>
      <c r="AA211" s="1">
        <v>2000</v>
      </c>
      <c r="AB211" s="1">
        <v>3000</v>
      </c>
      <c r="AC211" s="1" t="s">
        <v>89</v>
      </c>
      <c r="AD211" s="1" t="s">
        <v>6</v>
      </c>
      <c r="AE211" t="str">
        <f t="shared" si="35"/>
        <v>Terminal la OfeliaEntre 45 y 59 añosMasculinoEl Condado1715Primaria5302130</v>
      </c>
      <c r="AF211" t="str">
        <f>VLOOKUP(AE211,'[1]Base conductores'!$AE$1:$AG$65536,2,FALSE)</f>
        <v>Si</v>
      </c>
      <c r="AG211" t="str">
        <f>VLOOKUP(AE211,'[1]Base conductores'!$AE$1:$AG$65536,3,FALSE)</f>
        <v>Todos tenemos trabajo por igual</v>
      </c>
      <c r="AH211" s="1" t="s">
        <v>2</v>
      </c>
      <c r="AI211" s="1" t="s">
        <v>174</v>
      </c>
      <c r="AJ211" s="1" t="s">
        <v>8</v>
      </c>
      <c r="AK211" s="1" t="s">
        <v>288</v>
      </c>
      <c r="AL211" s="1" t="s">
        <v>54</v>
      </c>
      <c r="AM211" s="1" t="s">
        <v>0</v>
      </c>
      <c r="AN211" s="1" t="s">
        <v>0</v>
      </c>
      <c r="AO211" s="1" t="s">
        <v>0</v>
      </c>
      <c r="AP211" s="1" t="s">
        <v>2</v>
      </c>
      <c r="AQ211" s="1" t="s">
        <v>0</v>
      </c>
      <c r="AR211" s="1" t="s">
        <v>2</v>
      </c>
      <c r="AS211" s="1" t="s">
        <v>2</v>
      </c>
      <c r="AT211" s="1" t="s">
        <v>323</v>
      </c>
      <c r="AU211" s="1" t="s">
        <v>2</v>
      </c>
      <c r="AV211" s="1" t="s">
        <v>0</v>
      </c>
      <c r="AW211" s="1" t="s">
        <v>0</v>
      </c>
      <c r="AX211" s="1" t="s">
        <v>0</v>
      </c>
      <c r="AY211" s="1" t="s">
        <v>0</v>
      </c>
      <c r="AZ211" s="1" t="s">
        <v>2</v>
      </c>
      <c r="BA211" s="1" t="s">
        <v>2</v>
      </c>
      <c r="BB211" s="1" t="s">
        <v>56</v>
      </c>
      <c r="BC211" s="14">
        <v>5</v>
      </c>
      <c r="BD211" s="14">
        <v>3</v>
      </c>
      <c r="BE211" s="14">
        <v>2</v>
      </c>
      <c r="BF211" s="1" t="s">
        <v>211</v>
      </c>
      <c r="BG211" s="1" t="e">
        <f>VLOOKUP(BF211,#REF!,2,FALSE)</f>
        <v>#REF!</v>
      </c>
      <c r="BH211" s="1" t="e">
        <f>VLOOKUP(BG211,#REF!,4,FALSE)</f>
        <v>#REF!</v>
      </c>
      <c r="BI211" s="1" t="s">
        <v>201</v>
      </c>
      <c r="BJ211" s="1" t="s">
        <v>104</v>
      </c>
      <c r="BK211" s="1" t="s">
        <v>312</v>
      </c>
      <c r="BL211" s="1" t="e">
        <f>VLOOKUP(BK211,#REF!,2,FALSE)</f>
        <v>#REF!</v>
      </c>
      <c r="BM211" s="1" t="e">
        <f>VLOOKUP(BL211,#REF!,4,FALSE)</f>
        <v>#REF!</v>
      </c>
      <c r="BN211" s="1" t="s">
        <v>102</v>
      </c>
      <c r="BO211" s="1" t="s">
        <v>79</v>
      </c>
      <c r="BP211" s="1" t="s">
        <v>2</v>
      </c>
      <c r="BQ211" s="1" t="s">
        <v>212</v>
      </c>
      <c r="BR211" s="1" t="s">
        <v>84</v>
      </c>
      <c r="BS211" s="1" t="s">
        <v>59</v>
      </c>
      <c r="BT211" s="1" t="s">
        <v>2</v>
      </c>
      <c r="BU211" s="1" t="s">
        <v>2</v>
      </c>
      <c r="BV211" s="1" t="s">
        <v>36</v>
      </c>
      <c r="BW211" s="1" t="s">
        <v>36</v>
      </c>
      <c r="BX211" s="1">
        <v>-1</v>
      </c>
      <c r="BY211" s="1">
        <v>-1</v>
      </c>
      <c r="BZ211" s="1">
        <v>-1</v>
      </c>
      <c r="CA211" s="1">
        <v>-1</v>
      </c>
      <c r="CB211" s="1">
        <v>-1</v>
      </c>
      <c r="CC211" s="1" t="s">
        <v>3</v>
      </c>
      <c r="CD211" s="1" t="s">
        <v>3</v>
      </c>
      <c r="CE211" s="1" t="s">
        <v>23</v>
      </c>
      <c r="CF211" s="1" t="s">
        <v>23</v>
      </c>
      <c r="CG211" s="1" t="s">
        <v>24</v>
      </c>
      <c r="CH211" s="1" t="s">
        <v>25</v>
      </c>
      <c r="CI211" s="1" t="s">
        <v>40</v>
      </c>
      <c r="CJ211" s="1" t="s">
        <v>86</v>
      </c>
      <c r="CK211" s="1" t="s">
        <v>87</v>
      </c>
      <c r="CL211" s="1" t="s">
        <v>29</v>
      </c>
      <c r="CM211" s="1" t="s">
        <v>98</v>
      </c>
      <c r="CN211" s="1">
        <v>96</v>
      </c>
      <c r="CO211" s="2" t="s">
        <v>519</v>
      </c>
      <c r="CP211" s="5" t="s">
        <v>653</v>
      </c>
      <c r="CQ211" s="1">
        <v>13</v>
      </c>
      <c r="CR211" s="1" t="s">
        <v>88</v>
      </c>
      <c r="CS211">
        <v>61.84</v>
      </c>
      <c r="CT211">
        <f t="shared" si="36"/>
        <v>5</v>
      </c>
      <c r="CU211">
        <f t="shared" si="37"/>
        <v>21</v>
      </c>
      <c r="CV211">
        <f t="shared" si="39"/>
        <v>0</v>
      </c>
      <c r="CW211">
        <f t="shared" si="39"/>
        <v>0</v>
      </c>
      <c r="CX211">
        <f t="shared" si="39"/>
        <v>0</v>
      </c>
      <c r="CY211">
        <f t="shared" si="39"/>
        <v>0</v>
      </c>
      <c r="CZ211">
        <f t="shared" si="39"/>
        <v>0</v>
      </c>
      <c r="DA211">
        <f t="shared" si="39"/>
        <v>61.84</v>
      </c>
      <c r="DB211">
        <f t="shared" si="39"/>
        <v>61.84</v>
      </c>
      <c r="DC211">
        <f t="shared" si="39"/>
        <v>61.84</v>
      </c>
      <c r="DD211">
        <f t="shared" si="39"/>
        <v>61.84</v>
      </c>
      <c r="DE211">
        <f t="shared" si="39"/>
        <v>61.84</v>
      </c>
      <c r="DF211">
        <f t="shared" si="39"/>
        <v>61.84</v>
      </c>
      <c r="DG211">
        <f t="shared" si="39"/>
        <v>61.84</v>
      </c>
      <c r="DH211">
        <f t="shared" si="39"/>
        <v>61.84</v>
      </c>
      <c r="DI211">
        <f t="shared" si="39"/>
        <v>61.84</v>
      </c>
      <c r="DJ211">
        <f t="shared" si="39"/>
        <v>61.84</v>
      </c>
      <c r="DK211">
        <f t="shared" si="39"/>
        <v>61.84</v>
      </c>
      <c r="DL211">
        <f t="shared" si="38"/>
        <v>61.84</v>
      </c>
      <c r="DM211">
        <f t="shared" si="38"/>
        <v>61.84</v>
      </c>
      <c r="DN211">
        <f t="shared" si="38"/>
        <v>61.84</v>
      </c>
      <c r="DO211">
        <f t="shared" si="38"/>
        <v>61.84</v>
      </c>
      <c r="DP211">
        <f t="shared" si="38"/>
        <v>61.84</v>
      </c>
      <c r="DQ211">
        <f t="shared" si="38"/>
        <v>61.84</v>
      </c>
      <c r="DR211">
        <f t="shared" si="38"/>
        <v>0</v>
      </c>
      <c r="DS211">
        <f t="shared" si="38"/>
        <v>0</v>
      </c>
    </row>
    <row r="212" spans="1:123" ht="15.75" x14ac:dyDescent="0.25">
      <c r="A212" s="1" t="s">
        <v>0</v>
      </c>
      <c r="B212" s="1" t="s">
        <v>88</v>
      </c>
      <c r="C212" s="1" t="s">
        <v>0</v>
      </c>
      <c r="D212" s="1" t="s">
        <v>31</v>
      </c>
      <c r="E212" s="1" t="s">
        <v>36</v>
      </c>
      <c r="F212" s="1" t="s">
        <v>32</v>
      </c>
      <c r="G212" s="1">
        <v>98</v>
      </c>
      <c r="H212" s="1" t="s">
        <v>2</v>
      </c>
      <c r="I212" s="1" t="s">
        <v>4</v>
      </c>
      <c r="J212" s="1">
        <v>600</v>
      </c>
      <c r="K212" s="1">
        <v>1800</v>
      </c>
      <c r="L212" s="1">
        <v>12</v>
      </c>
      <c r="M212" s="1">
        <v>20</v>
      </c>
      <c r="N212" s="1">
        <v>10</v>
      </c>
      <c r="O212" s="1">
        <v>20</v>
      </c>
      <c r="P212" s="1">
        <v>150</v>
      </c>
      <c r="Q212" s="1">
        <v>110</v>
      </c>
      <c r="R212" s="1">
        <v>150</v>
      </c>
      <c r="S212" s="1">
        <v>50</v>
      </c>
      <c r="T212" s="1">
        <v>25</v>
      </c>
      <c r="U212" s="1">
        <v>40</v>
      </c>
      <c r="V212" s="1">
        <v>0</v>
      </c>
      <c r="W212" s="1">
        <v>1000</v>
      </c>
      <c r="X212" s="1">
        <v>500</v>
      </c>
      <c r="Y212" s="1">
        <v>1500</v>
      </c>
      <c r="Z212" s="1">
        <v>3500</v>
      </c>
      <c r="AA212" s="1">
        <v>1000</v>
      </c>
      <c r="AB212" s="1">
        <v>2800</v>
      </c>
      <c r="AC212" s="1" t="s">
        <v>89</v>
      </c>
      <c r="AD212" s="1" t="s">
        <v>6</v>
      </c>
      <c r="AE212" t="str">
        <f t="shared" si="35"/>
        <v>Terminal la OfeliaEntre 18 y 24 añosMasculinoCotocollao1220Bachillerato6001800</v>
      </c>
      <c r="AF212" t="str">
        <f>VLOOKUP(AE212,'[1]Base conductores'!$AE$1:$AG$65536,2,FALSE)</f>
        <v>No</v>
      </c>
      <c r="AG212" t="str">
        <f>VLOOKUP(AE212,'[1]Base conductores'!$AE$1:$AG$65536,3,FALSE)</f>
        <v>Mucha competencia/evitar competencia</v>
      </c>
      <c r="AH212" s="1" t="s">
        <v>0</v>
      </c>
      <c r="AI212" s="1" t="s">
        <v>7</v>
      </c>
      <c r="AJ212" s="1" t="s">
        <v>117</v>
      </c>
      <c r="AK212" s="1" t="s">
        <v>173</v>
      </c>
      <c r="AL212" s="1" t="s">
        <v>205</v>
      </c>
      <c r="AM212" s="1" t="s">
        <v>2</v>
      </c>
      <c r="AN212" s="1" t="s">
        <v>2</v>
      </c>
      <c r="AO212" s="1" t="s">
        <v>0</v>
      </c>
      <c r="AP212" s="1" t="s">
        <v>2</v>
      </c>
      <c r="AQ212" s="1" t="s">
        <v>0</v>
      </c>
      <c r="AR212" s="1" t="s">
        <v>2</v>
      </c>
      <c r="AS212" s="1" t="s">
        <v>2</v>
      </c>
      <c r="AT212" s="1" t="s">
        <v>67</v>
      </c>
      <c r="AU212" s="1" t="s">
        <v>2</v>
      </c>
      <c r="AV212" s="1" t="s">
        <v>0</v>
      </c>
      <c r="AW212" s="1" t="s">
        <v>0</v>
      </c>
      <c r="AX212" s="1" t="s">
        <v>0</v>
      </c>
      <c r="AY212" s="1" t="s">
        <v>0</v>
      </c>
      <c r="AZ212" s="1" t="s">
        <v>2</v>
      </c>
      <c r="BA212" s="1" t="s">
        <v>2</v>
      </c>
      <c r="BB212" s="1" t="s">
        <v>12</v>
      </c>
      <c r="BC212" s="14">
        <v>7</v>
      </c>
      <c r="BD212" s="14">
        <v>3</v>
      </c>
      <c r="BE212" s="1">
        <v>-1</v>
      </c>
      <c r="BF212" s="1" t="s">
        <v>93</v>
      </c>
      <c r="BG212" s="1" t="e">
        <f>VLOOKUP(BF212,#REF!,2,FALSE)</f>
        <v>#REF!</v>
      </c>
      <c r="BH212" s="1" t="e">
        <f>VLOOKUP(BG212,#REF!,4,FALSE)</f>
        <v>#REF!</v>
      </c>
      <c r="BI212" s="1" t="s">
        <v>105</v>
      </c>
      <c r="BJ212" s="1" t="s">
        <v>159</v>
      </c>
      <c r="BK212" s="1" t="s">
        <v>207</v>
      </c>
      <c r="BL212" s="1" t="e">
        <f>VLOOKUP(BK212,#REF!,2,FALSE)</f>
        <v>#REF!</v>
      </c>
      <c r="BM212" s="1" t="e">
        <f>VLOOKUP(BL212,#REF!,4,FALSE)</f>
        <v>#REF!</v>
      </c>
      <c r="BN212" s="1" t="s">
        <v>178</v>
      </c>
      <c r="BO212" s="1" t="s">
        <v>12</v>
      </c>
      <c r="BP212" s="1" t="s">
        <v>2</v>
      </c>
      <c r="BQ212" s="1" t="s">
        <v>216</v>
      </c>
      <c r="BR212" s="1" t="s">
        <v>85</v>
      </c>
      <c r="BS212" s="1" t="s">
        <v>85</v>
      </c>
      <c r="BT212" s="1" t="s">
        <v>2</v>
      </c>
      <c r="BU212" s="1" t="s">
        <v>0</v>
      </c>
      <c r="BV212" s="1" t="s">
        <v>3</v>
      </c>
      <c r="BW212" s="1">
        <v>-1</v>
      </c>
      <c r="BX212" s="1">
        <v>-1</v>
      </c>
      <c r="BY212" s="1">
        <v>-1</v>
      </c>
      <c r="BZ212" s="1">
        <v>-1</v>
      </c>
      <c r="CA212" s="1">
        <v>-1</v>
      </c>
      <c r="CB212" s="1">
        <v>-1</v>
      </c>
      <c r="CC212" s="1">
        <v>-1</v>
      </c>
      <c r="CD212" s="1">
        <v>-1</v>
      </c>
      <c r="CE212" s="1" t="s">
        <v>2</v>
      </c>
      <c r="CF212" s="1" t="s">
        <v>2</v>
      </c>
      <c r="CG212" s="1" t="s">
        <v>114</v>
      </c>
      <c r="CH212" s="1" t="s">
        <v>25</v>
      </c>
      <c r="CI212" s="1" t="s">
        <v>50</v>
      </c>
      <c r="CJ212" s="1" t="s">
        <v>104</v>
      </c>
      <c r="CK212" s="1" t="s">
        <v>87</v>
      </c>
      <c r="CL212" s="1" t="s">
        <v>29</v>
      </c>
      <c r="CM212" s="1" t="s">
        <v>98</v>
      </c>
      <c r="CN212" s="1">
        <v>96</v>
      </c>
      <c r="CO212" s="2" t="s">
        <v>655</v>
      </c>
      <c r="CP212" s="3" t="s">
        <v>664</v>
      </c>
      <c r="CQ212" s="1">
        <v>13</v>
      </c>
      <c r="CR212" s="1" t="s">
        <v>88</v>
      </c>
      <c r="CS212">
        <v>61.84</v>
      </c>
      <c r="CT212">
        <f t="shared" si="36"/>
        <v>6</v>
      </c>
      <c r="CU212">
        <f t="shared" si="37"/>
        <v>18</v>
      </c>
      <c r="CV212">
        <f t="shared" si="39"/>
        <v>0</v>
      </c>
      <c r="CW212">
        <f t="shared" si="39"/>
        <v>0</v>
      </c>
      <c r="CX212">
        <f t="shared" si="39"/>
        <v>0</v>
      </c>
      <c r="CY212">
        <f t="shared" si="39"/>
        <v>0</v>
      </c>
      <c r="CZ212">
        <f t="shared" si="39"/>
        <v>0</v>
      </c>
      <c r="DA212">
        <f t="shared" si="39"/>
        <v>0</v>
      </c>
      <c r="DB212">
        <f t="shared" si="39"/>
        <v>61.84</v>
      </c>
      <c r="DC212">
        <f t="shared" si="39"/>
        <v>61.84</v>
      </c>
      <c r="DD212">
        <f t="shared" si="39"/>
        <v>61.84</v>
      </c>
      <c r="DE212">
        <f t="shared" si="39"/>
        <v>61.84</v>
      </c>
      <c r="DF212">
        <f t="shared" si="39"/>
        <v>61.84</v>
      </c>
      <c r="DG212">
        <f t="shared" si="39"/>
        <v>61.84</v>
      </c>
      <c r="DH212">
        <f t="shared" si="39"/>
        <v>61.84</v>
      </c>
      <c r="DI212">
        <f t="shared" si="39"/>
        <v>61.84</v>
      </c>
      <c r="DJ212">
        <f t="shared" si="39"/>
        <v>61.84</v>
      </c>
      <c r="DK212">
        <f t="shared" si="39"/>
        <v>61.84</v>
      </c>
      <c r="DL212">
        <f t="shared" si="38"/>
        <v>61.84</v>
      </c>
      <c r="DM212">
        <f t="shared" si="38"/>
        <v>61.84</v>
      </c>
      <c r="DN212">
        <f t="shared" si="38"/>
        <v>61.84</v>
      </c>
      <c r="DO212">
        <f t="shared" si="38"/>
        <v>0</v>
      </c>
      <c r="DP212">
        <f t="shared" si="38"/>
        <v>0</v>
      </c>
      <c r="DQ212">
        <f t="shared" si="38"/>
        <v>0</v>
      </c>
      <c r="DR212">
        <f t="shared" si="38"/>
        <v>0</v>
      </c>
      <c r="DS212">
        <f t="shared" si="38"/>
        <v>0</v>
      </c>
    </row>
    <row r="213" spans="1:123" x14ac:dyDescent="0.2">
      <c r="A213" s="1" t="s">
        <v>0</v>
      </c>
      <c r="B213" s="1" t="s">
        <v>88</v>
      </c>
      <c r="C213" s="1" t="s">
        <v>2</v>
      </c>
      <c r="D213" s="1">
        <v>-1</v>
      </c>
      <c r="E213" s="1" t="s">
        <v>36</v>
      </c>
      <c r="F213" s="1">
        <v>-1</v>
      </c>
      <c r="G213" s="1">
        <v>98</v>
      </c>
      <c r="H213" s="1" t="s">
        <v>2</v>
      </c>
      <c r="I213" s="1" t="s">
        <v>4</v>
      </c>
      <c r="J213" s="1">
        <v>700</v>
      </c>
      <c r="K213" s="1">
        <v>1600</v>
      </c>
      <c r="L213" s="1">
        <v>8</v>
      </c>
      <c r="M213" s="1">
        <v>20</v>
      </c>
      <c r="N213" s="1">
        <v>12</v>
      </c>
      <c r="O213" s="1">
        <v>20</v>
      </c>
      <c r="P213" s="1">
        <v>350</v>
      </c>
      <c r="Q213" s="1">
        <v>300</v>
      </c>
      <c r="R213" s="1">
        <v>350</v>
      </c>
      <c r="S213" s="1">
        <v>50</v>
      </c>
      <c r="T213" s="1">
        <v>25</v>
      </c>
      <c r="U213" s="1">
        <v>40</v>
      </c>
      <c r="V213" s="1">
        <v>0</v>
      </c>
      <c r="W213" s="1">
        <v>800</v>
      </c>
      <c r="X213" s="1">
        <v>0</v>
      </c>
      <c r="Y213" s="1">
        <v>800</v>
      </c>
      <c r="Z213" s="1">
        <v>3200</v>
      </c>
      <c r="AA213" s="1">
        <v>2500</v>
      </c>
      <c r="AB213" s="1">
        <v>3000</v>
      </c>
      <c r="AC213" s="1" t="s">
        <v>89</v>
      </c>
      <c r="AD213" s="1" t="s">
        <v>6</v>
      </c>
      <c r="AE213" t="str">
        <f t="shared" si="35"/>
        <v>Terminal la OfeliaEntre 25 y  44 añosMasculinoLa Ecuatoriana820Universitario7001600</v>
      </c>
      <c r="AF213" t="str">
        <f>VLOOKUP(AE213,'[1]Base conductores'!$AE$1:$AG$65536,2,FALSE)</f>
        <v>No</v>
      </c>
      <c r="AG213" t="str">
        <f>VLOOKUP(AE213,'[1]Base conductores'!$AE$1:$AG$65536,3,FALSE)</f>
        <v>Mucha competencia/evitar competencia</v>
      </c>
      <c r="AH213" s="1" t="s">
        <v>0</v>
      </c>
      <c r="AI213" s="1" t="s">
        <v>316</v>
      </c>
      <c r="AJ213" s="1" t="s">
        <v>117</v>
      </c>
      <c r="AK213" s="1" t="s">
        <v>33</v>
      </c>
      <c r="AL213" s="1" t="s">
        <v>34</v>
      </c>
      <c r="AM213" s="1" t="s">
        <v>0</v>
      </c>
      <c r="AN213" s="1" t="s">
        <v>0</v>
      </c>
      <c r="AO213" s="1" t="s">
        <v>0</v>
      </c>
      <c r="AP213" s="1" t="s">
        <v>2</v>
      </c>
      <c r="AQ213" s="1" t="s">
        <v>0</v>
      </c>
      <c r="AR213" s="1" t="s">
        <v>2</v>
      </c>
      <c r="AS213" s="1" t="s">
        <v>2</v>
      </c>
      <c r="AT213" s="1" t="s">
        <v>323</v>
      </c>
      <c r="AU213" s="1" t="s">
        <v>2</v>
      </c>
      <c r="AV213" s="1" t="s">
        <v>0</v>
      </c>
      <c r="AW213" s="1" t="s">
        <v>0</v>
      </c>
      <c r="AX213" s="1" t="s">
        <v>0</v>
      </c>
      <c r="AY213" s="1" t="s">
        <v>0</v>
      </c>
      <c r="AZ213" s="1" t="s">
        <v>2</v>
      </c>
      <c r="BA213" s="1" t="s">
        <v>2</v>
      </c>
      <c r="BB213" s="1" t="s">
        <v>56</v>
      </c>
      <c r="BC213" s="14">
        <v>8</v>
      </c>
      <c r="BD213" s="14">
        <v>2</v>
      </c>
      <c r="BE213" s="1">
        <v>-1</v>
      </c>
      <c r="BF213" s="1" t="s">
        <v>101</v>
      </c>
      <c r="BG213" s="1" t="e">
        <f>VLOOKUP(BF213,#REF!,2,FALSE)</f>
        <v>#REF!</v>
      </c>
      <c r="BH213" s="1" t="e">
        <f>VLOOKUP(BG213,#REF!,4,FALSE)</f>
        <v>#REF!</v>
      </c>
      <c r="BI213" s="1" t="s">
        <v>104</v>
      </c>
      <c r="BJ213" s="1" t="s">
        <v>93</v>
      </c>
      <c r="BK213" s="1" t="s">
        <v>72</v>
      </c>
      <c r="BL213" s="1" t="e">
        <f>VLOOKUP(BK213,#REF!,2,FALSE)</f>
        <v>#REF!</v>
      </c>
      <c r="BM213" s="1" t="e">
        <f>VLOOKUP(BL213,#REF!,4,FALSE)</f>
        <v>#REF!</v>
      </c>
      <c r="BN213" s="1" t="s">
        <v>258</v>
      </c>
      <c r="BO213" s="1" t="s">
        <v>130</v>
      </c>
      <c r="BP213" s="1" t="s">
        <v>2</v>
      </c>
      <c r="BQ213" s="1" t="s">
        <v>212</v>
      </c>
      <c r="BR213" s="1" t="s">
        <v>20</v>
      </c>
      <c r="BS213" s="1" t="s">
        <v>20</v>
      </c>
      <c r="BT213" s="1" t="s">
        <v>2</v>
      </c>
      <c r="BU213" s="1" t="s">
        <v>2</v>
      </c>
      <c r="BV213" s="1" t="s">
        <v>3</v>
      </c>
      <c r="BW213" s="1">
        <v>-1</v>
      </c>
      <c r="BX213" s="1">
        <v>-1</v>
      </c>
      <c r="BY213" s="1">
        <v>-1</v>
      </c>
      <c r="BZ213" s="1">
        <v>-1</v>
      </c>
      <c r="CA213" s="1">
        <v>-1</v>
      </c>
      <c r="CB213" s="1">
        <v>-1</v>
      </c>
      <c r="CC213" s="1">
        <v>-1</v>
      </c>
      <c r="CD213" s="1">
        <v>-1</v>
      </c>
      <c r="CE213" s="1" t="s">
        <v>23</v>
      </c>
      <c r="CF213" s="1" t="s">
        <v>2</v>
      </c>
      <c r="CG213" s="1" t="s">
        <v>49</v>
      </c>
      <c r="CH213" s="1" t="s">
        <v>25</v>
      </c>
      <c r="CI213" s="1" t="s">
        <v>26</v>
      </c>
      <c r="CJ213" s="1" t="s">
        <v>57</v>
      </c>
      <c r="CK213" s="1" t="s">
        <v>87</v>
      </c>
      <c r="CL213" s="1" t="s">
        <v>29</v>
      </c>
      <c r="CM213" s="1" t="s">
        <v>98</v>
      </c>
      <c r="CN213" s="1">
        <v>96</v>
      </c>
      <c r="CO213" s="2" t="s">
        <v>519</v>
      </c>
      <c r="CP213" s="5" t="s">
        <v>653</v>
      </c>
      <c r="CQ213" s="1">
        <v>13</v>
      </c>
      <c r="CR213" s="1" t="s">
        <v>88</v>
      </c>
      <c r="CS213">
        <v>61.84</v>
      </c>
      <c r="CT213">
        <f t="shared" si="36"/>
        <v>7</v>
      </c>
      <c r="CU213">
        <f t="shared" si="37"/>
        <v>16</v>
      </c>
      <c r="CV213">
        <f t="shared" si="39"/>
        <v>0</v>
      </c>
      <c r="CW213">
        <f t="shared" si="39"/>
        <v>0</v>
      </c>
      <c r="CX213">
        <f t="shared" si="39"/>
        <v>0</v>
      </c>
      <c r="CY213">
        <f t="shared" si="39"/>
        <v>0</v>
      </c>
      <c r="CZ213">
        <f t="shared" si="39"/>
        <v>0</v>
      </c>
      <c r="DA213">
        <f t="shared" si="39"/>
        <v>0</v>
      </c>
      <c r="DB213">
        <f t="shared" si="39"/>
        <v>0</v>
      </c>
      <c r="DC213">
        <f t="shared" si="39"/>
        <v>61.84</v>
      </c>
      <c r="DD213">
        <f t="shared" si="39"/>
        <v>61.84</v>
      </c>
      <c r="DE213">
        <f t="shared" si="39"/>
        <v>61.84</v>
      </c>
      <c r="DF213">
        <f t="shared" si="39"/>
        <v>61.84</v>
      </c>
      <c r="DG213">
        <f t="shared" si="39"/>
        <v>61.84</v>
      </c>
      <c r="DH213">
        <f t="shared" si="39"/>
        <v>61.84</v>
      </c>
      <c r="DI213">
        <f t="shared" si="39"/>
        <v>61.84</v>
      </c>
      <c r="DJ213">
        <f t="shared" si="39"/>
        <v>61.84</v>
      </c>
      <c r="DK213">
        <f t="shared" si="39"/>
        <v>61.84</v>
      </c>
      <c r="DL213">
        <f t="shared" si="38"/>
        <v>61.84</v>
      </c>
      <c r="DM213">
        <f t="shared" si="38"/>
        <v>0</v>
      </c>
      <c r="DN213">
        <f t="shared" si="38"/>
        <v>0</v>
      </c>
      <c r="DO213">
        <f t="shared" si="38"/>
        <v>0</v>
      </c>
      <c r="DP213">
        <f t="shared" si="38"/>
        <v>0</v>
      </c>
      <c r="DQ213">
        <f t="shared" si="38"/>
        <v>0</v>
      </c>
      <c r="DR213">
        <f t="shared" si="38"/>
        <v>0</v>
      </c>
      <c r="DS213">
        <f t="shared" si="38"/>
        <v>0</v>
      </c>
    </row>
    <row r="214" spans="1:123" x14ac:dyDescent="0.2">
      <c r="A214" s="1" t="s">
        <v>0</v>
      </c>
      <c r="B214" s="1" t="s">
        <v>88</v>
      </c>
      <c r="C214" s="1" t="s">
        <v>2</v>
      </c>
      <c r="D214" s="1">
        <v>-1</v>
      </c>
      <c r="E214" s="1" t="s">
        <v>3</v>
      </c>
      <c r="F214" s="1">
        <v>-1</v>
      </c>
      <c r="G214" s="1">
        <v>98</v>
      </c>
      <c r="H214" s="1" t="s">
        <v>2</v>
      </c>
      <c r="I214" s="1" t="s">
        <v>4</v>
      </c>
      <c r="J214" s="1">
        <v>600</v>
      </c>
      <c r="K214" s="1">
        <v>2100</v>
      </c>
      <c r="L214" s="1">
        <v>16</v>
      </c>
      <c r="M214" s="1">
        <v>30</v>
      </c>
      <c r="N214" s="1">
        <v>25</v>
      </c>
      <c r="O214" s="1">
        <v>30</v>
      </c>
      <c r="P214" s="1">
        <v>250</v>
      </c>
      <c r="Q214" s="1">
        <v>200</v>
      </c>
      <c r="R214" s="1">
        <v>300</v>
      </c>
      <c r="S214" s="1">
        <v>50</v>
      </c>
      <c r="T214" s="1">
        <v>35</v>
      </c>
      <c r="U214" s="1">
        <v>50</v>
      </c>
      <c r="V214" s="1">
        <v>0</v>
      </c>
      <c r="W214" s="1">
        <v>1000</v>
      </c>
      <c r="X214" s="1">
        <v>0</v>
      </c>
      <c r="Y214" s="1">
        <v>1000</v>
      </c>
      <c r="Z214" s="1">
        <v>4000</v>
      </c>
      <c r="AA214" s="1">
        <v>2500</v>
      </c>
      <c r="AB214" s="1">
        <v>4000</v>
      </c>
      <c r="AC214" s="1" t="s">
        <v>89</v>
      </c>
      <c r="AD214" s="1" t="s">
        <v>6</v>
      </c>
      <c r="AE214" t="str">
        <f t="shared" si="35"/>
        <v>Terminal la OfeliaEntre 45 y 59 añosMasculinoEl Condado1630Bachillerato6002100</v>
      </c>
      <c r="AF214" t="str">
        <f>VLOOKUP(AE214,'[1]Base conductores'!$AE$1:$AG$65536,2,FALSE)</f>
        <v>No</v>
      </c>
      <c r="AG214" t="str">
        <f>VLOOKUP(AE214,'[1]Base conductores'!$AE$1:$AG$65536,3,FALSE)</f>
        <v>No hay trabajo</v>
      </c>
      <c r="AH214" s="1" t="s">
        <v>0</v>
      </c>
      <c r="AI214" s="1" t="s">
        <v>174</v>
      </c>
      <c r="AJ214" s="1" t="s">
        <v>8</v>
      </c>
      <c r="AK214" s="1" t="s">
        <v>33</v>
      </c>
      <c r="AL214" s="1" t="s">
        <v>10</v>
      </c>
      <c r="AM214" s="1" t="s">
        <v>2</v>
      </c>
      <c r="AN214" s="1" t="s">
        <v>0</v>
      </c>
      <c r="AO214" s="1" t="s">
        <v>0</v>
      </c>
      <c r="AP214" s="1" t="s">
        <v>2</v>
      </c>
      <c r="AQ214" s="1" t="s">
        <v>0</v>
      </c>
      <c r="AR214" s="1" t="s">
        <v>2</v>
      </c>
      <c r="AS214" s="1" t="s">
        <v>2</v>
      </c>
      <c r="AT214" s="1" t="s">
        <v>11</v>
      </c>
      <c r="AU214" s="1" t="s">
        <v>2</v>
      </c>
      <c r="AV214" s="1" t="s">
        <v>2</v>
      </c>
      <c r="AW214" s="1" t="s">
        <v>0</v>
      </c>
      <c r="AX214" s="1" t="s">
        <v>0</v>
      </c>
      <c r="AY214" s="1" t="s">
        <v>0</v>
      </c>
      <c r="AZ214" s="1" t="s">
        <v>2</v>
      </c>
      <c r="BA214" s="1" t="s">
        <v>2</v>
      </c>
      <c r="BB214" s="1" t="s">
        <v>122</v>
      </c>
      <c r="BC214" s="14">
        <v>5</v>
      </c>
      <c r="BD214" s="14">
        <v>3</v>
      </c>
      <c r="BE214" s="14">
        <v>2</v>
      </c>
      <c r="BF214" s="1" t="s">
        <v>93</v>
      </c>
      <c r="BG214" s="1" t="e">
        <f>VLOOKUP(BF214,#REF!,2,FALSE)</f>
        <v>#REF!</v>
      </c>
      <c r="BH214" s="1" t="e">
        <f>VLOOKUP(BG214,#REF!,4,FALSE)</f>
        <v>#REF!</v>
      </c>
      <c r="BI214" s="1" t="s">
        <v>372</v>
      </c>
      <c r="BJ214" s="1" t="s">
        <v>12</v>
      </c>
      <c r="BK214" s="1" t="s">
        <v>198</v>
      </c>
      <c r="BL214" s="1" t="e">
        <f>VLOOKUP(BK214,#REF!,2,FALSE)</f>
        <v>#REF!</v>
      </c>
      <c r="BM214" s="1" t="e">
        <f>VLOOKUP(BL214,#REF!,4,FALSE)</f>
        <v>#REF!</v>
      </c>
      <c r="BN214" s="1" t="s">
        <v>207</v>
      </c>
      <c r="BO214" s="1" t="s">
        <v>294</v>
      </c>
      <c r="BP214" s="1" t="s">
        <v>2</v>
      </c>
      <c r="BQ214" s="1" t="s">
        <v>212</v>
      </c>
      <c r="BR214" s="1" t="s">
        <v>84</v>
      </c>
      <c r="BS214" s="1" t="s">
        <v>84</v>
      </c>
      <c r="BT214" s="1" t="s">
        <v>2</v>
      </c>
      <c r="BU214" s="1" t="s">
        <v>2</v>
      </c>
      <c r="BV214" s="1" t="s">
        <v>21</v>
      </c>
      <c r="BW214" s="1" t="s">
        <v>36</v>
      </c>
      <c r="BX214" s="1">
        <v>-1</v>
      </c>
      <c r="BY214" s="1">
        <v>-1</v>
      </c>
      <c r="BZ214" s="1" t="s">
        <v>3</v>
      </c>
      <c r="CA214" s="1">
        <v>-1</v>
      </c>
      <c r="CB214" s="1">
        <v>-1</v>
      </c>
      <c r="CC214" s="1">
        <v>-1</v>
      </c>
      <c r="CD214" s="1" t="s">
        <v>3</v>
      </c>
      <c r="CE214" s="1" t="s">
        <v>23</v>
      </c>
      <c r="CF214" s="1" t="s">
        <v>23</v>
      </c>
      <c r="CG214" s="1" t="s">
        <v>24</v>
      </c>
      <c r="CH214" s="1" t="s">
        <v>25</v>
      </c>
      <c r="CI214" s="1" t="s">
        <v>50</v>
      </c>
      <c r="CJ214" s="1" t="s">
        <v>86</v>
      </c>
      <c r="CK214" s="1" t="s">
        <v>87</v>
      </c>
      <c r="CL214" s="1" t="s">
        <v>29</v>
      </c>
      <c r="CM214" s="1" t="s">
        <v>98</v>
      </c>
      <c r="CN214" s="1">
        <v>96</v>
      </c>
      <c r="CO214" s="2" t="s">
        <v>519</v>
      </c>
      <c r="CP214" s="5" t="s">
        <v>653</v>
      </c>
      <c r="CQ214" s="1">
        <v>13</v>
      </c>
      <c r="CR214" s="1" t="s">
        <v>88</v>
      </c>
      <c r="CS214">
        <v>61.84</v>
      </c>
      <c r="CT214">
        <f t="shared" si="36"/>
        <v>6</v>
      </c>
      <c r="CU214">
        <f t="shared" si="37"/>
        <v>21</v>
      </c>
      <c r="CV214">
        <f t="shared" si="39"/>
        <v>0</v>
      </c>
      <c r="CW214">
        <f t="shared" si="39"/>
        <v>0</v>
      </c>
      <c r="CX214">
        <f t="shared" si="39"/>
        <v>0</v>
      </c>
      <c r="CY214">
        <f t="shared" si="39"/>
        <v>0</v>
      </c>
      <c r="CZ214">
        <f t="shared" si="39"/>
        <v>0</v>
      </c>
      <c r="DA214">
        <f t="shared" si="39"/>
        <v>0</v>
      </c>
      <c r="DB214">
        <f t="shared" si="39"/>
        <v>61.84</v>
      </c>
      <c r="DC214">
        <f t="shared" si="39"/>
        <v>61.84</v>
      </c>
      <c r="DD214">
        <f t="shared" si="39"/>
        <v>61.84</v>
      </c>
      <c r="DE214">
        <f t="shared" si="39"/>
        <v>61.84</v>
      </c>
      <c r="DF214">
        <f t="shared" si="39"/>
        <v>61.84</v>
      </c>
      <c r="DG214">
        <f t="shared" si="39"/>
        <v>61.84</v>
      </c>
      <c r="DH214">
        <f t="shared" si="39"/>
        <v>61.84</v>
      </c>
      <c r="DI214">
        <f t="shared" si="39"/>
        <v>61.84</v>
      </c>
      <c r="DJ214">
        <f t="shared" si="39"/>
        <v>61.84</v>
      </c>
      <c r="DK214">
        <f t="shared" si="39"/>
        <v>61.84</v>
      </c>
      <c r="DL214">
        <f t="shared" si="38"/>
        <v>61.84</v>
      </c>
      <c r="DM214">
        <f t="shared" si="38"/>
        <v>61.84</v>
      </c>
      <c r="DN214">
        <f t="shared" si="38"/>
        <v>61.84</v>
      </c>
      <c r="DO214">
        <f t="shared" si="38"/>
        <v>61.84</v>
      </c>
      <c r="DP214">
        <f t="shared" si="38"/>
        <v>61.84</v>
      </c>
      <c r="DQ214">
        <f t="shared" si="38"/>
        <v>61.84</v>
      </c>
      <c r="DR214">
        <f t="shared" si="38"/>
        <v>0</v>
      </c>
      <c r="DS214">
        <f t="shared" si="38"/>
        <v>0</v>
      </c>
    </row>
    <row r="215" spans="1:123" x14ac:dyDescent="0.2">
      <c r="A215" s="1" t="s">
        <v>0</v>
      </c>
      <c r="B215" s="1" t="s">
        <v>88</v>
      </c>
      <c r="C215" s="1" t="s">
        <v>0</v>
      </c>
      <c r="D215" s="1" t="s">
        <v>31</v>
      </c>
      <c r="E215" s="1" t="s">
        <v>36</v>
      </c>
      <c r="F215" s="1" t="s">
        <v>158</v>
      </c>
      <c r="G215" s="1">
        <v>98</v>
      </c>
      <c r="H215" s="1" t="s">
        <v>2</v>
      </c>
      <c r="I215" s="1" t="s">
        <v>65</v>
      </c>
      <c r="J215" s="1">
        <v>1800</v>
      </c>
      <c r="K215" s="1">
        <v>2200</v>
      </c>
      <c r="L215" s="1">
        <v>4</v>
      </c>
      <c r="M215" s="1">
        <v>10</v>
      </c>
      <c r="N215" s="1">
        <v>6</v>
      </c>
      <c r="O215" s="1">
        <v>15</v>
      </c>
      <c r="P215" s="1">
        <v>60</v>
      </c>
      <c r="Q215" s="1">
        <v>40</v>
      </c>
      <c r="R215" s="1">
        <v>100</v>
      </c>
      <c r="S215" s="1">
        <v>20</v>
      </c>
      <c r="T215" s="1">
        <v>15</v>
      </c>
      <c r="U215" s="1">
        <v>30</v>
      </c>
      <c r="V215" s="1">
        <v>0</v>
      </c>
      <c r="W215" s="1">
        <v>300</v>
      </c>
      <c r="X215" s="1">
        <v>0</v>
      </c>
      <c r="Y215" s="1">
        <v>300</v>
      </c>
      <c r="Z215" s="1">
        <v>1700</v>
      </c>
      <c r="AA215" s="1">
        <v>0</v>
      </c>
      <c r="AB215" s="1">
        <v>0</v>
      </c>
      <c r="AC215" s="1" t="s">
        <v>89</v>
      </c>
      <c r="AD215" s="1" t="s">
        <v>6</v>
      </c>
      <c r="AE215" t="str">
        <f t="shared" si="35"/>
        <v>Terminal la OfeliaEntre 18 y 24 añosMasculinoCotocollao410Universitario18002200</v>
      </c>
      <c r="AF215" t="str">
        <f>VLOOKUP(AE215,'[1]Base conductores'!$AE$1:$AG$65536,2,FALSE)</f>
        <v>Si</v>
      </c>
      <c r="AG215" t="str">
        <f>VLOOKUP(AE215,'[1]Base conductores'!$AE$1:$AG$65536,3,FALSE)</f>
        <v>Tiene paradas/hay trabajo</v>
      </c>
      <c r="AH215" s="1" t="s">
        <v>2</v>
      </c>
      <c r="AI215" s="1" t="s">
        <v>174</v>
      </c>
      <c r="AJ215" s="1" t="s">
        <v>117</v>
      </c>
      <c r="AK215" s="1" t="s">
        <v>99</v>
      </c>
      <c r="AL215" s="1" t="s">
        <v>34</v>
      </c>
      <c r="AM215" s="1" t="s">
        <v>0</v>
      </c>
      <c r="AN215" s="1" t="s">
        <v>0</v>
      </c>
      <c r="AO215" s="1" t="s">
        <v>0</v>
      </c>
      <c r="AP215" s="1" t="s">
        <v>2</v>
      </c>
      <c r="AQ215" s="1" t="s">
        <v>0</v>
      </c>
      <c r="AR215" s="1" t="s">
        <v>2</v>
      </c>
      <c r="AS215" s="1" t="s">
        <v>2</v>
      </c>
      <c r="AT215" s="1" t="s">
        <v>67</v>
      </c>
      <c r="AU215" s="1" t="s">
        <v>2</v>
      </c>
      <c r="AV215" s="1" t="s">
        <v>0</v>
      </c>
      <c r="AW215" s="1" t="s">
        <v>0</v>
      </c>
      <c r="AX215" s="1" t="s">
        <v>0</v>
      </c>
      <c r="AY215" s="1" t="s">
        <v>0</v>
      </c>
      <c r="AZ215" s="1" t="s">
        <v>2</v>
      </c>
      <c r="BA215" s="1" t="s">
        <v>2</v>
      </c>
      <c r="BB215" s="1" t="s">
        <v>122</v>
      </c>
      <c r="BC215" s="14">
        <v>7</v>
      </c>
      <c r="BD215" s="14">
        <v>3</v>
      </c>
      <c r="BE215" s="1">
        <v>-1</v>
      </c>
      <c r="BF215" s="1" t="s">
        <v>93</v>
      </c>
      <c r="BG215" s="1" t="e">
        <f>VLOOKUP(BF215,#REF!,2,FALSE)</f>
        <v>#REF!</v>
      </c>
      <c r="BH215" s="1" t="e">
        <f>VLOOKUP(BG215,#REF!,4,FALSE)</f>
        <v>#REF!</v>
      </c>
      <c r="BI215" s="1" t="s">
        <v>123</v>
      </c>
      <c r="BJ215" s="1" t="s">
        <v>104</v>
      </c>
      <c r="BK215" s="1" t="s">
        <v>93</v>
      </c>
      <c r="BL215" s="1" t="e">
        <f>VLOOKUP(BK215,#REF!,2,FALSE)</f>
        <v>#REF!</v>
      </c>
      <c r="BM215" s="1" t="e">
        <f>VLOOKUP(BL215,#REF!,4,FALSE)</f>
        <v>#REF!</v>
      </c>
      <c r="BN215" s="1" t="s">
        <v>286</v>
      </c>
      <c r="BO215" s="1" t="s">
        <v>102</v>
      </c>
      <c r="BP215" s="1" t="s">
        <v>2</v>
      </c>
      <c r="BQ215" s="1" t="s">
        <v>216</v>
      </c>
      <c r="BR215" s="1" t="s">
        <v>39</v>
      </c>
      <c r="BS215" s="1" t="s">
        <v>39</v>
      </c>
      <c r="BT215" s="1" t="s">
        <v>2</v>
      </c>
      <c r="BU215" s="1" t="s">
        <v>0</v>
      </c>
      <c r="BV215" s="1" t="s">
        <v>3</v>
      </c>
      <c r="BW215" s="1">
        <v>-1</v>
      </c>
      <c r="BX215" s="1">
        <v>-1</v>
      </c>
      <c r="BY215" s="1">
        <v>-1</v>
      </c>
      <c r="BZ215" s="1">
        <v>-1</v>
      </c>
      <c r="CA215" s="1">
        <v>-1</v>
      </c>
      <c r="CB215" s="1">
        <v>-1</v>
      </c>
      <c r="CC215" s="1">
        <v>-1</v>
      </c>
      <c r="CD215" s="1">
        <v>-1</v>
      </c>
      <c r="CE215" s="1" t="s">
        <v>2</v>
      </c>
      <c r="CF215" s="1" t="s">
        <v>23</v>
      </c>
      <c r="CG215" s="1" t="s">
        <v>114</v>
      </c>
      <c r="CH215" s="1" t="s">
        <v>25</v>
      </c>
      <c r="CI215" s="1" t="s">
        <v>26</v>
      </c>
      <c r="CJ215" s="1" t="s">
        <v>104</v>
      </c>
      <c r="CK215" s="1" t="s">
        <v>87</v>
      </c>
      <c r="CL215" s="1" t="s">
        <v>29</v>
      </c>
      <c r="CM215" s="1" t="s">
        <v>98</v>
      </c>
      <c r="CN215" s="1">
        <v>96</v>
      </c>
      <c r="CO215" s="2" t="s">
        <v>706</v>
      </c>
      <c r="CP215" s="2" t="s">
        <v>726</v>
      </c>
      <c r="CQ215" s="12">
        <v>13</v>
      </c>
      <c r="CR215" s="12" t="s">
        <v>88</v>
      </c>
      <c r="CS215">
        <v>61.84</v>
      </c>
      <c r="CT215">
        <f t="shared" si="36"/>
        <v>18</v>
      </c>
      <c r="CU215">
        <f t="shared" si="37"/>
        <v>22</v>
      </c>
      <c r="CV215">
        <f t="shared" si="39"/>
        <v>0</v>
      </c>
      <c r="CW215">
        <f t="shared" si="39"/>
        <v>0</v>
      </c>
      <c r="CX215">
        <f t="shared" si="39"/>
        <v>0</v>
      </c>
      <c r="CY215">
        <f t="shared" si="39"/>
        <v>0</v>
      </c>
      <c r="CZ215">
        <f t="shared" si="39"/>
        <v>0</v>
      </c>
      <c r="DA215">
        <f t="shared" si="39"/>
        <v>0</v>
      </c>
      <c r="DB215">
        <f t="shared" si="39"/>
        <v>0</v>
      </c>
      <c r="DC215">
        <f t="shared" si="39"/>
        <v>0</v>
      </c>
      <c r="DD215">
        <f t="shared" si="39"/>
        <v>0</v>
      </c>
      <c r="DE215">
        <f t="shared" si="39"/>
        <v>0</v>
      </c>
      <c r="DF215">
        <f t="shared" si="39"/>
        <v>0</v>
      </c>
      <c r="DG215">
        <f t="shared" si="39"/>
        <v>0</v>
      </c>
      <c r="DH215">
        <f t="shared" si="39"/>
        <v>0</v>
      </c>
      <c r="DI215">
        <f t="shared" si="39"/>
        <v>0</v>
      </c>
      <c r="DJ215">
        <f t="shared" si="39"/>
        <v>0</v>
      </c>
      <c r="DK215">
        <f t="shared" si="39"/>
        <v>0</v>
      </c>
      <c r="DL215">
        <f t="shared" si="38"/>
        <v>0</v>
      </c>
      <c r="DM215">
        <f t="shared" si="38"/>
        <v>0</v>
      </c>
      <c r="DN215">
        <f t="shared" si="38"/>
        <v>61.84</v>
      </c>
      <c r="DO215">
        <f t="shared" si="38"/>
        <v>61.84</v>
      </c>
      <c r="DP215">
        <f t="shared" si="38"/>
        <v>61.84</v>
      </c>
      <c r="DQ215">
        <f t="shared" si="38"/>
        <v>61.84</v>
      </c>
      <c r="DR215">
        <f t="shared" si="38"/>
        <v>61.84</v>
      </c>
      <c r="DS215">
        <f t="shared" si="38"/>
        <v>0</v>
      </c>
    </row>
    <row r="216" spans="1:123" x14ac:dyDescent="0.2">
      <c r="A216" s="1" t="s">
        <v>0</v>
      </c>
      <c r="B216" s="1" t="s">
        <v>88</v>
      </c>
      <c r="C216" s="1" t="s">
        <v>2</v>
      </c>
      <c r="D216" s="1">
        <v>-1</v>
      </c>
      <c r="E216" s="1" t="s">
        <v>3</v>
      </c>
      <c r="F216" s="1">
        <v>-1</v>
      </c>
      <c r="G216" s="1">
        <v>98</v>
      </c>
      <c r="H216" s="1" t="s">
        <v>2</v>
      </c>
      <c r="I216" s="1" t="s">
        <v>65</v>
      </c>
      <c r="J216" s="1">
        <v>600</v>
      </c>
      <c r="K216" s="1">
        <v>2100</v>
      </c>
      <c r="L216" s="1">
        <v>15</v>
      </c>
      <c r="M216" s="1">
        <v>12</v>
      </c>
      <c r="N216" s="1">
        <v>8</v>
      </c>
      <c r="O216" s="1">
        <v>14</v>
      </c>
      <c r="P216" s="1">
        <v>100</v>
      </c>
      <c r="Q216" s="1">
        <v>60</v>
      </c>
      <c r="R216" s="1">
        <v>110</v>
      </c>
      <c r="S216" s="1">
        <v>30</v>
      </c>
      <c r="T216" s="1">
        <v>20</v>
      </c>
      <c r="U216" s="1">
        <v>35</v>
      </c>
      <c r="V216" s="1">
        <v>0</v>
      </c>
      <c r="W216" s="1">
        <v>500</v>
      </c>
      <c r="X216" s="1">
        <v>0</v>
      </c>
      <c r="Y216" s="1">
        <v>500</v>
      </c>
      <c r="Z216" s="1">
        <v>2500</v>
      </c>
      <c r="AA216" s="1">
        <v>1500</v>
      </c>
      <c r="AB216" s="1">
        <v>3000</v>
      </c>
      <c r="AC216" s="1" t="s">
        <v>89</v>
      </c>
      <c r="AD216" s="1" t="s">
        <v>6</v>
      </c>
      <c r="AE216" t="str">
        <f t="shared" si="35"/>
        <v>Terminal la OfeliaMás de 60 añosMasculinoEl Condado1512Bachillerato6002100</v>
      </c>
      <c r="AF216" t="str">
        <f>VLOOKUP(AE216,'[1]Base conductores'!$AE$1:$AG$65536,2,FALSE)</f>
        <v>Si</v>
      </c>
      <c r="AG216" t="str">
        <f>VLOOKUP(AE216,'[1]Base conductores'!$AE$1:$AG$65536,3,FALSE)</f>
        <v>Es importante tener todo legalizado</v>
      </c>
      <c r="AH216" s="1" t="s">
        <v>2</v>
      </c>
      <c r="AI216" s="1" t="s">
        <v>214</v>
      </c>
      <c r="AJ216" s="1" t="s">
        <v>8</v>
      </c>
      <c r="AK216" s="1" t="s">
        <v>9</v>
      </c>
      <c r="AL216" s="1" t="s">
        <v>54</v>
      </c>
      <c r="AM216" s="1" t="s">
        <v>2</v>
      </c>
      <c r="AN216" s="1" t="s">
        <v>0</v>
      </c>
      <c r="AO216" s="1" t="s">
        <v>0</v>
      </c>
      <c r="AP216" s="1" t="s">
        <v>2</v>
      </c>
      <c r="AQ216" s="1" t="s">
        <v>0</v>
      </c>
      <c r="AR216" s="1" t="s">
        <v>2</v>
      </c>
      <c r="AS216" s="1" t="s">
        <v>2</v>
      </c>
      <c r="AT216" s="1" t="s">
        <v>35</v>
      </c>
      <c r="AU216" s="1" t="s">
        <v>2</v>
      </c>
      <c r="AV216" s="1" t="s">
        <v>0</v>
      </c>
      <c r="AW216" s="1" t="s">
        <v>0</v>
      </c>
      <c r="AX216" s="1" t="s">
        <v>0</v>
      </c>
      <c r="AY216" s="1" t="s">
        <v>0</v>
      </c>
      <c r="AZ216" s="1" t="s">
        <v>2</v>
      </c>
      <c r="BA216" s="1" t="s">
        <v>2</v>
      </c>
      <c r="BB216" s="1" t="s">
        <v>56</v>
      </c>
      <c r="BC216" s="14">
        <v>2</v>
      </c>
      <c r="BD216" s="14">
        <v>8</v>
      </c>
      <c r="BE216" s="1">
        <v>-1</v>
      </c>
      <c r="BF216" s="1" t="s">
        <v>110</v>
      </c>
      <c r="BG216" s="1" t="e">
        <f>VLOOKUP(BF216,#REF!,2,FALSE)</f>
        <v>#REF!</v>
      </c>
      <c r="BH216" s="1" t="e">
        <f>VLOOKUP(BG216,#REF!,4,FALSE)</f>
        <v>#REF!</v>
      </c>
      <c r="BI216" s="1" t="s">
        <v>218</v>
      </c>
      <c r="BJ216" s="1" t="s">
        <v>17</v>
      </c>
      <c r="BK216" s="1" t="s">
        <v>104</v>
      </c>
      <c r="BL216" s="1" t="e">
        <f>VLOOKUP(BK216,#REF!,2,FALSE)</f>
        <v>#REF!</v>
      </c>
      <c r="BM216" s="1" t="e">
        <f>VLOOKUP(BL216,#REF!,4,FALSE)</f>
        <v>#REF!</v>
      </c>
      <c r="BN216" s="1" t="s">
        <v>13</v>
      </c>
      <c r="BO216" s="1" t="s">
        <v>115</v>
      </c>
      <c r="BP216" s="1" t="s">
        <v>2</v>
      </c>
      <c r="BQ216" s="1" t="s">
        <v>219</v>
      </c>
      <c r="BR216" s="1" t="s">
        <v>20</v>
      </c>
      <c r="BS216" s="1" t="s">
        <v>59</v>
      </c>
      <c r="BT216" s="1" t="s">
        <v>2</v>
      </c>
      <c r="BU216" s="1" t="s">
        <v>2</v>
      </c>
      <c r="BV216" s="1" t="s">
        <v>21</v>
      </c>
      <c r="BW216" s="1" t="s">
        <v>22</v>
      </c>
      <c r="BX216" s="1">
        <v>-1</v>
      </c>
      <c r="BY216" s="1">
        <v>-1</v>
      </c>
      <c r="BZ216" s="1">
        <v>-1</v>
      </c>
      <c r="CA216" s="1">
        <v>-1</v>
      </c>
      <c r="CB216" s="1">
        <v>-1</v>
      </c>
      <c r="CC216" s="1" t="s">
        <v>3</v>
      </c>
      <c r="CD216" s="1" t="s">
        <v>36</v>
      </c>
      <c r="CE216" s="1" t="s">
        <v>23</v>
      </c>
      <c r="CF216" s="1" t="s">
        <v>23</v>
      </c>
      <c r="CG216" s="1" t="s">
        <v>62</v>
      </c>
      <c r="CH216" s="1" t="s">
        <v>25</v>
      </c>
      <c r="CI216" s="1" t="s">
        <v>50</v>
      </c>
      <c r="CJ216" s="1" t="s">
        <v>86</v>
      </c>
      <c r="CK216" s="1" t="s">
        <v>87</v>
      </c>
      <c r="CL216" s="1" t="s">
        <v>29</v>
      </c>
      <c r="CM216" s="1" t="s">
        <v>98</v>
      </c>
      <c r="CN216" s="1">
        <v>96</v>
      </c>
      <c r="CO216" s="2" t="s">
        <v>714</v>
      </c>
      <c r="CP216" s="2" t="s">
        <v>715</v>
      </c>
      <c r="CQ216" s="12">
        <v>13</v>
      </c>
      <c r="CR216" s="12" t="s">
        <v>88</v>
      </c>
      <c r="CS216">
        <v>61.84</v>
      </c>
      <c r="CT216">
        <f t="shared" si="36"/>
        <v>6</v>
      </c>
      <c r="CU216">
        <f t="shared" si="37"/>
        <v>21</v>
      </c>
      <c r="CV216">
        <f t="shared" si="39"/>
        <v>0</v>
      </c>
      <c r="CW216">
        <f t="shared" si="39"/>
        <v>0</v>
      </c>
      <c r="CX216">
        <f t="shared" si="39"/>
        <v>0</v>
      </c>
      <c r="CY216">
        <f t="shared" si="39"/>
        <v>0</v>
      </c>
      <c r="CZ216">
        <f t="shared" si="39"/>
        <v>0</v>
      </c>
      <c r="DA216">
        <f t="shared" si="39"/>
        <v>0</v>
      </c>
      <c r="DB216">
        <f t="shared" si="39"/>
        <v>61.84</v>
      </c>
      <c r="DC216">
        <f t="shared" si="39"/>
        <v>61.84</v>
      </c>
      <c r="DD216">
        <f t="shared" si="39"/>
        <v>61.84</v>
      </c>
      <c r="DE216">
        <f t="shared" si="39"/>
        <v>61.84</v>
      </c>
      <c r="DF216">
        <f t="shared" si="39"/>
        <v>61.84</v>
      </c>
      <c r="DG216">
        <f t="shared" si="39"/>
        <v>61.84</v>
      </c>
      <c r="DH216">
        <f t="shared" si="39"/>
        <v>61.84</v>
      </c>
      <c r="DI216">
        <f t="shared" si="39"/>
        <v>61.84</v>
      </c>
      <c r="DJ216">
        <f t="shared" si="39"/>
        <v>61.84</v>
      </c>
      <c r="DK216">
        <f t="shared" si="39"/>
        <v>61.84</v>
      </c>
      <c r="DL216">
        <f t="shared" si="38"/>
        <v>61.84</v>
      </c>
      <c r="DM216">
        <f t="shared" si="38"/>
        <v>61.84</v>
      </c>
      <c r="DN216">
        <f t="shared" si="38"/>
        <v>61.84</v>
      </c>
      <c r="DO216">
        <f t="shared" si="38"/>
        <v>61.84</v>
      </c>
      <c r="DP216">
        <f t="shared" si="38"/>
        <v>61.84</v>
      </c>
      <c r="DQ216">
        <f t="shared" si="38"/>
        <v>61.84</v>
      </c>
      <c r="DR216">
        <f t="shared" si="38"/>
        <v>0</v>
      </c>
      <c r="DS216">
        <f t="shared" si="38"/>
        <v>0</v>
      </c>
    </row>
    <row r="217" spans="1:123" ht="15.75" x14ac:dyDescent="0.25">
      <c r="A217" s="1" t="s">
        <v>0</v>
      </c>
      <c r="B217" s="1" t="s">
        <v>88</v>
      </c>
      <c r="C217" s="1" t="s">
        <v>2</v>
      </c>
      <c r="D217" s="1">
        <v>-1</v>
      </c>
      <c r="E217" s="1" t="s">
        <v>3</v>
      </c>
      <c r="F217" s="1">
        <v>-1</v>
      </c>
      <c r="G217" s="1">
        <v>98</v>
      </c>
      <c r="H217" s="1" t="s">
        <v>2</v>
      </c>
      <c r="I217" s="1" t="s">
        <v>65</v>
      </c>
      <c r="J217" s="1">
        <v>500</v>
      </c>
      <c r="K217" s="1">
        <v>2200</v>
      </c>
      <c r="L217" s="1">
        <v>13</v>
      </c>
      <c r="M217" s="1">
        <v>30</v>
      </c>
      <c r="N217" s="1">
        <v>25</v>
      </c>
      <c r="O217" s="1">
        <v>35</v>
      </c>
      <c r="P217" s="1">
        <v>260</v>
      </c>
      <c r="Q217" s="1">
        <v>250</v>
      </c>
      <c r="R217" s="1">
        <v>280</v>
      </c>
      <c r="S217" s="1">
        <v>50</v>
      </c>
      <c r="T217" s="1">
        <v>45</v>
      </c>
      <c r="U217" s="1">
        <v>60</v>
      </c>
      <c r="V217" s="1">
        <v>0</v>
      </c>
      <c r="W217" s="1">
        <v>1200</v>
      </c>
      <c r="X217" s="1">
        <v>500</v>
      </c>
      <c r="Y217" s="1">
        <v>1700</v>
      </c>
      <c r="Z217" s="1">
        <v>3300</v>
      </c>
      <c r="AA217" s="1">
        <v>2700</v>
      </c>
      <c r="AB217" s="1">
        <v>4300</v>
      </c>
      <c r="AC217" s="1" t="s">
        <v>89</v>
      </c>
      <c r="AD217" s="1" t="s">
        <v>6</v>
      </c>
      <c r="AE217" t="str">
        <f t="shared" si="35"/>
        <v>Terminal la OfeliaEntre 45 y 59 añosMasculinoCotocollao1330Primaria5002200</v>
      </c>
      <c r="AF217" t="str">
        <f>VLOOKUP(AE217,'[1]Base conductores'!$AE$1:$AG$65536,2,FALSE)</f>
        <v>Si</v>
      </c>
      <c r="AG217" t="str">
        <f>VLOOKUP(AE217,'[1]Base conductores'!$AE$1:$AG$65536,3,FALSE)</f>
        <v>Todos tenemos trabajo por igual</v>
      </c>
      <c r="AH217" s="1" t="s">
        <v>2</v>
      </c>
      <c r="AI217" s="1" t="s">
        <v>174</v>
      </c>
      <c r="AJ217" s="1" t="s">
        <v>8</v>
      </c>
      <c r="AK217" s="1" t="s">
        <v>33</v>
      </c>
      <c r="AL217" s="1" t="s">
        <v>10</v>
      </c>
      <c r="AM217" s="1" t="s">
        <v>0</v>
      </c>
      <c r="AN217" s="1" t="s">
        <v>0</v>
      </c>
      <c r="AO217" s="1" t="s">
        <v>0</v>
      </c>
      <c r="AP217" s="1" t="s">
        <v>2</v>
      </c>
      <c r="AQ217" s="1" t="s">
        <v>0</v>
      </c>
      <c r="AR217" s="1" t="s">
        <v>2</v>
      </c>
      <c r="AS217" s="1" t="s">
        <v>2</v>
      </c>
      <c r="AT217" s="1" t="s">
        <v>357</v>
      </c>
      <c r="AU217" s="1" t="s">
        <v>2</v>
      </c>
      <c r="AV217" s="1" t="s">
        <v>0</v>
      </c>
      <c r="AW217" s="1" t="s">
        <v>0</v>
      </c>
      <c r="AX217" s="1" t="s">
        <v>0</v>
      </c>
      <c r="AY217" s="1" t="s">
        <v>0</v>
      </c>
      <c r="AZ217" s="1" t="s">
        <v>2</v>
      </c>
      <c r="BA217" s="1" t="s">
        <v>2</v>
      </c>
      <c r="BB217" s="1" t="s">
        <v>56</v>
      </c>
      <c r="BC217" s="14">
        <v>6</v>
      </c>
      <c r="BD217" s="14">
        <v>4</v>
      </c>
      <c r="BE217" s="1">
        <v>-1</v>
      </c>
      <c r="BF217" s="1" t="s">
        <v>12</v>
      </c>
      <c r="BG217" s="1" t="e">
        <f>VLOOKUP(BF217,#REF!,2,FALSE)</f>
        <v>#REF!</v>
      </c>
      <c r="BH217" s="1" t="e">
        <f>VLOOKUP(BG217,#REF!,4,FALSE)</f>
        <v>#REF!</v>
      </c>
      <c r="BI217" s="1" t="s">
        <v>93</v>
      </c>
      <c r="BJ217" s="1" t="s">
        <v>13</v>
      </c>
      <c r="BK217" s="1" t="s">
        <v>13</v>
      </c>
      <c r="BL217" s="1" t="e">
        <f>VLOOKUP(BK217,#REF!,2,FALSE)</f>
        <v>#REF!</v>
      </c>
      <c r="BM217" s="1" t="e">
        <f>VLOOKUP(BL217,#REF!,4,FALSE)</f>
        <v>#REF!</v>
      </c>
      <c r="BN217" s="1" t="s">
        <v>104</v>
      </c>
      <c r="BO217" s="1" t="s">
        <v>123</v>
      </c>
      <c r="BP217" s="1" t="s">
        <v>2</v>
      </c>
      <c r="BQ217" s="1" t="s">
        <v>216</v>
      </c>
      <c r="BR217" s="1" t="s">
        <v>39</v>
      </c>
      <c r="BS217" s="1" t="s">
        <v>20</v>
      </c>
      <c r="BT217" s="1" t="s">
        <v>2</v>
      </c>
      <c r="BU217" s="1" t="s">
        <v>2</v>
      </c>
      <c r="BV217" s="1" t="s">
        <v>22</v>
      </c>
      <c r="BW217" s="1" t="s">
        <v>60</v>
      </c>
      <c r="BX217" s="1">
        <v>-1</v>
      </c>
      <c r="BY217" s="1">
        <v>-1</v>
      </c>
      <c r="BZ217" s="1">
        <v>-1</v>
      </c>
      <c r="CA217" s="1">
        <v>-1</v>
      </c>
      <c r="CB217" s="1">
        <v>-1</v>
      </c>
      <c r="CC217" s="1">
        <v>-1</v>
      </c>
      <c r="CD217" s="1" t="s">
        <v>61</v>
      </c>
      <c r="CE217" s="1" t="s">
        <v>23</v>
      </c>
      <c r="CF217" s="1" t="s">
        <v>23</v>
      </c>
      <c r="CG217" s="1" t="s">
        <v>24</v>
      </c>
      <c r="CH217" s="1" t="s">
        <v>25</v>
      </c>
      <c r="CI217" s="1" t="s">
        <v>40</v>
      </c>
      <c r="CJ217" s="1" t="s">
        <v>104</v>
      </c>
      <c r="CK217" s="1" t="s">
        <v>87</v>
      </c>
      <c r="CL217" s="1" t="s">
        <v>29</v>
      </c>
      <c r="CM217" s="1" t="s">
        <v>98</v>
      </c>
      <c r="CN217" s="1">
        <v>96</v>
      </c>
      <c r="CO217" s="2" t="s">
        <v>524</v>
      </c>
      <c r="CP217" s="3" t="s">
        <v>658</v>
      </c>
      <c r="CQ217" s="12">
        <v>13</v>
      </c>
      <c r="CR217" s="12" t="s">
        <v>88</v>
      </c>
      <c r="CS217">
        <v>61.84</v>
      </c>
      <c r="CT217">
        <f t="shared" si="36"/>
        <v>5</v>
      </c>
      <c r="CU217">
        <f t="shared" si="37"/>
        <v>22</v>
      </c>
      <c r="CV217">
        <f t="shared" si="39"/>
        <v>0</v>
      </c>
      <c r="CW217">
        <f t="shared" si="39"/>
        <v>0</v>
      </c>
      <c r="CX217">
        <f t="shared" si="39"/>
        <v>0</v>
      </c>
      <c r="CY217">
        <f t="shared" si="39"/>
        <v>0</v>
      </c>
      <c r="CZ217">
        <f t="shared" si="39"/>
        <v>0</v>
      </c>
      <c r="DA217">
        <f t="shared" si="39"/>
        <v>61.84</v>
      </c>
      <c r="DB217">
        <f t="shared" si="39"/>
        <v>61.84</v>
      </c>
      <c r="DC217">
        <f t="shared" si="39"/>
        <v>61.84</v>
      </c>
      <c r="DD217">
        <f t="shared" si="39"/>
        <v>61.84</v>
      </c>
      <c r="DE217">
        <f t="shared" si="39"/>
        <v>61.84</v>
      </c>
      <c r="DF217">
        <f t="shared" si="39"/>
        <v>61.84</v>
      </c>
      <c r="DG217">
        <f t="shared" si="39"/>
        <v>61.84</v>
      </c>
      <c r="DH217">
        <f t="shared" si="39"/>
        <v>61.84</v>
      </c>
      <c r="DI217">
        <f t="shared" si="39"/>
        <v>61.84</v>
      </c>
      <c r="DJ217">
        <f t="shared" si="39"/>
        <v>61.84</v>
      </c>
      <c r="DK217">
        <f t="shared" si="39"/>
        <v>61.84</v>
      </c>
      <c r="DL217">
        <f t="shared" si="38"/>
        <v>61.84</v>
      </c>
      <c r="DM217">
        <f t="shared" si="38"/>
        <v>61.84</v>
      </c>
      <c r="DN217">
        <f t="shared" si="38"/>
        <v>61.84</v>
      </c>
      <c r="DO217">
        <f t="shared" si="38"/>
        <v>61.84</v>
      </c>
      <c r="DP217">
        <f t="shared" si="38"/>
        <v>61.84</v>
      </c>
      <c r="DQ217">
        <f t="shared" si="38"/>
        <v>61.84</v>
      </c>
      <c r="DR217">
        <f t="shared" si="38"/>
        <v>61.84</v>
      </c>
      <c r="DS217">
        <f t="shared" si="38"/>
        <v>0</v>
      </c>
    </row>
    <row r="218" spans="1:123" x14ac:dyDescent="0.2">
      <c r="A218" s="1" t="s">
        <v>0</v>
      </c>
      <c r="B218" s="1" t="s">
        <v>88</v>
      </c>
      <c r="C218" s="1" t="s">
        <v>2</v>
      </c>
      <c r="D218" s="1">
        <v>-1</v>
      </c>
      <c r="E218" s="1" t="s">
        <v>3</v>
      </c>
      <c r="F218" s="1">
        <v>-1</v>
      </c>
      <c r="G218" s="1">
        <v>98</v>
      </c>
      <c r="H218" s="1" t="s">
        <v>2</v>
      </c>
      <c r="I218" s="1" t="s">
        <v>4</v>
      </c>
      <c r="J218" s="1">
        <v>500</v>
      </c>
      <c r="K218" s="1">
        <v>1700</v>
      </c>
      <c r="L218" s="1">
        <v>12</v>
      </c>
      <c r="M218" s="1">
        <v>10</v>
      </c>
      <c r="N218" s="1">
        <v>8</v>
      </c>
      <c r="O218" s="1">
        <v>15</v>
      </c>
      <c r="P218" s="1">
        <v>200</v>
      </c>
      <c r="Q218" s="1">
        <v>180</v>
      </c>
      <c r="R218" s="1">
        <v>215</v>
      </c>
      <c r="S218" s="1">
        <v>30</v>
      </c>
      <c r="T218" s="1">
        <v>25</v>
      </c>
      <c r="U218" s="1">
        <v>35</v>
      </c>
      <c r="V218" s="1">
        <v>0</v>
      </c>
      <c r="W218" s="1">
        <v>500</v>
      </c>
      <c r="X218" s="1">
        <v>0</v>
      </c>
      <c r="Y218" s="1">
        <v>500</v>
      </c>
      <c r="Z218" s="1">
        <v>2500</v>
      </c>
      <c r="AA218" s="1">
        <v>2000</v>
      </c>
      <c r="AB218" s="1">
        <v>3000</v>
      </c>
      <c r="AC218" s="1" t="s">
        <v>89</v>
      </c>
      <c r="AD218" s="1" t="s">
        <v>6</v>
      </c>
      <c r="AE218" t="str">
        <f t="shared" si="35"/>
        <v>Terminal la OfeliaEntre 45 y 59 añosMasculinoEl Condado1210Primaria5001700</v>
      </c>
      <c r="AF218" t="str">
        <f>VLOOKUP(AE218,'[1]Base conductores'!$AE$1:$AG$65536,2,FALSE)</f>
        <v>Si</v>
      </c>
      <c r="AG218" t="str">
        <f>VLOOKUP(AE218,'[1]Base conductores'!$AE$1:$AG$65536,3,FALSE)</f>
        <v>Todos tenemos trabajo por igual</v>
      </c>
      <c r="AH218" s="1" t="s">
        <v>2</v>
      </c>
      <c r="AI218" s="1" t="s">
        <v>174</v>
      </c>
      <c r="AJ218" s="1" t="s">
        <v>117</v>
      </c>
      <c r="AK218" s="1" t="s">
        <v>288</v>
      </c>
      <c r="AL218" s="1" t="s">
        <v>10</v>
      </c>
      <c r="AM218" s="1" t="s">
        <v>0</v>
      </c>
      <c r="AN218" s="1" t="s">
        <v>0</v>
      </c>
      <c r="AO218" s="1" t="s">
        <v>0</v>
      </c>
      <c r="AP218" s="1" t="s">
        <v>2</v>
      </c>
      <c r="AQ218" s="1" t="s">
        <v>0</v>
      </c>
      <c r="AR218" s="1" t="s">
        <v>2</v>
      </c>
      <c r="AS218" s="1" t="s">
        <v>2</v>
      </c>
      <c r="AT218" s="1" t="s">
        <v>35</v>
      </c>
      <c r="AU218" s="1" t="s">
        <v>2</v>
      </c>
      <c r="AV218" s="1" t="s">
        <v>0</v>
      </c>
      <c r="AW218" s="1" t="s">
        <v>0</v>
      </c>
      <c r="AX218" s="1" t="s">
        <v>0</v>
      </c>
      <c r="AY218" s="1" t="s">
        <v>0</v>
      </c>
      <c r="AZ218" s="1" t="s">
        <v>2</v>
      </c>
      <c r="BA218" s="1" t="s">
        <v>2</v>
      </c>
      <c r="BB218" s="1" t="s">
        <v>122</v>
      </c>
      <c r="BC218" s="14">
        <v>7</v>
      </c>
      <c r="BD218" s="14">
        <v>3</v>
      </c>
      <c r="BE218" s="1">
        <v>-1</v>
      </c>
      <c r="BF218" s="1" t="s">
        <v>110</v>
      </c>
      <c r="BG218" s="1" t="e">
        <f>VLOOKUP(BF218,#REF!,2,FALSE)</f>
        <v>#REF!</v>
      </c>
      <c r="BH218" s="1" t="e">
        <f>VLOOKUP(BG218,#REF!,4,FALSE)</f>
        <v>#REF!</v>
      </c>
      <c r="BI218" s="1" t="s">
        <v>218</v>
      </c>
      <c r="BJ218" s="1" t="s">
        <v>93</v>
      </c>
      <c r="BK218" s="1" t="s">
        <v>159</v>
      </c>
      <c r="BL218" s="1" t="e">
        <f>VLOOKUP(BK218,#REF!,2,FALSE)</f>
        <v>#REF!</v>
      </c>
      <c r="BM218" s="1" t="e">
        <f>VLOOKUP(BL218,#REF!,4,FALSE)</f>
        <v>#REF!</v>
      </c>
      <c r="BN218" s="1" t="s">
        <v>197</v>
      </c>
      <c r="BO218" s="1" t="s">
        <v>101</v>
      </c>
      <c r="BP218" s="1" t="s">
        <v>2</v>
      </c>
      <c r="BQ218" s="1" t="s">
        <v>219</v>
      </c>
      <c r="BR218" s="1" t="s">
        <v>20</v>
      </c>
      <c r="BS218" s="1" t="s">
        <v>20</v>
      </c>
      <c r="BT218" s="1" t="s">
        <v>2</v>
      </c>
      <c r="BU218" s="1" t="s">
        <v>2</v>
      </c>
      <c r="BV218" s="1" t="s">
        <v>61</v>
      </c>
      <c r="BW218" s="1" t="s">
        <v>36</v>
      </c>
      <c r="BX218" s="1">
        <v>-1</v>
      </c>
      <c r="BY218" s="1">
        <v>-1</v>
      </c>
      <c r="BZ218" s="1" t="s">
        <v>3</v>
      </c>
      <c r="CA218" s="1">
        <v>-1</v>
      </c>
      <c r="CB218" s="1">
        <v>-1</v>
      </c>
      <c r="CC218" s="1" t="s">
        <v>3</v>
      </c>
      <c r="CD218" s="1">
        <v>-1</v>
      </c>
      <c r="CE218" s="1" t="s">
        <v>23</v>
      </c>
      <c r="CF218" s="1" t="s">
        <v>23</v>
      </c>
      <c r="CG218" s="1" t="s">
        <v>24</v>
      </c>
      <c r="CH218" s="1" t="s">
        <v>25</v>
      </c>
      <c r="CI218" s="1" t="s">
        <v>40</v>
      </c>
      <c r="CJ218" s="1" t="s">
        <v>86</v>
      </c>
      <c r="CK218" s="1" t="s">
        <v>87</v>
      </c>
      <c r="CL218" s="1" t="s">
        <v>29</v>
      </c>
      <c r="CM218" s="1" t="s">
        <v>98</v>
      </c>
      <c r="CN218" s="1">
        <v>96</v>
      </c>
      <c r="CO218" s="2" t="s">
        <v>714</v>
      </c>
      <c r="CP218" s="2" t="s">
        <v>715</v>
      </c>
      <c r="CQ218" s="12">
        <v>13</v>
      </c>
      <c r="CR218" s="12" t="s">
        <v>88</v>
      </c>
      <c r="CS218">
        <v>61.84</v>
      </c>
      <c r="CT218">
        <f t="shared" si="36"/>
        <v>5</v>
      </c>
      <c r="CU218">
        <f t="shared" si="37"/>
        <v>17</v>
      </c>
      <c r="CV218">
        <f t="shared" si="39"/>
        <v>0</v>
      </c>
      <c r="CW218">
        <f t="shared" si="39"/>
        <v>0</v>
      </c>
      <c r="CX218">
        <f t="shared" si="39"/>
        <v>0</v>
      </c>
      <c r="CY218">
        <f t="shared" si="39"/>
        <v>0</v>
      </c>
      <c r="CZ218">
        <f t="shared" si="39"/>
        <v>0</v>
      </c>
      <c r="DA218">
        <f t="shared" si="39"/>
        <v>61.84</v>
      </c>
      <c r="DB218">
        <f t="shared" si="39"/>
        <v>61.84</v>
      </c>
      <c r="DC218">
        <f t="shared" si="39"/>
        <v>61.84</v>
      </c>
      <c r="DD218">
        <f t="shared" si="39"/>
        <v>61.84</v>
      </c>
      <c r="DE218">
        <f t="shared" si="39"/>
        <v>61.84</v>
      </c>
      <c r="DF218">
        <f t="shared" si="39"/>
        <v>61.84</v>
      </c>
      <c r="DG218">
        <f t="shared" si="39"/>
        <v>61.84</v>
      </c>
      <c r="DH218">
        <f t="shared" si="39"/>
        <v>61.84</v>
      </c>
      <c r="DI218">
        <f t="shared" si="39"/>
        <v>61.84</v>
      </c>
      <c r="DJ218">
        <f t="shared" si="39"/>
        <v>61.84</v>
      </c>
      <c r="DK218">
        <f t="shared" si="39"/>
        <v>61.84</v>
      </c>
      <c r="DL218">
        <f t="shared" si="38"/>
        <v>61.84</v>
      </c>
      <c r="DM218">
        <f t="shared" si="38"/>
        <v>61.84</v>
      </c>
      <c r="DN218">
        <f t="shared" si="38"/>
        <v>0</v>
      </c>
      <c r="DO218">
        <f t="shared" si="38"/>
        <v>0</v>
      </c>
      <c r="DP218">
        <f t="shared" si="38"/>
        <v>0</v>
      </c>
      <c r="DQ218">
        <f t="shared" si="38"/>
        <v>0</v>
      </c>
      <c r="DR218">
        <f t="shared" si="38"/>
        <v>0</v>
      </c>
      <c r="DS218">
        <f t="shared" si="38"/>
        <v>0</v>
      </c>
    </row>
    <row r="219" spans="1:123" x14ac:dyDescent="0.2">
      <c r="A219" s="1" t="s">
        <v>0</v>
      </c>
      <c r="B219" s="1" t="s">
        <v>88</v>
      </c>
      <c r="C219" s="1" t="s">
        <v>2</v>
      </c>
      <c r="D219" s="1">
        <v>-1</v>
      </c>
      <c r="E219" s="1" t="s">
        <v>3</v>
      </c>
      <c r="F219" s="1">
        <v>-1</v>
      </c>
      <c r="G219" s="1">
        <v>98</v>
      </c>
      <c r="H219" s="1" t="s">
        <v>2</v>
      </c>
      <c r="I219" s="1" t="s">
        <v>65</v>
      </c>
      <c r="J219" s="1">
        <v>700</v>
      </c>
      <c r="K219" s="1">
        <v>2200</v>
      </c>
      <c r="L219" s="1">
        <v>15</v>
      </c>
      <c r="M219" s="1">
        <v>10</v>
      </c>
      <c r="N219" s="1">
        <v>5</v>
      </c>
      <c r="O219" s="1">
        <v>15</v>
      </c>
      <c r="P219" s="1">
        <v>150</v>
      </c>
      <c r="Q219" s="1">
        <v>100</v>
      </c>
      <c r="R219" s="1">
        <v>300</v>
      </c>
      <c r="S219" s="1">
        <v>30</v>
      </c>
      <c r="T219" s="1">
        <v>20</v>
      </c>
      <c r="U219" s="1">
        <v>35</v>
      </c>
      <c r="V219" s="1">
        <v>0</v>
      </c>
      <c r="W219" s="1">
        <v>600</v>
      </c>
      <c r="X219" s="1">
        <v>0</v>
      </c>
      <c r="Y219" s="1">
        <v>600</v>
      </c>
      <c r="Z219" s="1">
        <v>2400</v>
      </c>
      <c r="AA219" s="1">
        <v>1400</v>
      </c>
      <c r="AB219" s="1">
        <v>2900</v>
      </c>
      <c r="AC219" s="1" t="s">
        <v>89</v>
      </c>
      <c r="AD219" s="1" t="s">
        <v>6</v>
      </c>
      <c r="AE219" t="str">
        <f t="shared" si="35"/>
        <v>Terminal la OfeliaEntre 45 y 59 añosMasculinoEl Condado1510Primaria7002200</v>
      </c>
      <c r="AF219" t="str">
        <f>VLOOKUP(AE219,'[1]Base conductores'!$AE$1:$AG$65536,2,FALSE)</f>
        <v>No</v>
      </c>
      <c r="AG219" t="str">
        <f>VLOOKUP(AE219,'[1]Base conductores'!$AE$1:$AG$65536,3,FALSE)</f>
        <v>El trato no es igual con todos</v>
      </c>
      <c r="AH219" s="1" t="s">
        <v>0</v>
      </c>
      <c r="AI219" s="1" t="s">
        <v>174</v>
      </c>
      <c r="AJ219" s="1" t="s">
        <v>8</v>
      </c>
      <c r="AK219" s="1" t="s">
        <v>33</v>
      </c>
      <c r="AL219" s="1" t="s">
        <v>10</v>
      </c>
      <c r="AM219" s="1" t="s">
        <v>0</v>
      </c>
      <c r="AN219" s="1" t="s">
        <v>0</v>
      </c>
      <c r="AO219" s="1" t="s">
        <v>0</v>
      </c>
      <c r="AP219" s="1" t="s">
        <v>2</v>
      </c>
      <c r="AQ219" s="1" t="s">
        <v>0</v>
      </c>
      <c r="AR219" s="1" t="s">
        <v>2</v>
      </c>
      <c r="AS219" s="1" t="s">
        <v>2</v>
      </c>
      <c r="AT219" s="1" t="s">
        <v>35</v>
      </c>
      <c r="AU219" s="1" t="s">
        <v>2</v>
      </c>
      <c r="AV219" s="1" t="s">
        <v>0</v>
      </c>
      <c r="AW219" s="1" t="s">
        <v>0</v>
      </c>
      <c r="AX219" s="1" t="s">
        <v>0</v>
      </c>
      <c r="AY219" s="1" t="s">
        <v>0</v>
      </c>
      <c r="AZ219" s="1" t="s">
        <v>2</v>
      </c>
      <c r="BA219" s="1" t="s">
        <v>2</v>
      </c>
      <c r="BB219" s="1" t="s">
        <v>56</v>
      </c>
      <c r="BC219" s="14">
        <v>3</v>
      </c>
      <c r="BD219" s="14">
        <v>7</v>
      </c>
      <c r="BE219" s="1">
        <v>-1</v>
      </c>
      <c r="BF219" s="1" t="s">
        <v>104</v>
      </c>
      <c r="BG219" s="1" t="e">
        <f>VLOOKUP(BF219,#REF!,2,FALSE)</f>
        <v>#REF!</v>
      </c>
      <c r="BH219" s="1" t="e">
        <f>VLOOKUP(BG219,#REF!,4,FALSE)</f>
        <v>#REF!</v>
      </c>
      <c r="BI219" s="1" t="s">
        <v>17</v>
      </c>
      <c r="BJ219" s="1" t="s">
        <v>218</v>
      </c>
      <c r="BK219" s="1" t="s">
        <v>218</v>
      </c>
      <c r="BL219" s="1" t="e">
        <f>VLOOKUP(BK219,#REF!,2,FALSE)</f>
        <v>#REF!</v>
      </c>
      <c r="BM219" s="1" t="e">
        <f>VLOOKUP(BL219,#REF!,4,FALSE)</f>
        <v>#REF!</v>
      </c>
      <c r="BN219" s="1" t="s">
        <v>104</v>
      </c>
      <c r="BO219" s="1" t="s">
        <v>93</v>
      </c>
      <c r="BP219" s="1" t="s">
        <v>2</v>
      </c>
      <c r="BQ219" s="1" t="s">
        <v>219</v>
      </c>
      <c r="BR219" s="1" t="s">
        <v>84</v>
      </c>
      <c r="BS219" s="1" t="s">
        <v>84</v>
      </c>
      <c r="BT219" s="1" t="s">
        <v>2</v>
      </c>
      <c r="BU219" s="1" t="s">
        <v>2</v>
      </c>
      <c r="BV219" s="1" t="s">
        <v>22</v>
      </c>
      <c r="BW219" s="1" t="s">
        <v>36</v>
      </c>
      <c r="BX219" s="1">
        <v>-1</v>
      </c>
      <c r="BY219" s="1">
        <v>-1</v>
      </c>
      <c r="BZ219" s="1">
        <v>-1</v>
      </c>
      <c r="CA219" s="1" t="s">
        <v>3</v>
      </c>
      <c r="CB219" s="1">
        <v>-1</v>
      </c>
      <c r="CC219" s="1" t="s">
        <v>3</v>
      </c>
      <c r="CD219" s="1">
        <v>-1</v>
      </c>
      <c r="CE219" s="1" t="s">
        <v>23</v>
      </c>
      <c r="CF219" s="1" t="s">
        <v>23</v>
      </c>
      <c r="CG219" s="1" t="s">
        <v>24</v>
      </c>
      <c r="CH219" s="1" t="s">
        <v>25</v>
      </c>
      <c r="CI219" s="1" t="s">
        <v>40</v>
      </c>
      <c r="CJ219" s="1" t="s">
        <v>86</v>
      </c>
      <c r="CK219" s="1" t="s">
        <v>87</v>
      </c>
      <c r="CL219" s="1" t="s">
        <v>29</v>
      </c>
      <c r="CM219" s="1" t="s">
        <v>98</v>
      </c>
      <c r="CN219" s="1">
        <v>96</v>
      </c>
      <c r="CO219" s="2" t="s">
        <v>714</v>
      </c>
      <c r="CP219" s="2" t="s">
        <v>715</v>
      </c>
      <c r="CQ219" s="12">
        <v>13</v>
      </c>
      <c r="CR219" s="12" t="s">
        <v>88</v>
      </c>
      <c r="CS219">
        <v>61.84</v>
      </c>
      <c r="CT219">
        <f t="shared" si="36"/>
        <v>7</v>
      </c>
      <c r="CU219">
        <f t="shared" si="37"/>
        <v>22</v>
      </c>
      <c r="CV219">
        <f t="shared" si="39"/>
        <v>0</v>
      </c>
      <c r="CW219">
        <f t="shared" si="39"/>
        <v>0</v>
      </c>
      <c r="CX219">
        <f t="shared" si="39"/>
        <v>0</v>
      </c>
      <c r="CY219">
        <f t="shared" si="39"/>
        <v>0</v>
      </c>
      <c r="CZ219">
        <f t="shared" si="39"/>
        <v>0</v>
      </c>
      <c r="DA219">
        <f t="shared" si="39"/>
        <v>0</v>
      </c>
      <c r="DB219">
        <f t="shared" si="39"/>
        <v>0</v>
      </c>
      <c r="DC219">
        <f t="shared" si="39"/>
        <v>61.84</v>
      </c>
      <c r="DD219">
        <f t="shared" si="39"/>
        <v>61.84</v>
      </c>
      <c r="DE219">
        <f t="shared" si="39"/>
        <v>61.84</v>
      </c>
      <c r="DF219">
        <f t="shared" si="39"/>
        <v>61.84</v>
      </c>
      <c r="DG219">
        <f t="shared" si="39"/>
        <v>61.84</v>
      </c>
      <c r="DH219">
        <f t="shared" si="39"/>
        <v>61.84</v>
      </c>
      <c r="DI219">
        <f t="shared" si="39"/>
        <v>61.84</v>
      </c>
      <c r="DJ219">
        <f t="shared" si="39"/>
        <v>61.84</v>
      </c>
      <c r="DK219">
        <f t="shared" si="39"/>
        <v>61.84</v>
      </c>
      <c r="DL219">
        <f t="shared" si="38"/>
        <v>61.84</v>
      </c>
      <c r="DM219">
        <f t="shared" si="38"/>
        <v>61.84</v>
      </c>
      <c r="DN219">
        <f t="shared" si="38"/>
        <v>61.84</v>
      </c>
      <c r="DO219">
        <f t="shared" si="38"/>
        <v>61.84</v>
      </c>
      <c r="DP219">
        <f t="shared" si="38"/>
        <v>61.84</v>
      </c>
      <c r="DQ219">
        <f t="shared" si="38"/>
        <v>61.84</v>
      </c>
      <c r="DR219">
        <f t="shared" si="38"/>
        <v>61.84</v>
      </c>
      <c r="DS219">
        <f t="shared" si="38"/>
        <v>0</v>
      </c>
    </row>
    <row r="220" spans="1:123" x14ac:dyDescent="0.2">
      <c r="A220" s="1" t="s">
        <v>0</v>
      </c>
      <c r="B220" s="1" t="s">
        <v>88</v>
      </c>
      <c r="C220" s="1" t="s">
        <v>2</v>
      </c>
      <c r="D220" s="1">
        <v>-1</v>
      </c>
      <c r="E220" s="1" t="s">
        <v>3</v>
      </c>
      <c r="F220" s="1">
        <v>-1</v>
      </c>
      <c r="G220" s="1">
        <v>98</v>
      </c>
      <c r="H220" s="1" t="s">
        <v>2</v>
      </c>
      <c r="I220" s="1" t="s">
        <v>65</v>
      </c>
      <c r="J220" s="1">
        <v>530</v>
      </c>
      <c r="K220" s="1">
        <v>2200</v>
      </c>
      <c r="L220" s="1">
        <v>16</v>
      </c>
      <c r="M220" s="1">
        <v>15</v>
      </c>
      <c r="N220" s="1">
        <v>12</v>
      </c>
      <c r="O220" s="1">
        <v>20</v>
      </c>
      <c r="P220" s="1">
        <v>250</v>
      </c>
      <c r="Q220" s="1">
        <v>230</v>
      </c>
      <c r="R220" s="1">
        <v>300</v>
      </c>
      <c r="S220" s="1">
        <v>40</v>
      </c>
      <c r="T220" s="1">
        <v>35</v>
      </c>
      <c r="U220" s="1">
        <v>50</v>
      </c>
      <c r="V220" s="1">
        <v>0</v>
      </c>
      <c r="W220" s="1">
        <v>1500</v>
      </c>
      <c r="X220" s="1">
        <v>300</v>
      </c>
      <c r="Y220" s="1">
        <v>1800</v>
      </c>
      <c r="Z220" s="1">
        <v>2200</v>
      </c>
      <c r="AA220" s="1">
        <v>1700</v>
      </c>
      <c r="AB220" s="1">
        <v>3200</v>
      </c>
      <c r="AC220" s="1" t="s">
        <v>89</v>
      </c>
      <c r="AD220" s="1" t="s">
        <v>6</v>
      </c>
      <c r="AE220" t="str">
        <f t="shared" si="35"/>
        <v>Terminal la OfeliaEntre 45 y 59 añosMasculinoEl Condado1615Bachillerato5302200</v>
      </c>
      <c r="AF220" t="str">
        <f>VLOOKUP(AE220,'[1]Base conductores'!$AE$1:$AG$65536,2,FALSE)</f>
        <v>Si</v>
      </c>
      <c r="AG220" t="str">
        <f>VLOOKUP(AE220,'[1]Base conductores'!$AE$1:$AG$65536,3,FALSE)</f>
        <v>Todos tenemos trabajo por igual</v>
      </c>
      <c r="AH220" s="1" t="s">
        <v>2</v>
      </c>
      <c r="AI220" s="1" t="s">
        <v>174</v>
      </c>
      <c r="AJ220" s="1" t="s">
        <v>117</v>
      </c>
      <c r="AK220" s="1" t="s">
        <v>288</v>
      </c>
      <c r="AL220" s="1" t="s">
        <v>10</v>
      </c>
      <c r="AM220" s="1" t="s">
        <v>0</v>
      </c>
      <c r="AN220" s="1" t="s">
        <v>0</v>
      </c>
      <c r="AO220" s="1" t="s">
        <v>0</v>
      </c>
      <c r="AP220" s="1" t="s">
        <v>2</v>
      </c>
      <c r="AQ220" s="1" t="s">
        <v>0</v>
      </c>
      <c r="AR220" s="1" t="s">
        <v>2</v>
      </c>
      <c r="AS220" s="1" t="s">
        <v>2</v>
      </c>
      <c r="AT220" s="1" t="s">
        <v>11</v>
      </c>
      <c r="AU220" s="1" t="s">
        <v>2</v>
      </c>
      <c r="AV220" s="1" t="s">
        <v>0</v>
      </c>
      <c r="AW220" s="1" t="s">
        <v>0</v>
      </c>
      <c r="AX220" s="1" t="s">
        <v>2</v>
      </c>
      <c r="AY220" s="1" t="s">
        <v>0</v>
      </c>
      <c r="AZ220" s="1" t="s">
        <v>2</v>
      </c>
      <c r="BA220" s="1" t="s">
        <v>2</v>
      </c>
      <c r="BB220" s="1" t="s">
        <v>122</v>
      </c>
      <c r="BC220" s="14">
        <v>2</v>
      </c>
      <c r="BD220" s="14">
        <v>6</v>
      </c>
      <c r="BE220" s="14">
        <v>2</v>
      </c>
      <c r="BF220" s="1" t="s">
        <v>211</v>
      </c>
      <c r="BG220" s="1" t="e">
        <f>VLOOKUP(BF220,#REF!,2,FALSE)</f>
        <v>#REF!</v>
      </c>
      <c r="BH220" s="1" t="e">
        <f>VLOOKUP(BG220,#REF!,4,FALSE)</f>
        <v>#REF!</v>
      </c>
      <c r="BI220" s="1" t="s">
        <v>104</v>
      </c>
      <c r="BJ220" s="1" t="s">
        <v>101</v>
      </c>
      <c r="BK220" s="1" t="s">
        <v>115</v>
      </c>
      <c r="BL220" s="1" t="e">
        <f>VLOOKUP(BK220,#REF!,2,FALSE)</f>
        <v>#REF!</v>
      </c>
      <c r="BM220" s="1" t="e">
        <f>VLOOKUP(BL220,#REF!,4,FALSE)</f>
        <v>#REF!</v>
      </c>
      <c r="BN220" s="1" t="s">
        <v>372</v>
      </c>
      <c r="BO220" s="1" t="s">
        <v>12</v>
      </c>
      <c r="BP220" s="1" t="s">
        <v>2</v>
      </c>
      <c r="BQ220" s="1" t="s">
        <v>212</v>
      </c>
      <c r="BR220" s="1" t="s">
        <v>20</v>
      </c>
      <c r="BS220" s="1" t="s">
        <v>137</v>
      </c>
      <c r="BT220" s="1" t="s">
        <v>2</v>
      </c>
      <c r="BU220" s="1" t="s">
        <v>2</v>
      </c>
      <c r="BV220" s="1" t="s">
        <v>61</v>
      </c>
      <c r="BW220" s="1" t="s">
        <v>22</v>
      </c>
      <c r="BX220" s="1">
        <v>-1</v>
      </c>
      <c r="BY220" s="1" t="s">
        <v>3</v>
      </c>
      <c r="BZ220" s="1">
        <v>-1</v>
      </c>
      <c r="CA220" s="1">
        <v>-1</v>
      </c>
      <c r="CB220" s="1" t="s">
        <v>3</v>
      </c>
      <c r="CC220" s="1" t="s">
        <v>3</v>
      </c>
      <c r="CD220" s="1">
        <v>-1</v>
      </c>
      <c r="CE220" s="1" t="s">
        <v>23</v>
      </c>
      <c r="CF220" s="1" t="s">
        <v>23</v>
      </c>
      <c r="CG220" s="1" t="s">
        <v>24</v>
      </c>
      <c r="CH220" s="1" t="s">
        <v>25</v>
      </c>
      <c r="CI220" s="1" t="s">
        <v>50</v>
      </c>
      <c r="CJ220" s="1" t="s">
        <v>86</v>
      </c>
      <c r="CK220" s="1" t="s">
        <v>87</v>
      </c>
      <c r="CL220" s="1" t="s">
        <v>29</v>
      </c>
      <c r="CM220" s="1" t="s">
        <v>98</v>
      </c>
      <c r="CN220" s="1">
        <v>96</v>
      </c>
      <c r="CO220" s="2" t="s">
        <v>519</v>
      </c>
      <c r="CP220" s="5" t="s">
        <v>653</v>
      </c>
      <c r="CQ220" s="1">
        <v>13</v>
      </c>
      <c r="CR220" s="1" t="s">
        <v>88</v>
      </c>
      <c r="CS220">
        <v>61.84</v>
      </c>
      <c r="CT220">
        <f t="shared" si="36"/>
        <v>5</v>
      </c>
      <c r="CU220">
        <f t="shared" si="37"/>
        <v>22</v>
      </c>
      <c r="CV220">
        <f t="shared" si="39"/>
        <v>0</v>
      </c>
      <c r="CW220">
        <f t="shared" si="39"/>
        <v>0</v>
      </c>
      <c r="CX220">
        <f t="shared" si="39"/>
        <v>0</v>
      </c>
      <c r="CY220">
        <f t="shared" si="39"/>
        <v>0</v>
      </c>
      <c r="CZ220">
        <f t="shared" si="39"/>
        <v>0</v>
      </c>
      <c r="DA220">
        <f t="shared" si="39"/>
        <v>61.84</v>
      </c>
      <c r="DB220">
        <f t="shared" si="39"/>
        <v>61.84</v>
      </c>
      <c r="DC220">
        <f t="shared" si="39"/>
        <v>61.84</v>
      </c>
      <c r="DD220">
        <f t="shared" si="39"/>
        <v>61.84</v>
      </c>
      <c r="DE220">
        <f t="shared" si="39"/>
        <v>61.84</v>
      </c>
      <c r="DF220">
        <f t="shared" si="39"/>
        <v>61.84</v>
      </c>
      <c r="DG220">
        <f t="shared" si="39"/>
        <v>61.84</v>
      </c>
      <c r="DH220">
        <f t="shared" si="39"/>
        <v>61.84</v>
      </c>
      <c r="DI220">
        <f t="shared" si="39"/>
        <v>61.84</v>
      </c>
      <c r="DJ220">
        <f t="shared" si="39"/>
        <v>61.84</v>
      </c>
      <c r="DK220">
        <f t="shared" si="39"/>
        <v>61.84</v>
      </c>
      <c r="DL220">
        <f t="shared" si="38"/>
        <v>61.84</v>
      </c>
      <c r="DM220">
        <f t="shared" si="38"/>
        <v>61.84</v>
      </c>
      <c r="DN220">
        <f t="shared" si="38"/>
        <v>61.84</v>
      </c>
      <c r="DO220">
        <f t="shared" si="38"/>
        <v>61.84</v>
      </c>
      <c r="DP220">
        <f t="shared" si="38"/>
        <v>61.84</v>
      </c>
      <c r="DQ220">
        <f t="shared" si="38"/>
        <v>61.84</v>
      </c>
      <c r="DR220">
        <f t="shared" si="38"/>
        <v>61.84</v>
      </c>
      <c r="DS220">
        <f t="shared" si="38"/>
        <v>0</v>
      </c>
    </row>
    <row r="221" spans="1:123" x14ac:dyDescent="0.2">
      <c r="A221" s="1" t="s">
        <v>0</v>
      </c>
      <c r="B221" s="1" t="s">
        <v>88</v>
      </c>
      <c r="C221" s="1" t="s">
        <v>2</v>
      </c>
      <c r="D221" s="1">
        <v>-1</v>
      </c>
      <c r="E221" s="1" t="s">
        <v>3</v>
      </c>
      <c r="F221" s="1">
        <v>-1</v>
      </c>
      <c r="G221" s="1">
        <v>98</v>
      </c>
      <c r="H221" s="1" t="s">
        <v>2</v>
      </c>
      <c r="I221" s="1" t="s">
        <v>4</v>
      </c>
      <c r="J221" s="1">
        <v>400</v>
      </c>
      <c r="K221" s="1">
        <v>1900</v>
      </c>
      <c r="L221" s="1">
        <v>15</v>
      </c>
      <c r="M221" s="1">
        <v>20</v>
      </c>
      <c r="N221" s="1">
        <v>15</v>
      </c>
      <c r="O221" s="1">
        <v>23</v>
      </c>
      <c r="P221" s="1">
        <v>250</v>
      </c>
      <c r="Q221" s="1">
        <v>230</v>
      </c>
      <c r="R221" s="1">
        <v>300</v>
      </c>
      <c r="S221" s="1">
        <v>35</v>
      </c>
      <c r="T221" s="1">
        <v>25</v>
      </c>
      <c r="U221" s="1">
        <v>40</v>
      </c>
      <c r="V221" s="1">
        <v>0</v>
      </c>
      <c r="W221" s="1">
        <v>1000</v>
      </c>
      <c r="X221" s="1">
        <v>600</v>
      </c>
      <c r="Y221" s="1">
        <v>1000</v>
      </c>
      <c r="Z221" s="1">
        <v>2500</v>
      </c>
      <c r="AA221" s="1">
        <v>1501</v>
      </c>
      <c r="AB221" s="1">
        <v>3000</v>
      </c>
      <c r="AC221" s="1" t="s">
        <v>89</v>
      </c>
      <c r="AD221" s="1" t="s">
        <v>6</v>
      </c>
      <c r="AE221" t="str">
        <f t="shared" si="35"/>
        <v>Terminal la OfeliaEntre 25 y  44 añosMasculinoEl Condado1520Primaria4001900</v>
      </c>
      <c r="AF221" t="str">
        <f>VLOOKUP(AE221,'[1]Base conductores'!$AE$1:$AG$65536,2,FALSE)</f>
        <v>No</v>
      </c>
      <c r="AG221" t="str">
        <f>VLOOKUP(AE221,'[1]Base conductores'!$AE$1:$AG$65536,3,FALSE)</f>
        <v>Ns/Nc</v>
      </c>
      <c r="AH221" s="1" t="s">
        <v>0</v>
      </c>
      <c r="AI221" s="1" t="s">
        <v>12</v>
      </c>
      <c r="AJ221" s="1" t="s">
        <v>117</v>
      </c>
      <c r="AK221" s="1" t="s">
        <v>99</v>
      </c>
      <c r="AL221" s="1" t="s">
        <v>54</v>
      </c>
      <c r="AM221" s="1" t="s">
        <v>0</v>
      </c>
      <c r="AN221" s="1" t="s">
        <v>0</v>
      </c>
      <c r="AO221" s="1" t="s">
        <v>0</v>
      </c>
      <c r="AP221" s="1" t="s">
        <v>2</v>
      </c>
      <c r="AQ221" s="1" t="s">
        <v>0</v>
      </c>
      <c r="AR221" s="1" t="s">
        <v>2</v>
      </c>
      <c r="AS221" s="1" t="s">
        <v>2</v>
      </c>
      <c r="AT221" s="1" t="s">
        <v>11</v>
      </c>
      <c r="AU221" s="1" t="s">
        <v>2</v>
      </c>
      <c r="AV221" s="1" t="s">
        <v>0</v>
      </c>
      <c r="AW221" s="1" t="s">
        <v>0</v>
      </c>
      <c r="AX221" s="1" t="s">
        <v>0</v>
      </c>
      <c r="AY221" s="1" t="s">
        <v>0</v>
      </c>
      <c r="AZ221" s="1" t="s">
        <v>2</v>
      </c>
      <c r="BA221" s="1" t="s">
        <v>2</v>
      </c>
      <c r="BB221" s="1" t="s">
        <v>47</v>
      </c>
      <c r="BC221" s="14">
        <v>2</v>
      </c>
      <c r="BD221" s="14">
        <v>8</v>
      </c>
      <c r="BE221" s="1">
        <v>-1</v>
      </c>
      <c r="BF221" s="1" t="s">
        <v>211</v>
      </c>
      <c r="BG221" s="1" t="e">
        <f>VLOOKUP(BF221,#REF!,2,FALSE)</f>
        <v>#REF!</v>
      </c>
      <c r="BH221" s="1" t="e">
        <f>VLOOKUP(BG221,#REF!,4,FALSE)</f>
        <v>#REF!</v>
      </c>
      <c r="BI221" s="1" t="s">
        <v>101</v>
      </c>
      <c r="BJ221" s="1" t="s">
        <v>12</v>
      </c>
      <c r="BK221" s="1" t="s">
        <v>15</v>
      </c>
      <c r="BL221" s="1" t="e">
        <f>VLOOKUP(BK221,#REF!,2,FALSE)</f>
        <v>#REF!</v>
      </c>
      <c r="BM221" s="1" t="e">
        <f>VLOOKUP(BL221,#REF!,4,FALSE)</f>
        <v>#REF!</v>
      </c>
      <c r="BN221" s="1" t="s">
        <v>15</v>
      </c>
      <c r="BO221" s="1" t="s">
        <v>15</v>
      </c>
      <c r="BP221" s="1" t="s">
        <v>2</v>
      </c>
      <c r="BQ221" s="1" t="s">
        <v>212</v>
      </c>
      <c r="BR221" s="1" t="s">
        <v>84</v>
      </c>
      <c r="BS221" s="1" t="s">
        <v>84</v>
      </c>
      <c r="BT221" s="1" t="s">
        <v>2</v>
      </c>
      <c r="BU221" s="1" t="s">
        <v>2</v>
      </c>
      <c r="BV221" s="1" t="s">
        <v>21</v>
      </c>
      <c r="BW221" s="1" t="s">
        <v>22</v>
      </c>
      <c r="BX221" s="1">
        <v>-1</v>
      </c>
      <c r="BY221" s="1">
        <v>-1</v>
      </c>
      <c r="BZ221" s="1" t="s">
        <v>3</v>
      </c>
      <c r="CA221" s="1">
        <v>-1</v>
      </c>
      <c r="CB221" s="1" t="s">
        <v>3</v>
      </c>
      <c r="CC221" s="1" t="s">
        <v>3</v>
      </c>
      <c r="CD221" s="1">
        <v>-1</v>
      </c>
      <c r="CE221" s="1" t="s">
        <v>23</v>
      </c>
      <c r="CF221" s="1" t="s">
        <v>23</v>
      </c>
      <c r="CG221" s="1" t="s">
        <v>49</v>
      </c>
      <c r="CH221" s="1" t="s">
        <v>25</v>
      </c>
      <c r="CI221" s="1" t="s">
        <v>40</v>
      </c>
      <c r="CJ221" s="1" t="s">
        <v>86</v>
      </c>
      <c r="CK221" s="1" t="s">
        <v>87</v>
      </c>
      <c r="CL221" s="1" t="s">
        <v>29</v>
      </c>
      <c r="CM221" s="1" t="s">
        <v>98</v>
      </c>
      <c r="CN221" s="1">
        <v>96</v>
      </c>
      <c r="CO221" s="2" t="s">
        <v>519</v>
      </c>
      <c r="CP221" s="5" t="s">
        <v>653</v>
      </c>
      <c r="CQ221" s="1">
        <v>13</v>
      </c>
      <c r="CR221" s="1" t="s">
        <v>88</v>
      </c>
      <c r="CS221">
        <v>61.84</v>
      </c>
      <c r="CT221">
        <f t="shared" si="36"/>
        <v>4</v>
      </c>
      <c r="CU221">
        <f t="shared" si="37"/>
        <v>19</v>
      </c>
      <c r="CV221">
        <f t="shared" si="39"/>
        <v>0</v>
      </c>
      <c r="CW221">
        <f t="shared" si="39"/>
        <v>0</v>
      </c>
      <c r="CX221">
        <f t="shared" si="39"/>
        <v>0</v>
      </c>
      <c r="CY221">
        <f t="shared" si="39"/>
        <v>0</v>
      </c>
      <c r="CZ221">
        <f t="shared" si="39"/>
        <v>61.84</v>
      </c>
      <c r="DA221">
        <f t="shared" si="39"/>
        <v>61.84</v>
      </c>
      <c r="DB221">
        <f t="shared" si="39"/>
        <v>61.84</v>
      </c>
      <c r="DC221">
        <f t="shared" si="39"/>
        <v>61.84</v>
      </c>
      <c r="DD221">
        <f t="shared" si="39"/>
        <v>61.84</v>
      </c>
      <c r="DE221">
        <f t="shared" si="39"/>
        <v>61.84</v>
      </c>
      <c r="DF221">
        <f t="shared" si="39"/>
        <v>61.84</v>
      </c>
      <c r="DG221">
        <f t="shared" si="39"/>
        <v>61.84</v>
      </c>
      <c r="DH221">
        <f t="shared" si="39"/>
        <v>61.84</v>
      </c>
      <c r="DI221">
        <f t="shared" si="39"/>
        <v>61.84</v>
      </c>
      <c r="DJ221">
        <f t="shared" si="39"/>
        <v>61.84</v>
      </c>
      <c r="DK221">
        <f t="shared" ref="DK221:DS236" si="40">IF(AND($CT221&lt;=DK$1,DK$1&lt;=$CU221),$CS221,0)</f>
        <v>61.84</v>
      </c>
      <c r="DL221">
        <f t="shared" si="40"/>
        <v>61.84</v>
      </c>
      <c r="DM221">
        <f t="shared" si="40"/>
        <v>61.84</v>
      </c>
      <c r="DN221">
        <f t="shared" si="40"/>
        <v>61.84</v>
      </c>
      <c r="DO221">
        <f t="shared" si="40"/>
        <v>61.84</v>
      </c>
      <c r="DP221">
        <f t="shared" si="40"/>
        <v>0</v>
      </c>
      <c r="DQ221">
        <f t="shared" si="40"/>
        <v>0</v>
      </c>
      <c r="DR221">
        <f t="shared" si="40"/>
        <v>0</v>
      </c>
      <c r="DS221">
        <f t="shared" si="40"/>
        <v>0</v>
      </c>
    </row>
    <row r="222" spans="1:123" x14ac:dyDescent="0.2">
      <c r="A222" s="1" t="s">
        <v>0</v>
      </c>
      <c r="B222" s="1" t="s">
        <v>88</v>
      </c>
      <c r="C222" s="1" t="s">
        <v>2</v>
      </c>
      <c r="D222" s="1">
        <v>-1</v>
      </c>
      <c r="E222" s="1" t="s">
        <v>3</v>
      </c>
      <c r="F222" s="1">
        <v>-1</v>
      </c>
      <c r="G222" s="1">
        <v>98</v>
      </c>
      <c r="H222" s="1" t="s">
        <v>0</v>
      </c>
      <c r="I222" s="1" t="s">
        <v>4</v>
      </c>
      <c r="J222" s="1">
        <v>1230</v>
      </c>
      <c r="K222" s="1">
        <v>2000</v>
      </c>
      <c r="L222" s="1">
        <v>8</v>
      </c>
      <c r="M222" s="1">
        <v>8</v>
      </c>
      <c r="N222" s="1">
        <v>6</v>
      </c>
      <c r="O222" s="1">
        <v>10</v>
      </c>
      <c r="P222" s="1">
        <v>50</v>
      </c>
      <c r="Q222" s="1">
        <v>50</v>
      </c>
      <c r="R222" s="1">
        <v>100</v>
      </c>
      <c r="S222" s="1">
        <v>25</v>
      </c>
      <c r="T222" s="1">
        <v>18</v>
      </c>
      <c r="U222" s="1">
        <v>25</v>
      </c>
      <c r="V222" s="1">
        <v>0</v>
      </c>
      <c r="W222" s="1">
        <v>600</v>
      </c>
      <c r="X222" s="1">
        <v>0</v>
      </c>
      <c r="Y222" s="1">
        <v>1900</v>
      </c>
      <c r="Z222" s="1">
        <v>1800</v>
      </c>
      <c r="AA222" s="1">
        <v>1800</v>
      </c>
      <c r="AB222" s="1">
        <v>2000</v>
      </c>
      <c r="AC222" s="1" t="s">
        <v>146</v>
      </c>
      <c r="AD222" s="1" t="s">
        <v>6</v>
      </c>
      <c r="AE222" t="str">
        <f t="shared" si="35"/>
        <v>Terminal la OfeliaMás de 60 añosMasculinoCotocollao88Bachillerato12302000</v>
      </c>
      <c r="AF222">
        <f>VLOOKUP(AE222,'[1]Base conductores'!$AE$1:$AG$65536,2,FALSE)</f>
        <v>-1</v>
      </c>
      <c r="AG222" t="str">
        <f>VLOOKUP(AE222,'[1]Base conductores'!$AE$1:$AG$65536,3,FALSE)</f>
        <v>No aplica</v>
      </c>
      <c r="AH222" s="1">
        <v>-1</v>
      </c>
      <c r="AI222" s="1" t="s">
        <v>147</v>
      </c>
      <c r="AJ222" s="1" t="s">
        <v>117</v>
      </c>
      <c r="AK222" s="1" t="s">
        <v>78</v>
      </c>
      <c r="AL222" s="1" t="s">
        <v>34</v>
      </c>
      <c r="AM222" s="1" t="s">
        <v>2</v>
      </c>
      <c r="AN222" s="1" t="s">
        <v>0</v>
      </c>
      <c r="AO222" s="1" t="s">
        <v>0</v>
      </c>
      <c r="AP222" s="1" t="s">
        <v>2</v>
      </c>
      <c r="AQ222" s="1" t="s">
        <v>0</v>
      </c>
      <c r="AR222" s="1" t="s">
        <v>2</v>
      </c>
      <c r="AS222" s="1" t="s">
        <v>0</v>
      </c>
      <c r="AT222" s="1" t="s">
        <v>147</v>
      </c>
      <c r="AU222" s="1" t="s">
        <v>0</v>
      </c>
      <c r="AV222" s="1" t="s">
        <v>0</v>
      </c>
      <c r="AW222" s="1" t="s">
        <v>0</v>
      </c>
      <c r="AX222" s="1" t="s">
        <v>0</v>
      </c>
      <c r="AY222" s="1" t="s">
        <v>0</v>
      </c>
      <c r="AZ222" s="1" t="s">
        <v>0</v>
      </c>
      <c r="BA222" s="1" t="s">
        <v>2</v>
      </c>
      <c r="BB222" s="1" t="s">
        <v>56</v>
      </c>
      <c r="BC222" s="14">
        <v>10</v>
      </c>
      <c r="BD222" s="1">
        <v>-1</v>
      </c>
      <c r="BE222" s="1">
        <v>-1</v>
      </c>
      <c r="BF222" s="1" t="s">
        <v>105</v>
      </c>
      <c r="BG222" s="1" t="e">
        <f>VLOOKUP(BF222,#REF!,2,FALSE)</f>
        <v>#REF!</v>
      </c>
      <c r="BH222" s="1" t="e">
        <f>VLOOKUP(BG222,#REF!,4,FALSE)</f>
        <v>#REF!</v>
      </c>
      <c r="BI222" s="1" t="s">
        <v>18</v>
      </c>
      <c r="BJ222" s="1" t="s">
        <v>12</v>
      </c>
      <c r="BK222" s="1" t="s">
        <v>80</v>
      </c>
      <c r="BL222" s="1" t="e">
        <f>VLOOKUP(BK222,#REF!,2,FALSE)</f>
        <v>#REF!</v>
      </c>
      <c r="BM222" s="1" t="e">
        <f>VLOOKUP(BL222,#REF!,4,FALSE)</f>
        <v>#REF!</v>
      </c>
      <c r="BN222" s="1" t="s">
        <v>13</v>
      </c>
      <c r="BO222" s="1" t="s">
        <v>12</v>
      </c>
      <c r="BP222" s="1" t="s">
        <v>0</v>
      </c>
      <c r="BQ222" s="1" t="s">
        <v>147</v>
      </c>
      <c r="BR222" s="1">
        <v>-1</v>
      </c>
      <c r="BS222" s="1" t="s">
        <v>39</v>
      </c>
      <c r="BT222" s="1" t="s">
        <v>2</v>
      </c>
      <c r="BU222" s="1" t="s">
        <v>2</v>
      </c>
      <c r="BV222" s="1" t="s">
        <v>22</v>
      </c>
      <c r="BW222" s="1" t="s">
        <v>36</v>
      </c>
      <c r="BX222" s="1" t="s">
        <v>3</v>
      </c>
      <c r="BY222" s="1">
        <v>-1</v>
      </c>
      <c r="BZ222" s="1" t="s">
        <v>3</v>
      </c>
      <c r="CA222" s="1">
        <v>-1</v>
      </c>
      <c r="CB222" s="1">
        <v>-1</v>
      </c>
      <c r="CC222" s="1">
        <v>-1</v>
      </c>
      <c r="CD222" s="1">
        <v>-1</v>
      </c>
      <c r="CE222" s="1" t="s">
        <v>2</v>
      </c>
      <c r="CF222" s="1" t="s">
        <v>23</v>
      </c>
      <c r="CG222" s="1" t="s">
        <v>62</v>
      </c>
      <c r="CH222" s="1" t="s">
        <v>25</v>
      </c>
      <c r="CI222" s="1" t="s">
        <v>50</v>
      </c>
      <c r="CJ222" s="1" t="s">
        <v>104</v>
      </c>
      <c r="CK222" s="1" t="s">
        <v>87</v>
      </c>
      <c r="CL222" s="1" t="s">
        <v>152</v>
      </c>
      <c r="CM222" s="1" t="s">
        <v>239</v>
      </c>
      <c r="CN222" s="1">
        <v>96</v>
      </c>
      <c r="CO222" s="2" t="s">
        <v>496</v>
      </c>
      <c r="CP222" s="5" t="s">
        <v>648</v>
      </c>
      <c r="CQ222" s="1">
        <v>13</v>
      </c>
      <c r="CR222" s="1" t="s">
        <v>88</v>
      </c>
      <c r="CS222">
        <v>67.503875968992247</v>
      </c>
      <c r="CT222">
        <f t="shared" si="36"/>
        <v>12</v>
      </c>
      <c r="CU222">
        <f t="shared" si="37"/>
        <v>20</v>
      </c>
      <c r="CV222">
        <f t="shared" ref="CV222:DK237" si="41">IF(AND($CT222&lt;=CV$1,CV$1&lt;=$CU222),$CS222,0)</f>
        <v>0</v>
      </c>
      <c r="CW222">
        <f t="shared" si="41"/>
        <v>0</v>
      </c>
      <c r="CX222">
        <f t="shared" si="41"/>
        <v>0</v>
      </c>
      <c r="CY222">
        <f t="shared" si="41"/>
        <v>0</v>
      </c>
      <c r="CZ222">
        <f t="shared" si="41"/>
        <v>0</v>
      </c>
      <c r="DA222">
        <f t="shared" si="41"/>
        <v>0</v>
      </c>
      <c r="DB222">
        <f t="shared" si="41"/>
        <v>0</v>
      </c>
      <c r="DC222">
        <f t="shared" si="41"/>
        <v>0</v>
      </c>
      <c r="DD222">
        <f t="shared" si="41"/>
        <v>0</v>
      </c>
      <c r="DE222">
        <f t="shared" si="41"/>
        <v>0</v>
      </c>
      <c r="DF222">
        <f t="shared" si="41"/>
        <v>0</v>
      </c>
      <c r="DG222">
        <f t="shared" si="41"/>
        <v>0</v>
      </c>
      <c r="DH222">
        <f t="shared" si="41"/>
        <v>67.503875968992247</v>
      </c>
      <c r="DI222">
        <f t="shared" si="41"/>
        <v>67.503875968992247</v>
      </c>
      <c r="DJ222">
        <f t="shared" si="41"/>
        <v>67.503875968992247</v>
      </c>
      <c r="DK222">
        <f t="shared" si="41"/>
        <v>67.503875968992247</v>
      </c>
      <c r="DL222">
        <f t="shared" si="40"/>
        <v>67.503875968992247</v>
      </c>
      <c r="DM222">
        <f t="shared" si="40"/>
        <v>67.503875968992247</v>
      </c>
      <c r="DN222">
        <f t="shared" si="40"/>
        <v>67.503875968992247</v>
      </c>
      <c r="DO222">
        <f t="shared" si="40"/>
        <v>67.503875968992247</v>
      </c>
      <c r="DP222">
        <f t="shared" si="40"/>
        <v>67.503875968992247</v>
      </c>
      <c r="DQ222">
        <f t="shared" si="40"/>
        <v>0</v>
      </c>
      <c r="DR222">
        <f t="shared" si="40"/>
        <v>0</v>
      </c>
      <c r="DS222">
        <f t="shared" si="40"/>
        <v>0</v>
      </c>
    </row>
    <row r="223" spans="1:123" x14ac:dyDescent="0.2">
      <c r="A223" s="1" t="s">
        <v>0</v>
      </c>
      <c r="B223" s="1" t="s">
        <v>88</v>
      </c>
      <c r="C223" s="1" t="s">
        <v>2</v>
      </c>
      <c r="D223" s="1">
        <v>-1</v>
      </c>
      <c r="E223" s="1" t="s">
        <v>3</v>
      </c>
      <c r="F223" s="1">
        <v>-1</v>
      </c>
      <c r="G223" s="1">
        <v>98</v>
      </c>
      <c r="H223" s="1" t="s">
        <v>0</v>
      </c>
      <c r="I223" s="1" t="s">
        <v>4</v>
      </c>
      <c r="J223" s="1">
        <v>500</v>
      </c>
      <c r="K223" s="1">
        <v>2100</v>
      </c>
      <c r="L223" s="1">
        <v>16</v>
      </c>
      <c r="M223" s="1">
        <v>7</v>
      </c>
      <c r="N223" s="1">
        <v>5</v>
      </c>
      <c r="O223" s="1">
        <v>10</v>
      </c>
      <c r="P223" s="1">
        <v>100</v>
      </c>
      <c r="Q223" s="1">
        <v>50</v>
      </c>
      <c r="R223" s="1">
        <v>100</v>
      </c>
      <c r="S223" s="1">
        <v>13</v>
      </c>
      <c r="T223" s="1">
        <v>12</v>
      </c>
      <c r="U223" s="1">
        <v>20</v>
      </c>
      <c r="V223" s="1">
        <v>0</v>
      </c>
      <c r="W223" s="1">
        <v>1000</v>
      </c>
      <c r="X223" s="1">
        <v>150</v>
      </c>
      <c r="Y223" s="1">
        <v>1000</v>
      </c>
      <c r="Z223" s="1">
        <v>1500</v>
      </c>
      <c r="AA223" s="1">
        <v>1200</v>
      </c>
      <c r="AB223" s="1">
        <v>1500</v>
      </c>
      <c r="AC223" s="1" t="s">
        <v>146</v>
      </c>
      <c r="AD223" s="1" t="s">
        <v>6</v>
      </c>
      <c r="AE223" t="str">
        <f t="shared" si="35"/>
        <v>Terminal la OfeliaEntre 18 y 24 añosMasculinoCotocollao167Bachillerato5002100</v>
      </c>
      <c r="AF223">
        <f>VLOOKUP(AE223,'[1]Base conductores'!$AE$1:$AG$65536,2,FALSE)</f>
        <v>-1</v>
      </c>
      <c r="AG223" t="str">
        <f>VLOOKUP(AE223,'[1]Base conductores'!$AE$1:$AG$65536,3,FALSE)</f>
        <v>No aplica</v>
      </c>
      <c r="AH223" s="1">
        <v>-1</v>
      </c>
      <c r="AI223" s="1" t="s">
        <v>147</v>
      </c>
      <c r="AJ223" s="1" t="s">
        <v>117</v>
      </c>
      <c r="AK223" s="1" t="s">
        <v>44</v>
      </c>
      <c r="AL223" s="1" t="s">
        <v>45</v>
      </c>
      <c r="AM223" s="1" t="s">
        <v>0</v>
      </c>
      <c r="AN223" s="1" t="s">
        <v>0</v>
      </c>
      <c r="AO223" s="1" t="s">
        <v>0</v>
      </c>
      <c r="AP223" s="1" t="s">
        <v>2</v>
      </c>
      <c r="AQ223" s="1" t="s">
        <v>0</v>
      </c>
      <c r="AR223" s="1" t="s">
        <v>2</v>
      </c>
      <c r="AS223" s="1" t="s">
        <v>0</v>
      </c>
      <c r="AT223" s="1" t="s">
        <v>147</v>
      </c>
      <c r="AU223" s="1" t="s">
        <v>0</v>
      </c>
      <c r="AV223" s="1" t="s">
        <v>0</v>
      </c>
      <c r="AW223" s="1" t="s">
        <v>0</v>
      </c>
      <c r="AX223" s="1" t="s">
        <v>0</v>
      </c>
      <c r="AY223" s="1" t="s">
        <v>0</v>
      </c>
      <c r="AZ223" s="1" t="s">
        <v>0</v>
      </c>
      <c r="BA223" s="1" t="s">
        <v>2</v>
      </c>
      <c r="BB223" s="1" t="s">
        <v>56</v>
      </c>
      <c r="BC223" s="14">
        <v>10</v>
      </c>
      <c r="BD223" s="1">
        <v>-1</v>
      </c>
      <c r="BE223" s="1">
        <v>-1</v>
      </c>
      <c r="BF223" s="1" t="s">
        <v>374</v>
      </c>
      <c r="BG223" s="1" t="e">
        <f>VLOOKUP(BF223,#REF!,2,FALSE)</f>
        <v>#REF!</v>
      </c>
      <c r="BH223" s="1" t="e">
        <f>VLOOKUP(BG223,#REF!,4,FALSE)</f>
        <v>#REF!</v>
      </c>
      <c r="BI223" s="1" t="s">
        <v>12</v>
      </c>
      <c r="BJ223" s="1" t="s">
        <v>12</v>
      </c>
      <c r="BK223" s="1" t="s">
        <v>58</v>
      </c>
      <c r="BL223" s="1" t="e">
        <f>VLOOKUP(BK223,#REF!,2,FALSE)</f>
        <v>#REF!</v>
      </c>
      <c r="BM223" s="1" t="e">
        <f>VLOOKUP(BL223,#REF!,4,FALSE)</f>
        <v>#REF!</v>
      </c>
      <c r="BN223" s="1" t="s">
        <v>264</v>
      </c>
      <c r="BO223" s="1" t="s">
        <v>12</v>
      </c>
      <c r="BP223" s="1" t="s">
        <v>0</v>
      </c>
      <c r="BQ223" s="1" t="s">
        <v>147</v>
      </c>
      <c r="BR223" s="1">
        <v>-1</v>
      </c>
      <c r="BS223" s="1" t="s">
        <v>48</v>
      </c>
      <c r="BT223" s="1" t="s">
        <v>2</v>
      </c>
      <c r="BU223" s="1" t="s">
        <v>2</v>
      </c>
      <c r="BV223" s="1" t="s">
        <v>36</v>
      </c>
      <c r="BW223" s="1" t="s">
        <v>3</v>
      </c>
      <c r="BX223" s="1">
        <v>-1</v>
      </c>
      <c r="BY223" s="1" t="s">
        <v>3</v>
      </c>
      <c r="BZ223" s="1">
        <v>-1</v>
      </c>
      <c r="CA223" s="1">
        <v>-1</v>
      </c>
      <c r="CB223" s="1">
        <v>-1</v>
      </c>
      <c r="CC223" s="1">
        <v>-1</v>
      </c>
      <c r="CD223" s="1">
        <v>-1</v>
      </c>
      <c r="CE223" s="1" t="s">
        <v>23</v>
      </c>
      <c r="CF223" s="1" t="s">
        <v>23</v>
      </c>
      <c r="CG223" s="1" t="s">
        <v>114</v>
      </c>
      <c r="CH223" s="1" t="s">
        <v>25</v>
      </c>
      <c r="CI223" s="1" t="s">
        <v>50</v>
      </c>
      <c r="CJ223" s="1" t="s">
        <v>104</v>
      </c>
      <c r="CK223" s="1" t="s">
        <v>87</v>
      </c>
      <c r="CL223" s="1" t="s">
        <v>152</v>
      </c>
      <c r="CM223" s="1" t="s">
        <v>239</v>
      </c>
      <c r="CN223" s="1">
        <v>96</v>
      </c>
      <c r="CO223" s="2" t="s">
        <v>496</v>
      </c>
      <c r="CP223" s="5" t="s">
        <v>648</v>
      </c>
      <c r="CQ223" s="1">
        <v>13</v>
      </c>
      <c r="CR223" s="1" t="s">
        <v>88</v>
      </c>
      <c r="CS223">
        <v>67.503875968992247</v>
      </c>
      <c r="CT223">
        <f t="shared" si="36"/>
        <v>5</v>
      </c>
      <c r="CU223">
        <f t="shared" si="37"/>
        <v>21</v>
      </c>
      <c r="CV223">
        <f t="shared" si="41"/>
        <v>0</v>
      </c>
      <c r="CW223">
        <f t="shared" si="41"/>
        <v>0</v>
      </c>
      <c r="CX223">
        <f t="shared" si="41"/>
        <v>0</v>
      </c>
      <c r="CY223">
        <f t="shared" si="41"/>
        <v>0</v>
      </c>
      <c r="CZ223">
        <f t="shared" si="41"/>
        <v>0</v>
      </c>
      <c r="DA223">
        <f t="shared" si="41"/>
        <v>67.503875968992247</v>
      </c>
      <c r="DB223">
        <f t="shared" si="41"/>
        <v>67.503875968992247</v>
      </c>
      <c r="DC223">
        <f t="shared" si="41"/>
        <v>67.503875968992247</v>
      </c>
      <c r="DD223">
        <f t="shared" si="41"/>
        <v>67.503875968992247</v>
      </c>
      <c r="DE223">
        <f t="shared" si="41"/>
        <v>67.503875968992247</v>
      </c>
      <c r="DF223">
        <f t="shared" si="41"/>
        <v>67.503875968992247</v>
      </c>
      <c r="DG223">
        <f t="shared" si="41"/>
        <v>67.503875968992247</v>
      </c>
      <c r="DH223">
        <f t="shared" si="41"/>
        <v>67.503875968992247</v>
      </c>
      <c r="DI223">
        <f t="shared" si="41"/>
        <v>67.503875968992247</v>
      </c>
      <c r="DJ223">
        <f t="shared" si="41"/>
        <v>67.503875968992247</v>
      </c>
      <c r="DK223">
        <f t="shared" si="41"/>
        <v>67.503875968992247</v>
      </c>
      <c r="DL223">
        <f t="shared" si="40"/>
        <v>67.503875968992247</v>
      </c>
      <c r="DM223">
        <f t="shared" si="40"/>
        <v>67.503875968992247</v>
      </c>
      <c r="DN223">
        <f t="shared" si="40"/>
        <v>67.503875968992247</v>
      </c>
      <c r="DO223">
        <f t="shared" si="40"/>
        <v>67.503875968992247</v>
      </c>
      <c r="DP223">
        <f t="shared" si="40"/>
        <v>67.503875968992247</v>
      </c>
      <c r="DQ223">
        <f t="shared" si="40"/>
        <v>67.503875968992247</v>
      </c>
      <c r="DR223">
        <f t="shared" si="40"/>
        <v>0</v>
      </c>
      <c r="DS223">
        <f t="shared" si="40"/>
        <v>0</v>
      </c>
    </row>
    <row r="224" spans="1:123" x14ac:dyDescent="0.2">
      <c r="A224" s="1" t="s">
        <v>0</v>
      </c>
      <c r="B224" s="1" t="s">
        <v>64</v>
      </c>
      <c r="C224" s="1" t="s">
        <v>2</v>
      </c>
      <c r="D224" s="1">
        <v>-1</v>
      </c>
      <c r="E224" s="1" t="s">
        <v>3</v>
      </c>
      <c r="F224" s="1">
        <v>-1</v>
      </c>
      <c r="G224" s="1">
        <v>98</v>
      </c>
      <c r="H224" s="1" t="s">
        <v>0</v>
      </c>
      <c r="I224" s="1" t="s">
        <v>4</v>
      </c>
      <c r="J224" s="1">
        <v>600</v>
      </c>
      <c r="K224" s="1">
        <v>2000</v>
      </c>
      <c r="L224" s="1">
        <v>14</v>
      </c>
      <c r="M224" s="1">
        <v>12</v>
      </c>
      <c r="N224" s="1">
        <v>10</v>
      </c>
      <c r="O224" s="1">
        <v>15</v>
      </c>
      <c r="P224" s="1">
        <v>90</v>
      </c>
      <c r="Q224" s="1">
        <v>80</v>
      </c>
      <c r="R224" s="1">
        <v>100</v>
      </c>
      <c r="S224" s="1">
        <v>40</v>
      </c>
      <c r="T224" s="1">
        <v>30</v>
      </c>
      <c r="U224" s="1">
        <v>90</v>
      </c>
      <c r="V224" s="1">
        <v>0</v>
      </c>
      <c r="W224" s="1">
        <v>700</v>
      </c>
      <c r="X224" s="1">
        <v>200</v>
      </c>
      <c r="Y224" s="1">
        <v>900</v>
      </c>
      <c r="Z224" s="1">
        <v>3000</v>
      </c>
      <c r="AA224" s="1">
        <v>2000</v>
      </c>
      <c r="AB224" s="1">
        <v>8000</v>
      </c>
      <c r="AC224" s="1" t="s">
        <v>146</v>
      </c>
      <c r="AD224" s="1" t="s">
        <v>6</v>
      </c>
      <c r="AE224" t="str">
        <f t="shared" si="35"/>
        <v>CentroEntre 18 y 24 añosMasculinoLa Ferroviaria1412Técnico6002000</v>
      </c>
      <c r="AF224">
        <f>VLOOKUP(AE224,'[1]Base conductores'!$AE$1:$AG$65536,2,FALSE)</f>
        <v>-1</v>
      </c>
      <c r="AG224" t="str">
        <f>VLOOKUP(AE224,'[1]Base conductores'!$AE$1:$AG$65536,3,FALSE)</f>
        <v>No aplica</v>
      </c>
      <c r="AH224" s="1">
        <v>-1</v>
      </c>
      <c r="AI224" s="1" t="s">
        <v>147</v>
      </c>
      <c r="AJ224" s="1" t="s">
        <v>162</v>
      </c>
      <c r="AK224" s="1" t="s">
        <v>153</v>
      </c>
      <c r="AL224" s="1" t="s">
        <v>10</v>
      </c>
      <c r="AM224" s="1" t="s">
        <v>0</v>
      </c>
      <c r="AN224" s="1" t="s">
        <v>0</v>
      </c>
      <c r="AO224" s="1" t="s">
        <v>0</v>
      </c>
      <c r="AP224" s="1" t="s">
        <v>2</v>
      </c>
      <c r="AQ224" s="1" t="s">
        <v>0</v>
      </c>
      <c r="AR224" s="1" t="s">
        <v>2</v>
      </c>
      <c r="AS224" s="1" t="s">
        <v>0</v>
      </c>
      <c r="AT224" s="1" t="s">
        <v>147</v>
      </c>
      <c r="AU224" s="1" t="s">
        <v>2</v>
      </c>
      <c r="AV224" s="1" t="s">
        <v>0</v>
      </c>
      <c r="AW224" s="1" t="s">
        <v>0</v>
      </c>
      <c r="AX224" s="1" t="s">
        <v>0</v>
      </c>
      <c r="AY224" s="1" t="s">
        <v>0</v>
      </c>
      <c r="AZ224" s="1" t="s">
        <v>0</v>
      </c>
      <c r="BA224" s="1" t="s">
        <v>2</v>
      </c>
      <c r="BB224" s="1" t="s">
        <v>47</v>
      </c>
      <c r="BC224" s="14">
        <v>10</v>
      </c>
      <c r="BD224" s="1">
        <v>-1</v>
      </c>
      <c r="BE224" s="1">
        <v>-1</v>
      </c>
      <c r="BF224" s="1" t="s">
        <v>237</v>
      </c>
      <c r="BG224" s="1" t="e">
        <f>VLOOKUP(BF224,#REF!,2,FALSE)</f>
        <v>#REF!</v>
      </c>
      <c r="BH224" s="1" t="e">
        <f>VLOOKUP(BG224,#REF!,4,FALSE)</f>
        <v>#REF!</v>
      </c>
      <c r="BI224" s="1" t="s">
        <v>208</v>
      </c>
      <c r="BJ224" s="1" t="s">
        <v>12</v>
      </c>
      <c r="BK224" s="1" t="s">
        <v>237</v>
      </c>
      <c r="BL224" s="1" t="e">
        <f>VLOOKUP(BK224,#REF!,2,FALSE)</f>
        <v>#REF!</v>
      </c>
      <c r="BM224" s="1" t="e">
        <f>VLOOKUP(BL224,#REF!,4,FALSE)</f>
        <v>#REF!</v>
      </c>
      <c r="BN224" s="1" t="s">
        <v>72</v>
      </c>
      <c r="BO224" s="1" t="s">
        <v>12</v>
      </c>
      <c r="BP224" s="1" t="s">
        <v>0</v>
      </c>
      <c r="BQ224" s="1" t="s">
        <v>147</v>
      </c>
      <c r="BR224" s="1">
        <v>-1</v>
      </c>
      <c r="BS224" s="1" t="s">
        <v>39</v>
      </c>
      <c r="BT224" s="1" t="s">
        <v>2</v>
      </c>
      <c r="BU224" s="1" t="s">
        <v>2</v>
      </c>
      <c r="BV224" s="1" t="s">
        <v>3</v>
      </c>
      <c r="BW224" s="1" t="s">
        <v>3</v>
      </c>
      <c r="BX224" s="1">
        <v>-1</v>
      </c>
      <c r="BY224" s="1" t="s">
        <v>3</v>
      </c>
      <c r="BZ224" s="1">
        <v>-1</v>
      </c>
      <c r="CA224" s="1">
        <v>-1</v>
      </c>
      <c r="CB224" s="1">
        <v>-1</v>
      </c>
      <c r="CC224" s="1">
        <v>-1</v>
      </c>
      <c r="CD224" s="1">
        <v>-1</v>
      </c>
      <c r="CE224" s="1" t="s">
        <v>2</v>
      </c>
      <c r="CF224" s="1" t="s">
        <v>23</v>
      </c>
      <c r="CG224" s="1" t="s">
        <v>114</v>
      </c>
      <c r="CH224" s="1" t="s">
        <v>25</v>
      </c>
      <c r="CI224" s="1" t="s">
        <v>309</v>
      </c>
      <c r="CJ224" s="1" t="s">
        <v>27</v>
      </c>
      <c r="CK224" s="1" t="s">
        <v>28</v>
      </c>
      <c r="CL224" s="1" t="s">
        <v>152</v>
      </c>
      <c r="CM224" s="1" t="s">
        <v>239</v>
      </c>
      <c r="CN224" s="1">
        <v>96</v>
      </c>
      <c r="CO224" s="2" t="s">
        <v>497</v>
      </c>
      <c r="CP224" s="5" t="s">
        <v>668</v>
      </c>
      <c r="CQ224" s="1">
        <v>13</v>
      </c>
      <c r="CR224" s="4" t="s">
        <v>64</v>
      </c>
      <c r="CS224">
        <v>67.503875968992247</v>
      </c>
      <c r="CT224">
        <f t="shared" si="36"/>
        <v>6</v>
      </c>
      <c r="CU224">
        <f t="shared" si="37"/>
        <v>20</v>
      </c>
      <c r="CV224">
        <f t="shared" si="41"/>
        <v>0</v>
      </c>
      <c r="CW224">
        <f t="shared" si="41"/>
        <v>0</v>
      </c>
      <c r="CX224">
        <f t="shared" si="41"/>
        <v>0</v>
      </c>
      <c r="CY224">
        <f t="shared" si="41"/>
        <v>0</v>
      </c>
      <c r="CZ224">
        <f t="shared" si="41"/>
        <v>0</v>
      </c>
      <c r="DA224">
        <f t="shared" si="41"/>
        <v>0</v>
      </c>
      <c r="DB224">
        <f t="shared" si="41"/>
        <v>67.503875968992247</v>
      </c>
      <c r="DC224">
        <f t="shared" si="41"/>
        <v>67.503875968992247</v>
      </c>
      <c r="DD224">
        <f t="shared" si="41"/>
        <v>67.503875968992247</v>
      </c>
      <c r="DE224">
        <f t="shared" si="41"/>
        <v>67.503875968992247</v>
      </c>
      <c r="DF224">
        <f t="shared" si="41"/>
        <v>67.503875968992247</v>
      </c>
      <c r="DG224">
        <f t="shared" si="41"/>
        <v>67.503875968992247</v>
      </c>
      <c r="DH224">
        <f t="shared" si="41"/>
        <v>67.503875968992247</v>
      </c>
      <c r="DI224">
        <f t="shared" si="41"/>
        <v>67.503875968992247</v>
      </c>
      <c r="DJ224">
        <f t="shared" si="41"/>
        <v>67.503875968992247</v>
      </c>
      <c r="DK224">
        <f t="shared" si="41"/>
        <v>67.503875968992247</v>
      </c>
      <c r="DL224">
        <f t="shared" si="40"/>
        <v>67.503875968992247</v>
      </c>
      <c r="DM224">
        <f t="shared" si="40"/>
        <v>67.503875968992247</v>
      </c>
      <c r="DN224">
        <f t="shared" si="40"/>
        <v>67.503875968992247</v>
      </c>
      <c r="DO224">
        <f t="shared" si="40"/>
        <v>67.503875968992247</v>
      </c>
      <c r="DP224">
        <f t="shared" si="40"/>
        <v>67.503875968992247</v>
      </c>
      <c r="DQ224">
        <f t="shared" si="40"/>
        <v>0</v>
      </c>
      <c r="DR224">
        <f t="shared" si="40"/>
        <v>0</v>
      </c>
      <c r="DS224">
        <f t="shared" si="40"/>
        <v>0</v>
      </c>
    </row>
    <row r="225" spans="1:123" x14ac:dyDescent="0.2">
      <c r="A225" s="1" t="s">
        <v>0</v>
      </c>
      <c r="B225" s="1" t="s">
        <v>64</v>
      </c>
      <c r="C225" s="1" t="s">
        <v>2</v>
      </c>
      <c r="D225" s="1">
        <v>-1</v>
      </c>
      <c r="E225" s="1" t="s">
        <v>3</v>
      </c>
      <c r="F225" s="1">
        <v>-1</v>
      </c>
      <c r="G225" s="1">
        <v>98</v>
      </c>
      <c r="H225" s="1" t="s">
        <v>0</v>
      </c>
      <c r="I225" s="1" t="s">
        <v>4</v>
      </c>
      <c r="J225" s="1">
        <v>600</v>
      </c>
      <c r="K225" s="1">
        <v>1030</v>
      </c>
      <c r="L225" s="1">
        <v>4</v>
      </c>
      <c r="M225" s="1">
        <v>12</v>
      </c>
      <c r="N225" s="1">
        <v>10</v>
      </c>
      <c r="O225" s="1">
        <v>15</v>
      </c>
      <c r="P225" s="1">
        <v>90</v>
      </c>
      <c r="Q225" s="1">
        <v>80</v>
      </c>
      <c r="R225" s="1">
        <v>100</v>
      </c>
      <c r="S225" s="1">
        <v>35</v>
      </c>
      <c r="T225" s="1">
        <v>30</v>
      </c>
      <c r="U225" s="1">
        <v>40</v>
      </c>
      <c r="V225" s="1">
        <v>0</v>
      </c>
      <c r="W225" s="1">
        <v>700</v>
      </c>
      <c r="X225" s="1">
        <v>150</v>
      </c>
      <c r="Y225" s="1">
        <v>850</v>
      </c>
      <c r="Z225" s="1">
        <v>3100</v>
      </c>
      <c r="AA225" s="1">
        <v>2300</v>
      </c>
      <c r="AB225" s="1">
        <v>3200</v>
      </c>
      <c r="AC225" s="1" t="s">
        <v>146</v>
      </c>
      <c r="AD225" s="1" t="s">
        <v>6</v>
      </c>
      <c r="AE225" t="str">
        <f t="shared" si="35"/>
        <v>CentroEntre 45 y 59 añosMasculinoLa Ferroviaria412Bachillerato6001030</v>
      </c>
      <c r="AF225">
        <f>VLOOKUP(AE225,'[1]Base conductores'!$AE$1:$AG$65536,2,FALSE)</f>
        <v>-1</v>
      </c>
      <c r="AG225" t="str">
        <f>VLOOKUP(AE225,'[1]Base conductores'!$AE$1:$AG$65536,3,FALSE)</f>
        <v>No aplica</v>
      </c>
      <c r="AH225" s="1">
        <v>-1</v>
      </c>
      <c r="AI225" s="1" t="s">
        <v>147</v>
      </c>
      <c r="AJ225" s="1" t="s">
        <v>8</v>
      </c>
      <c r="AK225" s="1" t="s">
        <v>33</v>
      </c>
      <c r="AL225" s="1" t="s">
        <v>205</v>
      </c>
      <c r="AM225" s="1" t="s">
        <v>0</v>
      </c>
      <c r="AN225" s="1" t="s">
        <v>0</v>
      </c>
      <c r="AO225" s="1" t="s">
        <v>0</v>
      </c>
      <c r="AP225" s="1" t="s">
        <v>2</v>
      </c>
      <c r="AQ225" s="1" t="s">
        <v>0</v>
      </c>
      <c r="AR225" s="1" t="s">
        <v>2</v>
      </c>
      <c r="AS225" s="1" t="s">
        <v>0</v>
      </c>
      <c r="AT225" s="1" t="s">
        <v>147</v>
      </c>
      <c r="AU225" s="1" t="s">
        <v>0</v>
      </c>
      <c r="AV225" s="1" t="s">
        <v>0</v>
      </c>
      <c r="AW225" s="1" t="s">
        <v>0</v>
      </c>
      <c r="AX225" s="1" t="s">
        <v>0</v>
      </c>
      <c r="AY225" s="1" t="s">
        <v>0</v>
      </c>
      <c r="AZ225" s="1" t="s">
        <v>0</v>
      </c>
      <c r="BA225" s="1" t="s">
        <v>2</v>
      </c>
      <c r="BB225" s="1" t="s">
        <v>56</v>
      </c>
      <c r="BC225" s="14">
        <v>10</v>
      </c>
      <c r="BD225" s="1">
        <v>-1</v>
      </c>
      <c r="BE225" s="1">
        <v>-1</v>
      </c>
      <c r="BF225" s="1" t="s">
        <v>208</v>
      </c>
      <c r="BG225" s="1" t="e">
        <f>VLOOKUP(BF225,#REF!,2,FALSE)</f>
        <v>#REF!</v>
      </c>
      <c r="BH225" s="1" t="e">
        <f>VLOOKUP(BG225,#REF!,4,FALSE)</f>
        <v>#REF!</v>
      </c>
      <c r="BI225" s="1" t="s">
        <v>237</v>
      </c>
      <c r="BJ225" s="1" t="s">
        <v>12</v>
      </c>
      <c r="BK225" s="1" t="s">
        <v>115</v>
      </c>
      <c r="BL225" s="1" t="e">
        <f>VLOOKUP(BK225,#REF!,2,FALSE)</f>
        <v>#REF!</v>
      </c>
      <c r="BM225" s="1" t="e">
        <f>VLOOKUP(BL225,#REF!,4,FALSE)</f>
        <v>#REF!</v>
      </c>
      <c r="BN225" s="1" t="s">
        <v>12</v>
      </c>
      <c r="BO225" s="1" t="s">
        <v>12</v>
      </c>
      <c r="BP225" s="1" t="s">
        <v>0</v>
      </c>
      <c r="BQ225" s="1" t="s">
        <v>147</v>
      </c>
      <c r="BR225" s="1">
        <v>-1</v>
      </c>
      <c r="BS225" s="1" t="s">
        <v>85</v>
      </c>
      <c r="BT225" s="1" t="s">
        <v>2</v>
      </c>
      <c r="BU225" s="1" t="s">
        <v>2</v>
      </c>
      <c r="BV225" s="1" t="s">
        <v>36</v>
      </c>
      <c r="BW225" s="1" t="s">
        <v>3</v>
      </c>
      <c r="BX225" s="1">
        <v>-1</v>
      </c>
      <c r="BY225" s="1">
        <v>-1</v>
      </c>
      <c r="BZ225" s="1">
        <v>-1</v>
      </c>
      <c r="CA225" s="1">
        <v>-1</v>
      </c>
      <c r="CB225" s="1">
        <v>-1</v>
      </c>
      <c r="CC225" s="1" t="s">
        <v>3</v>
      </c>
      <c r="CD225" s="1" t="s">
        <v>3</v>
      </c>
      <c r="CE225" s="1" t="s">
        <v>23</v>
      </c>
      <c r="CF225" s="1" t="s">
        <v>23</v>
      </c>
      <c r="CG225" s="1" t="s">
        <v>24</v>
      </c>
      <c r="CH225" s="1" t="s">
        <v>25</v>
      </c>
      <c r="CI225" s="1" t="s">
        <v>50</v>
      </c>
      <c r="CJ225" s="1" t="s">
        <v>27</v>
      </c>
      <c r="CK225" s="1" t="s">
        <v>28</v>
      </c>
      <c r="CL225" s="1" t="s">
        <v>152</v>
      </c>
      <c r="CM225" s="1" t="s">
        <v>239</v>
      </c>
      <c r="CN225" s="1">
        <v>96</v>
      </c>
      <c r="CO225" s="2" t="s">
        <v>495</v>
      </c>
      <c r="CP225" s="5" t="s">
        <v>659</v>
      </c>
      <c r="CQ225" s="1">
        <v>13</v>
      </c>
      <c r="CR225" s="4" t="s">
        <v>64</v>
      </c>
      <c r="CS225">
        <v>67.503875968992247</v>
      </c>
      <c r="CT225">
        <f t="shared" si="36"/>
        <v>6</v>
      </c>
      <c r="CU225">
        <f t="shared" si="37"/>
        <v>10</v>
      </c>
      <c r="CV225">
        <f t="shared" si="41"/>
        <v>0</v>
      </c>
      <c r="CW225">
        <f t="shared" si="41"/>
        <v>0</v>
      </c>
      <c r="CX225">
        <f t="shared" si="41"/>
        <v>0</v>
      </c>
      <c r="CY225">
        <f t="shared" si="41"/>
        <v>0</v>
      </c>
      <c r="CZ225">
        <f t="shared" si="41"/>
        <v>0</v>
      </c>
      <c r="DA225">
        <f t="shared" si="41"/>
        <v>0</v>
      </c>
      <c r="DB225">
        <f t="shared" si="41"/>
        <v>67.503875968992247</v>
      </c>
      <c r="DC225">
        <f t="shared" si="41"/>
        <v>67.503875968992247</v>
      </c>
      <c r="DD225">
        <f t="shared" si="41"/>
        <v>67.503875968992247</v>
      </c>
      <c r="DE225">
        <f t="shared" si="41"/>
        <v>67.503875968992247</v>
      </c>
      <c r="DF225">
        <f t="shared" si="41"/>
        <v>67.503875968992247</v>
      </c>
      <c r="DG225">
        <f t="shared" si="41"/>
        <v>0</v>
      </c>
      <c r="DH225">
        <f t="shared" si="41"/>
        <v>0</v>
      </c>
      <c r="DI225">
        <f t="shared" si="41"/>
        <v>0</v>
      </c>
      <c r="DJ225">
        <f t="shared" si="41"/>
        <v>0</v>
      </c>
      <c r="DK225">
        <f t="shared" si="41"/>
        <v>0</v>
      </c>
      <c r="DL225">
        <f t="shared" si="40"/>
        <v>0</v>
      </c>
      <c r="DM225">
        <f t="shared" si="40"/>
        <v>0</v>
      </c>
      <c r="DN225">
        <f t="shared" si="40"/>
        <v>0</v>
      </c>
      <c r="DO225">
        <f t="shared" si="40"/>
        <v>0</v>
      </c>
      <c r="DP225">
        <f t="shared" si="40"/>
        <v>0</v>
      </c>
      <c r="DQ225">
        <f t="shared" si="40"/>
        <v>0</v>
      </c>
      <c r="DR225">
        <f t="shared" si="40"/>
        <v>0</v>
      </c>
      <c r="DS225">
        <f t="shared" si="40"/>
        <v>0</v>
      </c>
    </row>
    <row r="226" spans="1:123" x14ac:dyDescent="0.2">
      <c r="A226" s="1" t="s">
        <v>0</v>
      </c>
      <c r="B226" s="1" t="s">
        <v>64</v>
      </c>
      <c r="C226" s="1" t="s">
        <v>2</v>
      </c>
      <c r="D226" s="1">
        <v>-1</v>
      </c>
      <c r="E226" s="1" t="s">
        <v>3</v>
      </c>
      <c r="F226" s="1">
        <v>-1</v>
      </c>
      <c r="G226" s="1">
        <v>98</v>
      </c>
      <c r="H226" s="1" t="s">
        <v>0</v>
      </c>
      <c r="I226" s="1" t="s">
        <v>4</v>
      </c>
      <c r="J226" s="1">
        <v>700</v>
      </c>
      <c r="K226" s="1">
        <v>1900</v>
      </c>
      <c r="L226" s="1">
        <v>12</v>
      </c>
      <c r="M226" s="1">
        <v>10</v>
      </c>
      <c r="N226" s="1">
        <v>9</v>
      </c>
      <c r="O226" s="1">
        <v>15</v>
      </c>
      <c r="P226" s="1">
        <v>15</v>
      </c>
      <c r="Q226" s="1">
        <v>10</v>
      </c>
      <c r="R226" s="1">
        <v>20</v>
      </c>
      <c r="S226" s="1">
        <v>26</v>
      </c>
      <c r="T226" s="1">
        <v>15</v>
      </c>
      <c r="U226" s="1">
        <v>30</v>
      </c>
      <c r="V226" s="1">
        <v>0</v>
      </c>
      <c r="W226" s="1">
        <v>1000</v>
      </c>
      <c r="X226" s="1">
        <v>100</v>
      </c>
      <c r="Y226" s="1">
        <v>1100</v>
      </c>
      <c r="Z226" s="1">
        <v>1700</v>
      </c>
      <c r="AA226" s="1">
        <v>1500</v>
      </c>
      <c r="AB226" s="1">
        <v>2000</v>
      </c>
      <c r="AC226" s="1" t="s">
        <v>146</v>
      </c>
      <c r="AD226" s="1" t="s">
        <v>6</v>
      </c>
      <c r="AE226" t="str">
        <f t="shared" si="35"/>
        <v>CentroEntre 25 y  44 añosMasculinoSan Bartolo1210Bachillerato7001900</v>
      </c>
      <c r="AF226">
        <f>VLOOKUP(AE226,'[1]Base conductores'!$AE$1:$AG$65536,2,FALSE)</f>
        <v>-1</v>
      </c>
      <c r="AG226" t="str">
        <f>VLOOKUP(AE226,'[1]Base conductores'!$AE$1:$AG$65536,3,FALSE)</f>
        <v>No aplica</v>
      </c>
      <c r="AH226" s="1">
        <v>-1</v>
      </c>
      <c r="AI226" s="1" t="s">
        <v>147</v>
      </c>
      <c r="AJ226" s="1" t="s">
        <v>8</v>
      </c>
      <c r="AK226" s="1" t="s">
        <v>288</v>
      </c>
      <c r="AL226" s="1" t="s">
        <v>34</v>
      </c>
      <c r="AM226" s="1" t="s">
        <v>0</v>
      </c>
      <c r="AN226" s="1" t="s">
        <v>0</v>
      </c>
      <c r="AO226" s="1" t="s">
        <v>0</v>
      </c>
      <c r="AP226" s="1" t="s">
        <v>2</v>
      </c>
      <c r="AQ226" s="1" t="s">
        <v>0</v>
      </c>
      <c r="AR226" s="1" t="s">
        <v>2</v>
      </c>
      <c r="AS226" s="1" t="s">
        <v>0</v>
      </c>
      <c r="AT226" s="1" t="s">
        <v>147</v>
      </c>
      <c r="AU226" s="1" t="s">
        <v>0</v>
      </c>
      <c r="AV226" s="1" t="s">
        <v>0</v>
      </c>
      <c r="AW226" s="1" t="s">
        <v>0</v>
      </c>
      <c r="AX226" s="1" t="s">
        <v>0</v>
      </c>
      <c r="AY226" s="1" t="s">
        <v>0</v>
      </c>
      <c r="AZ226" s="1" t="s">
        <v>0</v>
      </c>
      <c r="BA226" s="1" t="s">
        <v>2</v>
      </c>
      <c r="BB226" s="1" t="s">
        <v>56</v>
      </c>
      <c r="BC226" s="14">
        <v>10</v>
      </c>
      <c r="BD226" s="1">
        <v>-1</v>
      </c>
      <c r="BE226" s="1">
        <v>-1</v>
      </c>
      <c r="BF226" s="1" t="s">
        <v>79</v>
      </c>
      <c r="BG226" s="1" t="e">
        <f>VLOOKUP(BF226,#REF!,2,FALSE)</f>
        <v>#REF!</v>
      </c>
      <c r="BH226" s="1" t="e">
        <f>VLOOKUP(BG226,#REF!,4,FALSE)</f>
        <v>#REF!</v>
      </c>
      <c r="BI226" s="1" t="s">
        <v>156</v>
      </c>
      <c r="BJ226" s="1" t="s">
        <v>12</v>
      </c>
      <c r="BK226" s="1" t="s">
        <v>208</v>
      </c>
      <c r="BL226" s="1" t="e">
        <f>VLOOKUP(BK226,#REF!,2,FALSE)</f>
        <v>#REF!</v>
      </c>
      <c r="BM226" s="1" t="e">
        <f>VLOOKUP(BL226,#REF!,4,FALSE)</f>
        <v>#REF!</v>
      </c>
      <c r="BN226" s="1" t="s">
        <v>37</v>
      </c>
      <c r="BO226" s="1" t="s">
        <v>12</v>
      </c>
      <c r="BP226" s="1" t="s">
        <v>0</v>
      </c>
      <c r="BQ226" s="1" t="s">
        <v>147</v>
      </c>
      <c r="BR226" s="1">
        <v>-1</v>
      </c>
      <c r="BS226" s="1" t="s">
        <v>39</v>
      </c>
      <c r="BT226" s="1" t="s">
        <v>2</v>
      </c>
      <c r="BU226" s="1" t="s">
        <v>2</v>
      </c>
      <c r="BV226" s="1" t="s">
        <v>3</v>
      </c>
      <c r="BW226" s="1" t="s">
        <v>3</v>
      </c>
      <c r="BX226" s="1" t="s">
        <v>3</v>
      </c>
      <c r="BY226" s="1" t="s">
        <v>3</v>
      </c>
      <c r="BZ226" s="1">
        <v>-1</v>
      </c>
      <c r="CA226" s="1">
        <v>-1</v>
      </c>
      <c r="CB226" s="1">
        <v>-1</v>
      </c>
      <c r="CC226" s="1">
        <v>-1</v>
      </c>
      <c r="CD226" s="1">
        <v>-1</v>
      </c>
      <c r="CE226" s="1" t="s">
        <v>23</v>
      </c>
      <c r="CF226" s="1" t="s">
        <v>2</v>
      </c>
      <c r="CG226" s="1" t="s">
        <v>49</v>
      </c>
      <c r="CH226" s="1" t="s">
        <v>25</v>
      </c>
      <c r="CI226" s="1" t="s">
        <v>50</v>
      </c>
      <c r="CJ226" s="1" t="s">
        <v>156</v>
      </c>
      <c r="CK226" s="1" t="s">
        <v>28</v>
      </c>
      <c r="CL226" s="1" t="s">
        <v>152</v>
      </c>
      <c r="CM226" s="1" t="s">
        <v>239</v>
      </c>
      <c r="CN226" s="1">
        <v>96</v>
      </c>
      <c r="CO226" s="2" t="s">
        <v>495</v>
      </c>
      <c r="CP226" s="5" t="s">
        <v>659</v>
      </c>
      <c r="CQ226" s="1">
        <v>13</v>
      </c>
      <c r="CR226" s="4" t="s">
        <v>64</v>
      </c>
      <c r="CS226">
        <v>67.503875968992247</v>
      </c>
      <c r="CT226">
        <f t="shared" si="36"/>
        <v>7</v>
      </c>
      <c r="CU226">
        <f t="shared" si="37"/>
        <v>19</v>
      </c>
      <c r="CV226">
        <f t="shared" si="41"/>
        <v>0</v>
      </c>
      <c r="CW226">
        <f t="shared" si="41"/>
        <v>0</v>
      </c>
      <c r="CX226">
        <f t="shared" si="41"/>
        <v>0</v>
      </c>
      <c r="CY226">
        <f t="shared" si="41"/>
        <v>0</v>
      </c>
      <c r="CZ226">
        <f t="shared" si="41"/>
        <v>0</v>
      </c>
      <c r="DA226">
        <f t="shared" si="41"/>
        <v>0</v>
      </c>
      <c r="DB226">
        <f t="shared" si="41"/>
        <v>0</v>
      </c>
      <c r="DC226">
        <f t="shared" si="41"/>
        <v>67.503875968992247</v>
      </c>
      <c r="DD226">
        <f t="shared" si="41"/>
        <v>67.503875968992247</v>
      </c>
      <c r="DE226">
        <f t="shared" si="41"/>
        <v>67.503875968992247</v>
      </c>
      <c r="DF226">
        <f t="shared" si="41"/>
        <v>67.503875968992247</v>
      </c>
      <c r="DG226">
        <f t="shared" si="41"/>
        <v>67.503875968992247</v>
      </c>
      <c r="DH226">
        <f t="shared" si="41"/>
        <v>67.503875968992247</v>
      </c>
      <c r="DI226">
        <f t="shared" si="41"/>
        <v>67.503875968992247</v>
      </c>
      <c r="DJ226">
        <f t="shared" si="41"/>
        <v>67.503875968992247</v>
      </c>
      <c r="DK226">
        <f t="shared" si="41"/>
        <v>67.503875968992247</v>
      </c>
      <c r="DL226">
        <f t="shared" si="40"/>
        <v>67.503875968992247</v>
      </c>
      <c r="DM226">
        <f t="shared" si="40"/>
        <v>67.503875968992247</v>
      </c>
      <c r="DN226">
        <f t="shared" si="40"/>
        <v>67.503875968992247</v>
      </c>
      <c r="DO226">
        <f t="shared" si="40"/>
        <v>67.503875968992247</v>
      </c>
      <c r="DP226">
        <f t="shared" si="40"/>
        <v>0</v>
      </c>
      <c r="DQ226">
        <f t="shared" si="40"/>
        <v>0</v>
      </c>
      <c r="DR226">
        <f t="shared" si="40"/>
        <v>0</v>
      </c>
      <c r="DS226">
        <f t="shared" si="40"/>
        <v>0</v>
      </c>
    </row>
    <row r="227" spans="1:123" x14ac:dyDescent="0.2">
      <c r="A227" s="1" t="s">
        <v>0</v>
      </c>
      <c r="B227" s="1" t="s">
        <v>88</v>
      </c>
      <c r="C227" s="1" t="s">
        <v>2</v>
      </c>
      <c r="D227" s="1">
        <v>-1</v>
      </c>
      <c r="E227" s="1" t="s">
        <v>3</v>
      </c>
      <c r="F227" s="1">
        <v>-1</v>
      </c>
      <c r="G227" s="1">
        <v>98</v>
      </c>
      <c r="H227" s="1" t="s">
        <v>0</v>
      </c>
      <c r="I227" s="1" t="s">
        <v>188</v>
      </c>
      <c r="J227" s="1">
        <v>630</v>
      </c>
      <c r="K227" s="1">
        <v>1800</v>
      </c>
      <c r="L227" s="1">
        <v>11</v>
      </c>
      <c r="M227" s="1">
        <v>7</v>
      </c>
      <c r="N227" s="1">
        <v>5</v>
      </c>
      <c r="O227" s="1">
        <v>10</v>
      </c>
      <c r="P227" s="1">
        <v>90</v>
      </c>
      <c r="Q227" s="1">
        <v>80</v>
      </c>
      <c r="R227" s="1">
        <v>100</v>
      </c>
      <c r="S227" s="1">
        <v>20</v>
      </c>
      <c r="T227" s="1">
        <v>15</v>
      </c>
      <c r="U227" s="1">
        <v>20</v>
      </c>
      <c r="V227" s="1">
        <v>0</v>
      </c>
      <c r="W227" s="1">
        <v>500</v>
      </c>
      <c r="X227" s="1">
        <v>0</v>
      </c>
      <c r="Y227" s="1">
        <v>500</v>
      </c>
      <c r="Z227" s="1">
        <v>1500</v>
      </c>
      <c r="AA227" s="1">
        <v>1500</v>
      </c>
      <c r="AB227" s="1">
        <v>2000</v>
      </c>
      <c r="AC227" s="1" t="s">
        <v>146</v>
      </c>
      <c r="AD227" s="1" t="s">
        <v>6</v>
      </c>
      <c r="AE227" t="str">
        <f t="shared" si="35"/>
        <v>Terminal la OfeliaEntre 45 y 59 añosMasculinoSan Antonio117Universitario6301800</v>
      </c>
      <c r="AF227">
        <f>VLOOKUP(AE227,'[1]Base conductores'!$AE$1:$AG$65536,2,FALSE)</f>
        <v>-1</v>
      </c>
      <c r="AG227" t="str">
        <f>VLOOKUP(AE227,'[1]Base conductores'!$AE$1:$AG$65536,3,FALSE)</f>
        <v>No aplica</v>
      </c>
      <c r="AH227" s="1">
        <v>-1</v>
      </c>
      <c r="AI227" s="1" t="s">
        <v>147</v>
      </c>
      <c r="AJ227" s="1" t="s">
        <v>8</v>
      </c>
      <c r="AK227" s="1" t="s">
        <v>153</v>
      </c>
      <c r="AL227" s="1" t="s">
        <v>34</v>
      </c>
      <c r="AM227" s="1" t="s">
        <v>0</v>
      </c>
      <c r="AN227" s="1" t="s">
        <v>0</v>
      </c>
      <c r="AO227" s="1" t="s">
        <v>0</v>
      </c>
      <c r="AP227" s="1" t="s">
        <v>2</v>
      </c>
      <c r="AQ227" s="1" t="s">
        <v>0</v>
      </c>
      <c r="AR227" s="1" t="s">
        <v>2</v>
      </c>
      <c r="AS227" s="1" t="s">
        <v>0</v>
      </c>
      <c r="AT227" s="1" t="s">
        <v>147</v>
      </c>
      <c r="AU227" s="1" t="s">
        <v>0</v>
      </c>
      <c r="AV227" s="1" t="s">
        <v>0</v>
      </c>
      <c r="AW227" s="1" t="s">
        <v>0</v>
      </c>
      <c r="AX227" s="1" t="s">
        <v>0</v>
      </c>
      <c r="AY227" s="1" t="s">
        <v>0</v>
      </c>
      <c r="AZ227" s="1" t="s">
        <v>0</v>
      </c>
      <c r="BA227" s="1" t="s">
        <v>2</v>
      </c>
      <c r="BB227" s="1" t="s">
        <v>56</v>
      </c>
      <c r="BC227" s="14">
        <v>10</v>
      </c>
      <c r="BD227" s="1">
        <v>-1</v>
      </c>
      <c r="BE227" s="1">
        <v>-1</v>
      </c>
      <c r="BF227" s="1" t="s">
        <v>242</v>
      </c>
      <c r="BG227" s="1" t="e">
        <f>VLOOKUP(BF227,#REF!,2,FALSE)</f>
        <v>#REF!</v>
      </c>
      <c r="BH227" s="1" t="e">
        <f>VLOOKUP(BG227,#REF!,4,FALSE)</f>
        <v>#REF!</v>
      </c>
      <c r="BI227" s="1" t="s">
        <v>12</v>
      </c>
      <c r="BJ227" s="1" t="s">
        <v>12</v>
      </c>
      <c r="BK227" s="1" t="s">
        <v>79</v>
      </c>
      <c r="BL227" s="1" t="e">
        <f>VLOOKUP(BK227,#REF!,2,FALSE)</f>
        <v>#REF!</v>
      </c>
      <c r="BM227" s="1" t="e">
        <f>VLOOKUP(BL227,#REF!,4,FALSE)</f>
        <v>#REF!</v>
      </c>
      <c r="BN227" s="1" t="s">
        <v>375</v>
      </c>
      <c r="BO227" s="1" t="s">
        <v>211</v>
      </c>
      <c r="BP227" s="1" t="s">
        <v>0</v>
      </c>
      <c r="BQ227" s="1" t="s">
        <v>147</v>
      </c>
      <c r="BR227" s="1">
        <v>-1</v>
      </c>
      <c r="BS227" s="1" t="s">
        <v>39</v>
      </c>
      <c r="BT227" s="1" t="s">
        <v>2</v>
      </c>
      <c r="BU227" s="1" t="s">
        <v>2</v>
      </c>
      <c r="BV227" s="1" t="s">
        <v>61</v>
      </c>
      <c r="BW227" s="1" t="s">
        <v>22</v>
      </c>
      <c r="BX227" s="1">
        <v>-1</v>
      </c>
      <c r="BY227" s="1">
        <v>-1</v>
      </c>
      <c r="BZ227" s="1">
        <v>-1</v>
      </c>
      <c r="CA227" s="1">
        <v>-1</v>
      </c>
      <c r="CB227" s="1" t="s">
        <v>3</v>
      </c>
      <c r="CC227" s="1" t="s">
        <v>3</v>
      </c>
      <c r="CD227" s="1" t="s">
        <v>3</v>
      </c>
      <c r="CE227" s="1" t="s">
        <v>2</v>
      </c>
      <c r="CF227" s="1" t="s">
        <v>23</v>
      </c>
      <c r="CG227" s="1" t="s">
        <v>24</v>
      </c>
      <c r="CH227" s="1" t="s">
        <v>25</v>
      </c>
      <c r="CI227" s="1" t="s">
        <v>26</v>
      </c>
      <c r="CJ227" s="1" t="s">
        <v>222</v>
      </c>
      <c r="CK227" s="1" t="s">
        <v>87</v>
      </c>
      <c r="CL227" s="1" t="s">
        <v>152</v>
      </c>
      <c r="CM227" s="1" t="s">
        <v>239</v>
      </c>
      <c r="CN227" s="1">
        <v>96</v>
      </c>
      <c r="CO227" s="5" t="s">
        <v>657</v>
      </c>
      <c r="CP227" s="5" t="s">
        <v>649</v>
      </c>
      <c r="CQ227" s="12">
        <v>13</v>
      </c>
      <c r="CR227" s="12" t="s">
        <v>88</v>
      </c>
      <c r="CS227">
        <v>67.503875968992247</v>
      </c>
      <c r="CT227">
        <f t="shared" si="36"/>
        <v>6</v>
      </c>
      <c r="CU227">
        <f t="shared" si="37"/>
        <v>18</v>
      </c>
      <c r="CV227">
        <f t="shared" si="41"/>
        <v>0</v>
      </c>
      <c r="CW227">
        <f t="shared" si="41"/>
        <v>0</v>
      </c>
      <c r="CX227">
        <f t="shared" si="41"/>
        <v>0</v>
      </c>
      <c r="CY227">
        <f t="shared" si="41"/>
        <v>0</v>
      </c>
      <c r="CZ227">
        <f t="shared" si="41"/>
        <v>0</v>
      </c>
      <c r="DA227">
        <f t="shared" si="41"/>
        <v>0</v>
      </c>
      <c r="DB227">
        <f t="shared" si="41"/>
        <v>67.503875968992247</v>
      </c>
      <c r="DC227">
        <f t="shared" si="41"/>
        <v>67.503875968992247</v>
      </c>
      <c r="DD227">
        <f t="shared" si="41"/>
        <v>67.503875968992247</v>
      </c>
      <c r="DE227">
        <f t="shared" si="41"/>
        <v>67.503875968992247</v>
      </c>
      <c r="DF227">
        <f t="shared" si="41"/>
        <v>67.503875968992247</v>
      </c>
      <c r="DG227">
        <f t="shared" si="41"/>
        <v>67.503875968992247</v>
      </c>
      <c r="DH227">
        <f t="shared" si="41"/>
        <v>67.503875968992247</v>
      </c>
      <c r="DI227">
        <f t="shared" si="41"/>
        <v>67.503875968992247</v>
      </c>
      <c r="DJ227">
        <f t="shared" si="41"/>
        <v>67.503875968992247</v>
      </c>
      <c r="DK227">
        <f t="shared" si="41"/>
        <v>67.503875968992247</v>
      </c>
      <c r="DL227">
        <f t="shared" si="40"/>
        <v>67.503875968992247</v>
      </c>
      <c r="DM227">
        <f t="shared" si="40"/>
        <v>67.503875968992247</v>
      </c>
      <c r="DN227">
        <f t="shared" si="40"/>
        <v>67.503875968992247</v>
      </c>
      <c r="DO227">
        <f t="shared" si="40"/>
        <v>0</v>
      </c>
      <c r="DP227">
        <f t="shared" si="40"/>
        <v>0</v>
      </c>
      <c r="DQ227">
        <f t="shared" si="40"/>
        <v>0</v>
      </c>
      <c r="DR227">
        <f t="shared" si="40"/>
        <v>0</v>
      </c>
      <c r="DS227">
        <f t="shared" si="40"/>
        <v>0</v>
      </c>
    </row>
    <row r="228" spans="1:123" x14ac:dyDescent="0.2">
      <c r="A228" s="1" t="s">
        <v>0</v>
      </c>
      <c r="B228" s="1" t="s">
        <v>88</v>
      </c>
      <c r="C228" s="1" t="s">
        <v>2</v>
      </c>
      <c r="D228" s="1">
        <v>-1</v>
      </c>
      <c r="E228" s="1" t="s">
        <v>3</v>
      </c>
      <c r="F228" s="1">
        <v>-1</v>
      </c>
      <c r="G228" s="1">
        <v>98</v>
      </c>
      <c r="H228" s="1" t="s">
        <v>0</v>
      </c>
      <c r="I228" s="1" t="s">
        <v>4</v>
      </c>
      <c r="J228" s="1">
        <v>1800</v>
      </c>
      <c r="K228" s="1">
        <v>2200</v>
      </c>
      <c r="L228" s="1">
        <v>4</v>
      </c>
      <c r="M228" s="1">
        <v>7</v>
      </c>
      <c r="N228" s="1">
        <v>6</v>
      </c>
      <c r="O228" s="1">
        <v>10</v>
      </c>
      <c r="P228" s="1">
        <v>200</v>
      </c>
      <c r="Q228" s="1">
        <v>80</v>
      </c>
      <c r="R228" s="1">
        <v>200</v>
      </c>
      <c r="S228" s="1">
        <v>17</v>
      </c>
      <c r="T228" s="1">
        <v>15</v>
      </c>
      <c r="U228" s="1">
        <v>20</v>
      </c>
      <c r="V228" s="1">
        <v>0</v>
      </c>
      <c r="W228" s="1">
        <v>500</v>
      </c>
      <c r="X228" s="1">
        <v>200</v>
      </c>
      <c r="Y228" s="1">
        <v>700</v>
      </c>
      <c r="Z228" s="1">
        <v>1000</v>
      </c>
      <c r="AA228" s="1">
        <v>1000</v>
      </c>
      <c r="AB228" s="1">
        <v>1500</v>
      </c>
      <c r="AC228" s="1" t="s">
        <v>146</v>
      </c>
      <c r="AD228" s="1" t="s">
        <v>6</v>
      </c>
      <c r="AE228" t="str">
        <f t="shared" si="35"/>
        <v>Terminal la OfeliaEntre 25 y  44 añosMasculinoCotocollao47Bachillerato18002200</v>
      </c>
      <c r="AF228">
        <f>VLOOKUP(AE228,'[1]Base conductores'!$AE$1:$AG$65536,2,FALSE)</f>
        <v>-1</v>
      </c>
      <c r="AG228" t="str">
        <f>VLOOKUP(AE228,'[1]Base conductores'!$AE$1:$AG$65536,3,FALSE)</f>
        <v>No aplica</v>
      </c>
      <c r="AH228" s="1">
        <v>-1</v>
      </c>
      <c r="AI228" s="1" t="s">
        <v>147</v>
      </c>
      <c r="AJ228" s="1" t="s">
        <v>8</v>
      </c>
      <c r="AK228" s="1" t="s">
        <v>33</v>
      </c>
      <c r="AL228" s="1" t="s">
        <v>205</v>
      </c>
      <c r="AM228" s="1" t="s">
        <v>2</v>
      </c>
      <c r="AN228" s="1" t="s">
        <v>0</v>
      </c>
      <c r="AO228" s="1" t="s">
        <v>0</v>
      </c>
      <c r="AP228" s="1" t="s">
        <v>2</v>
      </c>
      <c r="AQ228" s="1" t="s">
        <v>0</v>
      </c>
      <c r="AR228" s="1" t="s">
        <v>2</v>
      </c>
      <c r="AS228" s="1" t="s">
        <v>0</v>
      </c>
      <c r="AT228" s="1" t="s">
        <v>147</v>
      </c>
      <c r="AU228" s="1" t="s">
        <v>0</v>
      </c>
      <c r="AV228" s="1" t="s">
        <v>0</v>
      </c>
      <c r="AW228" s="1" t="s">
        <v>0</v>
      </c>
      <c r="AX228" s="1" t="s">
        <v>0</v>
      </c>
      <c r="AY228" s="1" t="s">
        <v>0</v>
      </c>
      <c r="AZ228" s="1" t="s">
        <v>0</v>
      </c>
      <c r="BA228" s="1" t="s">
        <v>2</v>
      </c>
      <c r="BB228" s="1" t="s">
        <v>56</v>
      </c>
      <c r="BC228" s="14">
        <v>10</v>
      </c>
      <c r="BD228" s="1">
        <v>-1</v>
      </c>
      <c r="BE228" s="1">
        <v>-1</v>
      </c>
      <c r="BF228" s="1" t="s">
        <v>18</v>
      </c>
      <c r="BG228" s="1" t="e">
        <f>VLOOKUP(BF228,#REF!,2,FALSE)</f>
        <v>#REF!</v>
      </c>
      <c r="BH228" s="1" t="e">
        <f>VLOOKUP(BG228,#REF!,4,FALSE)</f>
        <v>#REF!</v>
      </c>
      <c r="BI228" s="1" t="s">
        <v>12</v>
      </c>
      <c r="BJ228" s="1" t="s">
        <v>12</v>
      </c>
      <c r="BK228" s="1" t="s">
        <v>105</v>
      </c>
      <c r="BL228" s="1" t="e">
        <f>VLOOKUP(BK228,#REF!,2,FALSE)</f>
        <v>#REF!</v>
      </c>
      <c r="BM228" s="1" t="e">
        <f>VLOOKUP(BL228,#REF!,4,FALSE)</f>
        <v>#REF!</v>
      </c>
      <c r="BN228" s="1" t="s">
        <v>12</v>
      </c>
      <c r="BO228" s="1" t="s">
        <v>12</v>
      </c>
      <c r="BP228" s="1" t="s">
        <v>0</v>
      </c>
      <c r="BQ228" s="1" t="s">
        <v>147</v>
      </c>
      <c r="BR228" s="1">
        <v>-1</v>
      </c>
      <c r="BS228" s="1" t="s">
        <v>20</v>
      </c>
      <c r="BT228" s="1" t="s">
        <v>0</v>
      </c>
      <c r="BU228" s="1" t="s">
        <v>2</v>
      </c>
      <c r="BV228" s="1" t="s">
        <v>22</v>
      </c>
      <c r="BW228" s="1" t="s">
        <v>36</v>
      </c>
      <c r="BX228" s="1">
        <v>-1</v>
      </c>
      <c r="BY228" s="1">
        <v>-1</v>
      </c>
      <c r="BZ228" s="1" t="s">
        <v>3</v>
      </c>
      <c r="CA228" s="1" t="s">
        <v>3</v>
      </c>
      <c r="CB228" s="1">
        <v>-1</v>
      </c>
      <c r="CC228" s="1">
        <v>-1</v>
      </c>
      <c r="CD228" s="1">
        <v>-1</v>
      </c>
      <c r="CE228" s="1" t="s">
        <v>23</v>
      </c>
      <c r="CF228" s="1" t="s">
        <v>23</v>
      </c>
      <c r="CG228" s="1" t="s">
        <v>49</v>
      </c>
      <c r="CH228" s="1" t="s">
        <v>25</v>
      </c>
      <c r="CI228" s="1" t="s">
        <v>50</v>
      </c>
      <c r="CJ228" s="1" t="s">
        <v>104</v>
      </c>
      <c r="CK228" s="1" t="s">
        <v>87</v>
      </c>
      <c r="CL228" s="1" t="s">
        <v>152</v>
      </c>
      <c r="CM228" s="1" t="s">
        <v>239</v>
      </c>
      <c r="CN228" s="1">
        <v>96</v>
      </c>
      <c r="CO228" s="2" t="s">
        <v>493</v>
      </c>
      <c r="CP228" s="5" t="s">
        <v>652</v>
      </c>
      <c r="CQ228" s="12">
        <v>13</v>
      </c>
      <c r="CR228" s="5" t="s">
        <v>88</v>
      </c>
      <c r="CS228">
        <v>67.503875968992247</v>
      </c>
      <c r="CT228">
        <f t="shared" si="36"/>
        <v>18</v>
      </c>
      <c r="CU228">
        <f t="shared" si="37"/>
        <v>22</v>
      </c>
      <c r="CV228">
        <f t="shared" si="41"/>
        <v>0</v>
      </c>
      <c r="CW228">
        <f t="shared" si="41"/>
        <v>0</v>
      </c>
      <c r="CX228">
        <f t="shared" si="41"/>
        <v>0</v>
      </c>
      <c r="CY228">
        <f t="shared" si="41"/>
        <v>0</v>
      </c>
      <c r="CZ228">
        <f t="shared" si="41"/>
        <v>0</v>
      </c>
      <c r="DA228">
        <f t="shared" si="41"/>
        <v>0</v>
      </c>
      <c r="DB228">
        <f t="shared" si="41"/>
        <v>0</v>
      </c>
      <c r="DC228">
        <f t="shared" si="41"/>
        <v>0</v>
      </c>
      <c r="DD228">
        <f t="shared" si="41"/>
        <v>0</v>
      </c>
      <c r="DE228">
        <f t="shared" si="41"/>
        <v>0</v>
      </c>
      <c r="DF228">
        <f t="shared" si="41"/>
        <v>0</v>
      </c>
      <c r="DG228">
        <f t="shared" si="41"/>
        <v>0</v>
      </c>
      <c r="DH228">
        <f t="shared" si="41"/>
        <v>0</v>
      </c>
      <c r="DI228">
        <f t="shared" si="41"/>
        <v>0</v>
      </c>
      <c r="DJ228">
        <f t="shared" si="41"/>
        <v>0</v>
      </c>
      <c r="DK228">
        <f t="shared" si="41"/>
        <v>0</v>
      </c>
      <c r="DL228">
        <f t="shared" si="40"/>
        <v>0</v>
      </c>
      <c r="DM228">
        <f t="shared" si="40"/>
        <v>0</v>
      </c>
      <c r="DN228">
        <f t="shared" si="40"/>
        <v>67.503875968992247</v>
      </c>
      <c r="DO228">
        <f t="shared" si="40"/>
        <v>67.503875968992247</v>
      </c>
      <c r="DP228">
        <f t="shared" si="40"/>
        <v>67.503875968992247</v>
      </c>
      <c r="DQ228">
        <f t="shared" si="40"/>
        <v>67.503875968992247</v>
      </c>
      <c r="DR228">
        <f t="shared" si="40"/>
        <v>67.503875968992247</v>
      </c>
      <c r="DS228">
        <f t="shared" si="40"/>
        <v>0</v>
      </c>
    </row>
    <row r="229" spans="1:123" ht="15.75" x14ac:dyDescent="0.25">
      <c r="A229" s="1" t="s">
        <v>0</v>
      </c>
      <c r="B229" s="1" t="s">
        <v>332</v>
      </c>
      <c r="C229" s="1" t="s">
        <v>2</v>
      </c>
      <c r="D229" s="1">
        <v>-1</v>
      </c>
      <c r="E229" s="1" t="s">
        <v>3</v>
      </c>
      <c r="F229" s="1">
        <v>-1</v>
      </c>
      <c r="G229" s="1">
        <v>98</v>
      </c>
      <c r="H229" s="1" t="s">
        <v>0</v>
      </c>
      <c r="I229" s="1" t="s">
        <v>188</v>
      </c>
      <c r="J229" s="1">
        <v>700</v>
      </c>
      <c r="K229" s="1">
        <v>1600</v>
      </c>
      <c r="L229" s="1">
        <v>9</v>
      </c>
      <c r="M229" s="1">
        <v>7</v>
      </c>
      <c r="N229" s="1">
        <v>5</v>
      </c>
      <c r="O229" s="1">
        <v>7</v>
      </c>
      <c r="P229" s="1">
        <v>100</v>
      </c>
      <c r="Q229" s="1">
        <v>30</v>
      </c>
      <c r="R229" s="1">
        <v>100</v>
      </c>
      <c r="S229" s="1">
        <v>25</v>
      </c>
      <c r="T229" s="1">
        <v>15</v>
      </c>
      <c r="U229" s="1">
        <v>25</v>
      </c>
      <c r="V229" s="1">
        <v>0</v>
      </c>
      <c r="W229" s="1">
        <v>600</v>
      </c>
      <c r="X229" s="1">
        <v>300</v>
      </c>
      <c r="Y229" s="1">
        <v>900</v>
      </c>
      <c r="Z229" s="1">
        <v>1600</v>
      </c>
      <c r="AA229" s="1">
        <v>1600</v>
      </c>
      <c r="AB229" s="1">
        <v>2500</v>
      </c>
      <c r="AC229" s="1" t="s">
        <v>146</v>
      </c>
      <c r="AD229" s="1" t="s">
        <v>6</v>
      </c>
      <c r="AE229" t="str">
        <f t="shared" si="35"/>
        <v>Parroquia chillogalloEntre 25 y  44 añosMasculinoGuamaní97Universitario7001600</v>
      </c>
      <c r="AF229">
        <f>VLOOKUP(AE229,'[1]Base conductores'!$AE$1:$AG$65536,2,FALSE)</f>
        <v>-1</v>
      </c>
      <c r="AG229" t="str">
        <f>VLOOKUP(AE229,'[1]Base conductores'!$AE$1:$AG$65536,3,FALSE)</f>
        <v>No aplica</v>
      </c>
      <c r="AH229" s="1">
        <v>-1</v>
      </c>
      <c r="AI229" s="1" t="s">
        <v>147</v>
      </c>
      <c r="AJ229" s="1" t="s">
        <v>162</v>
      </c>
      <c r="AK229" s="1" t="s">
        <v>241</v>
      </c>
      <c r="AL229" s="1" t="s">
        <v>45</v>
      </c>
      <c r="AM229" s="1" t="s">
        <v>0</v>
      </c>
      <c r="AN229" s="1" t="s">
        <v>0</v>
      </c>
      <c r="AO229" s="1" t="s">
        <v>0</v>
      </c>
      <c r="AP229" s="1" t="s">
        <v>2</v>
      </c>
      <c r="AQ229" s="1" t="s">
        <v>0</v>
      </c>
      <c r="AR229" s="1" t="s">
        <v>2</v>
      </c>
      <c r="AS229" s="1" t="s">
        <v>0</v>
      </c>
      <c r="AT229" s="1" t="s">
        <v>147</v>
      </c>
      <c r="AU229" s="1" t="s">
        <v>0</v>
      </c>
      <c r="AV229" s="1" t="s">
        <v>0</v>
      </c>
      <c r="AW229" s="1" t="s">
        <v>0</v>
      </c>
      <c r="AX229" s="1" t="s">
        <v>0</v>
      </c>
      <c r="AY229" s="1" t="s">
        <v>0</v>
      </c>
      <c r="AZ229" s="1" t="s">
        <v>0</v>
      </c>
      <c r="BA229" s="1" t="s">
        <v>2</v>
      </c>
      <c r="BB229" s="1" t="s">
        <v>47</v>
      </c>
      <c r="BC229" s="14">
        <v>10</v>
      </c>
      <c r="BD229" s="1">
        <v>-1</v>
      </c>
      <c r="BE229" s="1">
        <v>-1</v>
      </c>
      <c r="BF229" s="1" t="s">
        <v>142</v>
      </c>
      <c r="BG229" s="1" t="e">
        <f>VLOOKUP(BF229,#REF!,2,FALSE)</f>
        <v>#REF!</v>
      </c>
      <c r="BH229" s="1" t="e">
        <f>VLOOKUP(BG229,#REF!,4,FALSE)</f>
        <v>#REF!</v>
      </c>
      <c r="BI229" s="1" t="s">
        <v>376</v>
      </c>
      <c r="BJ229" s="1" t="s">
        <v>279</v>
      </c>
      <c r="BK229" s="1" t="s">
        <v>94</v>
      </c>
      <c r="BL229" s="1" t="e">
        <f>VLOOKUP(BK229,#REF!,2,FALSE)</f>
        <v>#REF!</v>
      </c>
      <c r="BM229" s="1" t="e">
        <f>VLOOKUP(BL229,#REF!,4,FALSE)</f>
        <v>#REF!</v>
      </c>
      <c r="BN229" s="1" t="s">
        <v>208</v>
      </c>
      <c r="BO229" s="1" t="s">
        <v>377</v>
      </c>
      <c r="BP229" s="1" t="s">
        <v>0</v>
      </c>
      <c r="BQ229" s="1" t="s">
        <v>147</v>
      </c>
      <c r="BR229" s="1">
        <v>-1</v>
      </c>
      <c r="BS229" s="1" t="s">
        <v>48</v>
      </c>
      <c r="BT229" s="1" t="s">
        <v>0</v>
      </c>
      <c r="BU229" s="1" t="s">
        <v>2</v>
      </c>
      <c r="BV229" s="1" t="s">
        <v>21</v>
      </c>
      <c r="BW229" s="1" t="s">
        <v>22</v>
      </c>
      <c r="BX229" s="1">
        <v>-1</v>
      </c>
      <c r="BY229" s="1" t="s">
        <v>36</v>
      </c>
      <c r="BZ229" s="1">
        <v>-1</v>
      </c>
      <c r="CA229" s="1" t="s">
        <v>3</v>
      </c>
      <c r="CB229" s="1">
        <v>-1</v>
      </c>
      <c r="CC229" s="1">
        <v>-1</v>
      </c>
      <c r="CD229" s="1">
        <v>-1</v>
      </c>
      <c r="CE229" s="1" t="s">
        <v>23</v>
      </c>
      <c r="CF229" s="1" t="s">
        <v>23</v>
      </c>
      <c r="CG229" s="1" t="s">
        <v>49</v>
      </c>
      <c r="CH229" s="1" t="s">
        <v>25</v>
      </c>
      <c r="CI229" s="1" t="s">
        <v>26</v>
      </c>
      <c r="CJ229" s="1" t="s">
        <v>236</v>
      </c>
      <c r="CK229" s="1" t="s">
        <v>52</v>
      </c>
      <c r="CL229" s="1" t="s">
        <v>152</v>
      </c>
      <c r="CM229" s="1" t="s">
        <v>239</v>
      </c>
      <c r="CN229" s="1">
        <v>96</v>
      </c>
      <c r="CO229" s="2" t="s">
        <v>711</v>
      </c>
      <c r="CP229" s="3" t="s">
        <v>712</v>
      </c>
      <c r="CQ229" s="12">
        <v>13</v>
      </c>
      <c r="CR229" s="12" t="s">
        <v>332</v>
      </c>
      <c r="CS229">
        <v>67.503875968992247</v>
      </c>
      <c r="CT229">
        <f t="shared" si="36"/>
        <v>7</v>
      </c>
      <c r="CU229">
        <f t="shared" si="37"/>
        <v>16</v>
      </c>
      <c r="CV229">
        <f t="shared" si="41"/>
        <v>0</v>
      </c>
      <c r="CW229">
        <f t="shared" si="41"/>
        <v>0</v>
      </c>
      <c r="CX229">
        <f t="shared" si="41"/>
        <v>0</v>
      </c>
      <c r="CY229">
        <f t="shared" si="41"/>
        <v>0</v>
      </c>
      <c r="CZ229">
        <f t="shared" si="41"/>
        <v>0</v>
      </c>
      <c r="DA229">
        <f t="shared" si="41"/>
        <v>0</v>
      </c>
      <c r="DB229">
        <f t="shared" si="41"/>
        <v>0</v>
      </c>
      <c r="DC229">
        <f t="shared" si="41"/>
        <v>67.503875968992247</v>
      </c>
      <c r="DD229">
        <f t="shared" si="41"/>
        <v>67.503875968992247</v>
      </c>
      <c r="DE229">
        <f t="shared" si="41"/>
        <v>67.503875968992247</v>
      </c>
      <c r="DF229">
        <f t="shared" si="41"/>
        <v>67.503875968992247</v>
      </c>
      <c r="DG229">
        <f t="shared" si="41"/>
        <v>67.503875968992247</v>
      </c>
      <c r="DH229">
        <f t="shared" si="41"/>
        <v>67.503875968992247</v>
      </c>
      <c r="DI229">
        <f t="shared" si="41"/>
        <v>67.503875968992247</v>
      </c>
      <c r="DJ229">
        <f t="shared" si="41"/>
        <v>67.503875968992247</v>
      </c>
      <c r="DK229">
        <f t="shared" si="41"/>
        <v>67.503875968992247</v>
      </c>
      <c r="DL229">
        <f t="shared" si="40"/>
        <v>67.503875968992247</v>
      </c>
      <c r="DM229">
        <f t="shared" si="40"/>
        <v>0</v>
      </c>
      <c r="DN229">
        <f t="shared" si="40"/>
        <v>0</v>
      </c>
      <c r="DO229">
        <f t="shared" si="40"/>
        <v>0</v>
      </c>
      <c r="DP229">
        <f t="shared" si="40"/>
        <v>0</v>
      </c>
      <c r="DQ229">
        <f t="shared" si="40"/>
        <v>0</v>
      </c>
      <c r="DR229">
        <f t="shared" si="40"/>
        <v>0</v>
      </c>
      <c r="DS229">
        <f t="shared" si="40"/>
        <v>0</v>
      </c>
    </row>
    <row r="230" spans="1:123" ht="15.75" x14ac:dyDescent="0.25">
      <c r="A230" s="1" t="s">
        <v>0</v>
      </c>
      <c r="B230" s="1" t="s">
        <v>332</v>
      </c>
      <c r="C230" s="1" t="s">
        <v>2</v>
      </c>
      <c r="D230" s="1">
        <v>-1</v>
      </c>
      <c r="E230" s="1" t="s">
        <v>3</v>
      </c>
      <c r="F230" s="1">
        <v>-1</v>
      </c>
      <c r="G230" s="1">
        <v>98</v>
      </c>
      <c r="H230" s="1" t="s">
        <v>0</v>
      </c>
      <c r="I230" s="1" t="s">
        <v>4</v>
      </c>
      <c r="J230" s="1">
        <v>1800</v>
      </c>
      <c r="K230" s="1">
        <v>1600</v>
      </c>
      <c r="L230" s="1">
        <v>8</v>
      </c>
      <c r="M230" s="1">
        <v>15</v>
      </c>
      <c r="N230" s="1">
        <v>10</v>
      </c>
      <c r="O230" s="1">
        <v>15</v>
      </c>
      <c r="P230" s="1">
        <v>200</v>
      </c>
      <c r="Q230" s="1">
        <v>130</v>
      </c>
      <c r="R230" s="1">
        <v>200</v>
      </c>
      <c r="S230" s="1">
        <v>15</v>
      </c>
      <c r="T230" s="1">
        <v>10</v>
      </c>
      <c r="U230" s="1">
        <v>15</v>
      </c>
      <c r="V230" s="1">
        <v>0</v>
      </c>
      <c r="W230" s="1">
        <v>500</v>
      </c>
      <c r="X230" s="1">
        <v>0</v>
      </c>
      <c r="Y230" s="1">
        <v>500</v>
      </c>
      <c r="Z230" s="1">
        <v>1000</v>
      </c>
      <c r="AA230" s="1">
        <v>500</v>
      </c>
      <c r="AB230" s="1">
        <v>1000</v>
      </c>
      <c r="AC230" s="1" t="s">
        <v>146</v>
      </c>
      <c r="AD230" s="1" t="s">
        <v>6</v>
      </c>
      <c r="AE230" t="str">
        <f t="shared" si="35"/>
        <v>Parroquia chillogalloEntre 25 y  44 añosMasculinoChillogallo815Bachillerato18001600</v>
      </c>
      <c r="AF230">
        <f>VLOOKUP(AE230,'[1]Base conductores'!$AE$1:$AG$65536,2,FALSE)</f>
        <v>-1</v>
      </c>
      <c r="AG230" t="str">
        <f>VLOOKUP(AE230,'[1]Base conductores'!$AE$1:$AG$65536,3,FALSE)</f>
        <v>No aplica</v>
      </c>
      <c r="AH230" s="1">
        <v>-1</v>
      </c>
      <c r="AI230" s="1" t="s">
        <v>147</v>
      </c>
      <c r="AJ230" s="1" t="s">
        <v>162</v>
      </c>
      <c r="AK230" s="1" t="s">
        <v>153</v>
      </c>
      <c r="AL230" s="1" t="s">
        <v>45</v>
      </c>
      <c r="AM230" s="1" t="s">
        <v>0</v>
      </c>
      <c r="AN230" s="1" t="s">
        <v>0</v>
      </c>
      <c r="AO230" s="1" t="s">
        <v>0</v>
      </c>
      <c r="AP230" s="1" t="s">
        <v>2</v>
      </c>
      <c r="AQ230" s="1" t="s">
        <v>0</v>
      </c>
      <c r="AR230" s="1" t="s">
        <v>2</v>
      </c>
      <c r="AS230" s="1" t="s">
        <v>0</v>
      </c>
      <c r="AT230" s="1" t="s">
        <v>147</v>
      </c>
      <c r="AU230" s="1" t="s">
        <v>0</v>
      </c>
      <c r="AV230" s="1" t="s">
        <v>0</v>
      </c>
      <c r="AW230" s="1" t="s">
        <v>0</v>
      </c>
      <c r="AX230" s="1" t="s">
        <v>0</v>
      </c>
      <c r="AY230" s="1" t="s">
        <v>0</v>
      </c>
      <c r="AZ230" s="1" t="s">
        <v>0</v>
      </c>
      <c r="BA230" s="1" t="s">
        <v>2</v>
      </c>
      <c r="BB230" s="1" t="s">
        <v>47</v>
      </c>
      <c r="BC230" s="14">
        <v>10</v>
      </c>
      <c r="BD230" s="1">
        <v>-1</v>
      </c>
      <c r="BE230" s="1">
        <v>-1</v>
      </c>
      <c r="BF230" s="1" t="s">
        <v>51</v>
      </c>
      <c r="BG230" s="1" t="e">
        <f>VLOOKUP(BF230,#REF!,2,FALSE)</f>
        <v>#REF!</v>
      </c>
      <c r="BH230" s="1" t="e">
        <f>VLOOKUP(BG230,#REF!,4,FALSE)</f>
        <v>#REF!</v>
      </c>
      <c r="BI230" s="1" t="s">
        <v>264</v>
      </c>
      <c r="BJ230" s="1" t="s">
        <v>378</v>
      </c>
      <c r="BK230" s="1" t="s">
        <v>94</v>
      </c>
      <c r="BL230" s="1" t="e">
        <f>VLOOKUP(BK230,#REF!,2,FALSE)</f>
        <v>#REF!</v>
      </c>
      <c r="BM230" s="1" t="e">
        <f>VLOOKUP(BL230,#REF!,4,FALSE)</f>
        <v>#REF!</v>
      </c>
      <c r="BN230" s="1" t="s">
        <v>198</v>
      </c>
      <c r="BO230" s="1" t="s">
        <v>141</v>
      </c>
      <c r="BP230" s="1" t="s">
        <v>0</v>
      </c>
      <c r="BQ230" s="1" t="s">
        <v>147</v>
      </c>
      <c r="BR230" s="1">
        <v>-1</v>
      </c>
      <c r="BS230" s="1" t="s">
        <v>20</v>
      </c>
      <c r="BT230" s="1" t="s">
        <v>0</v>
      </c>
      <c r="BU230" s="1" t="s">
        <v>0</v>
      </c>
      <c r="BV230" s="1" t="s">
        <v>3</v>
      </c>
      <c r="BW230" s="1">
        <v>-1</v>
      </c>
      <c r="BX230" s="1">
        <v>-1</v>
      </c>
      <c r="BY230" s="1">
        <v>-1</v>
      </c>
      <c r="BZ230" s="1">
        <v>-1</v>
      </c>
      <c r="CA230" s="1">
        <v>-1</v>
      </c>
      <c r="CB230" s="1">
        <v>-1</v>
      </c>
      <c r="CC230" s="1">
        <v>-1</v>
      </c>
      <c r="CD230" s="1">
        <v>-1</v>
      </c>
      <c r="CE230" s="1" t="s">
        <v>2</v>
      </c>
      <c r="CF230" s="1" t="s">
        <v>23</v>
      </c>
      <c r="CG230" s="1" t="s">
        <v>49</v>
      </c>
      <c r="CH230" s="1" t="s">
        <v>25</v>
      </c>
      <c r="CI230" s="1" t="s">
        <v>50</v>
      </c>
      <c r="CJ230" s="1" t="s">
        <v>51</v>
      </c>
      <c r="CK230" s="1" t="s">
        <v>52</v>
      </c>
      <c r="CL230" s="1" t="s">
        <v>152</v>
      </c>
      <c r="CM230" s="1" t="s">
        <v>239</v>
      </c>
      <c r="CN230" s="1">
        <v>96</v>
      </c>
      <c r="CO230" s="2" t="s">
        <v>711</v>
      </c>
      <c r="CP230" s="3" t="s">
        <v>712</v>
      </c>
      <c r="CQ230" s="12">
        <v>13</v>
      </c>
      <c r="CR230" s="12" t="s">
        <v>332</v>
      </c>
      <c r="CS230">
        <v>67.503875968992247</v>
      </c>
      <c r="CT230">
        <f t="shared" si="36"/>
        <v>18</v>
      </c>
      <c r="CU230">
        <f t="shared" si="37"/>
        <v>16</v>
      </c>
      <c r="CV230">
        <f t="shared" si="41"/>
        <v>0</v>
      </c>
      <c r="CW230">
        <f t="shared" si="41"/>
        <v>0</v>
      </c>
      <c r="CX230">
        <f t="shared" si="41"/>
        <v>0</v>
      </c>
      <c r="CY230">
        <f t="shared" si="41"/>
        <v>0</v>
      </c>
      <c r="CZ230">
        <f t="shared" si="41"/>
        <v>0</v>
      </c>
      <c r="DA230">
        <f t="shared" si="41"/>
        <v>0</v>
      </c>
      <c r="DB230">
        <f t="shared" si="41"/>
        <v>0</v>
      </c>
      <c r="DC230">
        <f t="shared" si="41"/>
        <v>0</v>
      </c>
      <c r="DD230">
        <f t="shared" si="41"/>
        <v>0</v>
      </c>
      <c r="DE230">
        <f t="shared" si="41"/>
        <v>0</v>
      </c>
      <c r="DF230">
        <f t="shared" si="41"/>
        <v>0</v>
      </c>
      <c r="DG230">
        <f t="shared" si="41"/>
        <v>0</v>
      </c>
      <c r="DH230">
        <f t="shared" si="41"/>
        <v>0</v>
      </c>
      <c r="DI230">
        <f t="shared" si="41"/>
        <v>0</v>
      </c>
      <c r="DJ230">
        <f t="shared" si="41"/>
        <v>0</v>
      </c>
      <c r="DK230">
        <f t="shared" si="41"/>
        <v>0</v>
      </c>
      <c r="DL230">
        <f t="shared" si="40"/>
        <v>0</v>
      </c>
      <c r="DM230">
        <f t="shared" si="40"/>
        <v>0</v>
      </c>
      <c r="DN230">
        <f t="shared" si="40"/>
        <v>0</v>
      </c>
      <c r="DO230">
        <f t="shared" si="40"/>
        <v>0</v>
      </c>
      <c r="DP230">
        <f t="shared" si="40"/>
        <v>0</v>
      </c>
      <c r="DQ230">
        <f t="shared" si="40"/>
        <v>0</v>
      </c>
      <c r="DR230">
        <f t="shared" si="40"/>
        <v>0</v>
      </c>
      <c r="DS230">
        <f t="shared" si="40"/>
        <v>0</v>
      </c>
    </row>
    <row r="231" spans="1:123" x14ac:dyDescent="0.2">
      <c r="A231" s="1" t="s">
        <v>0</v>
      </c>
      <c r="B231" s="1" t="s">
        <v>268</v>
      </c>
      <c r="C231" s="1" t="s">
        <v>2</v>
      </c>
      <c r="D231" s="1">
        <v>-1</v>
      </c>
      <c r="E231" s="1" t="s">
        <v>3</v>
      </c>
      <c r="F231" s="1">
        <v>-1</v>
      </c>
      <c r="G231" s="1">
        <v>98</v>
      </c>
      <c r="H231" s="1" t="s">
        <v>0</v>
      </c>
      <c r="I231" s="1" t="s">
        <v>188</v>
      </c>
      <c r="J231" s="1">
        <v>700</v>
      </c>
      <c r="K231" s="1">
        <v>1800</v>
      </c>
      <c r="L231" s="1">
        <v>11</v>
      </c>
      <c r="M231" s="1">
        <v>12</v>
      </c>
      <c r="N231" s="1">
        <v>8</v>
      </c>
      <c r="O231" s="1">
        <v>12</v>
      </c>
      <c r="P231" s="1">
        <v>150</v>
      </c>
      <c r="Q231" s="1">
        <v>40</v>
      </c>
      <c r="R231" s="1">
        <v>150</v>
      </c>
      <c r="S231" s="1">
        <v>25</v>
      </c>
      <c r="T231" s="1">
        <v>15</v>
      </c>
      <c r="U231" s="1">
        <v>25</v>
      </c>
      <c r="V231" s="1">
        <v>0</v>
      </c>
      <c r="W231" s="1">
        <v>600</v>
      </c>
      <c r="X231" s="1">
        <v>300</v>
      </c>
      <c r="Y231" s="1">
        <v>900</v>
      </c>
      <c r="Z231" s="1">
        <v>1600</v>
      </c>
      <c r="AA231" s="1">
        <v>1600</v>
      </c>
      <c r="AB231" s="1">
        <v>2000</v>
      </c>
      <c r="AC231" s="1" t="s">
        <v>146</v>
      </c>
      <c r="AD231" s="1" t="s">
        <v>6</v>
      </c>
      <c r="AE231" t="str">
        <f t="shared" si="35"/>
        <v>Terminal QuitumbeEntre 18 y 24 añosMasculinoGuamaní1112Bachillerato7001800</v>
      </c>
      <c r="AF231">
        <f>VLOOKUP(AE231,'[1]Base conductores'!$AE$1:$AG$65536,2,FALSE)</f>
        <v>-1</v>
      </c>
      <c r="AG231" t="str">
        <f>VLOOKUP(AE231,'[1]Base conductores'!$AE$1:$AG$65536,3,FALSE)</f>
        <v>No aplica</v>
      </c>
      <c r="AH231" s="1">
        <v>-1</v>
      </c>
      <c r="AI231" s="1" t="s">
        <v>147</v>
      </c>
      <c r="AJ231" s="1" t="s">
        <v>117</v>
      </c>
      <c r="AK231" s="1" t="s">
        <v>288</v>
      </c>
      <c r="AL231" s="1" t="s">
        <v>45</v>
      </c>
      <c r="AM231" s="1" t="s">
        <v>0</v>
      </c>
      <c r="AN231" s="1" t="s">
        <v>0</v>
      </c>
      <c r="AO231" s="1" t="s">
        <v>0</v>
      </c>
      <c r="AP231" s="1" t="s">
        <v>2</v>
      </c>
      <c r="AQ231" s="1" t="s">
        <v>2</v>
      </c>
      <c r="AR231" s="1" t="s">
        <v>2</v>
      </c>
      <c r="AS231" s="1" t="s">
        <v>0</v>
      </c>
      <c r="AT231" s="1" t="s">
        <v>147</v>
      </c>
      <c r="AU231" s="1" t="s">
        <v>0</v>
      </c>
      <c r="AV231" s="1" t="s">
        <v>0</v>
      </c>
      <c r="AW231" s="1" t="s">
        <v>0</v>
      </c>
      <c r="AX231" s="1" t="s">
        <v>0</v>
      </c>
      <c r="AY231" s="1" t="s">
        <v>0</v>
      </c>
      <c r="AZ231" s="1" t="s">
        <v>0</v>
      </c>
      <c r="BA231" s="1" t="s">
        <v>2</v>
      </c>
      <c r="BB231" s="1" t="s">
        <v>47</v>
      </c>
      <c r="BC231" s="14">
        <v>10</v>
      </c>
      <c r="BD231" s="1">
        <v>-1</v>
      </c>
      <c r="BE231" s="1">
        <v>-1</v>
      </c>
      <c r="BF231" s="1" t="s">
        <v>52</v>
      </c>
      <c r="BG231" s="1" t="e">
        <f>VLOOKUP(BF231,#REF!,2,FALSE)</f>
        <v>#REF!</v>
      </c>
      <c r="BH231" s="1" t="e">
        <f>VLOOKUP(BG231,#REF!,4,FALSE)</f>
        <v>#REF!</v>
      </c>
      <c r="BI231" s="1" t="s">
        <v>379</v>
      </c>
      <c r="BJ231" s="1" t="s">
        <v>306</v>
      </c>
      <c r="BK231" s="1" t="s">
        <v>198</v>
      </c>
      <c r="BL231" s="1" t="e">
        <f>VLOOKUP(BK231,#REF!,2,FALSE)</f>
        <v>#REF!</v>
      </c>
      <c r="BM231" s="1" t="e">
        <f>VLOOKUP(BL231,#REF!,4,FALSE)</f>
        <v>#REF!</v>
      </c>
      <c r="BN231" s="1" t="s">
        <v>51</v>
      </c>
      <c r="BO231" s="1" t="s">
        <v>142</v>
      </c>
      <c r="BP231" s="1" t="s">
        <v>0</v>
      </c>
      <c r="BQ231" s="1" t="s">
        <v>147</v>
      </c>
      <c r="BR231" s="1">
        <v>-1</v>
      </c>
      <c r="BS231" s="1" t="s">
        <v>48</v>
      </c>
      <c r="BT231" s="1" t="s">
        <v>2</v>
      </c>
      <c r="BU231" s="1" t="s">
        <v>2</v>
      </c>
      <c r="BV231" s="1" t="s">
        <v>36</v>
      </c>
      <c r="BW231" s="1" t="s">
        <v>3</v>
      </c>
      <c r="BX231" s="1" t="s">
        <v>3</v>
      </c>
      <c r="BY231" s="1">
        <v>-1</v>
      </c>
      <c r="BZ231" s="1">
        <v>-1</v>
      </c>
      <c r="CA231" s="1">
        <v>-1</v>
      </c>
      <c r="CB231" s="1">
        <v>-1</v>
      </c>
      <c r="CC231" s="1">
        <v>-1</v>
      </c>
      <c r="CD231" s="1">
        <v>-1</v>
      </c>
      <c r="CE231" s="1" t="s">
        <v>2</v>
      </c>
      <c r="CF231" s="1" t="s">
        <v>23</v>
      </c>
      <c r="CG231" s="1" t="s">
        <v>114</v>
      </c>
      <c r="CH231" s="1" t="s">
        <v>25</v>
      </c>
      <c r="CI231" s="1" t="s">
        <v>50</v>
      </c>
      <c r="CJ231" s="1" t="s">
        <v>236</v>
      </c>
      <c r="CK231" s="1" t="s">
        <v>52</v>
      </c>
      <c r="CL231" s="1" t="s">
        <v>152</v>
      </c>
      <c r="CM231" s="1" t="s">
        <v>239</v>
      </c>
      <c r="CN231" s="1">
        <v>96</v>
      </c>
      <c r="CO231" s="2" t="s">
        <v>707</v>
      </c>
      <c r="CP231" s="5" t="s">
        <v>639</v>
      </c>
      <c r="CQ231" s="12">
        <v>13</v>
      </c>
      <c r="CR231" s="12" t="s">
        <v>268</v>
      </c>
      <c r="CS231">
        <v>67.503875968992247</v>
      </c>
      <c r="CT231">
        <f t="shared" si="36"/>
        <v>7</v>
      </c>
      <c r="CU231">
        <f t="shared" si="37"/>
        <v>18</v>
      </c>
      <c r="CV231">
        <f t="shared" si="41"/>
        <v>0</v>
      </c>
      <c r="CW231">
        <f t="shared" si="41"/>
        <v>0</v>
      </c>
      <c r="CX231">
        <f t="shared" si="41"/>
        <v>0</v>
      </c>
      <c r="CY231">
        <f t="shared" si="41"/>
        <v>0</v>
      </c>
      <c r="CZ231">
        <f t="shared" si="41"/>
        <v>0</v>
      </c>
      <c r="DA231">
        <f t="shared" si="41"/>
        <v>0</v>
      </c>
      <c r="DB231">
        <f t="shared" si="41"/>
        <v>0</v>
      </c>
      <c r="DC231">
        <f t="shared" si="41"/>
        <v>67.503875968992247</v>
      </c>
      <c r="DD231">
        <f t="shared" si="41"/>
        <v>67.503875968992247</v>
      </c>
      <c r="DE231">
        <f t="shared" si="41"/>
        <v>67.503875968992247</v>
      </c>
      <c r="DF231">
        <f t="shared" si="41"/>
        <v>67.503875968992247</v>
      </c>
      <c r="DG231">
        <f t="shared" si="41"/>
        <v>67.503875968992247</v>
      </c>
      <c r="DH231">
        <f t="shared" si="41"/>
        <v>67.503875968992247</v>
      </c>
      <c r="DI231">
        <f t="shared" si="41"/>
        <v>67.503875968992247</v>
      </c>
      <c r="DJ231">
        <f t="shared" si="41"/>
        <v>67.503875968992247</v>
      </c>
      <c r="DK231">
        <f t="shared" si="41"/>
        <v>67.503875968992247</v>
      </c>
      <c r="DL231">
        <f t="shared" si="40"/>
        <v>67.503875968992247</v>
      </c>
      <c r="DM231">
        <f t="shared" si="40"/>
        <v>67.503875968992247</v>
      </c>
      <c r="DN231">
        <f t="shared" si="40"/>
        <v>67.503875968992247</v>
      </c>
      <c r="DO231">
        <f t="shared" si="40"/>
        <v>0</v>
      </c>
      <c r="DP231">
        <f t="shared" si="40"/>
        <v>0</v>
      </c>
      <c r="DQ231">
        <f t="shared" si="40"/>
        <v>0</v>
      </c>
      <c r="DR231">
        <f t="shared" si="40"/>
        <v>0</v>
      </c>
      <c r="DS231">
        <f t="shared" si="40"/>
        <v>0</v>
      </c>
    </row>
    <row r="232" spans="1:123" ht="15.75" x14ac:dyDescent="0.25">
      <c r="A232" s="1" t="s">
        <v>0</v>
      </c>
      <c r="B232" s="1" t="s">
        <v>332</v>
      </c>
      <c r="C232" s="1" t="s">
        <v>2</v>
      </c>
      <c r="D232" s="1">
        <v>-1</v>
      </c>
      <c r="E232" s="1" t="s">
        <v>3</v>
      </c>
      <c r="F232" s="1">
        <v>-1</v>
      </c>
      <c r="G232" s="1">
        <v>98</v>
      </c>
      <c r="H232" s="1" t="s">
        <v>0</v>
      </c>
      <c r="I232" s="1" t="s">
        <v>380</v>
      </c>
      <c r="J232" s="1">
        <v>700</v>
      </c>
      <c r="K232" s="1">
        <v>1300</v>
      </c>
      <c r="L232" s="1">
        <v>6</v>
      </c>
      <c r="M232" s="1">
        <v>8</v>
      </c>
      <c r="N232" s="1">
        <v>3</v>
      </c>
      <c r="O232" s="1">
        <v>8</v>
      </c>
      <c r="P232" s="1">
        <v>120</v>
      </c>
      <c r="Q232" s="1">
        <v>60</v>
      </c>
      <c r="R232" s="1">
        <v>120</v>
      </c>
      <c r="S232" s="1">
        <v>25</v>
      </c>
      <c r="T232" s="1">
        <v>10</v>
      </c>
      <c r="U232" s="1">
        <v>25</v>
      </c>
      <c r="V232" s="1">
        <v>0</v>
      </c>
      <c r="W232" s="1">
        <v>500</v>
      </c>
      <c r="X232" s="1">
        <v>300</v>
      </c>
      <c r="Y232" s="1">
        <v>800</v>
      </c>
      <c r="Z232" s="1">
        <v>1700</v>
      </c>
      <c r="AA232" s="1">
        <v>1000</v>
      </c>
      <c r="AB232" s="1">
        <v>2500</v>
      </c>
      <c r="AC232" s="1" t="s">
        <v>146</v>
      </c>
      <c r="AD232" s="1" t="s">
        <v>6</v>
      </c>
      <c r="AE232" t="str">
        <f t="shared" si="35"/>
        <v>Parroquia chillogalloEntre 25 y  44 añosMasculinoGuamaní68Bachillerato7001300</v>
      </c>
      <c r="AF232">
        <f>VLOOKUP(AE232,'[1]Base conductores'!$AE$1:$AG$65536,2,FALSE)</f>
        <v>-1</v>
      </c>
      <c r="AG232" t="str">
        <f>VLOOKUP(AE232,'[1]Base conductores'!$AE$1:$AG$65536,3,FALSE)</f>
        <v>No aplica</v>
      </c>
      <c r="AH232" s="1">
        <v>-1</v>
      </c>
      <c r="AI232" s="1" t="s">
        <v>147</v>
      </c>
      <c r="AJ232" s="1" t="s">
        <v>117</v>
      </c>
      <c r="AK232" s="1" t="s">
        <v>288</v>
      </c>
      <c r="AL232" s="1" t="s">
        <v>45</v>
      </c>
      <c r="AM232" s="1" t="s">
        <v>2</v>
      </c>
      <c r="AN232" s="1" t="s">
        <v>0</v>
      </c>
      <c r="AO232" s="1" t="s">
        <v>0</v>
      </c>
      <c r="AP232" s="1" t="s">
        <v>2</v>
      </c>
      <c r="AQ232" s="1" t="s">
        <v>2</v>
      </c>
      <c r="AR232" s="1" t="s">
        <v>2</v>
      </c>
      <c r="AS232" s="1" t="s">
        <v>0</v>
      </c>
      <c r="AT232" s="1" t="s">
        <v>147</v>
      </c>
      <c r="AU232" s="1" t="s">
        <v>0</v>
      </c>
      <c r="AV232" s="1" t="s">
        <v>0</v>
      </c>
      <c r="AW232" s="1" t="s">
        <v>0</v>
      </c>
      <c r="AX232" s="1" t="s">
        <v>0</v>
      </c>
      <c r="AY232" s="1" t="s">
        <v>0</v>
      </c>
      <c r="AZ232" s="1" t="s">
        <v>0</v>
      </c>
      <c r="BA232" s="1" t="s">
        <v>2</v>
      </c>
      <c r="BB232" s="1" t="s">
        <v>173</v>
      </c>
      <c r="BC232" s="14">
        <v>10</v>
      </c>
      <c r="BD232" s="1">
        <v>-1</v>
      </c>
      <c r="BE232" s="1">
        <v>-1</v>
      </c>
      <c r="BF232" s="1" t="s">
        <v>279</v>
      </c>
      <c r="BG232" s="1" t="e">
        <f>VLOOKUP(BF232,#REF!,2,FALSE)</f>
        <v>#REF!</v>
      </c>
      <c r="BH232" s="1" t="e">
        <f>VLOOKUP(BG232,#REF!,4,FALSE)</f>
        <v>#REF!</v>
      </c>
      <c r="BI232" s="1" t="s">
        <v>94</v>
      </c>
      <c r="BJ232" s="1" t="s">
        <v>111</v>
      </c>
      <c r="BK232" s="1" t="s">
        <v>131</v>
      </c>
      <c r="BL232" s="1" t="e">
        <f>VLOOKUP(BK232,#REF!,2,FALSE)</f>
        <v>#REF!</v>
      </c>
      <c r="BM232" s="1" t="e">
        <f>VLOOKUP(BL232,#REF!,4,FALSE)</f>
        <v>#REF!</v>
      </c>
      <c r="BN232" s="1" t="s">
        <v>107</v>
      </c>
      <c r="BO232" s="1" t="s">
        <v>142</v>
      </c>
      <c r="BP232" s="1" t="s">
        <v>0</v>
      </c>
      <c r="BQ232" s="1" t="s">
        <v>147</v>
      </c>
      <c r="BR232" s="1">
        <v>-1</v>
      </c>
      <c r="BS232" s="1" t="s">
        <v>48</v>
      </c>
      <c r="BT232" s="1" t="s">
        <v>0</v>
      </c>
      <c r="BU232" s="1" t="s">
        <v>0</v>
      </c>
      <c r="BV232" s="1" t="s">
        <v>3</v>
      </c>
      <c r="BW232" s="1">
        <v>-1</v>
      </c>
      <c r="BX232" s="1">
        <v>-1</v>
      </c>
      <c r="BY232" s="1">
        <v>-1</v>
      </c>
      <c r="BZ232" s="1">
        <v>-1</v>
      </c>
      <c r="CA232" s="1">
        <v>-1</v>
      </c>
      <c r="CB232" s="1">
        <v>-1</v>
      </c>
      <c r="CC232" s="1">
        <v>-1</v>
      </c>
      <c r="CD232" s="1">
        <v>-1</v>
      </c>
      <c r="CE232" s="1" t="s">
        <v>23</v>
      </c>
      <c r="CF232" s="1" t="s">
        <v>23</v>
      </c>
      <c r="CG232" s="1" t="s">
        <v>49</v>
      </c>
      <c r="CH232" s="1" t="s">
        <v>25</v>
      </c>
      <c r="CI232" s="1" t="s">
        <v>50</v>
      </c>
      <c r="CJ232" s="1" t="s">
        <v>236</v>
      </c>
      <c r="CK232" s="1" t="s">
        <v>52</v>
      </c>
      <c r="CL232" s="1" t="s">
        <v>152</v>
      </c>
      <c r="CM232" s="1" t="s">
        <v>239</v>
      </c>
      <c r="CN232" s="1">
        <v>96</v>
      </c>
      <c r="CO232" s="2" t="s">
        <v>711</v>
      </c>
      <c r="CP232" s="3" t="s">
        <v>712</v>
      </c>
      <c r="CQ232" s="12">
        <v>13</v>
      </c>
      <c r="CR232" s="12" t="s">
        <v>332</v>
      </c>
      <c r="CS232">
        <v>67.503875968992247</v>
      </c>
      <c r="CT232">
        <f t="shared" si="36"/>
        <v>7</v>
      </c>
      <c r="CU232">
        <f t="shared" si="37"/>
        <v>13</v>
      </c>
      <c r="CV232">
        <f t="shared" si="41"/>
        <v>0</v>
      </c>
      <c r="CW232">
        <f t="shared" si="41"/>
        <v>0</v>
      </c>
      <c r="CX232">
        <f t="shared" si="41"/>
        <v>0</v>
      </c>
      <c r="CY232">
        <f t="shared" si="41"/>
        <v>0</v>
      </c>
      <c r="CZ232">
        <f t="shared" si="41"/>
        <v>0</v>
      </c>
      <c r="DA232">
        <f t="shared" si="41"/>
        <v>0</v>
      </c>
      <c r="DB232">
        <f t="shared" si="41"/>
        <v>0</v>
      </c>
      <c r="DC232">
        <f t="shared" si="41"/>
        <v>67.503875968992247</v>
      </c>
      <c r="DD232">
        <f t="shared" si="41"/>
        <v>67.503875968992247</v>
      </c>
      <c r="DE232">
        <f t="shared" si="41"/>
        <v>67.503875968992247</v>
      </c>
      <c r="DF232">
        <f t="shared" si="41"/>
        <v>67.503875968992247</v>
      </c>
      <c r="DG232">
        <f t="shared" si="41"/>
        <v>67.503875968992247</v>
      </c>
      <c r="DH232">
        <f t="shared" si="41"/>
        <v>67.503875968992247</v>
      </c>
      <c r="DI232">
        <f t="shared" si="41"/>
        <v>67.503875968992247</v>
      </c>
      <c r="DJ232">
        <f t="shared" si="41"/>
        <v>0</v>
      </c>
      <c r="DK232">
        <f t="shared" si="41"/>
        <v>0</v>
      </c>
      <c r="DL232">
        <f t="shared" si="40"/>
        <v>0</v>
      </c>
      <c r="DM232">
        <f t="shared" si="40"/>
        <v>0</v>
      </c>
      <c r="DN232">
        <f t="shared" si="40"/>
        <v>0</v>
      </c>
      <c r="DO232">
        <f t="shared" si="40"/>
        <v>0</v>
      </c>
      <c r="DP232">
        <f t="shared" si="40"/>
        <v>0</v>
      </c>
      <c r="DQ232">
        <f t="shared" si="40"/>
        <v>0</v>
      </c>
      <c r="DR232">
        <f t="shared" si="40"/>
        <v>0</v>
      </c>
      <c r="DS232">
        <f t="shared" si="40"/>
        <v>0</v>
      </c>
    </row>
    <row r="233" spans="1:123" x14ac:dyDescent="0.2">
      <c r="A233" s="1" t="s">
        <v>0</v>
      </c>
      <c r="B233" s="1" t="s">
        <v>268</v>
      </c>
      <c r="C233" s="1" t="s">
        <v>2</v>
      </c>
      <c r="D233" s="1">
        <v>-1</v>
      </c>
      <c r="E233" s="1" t="s">
        <v>3</v>
      </c>
      <c r="F233" s="1">
        <v>-1</v>
      </c>
      <c r="G233" s="1">
        <v>98</v>
      </c>
      <c r="H233" s="1" t="s">
        <v>0</v>
      </c>
      <c r="I233" s="1" t="s">
        <v>65</v>
      </c>
      <c r="J233" s="1">
        <v>600</v>
      </c>
      <c r="K233" s="1">
        <v>1800</v>
      </c>
      <c r="L233" s="1">
        <v>12</v>
      </c>
      <c r="M233" s="1">
        <v>10</v>
      </c>
      <c r="N233" s="1">
        <v>5</v>
      </c>
      <c r="O233" s="1">
        <v>10</v>
      </c>
      <c r="P233" s="1">
        <v>200</v>
      </c>
      <c r="Q233" s="1">
        <v>150</v>
      </c>
      <c r="R233" s="1">
        <v>200</v>
      </c>
      <c r="S233" s="1">
        <v>30</v>
      </c>
      <c r="T233" s="1">
        <v>20</v>
      </c>
      <c r="U233" s="1">
        <v>30</v>
      </c>
      <c r="V233" s="1">
        <v>0</v>
      </c>
      <c r="W233" s="1">
        <v>500</v>
      </c>
      <c r="X233" s="1">
        <v>0</v>
      </c>
      <c r="Y233" s="1">
        <v>500</v>
      </c>
      <c r="Z233" s="1">
        <v>2500</v>
      </c>
      <c r="AA233" s="1">
        <v>2000</v>
      </c>
      <c r="AB233" s="1">
        <v>2500</v>
      </c>
      <c r="AC233" s="1" t="s">
        <v>146</v>
      </c>
      <c r="AD233" s="1" t="s">
        <v>6</v>
      </c>
      <c r="AE233" t="str">
        <f t="shared" si="35"/>
        <v>Terminal QuitumbeEntre 25 y  44 añosMasculinoTurubamba1210Primaria6001800</v>
      </c>
      <c r="AF233">
        <f>VLOOKUP(AE233,'[1]Base conductores'!$AE$1:$AG$65536,2,FALSE)</f>
        <v>-1</v>
      </c>
      <c r="AG233" t="str">
        <f>VLOOKUP(AE233,'[1]Base conductores'!$AE$1:$AG$65536,3,FALSE)</f>
        <v>No aplica</v>
      </c>
      <c r="AH233" s="1">
        <v>-1</v>
      </c>
      <c r="AI233" s="1" t="s">
        <v>147</v>
      </c>
      <c r="AJ233" s="1" t="s">
        <v>8</v>
      </c>
      <c r="AK233" s="1" t="s">
        <v>288</v>
      </c>
      <c r="AL233" s="1" t="s">
        <v>10</v>
      </c>
      <c r="AM233" s="1" t="s">
        <v>2</v>
      </c>
      <c r="AN233" s="1" t="s">
        <v>0</v>
      </c>
      <c r="AO233" s="1" t="s">
        <v>0</v>
      </c>
      <c r="AP233" s="1" t="s">
        <v>2</v>
      </c>
      <c r="AQ233" s="1" t="s">
        <v>0</v>
      </c>
      <c r="AR233" s="1" t="s">
        <v>2</v>
      </c>
      <c r="AS233" s="1" t="s">
        <v>0</v>
      </c>
      <c r="AT233" s="1" t="s">
        <v>147</v>
      </c>
      <c r="AU233" s="1" t="s">
        <v>0</v>
      </c>
      <c r="AV233" s="1" t="s">
        <v>0</v>
      </c>
      <c r="AW233" s="1" t="s">
        <v>0</v>
      </c>
      <c r="AX233" s="1" t="s">
        <v>0</v>
      </c>
      <c r="AY233" s="1" t="s">
        <v>0</v>
      </c>
      <c r="AZ233" s="1" t="s">
        <v>0</v>
      </c>
      <c r="BA233" s="1" t="s">
        <v>2</v>
      </c>
      <c r="BB233" s="1" t="s">
        <v>56</v>
      </c>
      <c r="BC233" s="14">
        <v>10</v>
      </c>
      <c r="BD233" s="1">
        <v>-1</v>
      </c>
      <c r="BE233" s="1">
        <v>-1</v>
      </c>
      <c r="BF233" s="1" t="s">
        <v>142</v>
      </c>
      <c r="BG233" s="1" t="e">
        <f>VLOOKUP(BF233,#REF!,2,FALSE)</f>
        <v>#REF!</v>
      </c>
      <c r="BH233" s="1" t="e">
        <f>VLOOKUP(BG233,#REF!,4,FALSE)</f>
        <v>#REF!</v>
      </c>
      <c r="BI233" s="1" t="s">
        <v>279</v>
      </c>
      <c r="BJ233" s="1" t="s">
        <v>52</v>
      </c>
      <c r="BK233" s="1" t="s">
        <v>211</v>
      </c>
      <c r="BL233" s="1" t="e">
        <f>VLOOKUP(BK233,#REF!,2,FALSE)</f>
        <v>#REF!</v>
      </c>
      <c r="BM233" s="1" t="e">
        <f>VLOOKUP(BL233,#REF!,4,FALSE)</f>
        <v>#REF!</v>
      </c>
      <c r="BN233" s="1" t="s">
        <v>52</v>
      </c>
      <c r="BO233" s="1" t="s">
        <v>111</v>
      </c>
      <c r="BP233" s="1" t="s">
        <v>0</v>
      </c>
      <c r="BQ233" s="1" t="s">
        <v>147</v>
      </c>
      <c r="BR233" s="1">
        <v>-1</v>
      </c>
      <c r="BS233" s="1" t="s">
        <v>84</v>
      </c>
      <c r="BT233" s="1" t="s">
        <v>2</v>
      </c>
      <c r="BU233" s="1" t="s">
        <v>2</v>
      </c>
      <c r="BV233" s="1" t="s">
        <v>36</v>
      </c>
      <c r="BW233" s="1" t="s">
        <v>3</v>
      </c>
      <c r="BX233" s="1">
        <v>-1</v>
      </c>
      <c r="BY233" s="1">
        <v>-1</v>
      </c>
      <c r="BZ233" s="1" t="s">
        <v>3</v>
      </c>
      <c r="CA233" s="1">
        <v>-1</v>
      </c>
      <c r="CB233" s="1">
        <v>-1</v>
      </c>
      <c r="CC233" s="1">
        <v>-1</v>
      </c>
      <c r="CD233" s="1">
        <v>-1</v>
      </c>
      <c r="CE233" s="1" t="s">
        <v>23</v>
      </c>
      <c r="CF233" s="1" t="s">
        <v>23</v>
      </c>
      <c r="CG233" s="1" t="s">
        <v>49</v>
      </c>
      <c r="CH233" s="1" t="s">
        <v>25</v>
      </c>
      <c r="CI233" s="1" t="s">
        <v>40</v>
      </c>
      <c r="CJ233" s="1" t="s">
        <v>353</v>
      </c>
      <c r="CK233" s="1" t="s">
        <v>52</v>
      </c>
      <c r="CL233" s="1" t="s">
        <v>152</v>
      </c>
      <c r="CM233" s="1" t="s">
        <v>239</v>
      </c>
      <c r="CN233" s="1">
        <v>96</v>
      </c>
      <c r="CO233" s="2" t="s">
        <v>707</v>
      </c>
      <c r="CP233" s="5" t="s">
        <v>639</v>
      </c>
      <c r="CQ233" s="1">
        <v>13</v>
      </c>
      <c r="CR233" s="1" t="s">
        <v>268</v>
      </c>
      <c r="CS233">
        <v>67.503875968992247</v>
      </c>
      <c r="CT233">
        <f t="shared" si="36"/>
        <v>6</v>
      </c>
      <c r="CU233">
        <f t="shared" si="37"/>
        <v>18</v>
      </c>
      <c r="CV233">
        <f t="shared" si="41"/>
        <v>0</v>
      </c>
      <c r="CW233">
        <f t="shared" si="41"/>
        <v>0</v>
      </c>
      <c r="CX233">
        <f t="shared" si="41"/>
        <v>0</v>
      </c>
      <c r="CY233">
        <f t="shared" si="41"/>
        <v>0</v>
      </c>
      <c r="CZ233">
        <f t="shared" si="41"/>
        <v>0</v>
      </c>
      <c r="DA233">
        <f t="shared" si="41"/>
        <v>0</v>
      </c>
      <c r="DB233">
        <f t="shared" si="41"/>
        <v>67.503875968992247</v>
      </c>
      <c r="DC233">
        <f t="shared" si="41"/>
        <v>67.503875968992247</v>
      </c>
      <c r="DD233">
        <f t="shared" si="41"/>
        <v>67.503875968992247</v>
      </c>
      <c r="DE233">
        <f t="shared" si="41"/>
        <v>67.503875968992247</v>
      </c>
      <c r="DF233">
        <f t="shared" si="41"/>
        <v>67.503875968992247</v>
      </c>
      <c r="DG233">
        <f t="shared" si="41"/>
        <v>67.503875968992247</v>
      </c>
      <c r="DH233">
        <f t="shared" si="41"/>
        <v>67.503875968992247</v>
      </c>
      <c r="DI233">
        <f t="shared" si="41"/>
        <v>67.503875968992247</v>
      </c>
      <c r="DJ233">
        <f t="shared" si="41"/>
        <v>67.503875968992247</v>
      </c>
      <c r="DK233">
        <f t="shared" si="41"/>
        <v>67.503875968992247</v>
      </c>
      <c r="DL233">
        <f t="shared" si="40"/>
        <v>67.503875968992247</v>
      </c>
      <c r="DM233">
        <f t="shared" si="40"/>
        <v>67.503875968992247</v>
      </c>
      <c r="DN233">
        <f t="shared" si="40"/>
        <v>67.503875968992247</v>
      </c>
      <c r="DO233">
        <f t="shared" si="40"/>
        <v>0</v>
      </c>
      <c r="DP233">
        <f t="shared" si="40"/>
        <v>0</v>
      </c>
      <c r="DQ233">
        <f t="shared" si="40"/>
        <v>0</v>
      </c>
      <c r="DR233">
        <f t="shared" si="40"/>
        <v>0</v>
      </c>
      <c r="DS233">
        <f t="shared" si="40"/>
        <v>0</v>
      </c>
    </row>
    <row r="234" spans="1:123" x14ac:dyDescent="0.2">
      <c r="A234" s="1" t="s">
        <v>0</v>
      </c>
      <c r="B234" s="1" t="s">
        <v>268</v>
      </c>
      <c r="C234" s="1" t="s">
        <v>2</v>
      </c>
      <c r="D234" s="1">
        <v>-1</v>
      </c>
      <c r="E234" s="1" t="s">
        <v>3</v>
      </c>
      <c r="F234" s="1">
        <v>-1</v>
      </c>
      <c r="G234" s="1">
        <v>98</v>
      </c>
      <c r="H234" s="1" t="s">
        <v>0</v>
      </c>
      <c r="I234" s="1" t="s">
        <v>65</v>
      </c>
      <c r="J234" s="1">
        <v>700</v>
      </c>
      <c r="K234" s="1">
        <v>2100</v>
      </c>
      <c r="L234" s="1">
        <v>13</v>
      </c>
      <c r="M234" s="1">
        <v>15</v>
      </c>
      <c r="N234" s="1">
        <v>12</v>
      </c>
      <c r="O234" s="1">
        <v>15</v>
      </c>
      <c r="P234" s="1">
        <v>200</v>
      </c>
      <c r="Q234" s="1">
        <v>150</v>
      </c>
      <c r="R234" s="1">
        <v>200</v>
      </c>
      <c r="S234" s="1">
        <v>25</v>
      </c>
      <c r="T234" s="1">
        <v>20</v>
      </c>
      <c r="U234" s="1">
        <v>25</v>
      </c>
      <c r="V234" s="1">
        <v>0</v>
      </c>
      <c r="W234" s="1">
        <v>1000</v>
      </c>
      <c r="X234" s="1">
        <v>0</v>
      </c>
      <c r="Y234" s="1">
        <v>1000</v>
      </c>
      <c r="Z234" s="1">
        <v>1500</v>
      </c>
      <c r="AA234" s="1">
        <v>0</v>
      </c>
      <c r="AB234" s="1">
        <v>0</v>
      </c>
      <c r="AC234" s="1" t="s">
        <v>146</v>
      </c>
      <c r="AD234" s="1" t="s">
        <v>6</v>
      </c>
      <c r="AE234" t="str">
        <f t="shared" si="35"/>
        <v>Terminal QuitumbeEntre 18 y 24 añosMasculinoChillogallo1315Bachillerato7002100</v>
      </c>
      <c r="AF234">
        <f>VLOOKUP(AE234,'[1]Base conductores'!$AE$1:$AG$65536,2,FALSE)</f>
        <v>-1</v>
      </c>
      <c r="AG234" t="str">
        <f>VLOOKUP(AE234,'[1]Base conductores'!$AE$1:$AG$65536,3,FALSE)</f>
        <v>No aplica</v>
      </c>
      <c r="AH234" s="1">
        <v>-1</v>
      </c>
      <c r="AI234" s="1" t="s">
        <v>147</v>
      </c>
      <c r="AJ234" s="1" t="s">
        <v>8</v>
      </c>
      <c r="AK234" s="1" t="s">
        <v>153</v>
      </c>
      <c r="AL234" s="1" t="s">
        <v>10</v>
      </c>
      <c r="AM234" s="1" t="s">
        <v>0</v>
      </c>
      <c r="AN234" s="1" t="s">
        <v>0</v>
      </c>
      <c r="AO234" s="1" t="s">
        <v>0</v>
      </c>
      <c r="AP234" s="1" t="s">
        <v>2</v>
      </c>
      <c r="AQ234" s="1" t="s">
        <v>0</v>
      </c>
      <c r="AR234" s="1" t="s">
        <v>2</v>
      </c>
      <c r="AS234" s="1" t="s">
        <v>0</v>
      </c>
      <c r="AT234" s="1" t="s">
        <v>147</v>
      </c>
      <c r="AU234" s="1" t="s">
        <v>0</v>
      </c>
      <c r="AV234" s="1" t="s">
        <v>0</v>
      </c>
      <c r="AW234" s="1" t="s">
        <v>0</v>
      </c>
      <c r="AX234" s="1" t="s">
        <v>0</v>
      </c>
      <c r="AY234" s="1" t="s">
        <v>0</v>
      </c>
      <c r="AZ234" s="1" t="s">
        <v>0</v>
      </c>
      <c r="BA234" s="1" t="s">
        <v>2</v>
      </c>
      <c r="BB234" s="1" t="s">
        <v>56</v>
      </c>
      <c r="BC234" s="14">
        <v>10</v>
      </c>
      <c r="BD234" s="1">
        <v>-1</v>
      </c>
      <c r="BE234" s="1">
        <v>-1</v>
      </c>
      <c r="BF234" s="1" t="s">
        <v>51</v>
      </c>
      <c r="BG234" s="1" t="e">
        <f>VLOOKUP(BF234,#REF!,2,FALSE)</f>
        <v>#REF!</v>
      </c>
      <c r="BH234" s="1" t="e">
        <f>VLOOKUP(BG234,#REF!,4,FALSE)</f>
        <v>#REF!</v>
      </c>
      <c r="BI234" s="1" t="s">
        <v>198</v>
      </c>
      <c r="BJ234" s="1" t="s">
        <v>381</v>
      </c>
      <c r="BK234" s="1" t="s">
        <v>51</v>
      </c>
      <c r="BL234" s="1" t="e">
        <f>VLOOKUP(BK234,#REF!,2,FALSE)</f>
        <v>#REF!</v>
      </c>
      <c r="BM234" s="1" t="e">
        <f>VLOOKUP(BL234,#REF!,4,FALSE)</f>
        <v>#REF!</v>
      </c>
      <c r="BN234" s="1" t="s">
        <v>381</v>
      </c>
      <c r="BO234" s="1" t="s">
        <v>264</v>
      </c>
      <c r="BP234" s="1" t="s">
        <v>0</v>
      </c>
      <c r="BQ234" s="1" t="s">
        <v>147</v>
      </c>
      <c r="BR234" s="1">
        <v>-1</v>
      </c>
      <c r="BS234" s="1" t="s">
        <v>84</v>
      </c>
      <c r="BT234" s="1" t="s">
        <v>2</v>
      </c>
      <c r="BU234" s="1" t="s">
        <v>2</v>
      </c>
      <c r="BV234" s="1" t="s">
        <v>21</v>
      </c>
      <c r="BW234" s="1" t="s">
        <v>22</v>
      </c>
      <c r="BX234" s="1" t="s">
        <v>3</v>
      </c>
      <c r="BY234" s="1" t="s">
        <v>3</v>
      </c>
      <c r="BZ234" s="1" t="s">
        <v>3</v>
      </c>
      <c r="CA234" s="1">
        <v>-1</v>
      </c>
      <c r="CB234" s="1">
        <v>-1</v>
      </c>
      <c r="CC234" s="1">
        <v>-1</v>
      </c>
      <c r="CD234" s="1">
        <v>-1</v>
      </c>
      <c r="CE234" s="1" t="s">
        <v>2</v>
      </c>
      <c r="CF234" s="1" t="s">
        <v>23</v>
      </c>
      <c r="CG234" s="1" t="s">
        <v>114</v>
      </c>
      <c r="CH234" s="1" t="s">
        <v>25</v>
      </c>
      <c r="CI234" s="1" t="s">
        <v>50</v>
      </c>
      <c r="CJ234" s="1" t="s">
        <v>51</v>
      </c>
      <c r="CK234" s="1" t="s">
        <v>52</v>
      </c>
      <c r="CL234" s="1" t="s">
        <v>152</v>
      </c>
      <c r="CM234" s="1" t="s">
        <v>239</v>
      </c>
      <c r="CN234" s="1">
        <v>96</v>
      </c>
      <c r="CO234" s="2" t="s">
        <v>707</v>
      </c>
      <c r="CP234" s="5" t="s">
        <v>639</v>
      </c>
      <c r="CQ234" s="12">
        <v>13</v>
      </c>
      <c r="CR234" s="12" t="s">
        <v>268</v>
      </c>
      <c r="CS234">
        <v>67.503875968992247</v>
      </c>
      <c r="CT234">
        <f t="shared" si="36"/>
        <v>7</v>
      </c>
      <c r="CU234">
        <f t="shared" si="37"/>
        <v>21</v>
      </c>
      <c r="CV234">
        <f t="shared" si="41"/>
        <v>0</v>
      </c>
      <c r="CW234">
        <f t="shared" si="41"/>
        <v>0</v>
      </c>
      <c r="CX234">
        <f t="shared" si="41"/>
        <v>0</v>
      </c>
      <c r="CY234">
        <f t="shared" si="41"/>
        <v>0</v>
      </c>
      <c r="CZ234">
        <f t="shared" si="41"/>
        <v>0</v>
      </c>
      <c r="DA234">
        <f t="shared" si="41"/>
        <v>0</v>
      </c>
      <c r="DB234">
        <f t="shared" si="41"/>
        <v>0</v>
      </c>
      <c r="DC234">
        <f t="shared" si="41"/>
        <v>67.503875968992247</v>
      </c>
      <c r="DD234">
        <f t="shared" si="41"/>
        <v>67.503875968992247</v>
      </c>
      <c r="DE234">
        <f t="shared" si="41"/>
        <v>67.503875968992247</v>
      </c>
      <c r="DF234">
        <f t="shared" si="41"/>
        <v>67.503875968992247</v>
      </c>
      <c r="DG234">
        <f t="shared" si="41"/>
        <v>67.503875968992247</v>
      </c>
      <c r="DH234">
        <f t="shared" si="41"/>
        <v>67.503875968992247</v>
      </c>
      <c r="DI234">
        <f t="shared" si="41"/>
        <v>67.503875968992247</v>
      </c>
      <c r="DJ234">
        <f t="shared" si="41"/>
        <v>67.503875968992247</v>
      </c>
      <c r="DK234">
        <f t="shared" si="41"/>
        <v>67.503875968992247</v>
      </c>
      <c r="DL234">
        <f t="shared" si="40"/>
        <v>67.503875968992247</v>
      </c>
      <c r="DM234">
        <f t="shared" si="40"/>
        <v>67.503875968992247</v>
      </c>
      <c r="DN234">
        <f t="shared" si="40"/>
        <v>67.503875968992247</v>
      </c>
      <c r="DO234">
        <f t="shared" si="40"/>
        <v>67.503875968992247</v>
      </c>
      <c r="DP234">
        <f t="shared" si="40"/>
        <v>67.503875968992247</v>
      </c>
      <c r="DQ234">
        <f t="shared" si="40"/>
        <v>67.503875968992247</v>
      </c>
      <c r="DR234">
        <f t="shared" si="40"/>
        <v>0</v>
      </c>
      <c r="DS234">
        <f t="shared" si="40"/>
        <v>0</v>
      </c>
    </row>
    <row r="235" spans="1:123" ht="15.75" x14ac:dyDescent="0.25">
      <c r="A235" s="1" t="s">
        <v>0</v>
      </c>
      <c r="B235" s="1" t="s">
        <v>64</v>
      </c>
      <c r="C235" s="1" t="s">
        <v>2</v>
      </c>
      <c r="D235" s="1">
        <v>-1</v>
      </c>
      <c r="E235" s="1" t="s">
        <v>3</v>
      </c>
      <c r="F235" s="1">
        <v>-1</v>
      </c>
      <c r="G235" s="1">
        <v>98</v>
      </c>
      <c r="H235" s="1" t="s">
        <v>2</v>
      </c>
      <c r="I235" s="1" t="s">
        <v>4</v>
      </c>
      <c r="J235" s="1">
        <v>900</v>
      </c>
      <c r="K235" s="1">
        <v>1800</v>
      </c>
      <c r="L235" s="1">
        <v>9</v>
      </c>
      <c r="M235" s="1">
        <v>10</v>
      </c>
      <c r="N235" s="1">
        <v>5</v>
      </c>
      <c r="O235" s="1">
        <v>20</v>
      </c>
      <c r="P235" s="1">
        <v>25</v>
      </c>
      <c r="Q235" s="1">
        <v>12</v>
      </c>
      <c r="R235" s="1">
        <v>30</v>
      </c>
      <c r="S235" s="1">
        <v>40</v>
      </c>
      <c r="T235" s="1">
        <v>20</v>
      </c>
      <c r="U235" s="1">
        <v>50</v>
      </c>
      <c r="V235" s="1">
        <v>0</v>
      </c>
      <c r="W235" s="1">
        <v>1000</v>
      </c>
      <c r="X235" s="1">
        <v>3000</v>
      </c>
      <c r="Y235" s="1">
        <v>4000</v>
      </c>
      <c r="Z235" s="1">
        <v>2000</v>
      </c>
      <c r="AA235" s="1">
        <v>1500</v>
      </c>
      <c r="AB235" s="1">
        <v>3000</v>
      </c>
      <c r="AC235" s="1" t="s">
        <v>146</v>
      </c>
      <c r="AD235" s="1" t="s">
        <v>6</v>
      </c>
      <c r="AE235" t="str">
        <f t="shared" si="35"/>
        <v>CentroEntre 45 y 59 añosMasculinoLa Ferroviaria910Universitario9001800</v>
      </c>
      <c r="AF235">
        <f>VLOOKUP(AE235,'[1]Base conductores'!$AE$1:$AG$65536,2,FALSE)</f>
        <v>-1</v>
      </c>
      <c r="AG235" t="str">
        <f>VLOOKUP(AE235,'[1]Base conductores'!$AE$1:$AG$65536,3,FALSE)</f>
        <v>No aplica</v>
      </c>
      <c r="AH235" s="1">
        <v>-1</v>
      </c>
      <c r="AI235" s="1" t="s">
        <v>147</v>
      </c>
      <c r="AJ235" s="1" t="s">
        <v>8</v>
      </c>
      <c r="AK235" s="1" t="s">
        <v>382</v>
      </c>
      <c r="AL235" s="1" t="s">
        <v>45</v>
      </c>
      <c r="AM235" s="1" t="s">
        <v>2</v>
      </c>
      <c r="AN235" s="1" t="s">
        <v>0</v>
      </c>
      <c r="AO235" s="1" t="s">
        <v>0</v>
      </c>
      <c r="AP235" s="1" t="s">
        <v>2</v>
      </c>
      <c r="AQ235" s="1" t="s">
        <v>0</v>
      </c>
      <c r="AR235" s="1" t="s">
        <v>2</v>
      </c>
      <c r="AS235" s="1" t="s">
        <v>0</v>
      </c>
      <c r="AT235" s="1" t="s">
        <v>147</v>
      </c>
      <c r="AU235" s="1" t="s">
        <v>0</v>
      </c>
      <c r="AV235" s="1" t="s">
        <v>0</v>
      </c>
      <c r="AW235" s="1" t="s">
        <v>0</v>
      </c>
      <c r="AX235" s="1" t="s">
        <v>0</v>
      </c>
      <c r="AY235" s="1" t="s">
        <v>0</v>
      </c>
      <c r="AZ235" s="1" t="s">
        <v>0</v>
      </c>
      <c r="BA235" s="1" t="s">
        <v>2</v>
      </c>
      <c r="BB235" s="1" t="s">
        <v>56</v>
      </c>
      <c r="BC235" s="14">
        <v>10</v>
      </c>
      <c r="BD235" s="1">
        <v>-1</v>
      </c>
      <c r="BE235" s="14">
        <v>9</v>
      </c>
      <c r="BF235" s="1" t="s">
        <v>237</v>
      </c>
      <c r="BG235" s="1" t="e">
        <f>VLOOKUP(BF235,#REF!,2,FALSE)</f>
        <v>#REF!</v>
      </c>
      <c r="BH235" s="1" t="e">
        <f>VLOOKUP(BG235,#REF!,4,FALSE)</f>
        <v>#REF!</v>
      </c>
      <c r="BI235" s="1" t="s">
        <v>208</v>
      </c>
      <c r="BJ235" s="1" t="s">
        <v>81</v>
      </c>
      <c r="BK235" s="1" t="s">
        <v>208</v>
      </c>
      <c r="BL235" s="1" t="e">
        <f>VLOOKUP(BK235,#REF!,2,FALSE)</f>
        <v>#REF!</v>
      </c>
      <c r="BM235" s="1" t="e">
        <f>VLOOKUP(BL235,#REF!,4,FALSE)</f>
        <v>#REF!</v>
      </c>
      <c r="BN235" s="1" t="s">
        <v>72</v>
      </c>
      <c r="BO235" s="1" t="s">
        <v>95</v>
      </c>
      <c r="BP235" s="1" t="s">
        <v>0</v>
      </c>
      <c r="BQ235" s="1" t="s">
        <v>147</v>
      </c>
      <c r="BR235" s="1">
        <v>-1</v>
      </c>
      <c r="BS235" s="1" t="s">
        <v>48</v>
      </c>
      <c r="BT235" s="1" t="s">
        <v>0</v>
      </c>
      <c r="BU235" s="1" t="s">
        <v>2</v>
      </c>
      <c r="BV235" s="1" t="s">
        <v>21</v>
      </c>
      <c r="BW235" s="1" t="s">
        <v>22</v>
      </c>
      <c r="BX235" s="1">
        <v>-1</v>
      </c>
      <c r="BY235" s="1" t="s">
        <v>3</v>
      </c>
      <c r="BZ235" s="1">
        <v>-1</v>
      </c>
      <c r="CA235" s="1">
        <v>-1</v>
      </c>
      <c r="CB235" s="1">
        <v>-1</v>
      </c>
      <c r="CC235" s="1" t="s">
        <v>3</v>
      </c>
      <c r="CD235" s="1" t="s">
        <v>3</v>
      </c>
      <c r="CE235" s="1" t="s">
        <v>23</v>
      </c>
      <c r="CF235" s="1" t="s">
        <v>23</v>
      </c>
      <c r="CG235" s="1" t="s">
        <v>24</v>
      </c>
      <c r="CH235" s="1" t="s">
        <v>25</v>
      </c>
      <c r="CI235" s="1" t="s">
        <v>26</v>
      </c>
      <c r="CJ235" s="1" t="s">
        <v>27</v>
      </c>
      <c r="CK235" s="1" t="s">
        <v>28</v>
      </c>
      <c r="CL235" s="1" t="s">
        <v>152</v>
      </c>
      <c r="CM235" s="1" t="s">
        <v>239</v>
      </c>
      <c r="CN235" s="1">
        <v>96</v>
      </c>
      <c r="CO235" s="2" t="s">
        <v>525</v>
      </c>
      <c r="CP235" s="3" t="s">
        <v>699</v>
      </c>
      <c r="CQ235" s="1">
        <v>13</v>
      </c>
      <c r="CR235" s="4" t="s">
        <v>64</v>
      </c>
      <c r="CS235">
        <v>67.503875968992247</v>
      </c>
      <c r="CT235">
        <f t="shared" si="36"/>
        <v>9</v>
      </c>
      <c r="CU235">
        <f t="shared" si="37"/>
        <v>18</v>
      </c>
      <c r="CV235">
        <f t="shared" si="41"/>
        <v>0</v>
      </c>
      <c r="CW235">
        <f t="shared" si="41"/>
        <v>0</v>
      </c>
      <c r="CX235">
        <f t="shared" si="41"/>
        <v>0</v>
      </c>
      <c r="CY235">
        <f t="shared" si="41"/>
        <v>0</v>
      </c>
      <c r="CZ235">
        <f t="shared" si="41"/>
        <v>0</v>
      </c>
      <c r="DA235">
        <f t="shared" si="41"/>
        <v>0</v>
      </c>
      <c r="DB235">
        <f t="shared" si="41"/>
        <v>0</v>
      </c>
      <c r="DC235">
        <f t="shared" si="41"/>
        <v>0</v>
      </c>
      <c r="DD235">
        <f t="shared" si="41"/>
        <v>0</v>
      </c>
      <c r="DE235">
        <f t="shared" si="41"/>
        <v>67.503875968992247</v>
      </c>
      <c r="DF235">
        <f t="shared" si="41"/>
        <v>67.503875968992247</v>
      </c>
      <c r="DG235">
        <f t="shared" si="41"/>
        <v>67.503875968992247</v>
      </c>
      <c r="DH235">
        <f t="shared" si="41"/>
        <v>67.503875968992247</v>
      </c>
      <c r="DI235">
        <f t="shared" si="41"/>
        <v>67.503875968992247</v>
      </c>
      <c r="DJ235">
        <f t="shared" si="41"/>
        <v>67.503875968992247</v>
      </c>
      <c r="DK235">
        <f t="shared" si="41"/>
        <v>67.503875968992247</v>
      </c>
      <c r="DL235">
        <f t="shared" si="40"/>
        <v>67.503875968992247</v>
      </c>
      <c r="DM235">
        <f t="shared" si="40"/>
        <v>67.503875968992247</v>
      </c>
      <c r="DN235">
        <f t="shared" si="40"/>
        <v>67.503875968992247</v>
      </c>
      <c r="DO235">
        <f t="shared" si="40"/>
        <v>0</v>
      </c>
      <c r="DP235">
        <f t="shared" si="40"/>
        <v>0</v>
      </c>
      <c r="DQ235">
        <f t="shared" si="40"/>
        <v>0</v>
      </c>
      <c r="DR235">
        <f t="shared" si="40"/>
        <v>0</v>
      </c>
      <c r="DS235">
        <f t="shared" si="40"/>
        <v>0</v>
      </c>
    </row>
    <row r="236" spans="1:123" x14ac:dyDescent="0.2">
      <c r="A236" s="1" t="s">
        <v>0</v>
      </c>
      <c r="B236" s="1" t="s">
        <v>64</v>
      </c>
      <c r="C236" s="1" t="s">
        <v>2</v>
      </c>
      <c r="D236" s="1">
        <v>-1</v>
      </c>
      <c r="E236" s="1" t="s">
        <v>3</v>
      </c>
      <c r="F236" s="1">
        <v>-1</v>
      </c>
      <c r="G236" s="1">
        <v>98</v>
      </c>
      <c r="H236" s="1" t="s">
        <v>2</v>
      </c>
      <c r="I236" s="1" t="s">
        <v>65</v>
      </c>
      <c r="J236" s="1">
        <v>500</v>
      </c>
      <c r="K236" s="1">
        <v>1800</v>
      </c>
      <c r="L236" s="1">
        <v>13</v>
      </c>
      <c r="M236" s="1">
        <v>30</v>
      </c>
      <c r="N236" s="1">
        <v>25</v>
      </c>
      <c r="O236" s="1">
        <v>35</v>
      </c>
      <c r="P236" s="1">
        <v>250</v>
      </c>
      <c r="Q236" s="1">
        <v>200</v>
      </c>
      <c r="R236" s="1">
        <v>300</v>
      </c>
      <c r="S236" s="1">
        <v>30</v>
      </c>
      <c r="T236" s="1">
        <v>25</v>
      </c>
      <c r="U236" s="1">
        <v>40</v>
      </c>
      <c r="V236" s="1">
        <v>0</v>
      </c>
      <c r="W236" s="1">
        <v>1200</v>
      </c>
      <c r="X236" s="1">
        <v>0</v>
      </c>
      <c r="Y236" s="1">
        <v>1200</v>
      </c>
      <c r="Z236" s="1">
        <v>2000</v>
      </c>
      <c r="AA236" s="1">
        <v>1500</v>
      </c>
      <c r="AB236" s="1">
        <v>2500</v>
      </c>
      <c r="AC236" s="1" t="s">
        <v>146</v>
      </c>
      <c r="AD236" s="1" t="s">
        <v>6</v>
      </c>
      <c r="AE236" t="str">
        <f t="shared" si="35"/>
        <v>CentroEntre 45 y 59 añosMasculinoLa Ferroviaria1330Universitario5001800</v>
      </c>
      <c r="AF236">
        <f>VLOOKUP(AE236,'[1]Base conductores'!$AE$1:$AG$65536,2,FALSE)</f>
        <v>-1</v>
      </c>
      <c r="AG236" t="str">
        <f>VLOOKUP(AE236,'[1]Base conductores'!$AE$1:$AG$65536,3,FALSE)</f>
        <v>No aplica</v>
      </c>
      <c r="AH236" s="1">
        <v>-1</v>
      </c>
      <c r="AI236" s="1" t="s">
        <v>147</v>
      </c>
      <c r="AJ236" s="1" t="s">
        <v>162</v>
      </c>
      <c r="AK236" s="1" t="s">
        <v>33</v>
      </c>
      <c r="AL236" s="1" t="s">
        <v>10</v>
      </c>
      <c r="AM236" s="1" t="s">
        <v>0</v>
      </c>
      <c r="AN236" s="1" t="s">
        <v>0</v>
      </c>
      <c r="AO236" s="1" t="s">
        <v>0</v>
      </c>
      <c r="AP236" s="1" t="s">
        <v>2</v>
      </c>
      <c r="AQ236" s="1" t="s">
        <v>0</v>
      </c>
      <c r="AR236" s="1" t="s">
        <v>2</v>
      </c>
      <c r="AS236" s="1" t="s">
        <v>0</v>
      </c>
      <c r="AT236" s="1" t="s">
        <v>147</v>
      </c>
      <c r="AU236" s="1" t="s">
        <v>0</v>
      </c>
      <c r="AV236" s="1" t="s">
        <v>0</v>
      </c>
      <c r="AW236" s="1" t="s">
        <v>0</v>
      </c>
      <c r="AX236" s="1" t="s">
        <v>0</v>
      </c>
      <c r="AY236" s="1" t="s">
        <v>0</v>
      </c>
      <c r="AZ236" s="1" t="s">
        <v>0</v>
      </c>
      <c r="BA236" s="1" t="s">
        <v>2</v>
      </c>
      <c r="BB236" s="1" t="s">
        <v>47</v>
      </c>
      <c r="BC236" s="14">
        <v>10</v>
      </c>
      <c r="BD236" s="1">
        <v>-1</v>
      </c>
      <c r="BE236" s="1">
        <v>-1</v>
      </c>
      <c r="BF236" s="1" t="s">
        <v>237</v>
      </c>
      <c r="BG236" s="1" t="e">
        <f>VLOOKUP(BF236,#REF!,2,FALSE)</f>
        <v>#REF!</v>
      </c>
      <c r="BH236" s="1" t="e">
        <f>VLOOKUP(BG236,#REF!,4,FALSE)</f>
        <v>#REF!</v>
      </c>
      <c r="BI236" s="1" t="s">
        <v>72</v>
      </c>
      <c r="BJ236" s="1" t="s">
        <v>208</v>
      </c>
      <c r="BK236" s="1" t="s">
        <v>208</v>
      </c>
      <c r="BL236" s="1" t="e">
        <f>VLOOKUP(BK236,#REF!,2,FALSE)</f>
        <v>#REF!</v>
      </c>
      <c r="BM236" s="1" t="e">
        <f>VLOOKUP(BL236,#REF!,4,FALSE)</f>
        <v>#REF!</v>
      </c>
      <c r="BN236" s="1" t="s">
        <v>72</v>
      </c>
      <c r="BO236" s="1" t="s">
        <v>358</v>
      </c>
      <c r="BP236" s="1" t="s">
        <v>0</v>
      </c>
      <c r="BQ236" s="1" t="s">
        <v>147</v>
      </c>
      <c r="BR236" s="1">
        <v>-1</v>
      </c>
      <c r="BS236" s="1" t="s">
        <v>84</v>
      </c>
      <c r="BT236" s="1" t="s">
        <v>2</v>
      </c>
      <c r="BU236" s="1" t="s">
        <v>2</v>
      </c>
      <c r="BV236" s="1" t="s">
        <v>22</v>
      </c>
      <c r="BW236" s="1" t="s">
        <v>36</v>
      </c>
      <c r="BX236" s="1">
        <v>-1</v>
      </c>
      <c r="BY236" s="1">
        <v>-1</v>
      </c>
      <c r="BZ236" s="1" t="s">
        <v>3</v>
      </c>
      <c r="CA236" s="1" t="s">
        <v>3</v>
      </c>
      <c r="CB236" s="1">
        <v>-1</v>
      </c>
      <c r="CC236" s="1">
        <v>-1</v>
      </c>
      <c r="CD236" s="1">
        <v>-1</v>
      </c>
      <c r="CE236" s="1" t="s">
        <v>23</v>
      </c>
      <c r="CF236" s="1" t="s">
        <v>23</v>
      </c>
      <c r="CG236" s="1" t="s">
        <v>24</v>
      </c>
      <c r="CH236" s="1" t="s">
        <v>25</v>
      </c>
      <c r="CI236" s="1" t="s">
        <v>26</v>
      </c>
      <c r="CJ236" s="1" t="s">
        <v>27</v>
      </c>
      <c r="CK236" s="1" t="s">
        <v>28</v>
      </c>
      <c r="CL236" s="1" t="s">
        <v>152</v>
      </c>
      <c r="CM236" s="1" t="s">
        <v>239</v>
      </c>
      <c r="CN236" s="1">
        <v>96</v>
      </c>
      <c r="CO236" s="2" t="s">
        <v>523</v>
      </c>
      <c r="CP236" s="5" t="s">
        <v>663</v>
      </c>
      <c r="CQ236" s="1">
        <v>13</v>
      </c>
      <c r="CR236" s="4" t="s">
        <v>64</v>
      </c>
      <c r="CS236">
        <v>67.503875968992247</v>
      </c>
      <c r="CT236">
        <f t="shared" si="36"/>
        <v>5</v>
      </c>
      <c r="CU236">
        <f t="shared" si="37"/>
        <v>18</v>
      </c>
      <c r="CV236">
        <f t="shared" si="41"/>
        <v>0</v>
      </c>
      <c r="CW236">
        <f t="shared" si="41"/>
        <v>0</v>
      </c>
      <c r="CX236">
        <f t="shared" si="41"/>
        <v>0</v>
      </c>
      <c r="CY236">
        <f t="shared" si="41"/>
        <v>0</v>
      </c>
      <c r="CZ236">
        <f t="shared" si="41"/>
        <v>0</v>
      </c>
      <c r="DA236">
        <f t="shared" si="41"/>
        <v>67.503875968992247</v>
      </c>
      <c r="DB236">
        <f t="shared" si="41"/>
        <v>67.503875968992247</v>
      </c>
      <c r="DC236">
        <f t="shared" si="41"/>
        <v>67.503875968992247</v>
      </c>
      <c r="DD236">
        <f t="shared" si="41"/>
        <v>67.503875968992247</v>
      </c>
      <c r="DE236">
        <f t="shared" si="41"/>
        <v>67.503875968992247</v>
      </c>
      <c r="DF236">
        <f t="shared" si="41"/>
        <v>67.503875968992247</v>
      </c>
      <c r="DG236">
        <f t="shared" si="41"/>
        <v>67.503875968992247</v>
      </c>
      <c r="DH236">
        <f t="shared" si="41"/>
        <v>67.503875968992247</v>
      </c>
      <c r="DI236">
        <f t="shared" si="41"/>
        <v>67.503875968992247</v>
      </c>
      <c r="DJ236">
        <f t="shared" si="41"/>
        <v>67.503875968992247</v>
      </c>
      <c r="DK236">
        <f t="shared" si="41"/>
        <v>67.503875968992247</v>
      </c>
      <c r="DL236">
        <f t="shared" si="40"/>
        <v>67.503875968992247</v>
      </c>
      <c r="DM236">
        <f t="shared" si="40"/>
        <v>67.503875968992247</v>
      </c>
      <c r="DN236">
        <f t="shared" si="40"/>
        <v>67.503875968992247</v>
      </c>
      <c r="DO236">
        <f t="shared" si="40"/>
        <v>0</v>
      </c>
      <c r="DP236">
        <f t="shared" si="40"/>
        <v>0</v>
      </c>
      <c r="DQ236">
        <f t="shared" si="40"/>
        <v>0</v>
      </c>
      <c r="DR236">
        <f t="shared" si="40"/>
        <v>0</v>
      </c>
      <c r="DS236">
        <f t="shared" si="40"/>
        <v>0</v>
      </c>
    </row>
    <row r="237" spans="1:123" x14ac:dyDescent="0.2">
      <c r="A237" s="1" t="s">
        <v>0</v>
      </c>
      <c r="B237" s="1" t="s">
        <v>64</v>
      </c>
      <c r="C237" s="1" t="s">
        <v>2</v>
      </c>
      <c r="D237" s="1">
        <v>-1</v>
      </c>
      <c r="E237" s="1" t="s">
        <v>3</v>
      </c>
      <c r="F237" s="1">
        <v>-1</v>
      </c>
      <c r="G237" s="1">
        <v>98</v>
      </c>
      <c r="H237" s="1" t="s">
        <v>2</v>
      </c>
      <c r="I237" s="1" t="s">
        <v>65</v>
      </c>
      <c r="J237" s="1">
        <v>500</v>
      </c>
      <c r="K237" s="1">
        <v>2000</v>
      </c>
      <c r="L237" s="1">
        <v>15</v>
      </c>
      <c r="M237" s="1">
        <v>25</v>
      </c>
      <c r="N237" s="1">
        <v>20</v>
      </c>
      <c r="O237" s="1">
        <v>30</v>
      </c>
      <c r="P237" s="1">
        <v>250</v>
      </c>
      <c r="Q237" s="1">
        <v>200</v>
      </c>
      <c r="R237" s="1">
        <v>250</v>
      </c>
      <c r="S237" s="1">
        <v>25</v>
      </c>
      <c r="T237" s="1">
        <v>20</v>
      </c>
      <c r="U237" s="1">
        <v>30</v>
      </c>
      <c r="V237" s="1">
        <v>0</v>
      </c>
      <c r="W237" s="1">
        <v>1000</v>
      </c>
      <c r="X237" s="1">
        <v>400</v>
      </c>
      <c r="Y237" s="1">
        <v>1400</v>
      </c>
      <c r="Z237" s="1">
        <v>1500</v>
      </c>
      <c r="AA237" s="1">
        <v>1000</v>
      </c>
      <c r="AB237" s="1">
        <v>2000</v>
      </c>
      <c r="AC237" s="1" t="s">
        <v>146</v>
      </c>
      <c r="AD237" s="1" t="s">
        <v>6</v>
      </c>
      <c r="AE237" t="str">
        <f t="shared" si="35"/>
        <v>CentroEntre 45 y 59 añosMasculinoLa Ferroviaria1525Primaria5002000</v>
      </c>
      <c r="AF237">
        <f>VLOOKUP(AE237,'[1]Base conductores'!$AE$1:$AG$65536,2,FALSE)</f>
        <v>-1</v>
      </c>
      <c r="AG237" t="str">
        <f>VLOOKUP(AE237,'[1]Base conductores'!$AE$1:$AG$65536,3,FALSE)</f>
        <v>No aplica</v>
      </c>
      <c r="AH237" s="1">
        <v>-1</v>
      </c>
      <c r="AI237" s="1" t="s">
        <v>147</v>
      </c>
      <c r="AJ237" s="1" t="s">
        <v>8</v>
      </c>
      <c r="AK237" s="1" t="s">
        <v>383</v>
      </c>
      <c r="AL237" s="1" t="s">
        <v>66</v>
      </c>
      <c r="AM237" s="1" t="s">
        <v>2</v>
      </c>
      <c r="AN237" s="1" t="s">
        <v>0</v>
      </c>
      <c r="AO237" s="1" t="s">
        <v>0</v>
      </c>
      <c r="AP237" s="1" t="s">
        <v>2</v>
      </c>
      <c r="AQ237" s="1" t="s">
        <v>0</v>
      </c>
      <c r="AR237" s="1" t="s">
        <v>2</v>
      </c>
      <c r="AS237" s="1" t="s">
        <v>0</v>
      </c>
      <c r="AT237" s="1" t="s">
        <v>147</v>
      </c>
      <c r="AU237" s="1" t="s">
        <v>0</v>
      </c>
      <c r="AV237" s="1" t="s">
        <v>0</v>
      </c>
      <c r="AW237" s="1" t="s">
        <v>0</v>
      </c>
      <c r="AX237" s="1" t="s">
        <v>0</v>
      </c>
      <c r="AY237" s="1" t="s">
        <v>0</v>
      </c>
      <c r="AZ237" s="1" t="s">
        <v>0</v>
      </c>
      <c r="BA237" s="1" t="s">
        <v>2</v>
      </c>
      <c r="BB237" s="1" t="s">
        <v>56</v>
      </c>
      <c r="BC237" s="14">
        <v>10</v>
      </c>
      <c r="BD237" s="1">
        <v>-1</v>
      </c>
      <c r="BE237" s="1">
        <v>-1</v>
      </c>
      <c r="BF237" s="1" t="s">
        <v>237</v>
      </c>
      <c r="BG237" s="1" t="e">
        <f>VLOOKUP(BF237,#REF!,2,FALSE)</f>
        <v>#REF!</v>
      </c>
      <c r="BH237" s="1" t="e">
        <f>VLOOKUP(BG237,#REF!,4,FALSE)</f>
        <v>#REF!</v>
      </c>
      <c r="BI237" s="1" t="s">
        <v>208</v>
      </c>
      <c r="BJ237" s="1" t="s">
        <v>72</v>
      </c>
      <c r="BK237" s="1" t="s">
        <v>208</v>
      </c>
      <c r="BL237" s="1" t="e">
        <f>VLOOKUP(BK237,#REF!,2,FALSE)</f>
        <v>#REF!</v>
      </c>
      <c r="BM237" s="1" t="e">
        <f>VLOOKUP(BL237,#REF!,4,FALSE)</f>
        <v>#REF!</v>
      </c>
      <c r="BN237" s="1" t="s">
        <v>79</v>
      </c>
      <c r="BO237" s="1" t="s">
        <v>37</v>
      </c>
      <c r="BP237" s="1" t="s">
        <v>0</v>
      </c>
      <c r="BQ237" s="1" t="s">
        <v>147</v>
      </c>
      <c r="BR237" s="1">
        <v>-1</v>
      </c>
      <c r="BS237" s="1" t="s">
        <v>137</v>
      </c>
      <c r="BT237" s="1" t="s">
        <v>2</v>
      </c>
      <c r="BU237" s="1" t="s">
        <v>2</v>
      </c>
      <c r="BV237" s="1" t="s">
        <v>36</v>
      </c>
      <c r="BW237" s="1" t="s">
        <v>3</v>
      </c>
      <c r="BX237" s="1">
        <v>-1</v>
      </c>
      <c r="BY237" s="1">
        <v>-1</v>
      </c>
      <c r="BZ237" s="1" t="s">
        <v>3</v>
      </c>
      <c r="CA237" s="1">
        <v>-1</v>
      </c>
      <c r="CB237" s="1">
        <v>-1</v>
      </c>
      <c r="CC237" s="1">
        <v>-1</v>
      </c>
      <c r="CD237" s="1">
        <v>-1</v>
      </c>
      <c r="CE237" s="1" t="s">
        <v>23</v>
      </c>
      <c r="CF237" s="1" t="s">
        <v>2</v>
      </c>
      <c r="CG237" s="1" t="s">
        <v>24</v>
      </c>
      <c r="CH237" s="1" t="s">
        <v>25</v>
      </c>
      <c r="CI237" s="1" t="s">
        <v>40</v>
      </c>
      <c r="CJ237" s="1" t="s">
        <v>27</v>
      </c>
      <c r="CK237" s="1" t="s">
        <v>28</v>
      </c>
      <c r="CL237" s="1" t="s">
        <v>152</v>
      </c>
      <c r="CM237" s="1" t="s">
        <v>239</v>
      </c>
      <c r="CN237" s="1">
        <v>96</v>
      </c>
      <c r="CO237" s="2" t="s">
        <v>523</v>
      </c>
      <c r="CP237" s="5" t="s">
        <v>663</v>
      </c>
      <c r="CQ237" s="1">
        <v>13</v>
      </c>
      <c r="CR237" s="4" t="s">
        <v>64</v>
      </c>
      <c r="CS237">
        <v>67.503875968992247</v>
      </c>
      <c r="CT237">
        <f t="shared" si="36"/>
        <v>5</v>
      </c>
      <c r="CU237">
        <f t="shared" si="37"/>
        <v>20</v>
      </c>
      <c r="CV237">
        <f t="shared" si="41"/>
        <v>0</v>
      </c>
      <c r="CW237">
        <f t="shared" si="41"/>
        <v>0</v>
      </c>
      <c r="CX237">
        <f t="shared" si="41"/>
        <v>0</v>
      </c>
      <c r="CY237">
        <f t="shared" si="41"/>
        <v>0</v>
      </c>
      <c r="CZ237">
        <f t="shared" si="41"/>
        <v>0</v>
      </c>
      <c r="DA237">
        <f t="shared" si="41"/>
        <v>67.503875968992247</v>
      </c>
      <c r="DB237">
        <f t="shared" si="41"/>
        <v>67.503875968992247</v>
      </c>
      <c r="DC237">
        <f t="shared" si="41"/>
        <v>67.503875968992247</v>
      </c>
      <c r="DD237">
        <f t="shared" si="41"/>
        <v>67.503875968992247</v>
      </c>
      <c r="DE237">
        <f t="shared" si="41"/>
        <v>67.503875968992247</v>
      </c>
      <c r="DF237">
        <f t="shared" si="41"/>
        <v>67.503875968992247</v>
      </c>
      <c r="DG237">
        <f t="shared" si="41"/>
        <v>67.503875968992247</v>
      </c>
      <c r="DH237">
        <f t="shared" si="41"/>
        <v>67.503875968992247</v>
      </c>
      <c r="DI237">
        <f t="shared" si="41"/>
        <v>67.503875968992247</v>
      </c>
      <c r="DJ237">
        <f t="shared" si="41"/>
        <v>67.503875968992247</v>
      </c>
      <c r="DK237">
        <f t="shared" ref="DK237:DS252" si="42">IF(AND($CT237&lt;=DK$1,DK$1&lt;=$CU237),$CS237,0)</f>
        <v>67.503875968992247</v>
      </c>
      <c r="DL237">
        <f t="shared" si="42"/>
        <v>67.503875968992247</v>
      </c>
      <c r="DM237">
        <f t="shared" si="42"/>
        <v>67.503875968992247</v>
      </c>
      <c r="DN237">
        <f t="shared" si="42"/>
        <v>67.503875968992247</v>
      </c>
      <c r="DO237">
        <f t="shared" si="42"/>
        <v>67.503875968992247</v>
      </c>
      <c r="DP237">
        <f t="shared" si="42"/>
        <v>67.503875968992247</v>
      </c>
      <c r="DQ237">
        <f t="shared" si="42"/>
        <v>0</v>
      </c>
      <c r="DR237">
        <f t="shared" si="42"/>
        <v>0</v>
      </c>
      <c r="DS237">
        <f t="shared" si="42"/>
        <v>0</v>
      </c>
    </row>
    <row r="238" spans="1:123" x14ac:dyDescent="0.2">
      <c r="A238" s="1" t="s">
        <v>0</v>
      </c>
      <c r="B238" s="1" t="s">
        <v>64</v>
      </c>
      <c r="C238" s="1" t="s">
        <v>2</v>
      </c>
      <c r="D238" s="1">
        <v>-1</v>
      </c>
      <c r="E238" s="1" t="s">
        <v>3</v>
      </c>
      <c r="F238" s="1">
        <v>-1</v>
      </c>
      <c r="G238" s="1">
        <v>98</v>
      </c>
      <c r="H238" s="1" t="s">
        <v>0</v>
      </c>
      <c r="I238" s="1" t="s">
        <v>4</v>
      </c>
      <c r="J238" s="1">
        <v>600</v>
      </c>
      <c r="K238" s="1">
        <v>2000</v>
      </c>
      <c r="L238" s="1">
        <v>14</v>
      </c>
      <c r="M238" s="1">
        <v>20</v>
      </c>
      <c r="N238" s="1">
        <v>15</v>
      </c>
      <c r="O238" s="1">
        <v>34</v>
      </c>
      <c r="P238" s="1">
        <v>300</v>
      </c>
      <c r="Q238" s="1">
        <v>100</v>
      </c>
      <c r="R238" s="1">
        <v>400</v>
      </c>
      <c r="S238" s="1">
        <v>30</v>
      </c>
      <c r="T238" s="1">
        <v>20</v>
      </c>
      <c r="U238" s="1">
        <v>40</v>
      </c>
      <c r="V238" s="1">
        <v>500</v>
      </c>
      <c r="W238" s="1">
        <v>1000</v>
      </c>
      <c r="X238" s="1">
        <v>0</v>
      </c>
      <c r="Y238" s="1">
        <v>1000</v>
      </c>
      <c r="Z238" s="1">
        <v>2000</v>
      </c>
      <c r="AA238" s="1">
        <v>1000</v>
      </c>
      <c r="AB238" s="1">
        <v>3000</v>
      </c>
      <c r="AC238" s="1" t="s">
        <v>146</v>
      </c>
      <c r="AD238" s="1" t="s">
        <v>6</v>
      </c>
      <c r="AE238" t="str">
        <f t="shared" si="35"/>
        <v>CentroEntre 45 y 59 añosMasculinoLa Ferroviaria1420Bachillerato6002000</v>
      </c>
      <c r="AF238">
        <f>VLOOKUP(AE238,'[1]Base conductores'!$AE$1:$AG$65536,2,FALSE)</f>
        <v>-1</v>
      </c>
      <c r="AG238" t="str">
        <f>VLOOKUP(AE238,'[1]Base conductores'!$AE$1:$AG$65536,3,FALSE)</f>
        <v>No aplica</v>
      </c>
      <c r="AH238" s="1">
        <v>-1</v>
      </c>
      <c r="AI238" s="1" t="s">
        <v>147</v>
      </c>
      <c r="AJ238" s="1" t="s">
        <v>8</v>
      </c>
      <c r="AK238" s="1" t="s">
        <v>153</v>
      </c>
      <c r="AL238" s="1" t="s">
        <v>45</v>
      </c>
      <c r="AM238" s="1" t="s">
        <v>2</v>
      </c>
      <c r="AN238" s="1" t="s">
        <v>0</v>
      </c>
      <c r="AO238" s="1" t="s">
        <v>0</v>
      </c>
      <c r="AP238" s="1" t="s">
        <v>2</v>
      </c>
      <c r="AQ238" s="1" t="s">
        <v>2</v>
      </c>
      <c r="AR238" s="1" t="s">
        <v>2</v>
      </c>
      <c r="AS238" s="1" t="s">
        <v>0</v>
      </c>
      <c r="AT238" s="1" t="s">
        <v>147</v>
      </c>
      <c r="AU238" s="1" t="s">
        <v>0</v>
      </c>
      <c r="AV238" s="1" t="s">
        <v>0</v>
      </c>
      <c r="AW238" s="1" t="s">
        <v>0</v>
      </c>
      <c r="AX238" s="1" t="s">
        <v>0</v>
      </c>
      <c r="AY238" s="1" t="s">
        <v>0</v>
      </c>
      <c r="AZ238" s="1" t="s">
        <v>0</v>
      </c>
      <c r="BA238" s="1" t="s">
        <v>2</v>
      </c>
      <c r="BB238" s="1" t="s">
        <v>56</v>
      </c>
      <c r="BC238" s="14">
        <v>10</v>
      </c>
      <c r="BD238" s="1">
        <v>-1</v>
      </c>
      <c r="BE238" s="1">
        <v>-1</v>
      </c>
      <c r="BF238" s="1" t="s">
        <v>237</v>
      </c>
      <c r="BG238" s="1" t="e">
        <f>VLOOKUP(BF238,#REF!,2,FALSE)</f>
        <v>#REF!</v>
      </c>
      <c r="BH238" s="1" t="e">
        <f>VLOOKUP(BG238,#REF!,4,FALSE)</f>
        <v>#REF!</v>
      </c>
      <c r="BI238" s="1" t="s">
        <v>95</v>
      </c>
      <c r="BJ238" s="1" t="s">
        <v>384</v>
      </c>
      <c r="BK238" s="1" t="s">
        <v>245</v>
      </c>
      <c r="BL238" s="1" t="e">
        <f>VLOOKUP(BK238,#REF!,2,FALSE)</f>
        <v>#REF!</v>
      </c>
      <c r="BM238" s="1" t="e">
        <f>VLOOKUP(BL238,#REF!,4,FALSE)</f>
        <v>#REF!</v>
      </c>
      <c r="BN238" s="1" t="s">
        <v>237</v>
      </c>
      <c r="BO238" s="1" t="s">
        <v>208</v>
      </c>
      <c r="BP238" s="1" t="s">
        <v>0</v>
      </c>
      <c r="BQ238" s="1" t="s">
        <v>147</v>
      </c>
      <c r="BR238" s="1">
        <v>-1</v>
      </c>
      <c r="BS238" s="1" t="s">
        <v>48</v>
      </c>
      <c r="BT238" s="1" t="s">
        <v>2</v>
      </c>
      <c r="BU238" s="1" t="s">
        <v>2</v>
      </c>
      <c r="BV238" s="1" t="s">
        <v>22</v>
      </c>
      <c r="BW238" s="1" t="s">
        <v>36</v>
      </c>
      <c r="BX238" s="1">
        <v>-1</v>
      </c>
      <c r="BY238" s="1">
        <v>-1</v>
      </c>
      <c r="BZ238" s="1">
        <v>-1</v>
      </c>
      <c r="CA238" s="1">
        <v>-1</v>
      </c>
      <c r="CB238" s="1" t="s">
        <v>3</v>
      </c>
      <c r="CC238" s="1" t="s">
        <v>3</v>
      </c>
      <c r="CD238" s="1">
        <v>-1</v>
      </c>
      <c r="CE238" s="1" t="s">
        <v>2</v>
      </c>
      <c r="CF238" s="1" t="s">
        <v>23</v>
      </c>
      <c r="CG238" s="1" t="s">
        <v>24</v>
      </c>
      <c r="CH238" s="1" t="s">
        <v>25</v>
      </c>
      <c r="CI238" s="1" t="s">
        <v>50</v>
      </c>
      <c r="CJ238" s="1" t="s">
        <v>27</v>
      </c>
      <c r="CK238" s="1" t="s">
        <v>28</v>
      </c>
      <c r="CL238" s="1" t="s">
        <v>152</v>
      </c>
      <c r="CM238" s="1" t="s">
        <v>239</v>
      </c>
      <c r="CN238" s="1">
        <v>96</v>
      </c>
      <c r="CO238" s="2" t="s">
        <v>523</v>
      </c>
      <c r="CP238" s="5" t="s">
        <v>663</v>
      </c>
      <c r="CQ238" s="1">
        <v>13</v>
      </c>
      <c r="CR238" s="4" t="s">
        <v>64</v>
      </c>
      <c r="CS238">
        <v>67.503875968992247</v>
      </c>
      <c r="CT238">
        <f t="shared" si="36"/>
        <v>6</v>
      </c>
      <c r="CU238">
        <f t="shared" si="37"/>
        <v>20</v>
      </c>
      <c r="CV238">
        <f t="shared" ref="CV238:DK253" si="43">IF(AND($CT238&lt;=CV$1,CV$1&lt;=$CU238),$CS238,0)</f>
        <v>0</v>
      </c>
      <c r="CW238">
        <f t="shared" si="43"/>
        <v>0</v>
      </c>
      <c r="CX238">
        <f t="shared" si="43"/>
        <v>0</v>
      </c>
      <c r="CY238">
        <f t="shared" si="43"/>
        <v>0</v>
      </c>
      <c r="CZ238">
        <f t="shared" si="43"/>
        <v>0</v>
      </c>
      <c r="DA238">
        <f t="shared" si="43"/>
        <v>0</v>
      </c>
      <c r="DB238">
        <f t="shared" si="43"/>
        <v>67.503875968992247</v>
      </c>
      <c r="DC238">
        <f t="shared" si="43"/>
        <v>67.503875968992247</v>
      </c>
      <c r="DD238">
        <f t="shared" si="43"/>
        <v>67.503875968992247</v>
      </c>
      <c r="DE238">
        <f t="shared" si="43"/>
        <v>67.503875968992247</v>
      </c>
      <c r="DF238">
        <f t="shared" si="43"/>
        <v>67.503875968992247</v>
      </c>
      <c r="DG238">
        <f t="shared" si="43"/>
        <v>67.503875968992247</v>
      </c>
      <c r="DH238">
        <f t="shared" si="43"/>
        <v>67.503875968992247</v>
      </c>
      <c r="DI238">
        <f t="shared" si="43"/>
        <v>67.503875968992247</v>
      </c>
      <c r="DJ238">
        <f t="shared" si="43"/>
        <v>67.503875968992247</v>
      </c>
      <c r="DK238">
        <f t="shared" si="43"/>
        <v>67.503875968992247</v>
      </c>
      <c r="DL238">
        <f t="shared" si="42"/>
        <v>67.503875968992247</v>
      </c>
      <c r="DM238">
        <f t="shared" si="42"/>
        <v>67.503875968992247</v>
      </c>
      <c r="DN238">
        <f t="shared" si="42"/>
        <v>67.503875968992247</v>
      </c>
      <c r="DO238">
        <f t="shared" si="42"/>
        <v>67.503875968992247</v>
      </c>
      <c r="DP238">
        <f t="shared" si="42"/>
        <v>67.503875968992247</v>
      </c>
      <c r="DQ238">
        <f t="shared" si="42"/>
        <v>0</v>
      </c>
      <c r="DR238">
        <f t="shared" si="42"/>
        <v>0</v>
      </c>
      <c r="DS238">
        <f t="shared" si="42"/>
        <v>0</v>
      </c>
    </row>
    <row r="239" spans="1:123" ht="15.75" x14ac:dyDescent="0.25">
      <c r="A239" s="1" t="s">
        <v>0</v>
      </c>
      <c r="B239" s="1" t="s">
        <v>332</v>
      </c>
      <c r="C239" s="1" t="s">
        <v>2</v>
      </c>
      <c r="D239" s="1">
        <v>-1</v>
      </c>
      <c r="E239" s="1" t="s">
        <v>3</v>
      </c>
      <c r="F239" s="1">
        <v>-1</v>
      </c>
      <c r="G239" s="1">
        <v>98</v>
      </c>
      <c r="H239" s="1" t="s">
        <v>0</v>
      </c>
      <c r="I239" s="1" t="s">
        <v>65</v>
      </c>
      <c r="J239" s="1">
        <v>800</v>
      </c>
      <c r="K239" s="1">
        <v>1100</v>
      </c>
      <c r="L239" s="1">
        <v>15</v>
      </c>
      <c r="M239" s="1">
        <v>10</v>
      </c>
      <c r="N239" s="1">
        <v>5</v>
      </c>
      <c r="O239" s="1">
        <v>10</v>
      </c>
      <c r="P239" s="1">
        <v>150</v>
      </c>
      <c r="Q239" s="1">
        <v>50</v>
      </c>
      <c r="R239" s="1">
        <v>150</v>
      </c>
      <c r="S239" s="1">
        <v>20</v>
      </c>
      <c r="T239" s="1">
        <v>12</v>
      </c>
      <c r="U239" s="1">
        <v>20</v>
      </c>
      <c r="V239" s="1">
        <v>0</v>
      </c>
      <c r="W239" s="1">
        <v>500</v>
      </c>
      <c r="X239" s="1">
        <v>300</v>
      </c>
      <c r="Y239" s="1">
        <v>800</v>
      </c>
      <c r="Z239" s="1">
        <v>1200</v>
      </c>
      <c r="AA239" s="1">
        <v>1200</v>
      </c>
      <c r="AB239" s="1">
        <v>2000</v>
      </c>
      <c r="AC239" s="1" t="s">
        <v>146</v>
      </c>
      <c r="AD239" s="1" t="s">
        <v>6</v>
      </c>
      <c r="AE239" t="str">
        <f t="shared" si="35"/>
        <v>Parroquia chillogalloEntre 25 y  44 añosMasculinoChillogallo1510Bachillerato8001100</v>
      </c>
      <c r="AF239">
        <f>VLOOKUP(AE239,'[1]Base conductores'!$AE$1:$AG$65536,2,FALSE)</f>
        <v>-1</v>
      </c>
      <c r="AG239" t="str">
        <f>VLOOKUP(AE239,'[1]Base conductores'!$AE$1:$AG$65536,3,FALSE)</f>
        <v>No aplica</v>
      </c>
      <c r="AH239" s="1">
        <v>-1</v>
      </c>
      <c r="AI239" s="1" t="s">
        <v>147</v>
      </c>
      <c r="AJ239" s="1" t="s">
        <v>8</v>
      </c>
      <c r="AK239" s="1" t="s">
        <v>153</v>
      </c>
      <c r="AL239" s="1" t="s">
        <v>205</v>
      </c>
      <c r="AM239" s="1" t="s">
        <v>2</v>
      </c>
      <c r="AN239" s="1" t="s">
        <v>0</v>
      </c>
      <c r="AO239" s="1" t="s">
        <v>0</v>
      </c>
      <c r="AP239" s="1" t="s">
        <v>2</v>
      </c>
      <c r="AQ239" s="1" t="s">
        <v>0</v>
      </c>
      <c r="AR239" s="1" t="s">
        <v>2</v>
      </c>
      <c r="AS239" s="1" t="s">
        <v>0</v>
      </c>
      <c r="AT239" s="1" t="s">
        <v>147</v>
      </c>
      <c r="AU239" s="1" t="s">
        <v>0</v>
      </c>
      <c r="AV239" s="1" t="s">
        <v>0</v>
      </c>
      <c r="AW239" s="1" t="s">
        <v>0</v>
      </c>
      <c r="AX239" s="1" t="s">
        <v>0</v>
      </c>
      <c r="AY239" s="1" t="s">
        <v>0</v>
      </c>
      <c r="AZ239" s="1" t="s">
        <v>0</v>
      </c>
      <c r="BA239" s="1" t="s">
        <v>2</v>
      </c>
      <c r="BB239" s="1" t="s">
        <v>56</v>
      </c>
      <c r="BC239" s="14">
        <v>10</v>
      </c>
      <c r="BD239" s="1">
        <v>-1</v>
      </c>
      <c r="BE239" s="1">
        <v>-1</v>
      </c>
      <c r="BF239" s="1" t="s">
        <v>385</v>
      </c>
      <c r="BG239" s="1" t="e">
        <f>VLOOKUP(BF239,#REF!,2,FALSE)</f>
        <v>#REF!</v>
      </c>
      <c r="BH239" s="1" t="e">
        <f>VLOOKUP(BG239,#REF!,4,FALSE)</f>
        <v>#REF!</v>
      </c>
      <c r="BI239" s="1" t="s">
        <v>208</v>
      </c>
      <c r="BJ239" s="1" t="s">
        <v>198</v>
      </c>
      <c r="BK239" s="1" t="s">
        <v>376</v>
      </c>
      <c r="BL239" s="1" t="e">
        <f>VLOOKUP(BK239,#REF!,2,FALSE)</f>
        <v>#REF!</v>
      </c>
      <c r="BM239" s="1" t="e">
        <f>VLOOKUP(BL239,#REF!,4,FALSE)</f>
        <v>#REF!</v>
      </c>
      <c r="BN239" s="1" t="s">
        <v>141</v>
      </c>
      <c r="BO239" s="1" t="s">
        <v>264</v>
      </c>
      <c r="BP239" s="1" t="s">
        <v>0</v>
      </c>
      <c r="BQ239" s="1" t="s">
        <v>147</v>
      </c>
      <c r="BR239" s="1">
        <v>-1</v>
      </c>
      <c r="BS239" s="1" t="s">
        <v>85</v>
      </c>
      <c r="BT239" s="1" t="s">
        <v>2</v>
      </c>
      <c r="BU239" s="1" t="s">
        <v>2</v>
      </c>
      <c r="BV239" s="1" t="s">
        <v>61</v>
      </c>
      <c r="BW239" s="1" t="s">
        <v>21</v>
      </c>
      <c r="BX239" s="1">
        <v>-1</v>
      </c>
      <c r="BY239" s="1">
        <v>-1</v>
      </c>
      <c r="BZ239" s="1" t="s">
        <v>36</v>
      </c>
      <c r="CA239" s="1" t="s">
        <v>36</v>
      </c>
      <c r="CB239" s="1">
        <v>-1</v>
      </c>
      <c r="CC239" s="1">
        <v>-1</v>
      </c>
      <c r="CD239" s="1">
        <v>-1</v>
      </c>
      <c r="CE239" s="1" t="s">
        <v>2</v>
      </c>
      <c r="CF239" s="1" t="s">
        <v>23</v>
      </c>
      <c r="CG239" s="1" t="s">
        <v>49</v>
      </c>
      <c r="CH239" s="1" t="s">
        <v>25</v>
      </c>
      <c r="CI239" s="1" t="s">
        <v>50</v>
      </c>
      <c r="CJ239" s="1" t="s">
        <v>51</v>
      </c>
      <c r="CK239" s="1" t="s">
        <v>52</v>
      </c>
      <c r="CL239" s="1" t="s">
        <v>152</v>
      </c>
      <c r="CM239" s="1" t="s">
        <v>239</v>
      </c>
      <c r="CN239" s="1">
        <v>96</v>
      </c>
      <c r="CO239" s="2" t="s">
        <v>711</v>
      </c>
      <c r="CP239" s="3" t="s">
        <v>712</v>
      </c>
      <c r="CQ239" s="12">
        <v>13</v>
      </c>
      <c r="CR239" s="12" t="s">
        <v>332</v>
      </c>
      <c r="CS239">
        <v>67.503875968992247</v>
      </c>
      <c r="CT239">
        <f t="shared" si="36"/>
        <v>8</v>
      </c>
      <c r="CU239">
        <f t="shared" si="37"/>
        <v>11</v>
      </c>
      <c r="CV239">
        <f t="shared" si="43"/>
        <v>0</v>
      </c>
      <c r="CW239">
        <f t="shared" si="43"/>
        <v>0</v>
      </c>
      <c r="CX239">
        <f t="shared" si="43"/>
        <v>0</v>
      </c>
      <c r="CY239">
        <f t="shared" si="43"/>
        <v>0</v>
      </c>
      <c r="CZ239">
        <f t="shared" si="43"/>
        <v>0</v>
      </c>
      <c r="DA239">
        <f t="shared" si="43"/>
        <v>0</v>
      </c>
      <c r="DB239">
        <f t="shared" si="43"/>
        <v>0</v>
      </c>
      <c r="DC239">
        <f t="shared" si="43"/>
        <v>0</v>
      </c>
      <c r="DD239">
        <f t="shared" si="43"/>
        <v>67.503875968992247</v>
      </c>
      <c r="DE239">
        <f t="shared" si="43"/>
        <v>67.503875968992247</v>
      </c>
      <c r="DF239">
        <f t="shared" si="43"/>
        <v>67.503875968992247</v>
      </c>
      <c r="DG239">
        <f t="shared" si="43"/>
        <v>67.503875968992247</v>
      </c>
      <c r="DH239">
        <f t="shared" si="43"/>
        <v>0</v>
      </c>
      <c r="DI239">
        <f t="shared" si="43"/>
        <v>0</v>
      </c>
      <c r="DJ239">
        <f t="shared" si="43"/>
        <v>0</v>
      </c>
      <c r="DK239">
        <f t="shared" si="43"/>
        <v>0</v>
      </c>
      <c r="DL239">
        <f t="shared" si="42"/>
        <v>0</v>
      </c>
      <c r="DM239">
        <f t="shared" si="42"/>
        <v>0</v>
      </c>
      <c r="DN239">
        <f t="shared" si="42"/>
        <v>0</v>
      </c>
      <c r="DO239">
        <f t="shared" si="42"/>
        <v>0</v>
      </c>
      <c r="DP239">
        <f t="shared" si="42"/>
        <v>0</v>
      </c>
      <c r="DQ239">
        <f t="shared" si="42"/>
        <v>0</v>
      </c>
      <c r="DR239">
        <f t="shared" si="42"/>
        <v>0</v>
      </c>
      <c r="DS239">
        <f t="shared" si="42"/>
        <v>0</v>
      </c>
    </row>
    <row r="240" spans="1:123" x14ac:dyDescent="0.2">
      <c r="A240" s="1" t="s">
        <v>0</v>
      </c>
      <c r="B240" s="1" t="s">
        <v>64</v>
      </c>
      <c r="C240" s="1" t="s">
        <v>2</v>
      </c>
      <c r="D240" s="1">
        <v>-1</v>
      </c>
      <c r="E240" s="1" t="s">
        <v>3</v>
      </c>
      <c r="F240" s="1">
        <v>-1</v>
      </c>
      <c r="G240" s="1">
        <v>98</v>
      </c>
      <c r="H240" s="1" t="s">
        <v>0</v>
      </c>
      <c r="I240" s="1" t="s">
        <v>65</v>
      </c>
      <c r="J240" s="1">
        <v>500</v>
      </c>
      <c r="K240" s="1">
        <v>2100</v>
      </c>
      <c r="L240" s="1">
        <v>16</v>
      </c>
      <c r="M240" s="1">
        <v>30</v>
      </c>
      <c r="N240" s="1">
        <v>10</v>
      </c>
      <c r="O240" s="1">
        <v>40</v>
      </c>
      <c r="P240" s="1">
        <v>300</v>
      </c>
      <c r="Q240" s="1">
        <v>100</v>
      </c>
      <c r="R240" s="1">
        <v>350</v>
      </c>
      <c r="S240" s="1">
        <v>40</v>
      </c>
      <c r="T240" s="1">
        <v>20</v>
      </c>
      <c r="U240" s="1">
        <v>60</v>
      </c>
      <c r="V240" s="1">
        <v>0</v>
      </c>
      <c r="W240" s="1">
        <v>1000</v>
      </c>
      <c r="X240" s="1">
        <v>0</v>
      </c>
      <c r="Y240" s="1">
        <v>1000</v>
      </c>
      <c r="Z240" s="1">
        <v>3000</v>
      </c>
      <c r="AA240" s="1">
        <v>1000</v>
      </c>
      <c r="AB240" s="1">
        <v>5000</v>
      </c>
      <c r="AC240" s="1" t="s">
        <v>146</v>
      </c>
      <c r="AD240" s="1" t="s">
        <v>6</v>
      </c>
      <c r="AE240" t="str">
        <f t="shared" si="35"/>
        <v>CentroEntre 25 y  44 añosMasculinoLa Ferroviaria1630Universitario5002100</v>
      </c>
      <c r="AF240">
        <f>VLOOKUP(AE240,'[1]Base conductores'!$AE$1:$AG$65536,2,FALSE)</f>
        <v>-1</v>
      </c>
      <c r="AG240" t="str">
        <f>VLOOKUP(AE240,'[1]Base conductores'!$AE$1:$AG$65536,3,FALSE)</f>
        <v>No aplica</v>
      </c>
      <c r="AH240" s="1">
        <v>-1</v>
      </c>
      <c r="AI240" s="1" t="s">
        <v>147</v>
      </c>
      <c r="AJ240" s="1" t="s">
        <v>162</v>
      </c>
      <c r="AK240" s="1" t="s">
        <v>241</v>
      </c>
      <c r="AL240" s="1" t="s">
        <v>34</v>
      </c>
      <c r="AM240" s="1" t="s">
        <v>2</v>
      </c>
      <c r="AN240" s="1" t="s">
        <v>0</v>
      </c>
      <c r="AO240" s="1" t="s">
        <v>0</v>
      </c>
      <c r="AP240" s="1" t="s">
        <v>2</v>
      </c>
      <c r="AQ240" s="1" t="s">
        <v>0</v>
      </c>
      <c r="AR240" s="1" t="s">
        <v>2</v>
      </c>
      <c r="AS240" s="1" t="s">
        <v>0</v>
      </c>
      <c r="AT240" s="1" t="s">
        <v>147</v>
      </c>
      <c r="AU240" s="1" t="s">
        <v>0</v>
      </c>
      <c r="AV240" s="1" t="s">
        <v>0</v>
      </c>
      <c r="AW240" s="1" t="s">
        <v>0</v>
      </c>
      <c r="AX240" s="1" t="s">
        <v>0</v>
      </c>
      <c r="AY240" s="1" t="s">
        <v>0</v>
      </c>
      <c r="AZ240" s="1" t="s">
        <v>0</v>
      </c>
      <c r="BA240" s="1" t="s">
        <v>0</v>
      </c>
      <c r="BB240" s="1" t="s">
        <v>56</v>
      </c>
      <c r="BC240" s="14">
        <v>10</v>
      </c>
      <c r="BD240" s="1">
        <v>-1</v>
      </c>
      <c r="BE240" s="1">
        <v>-1</v>
      </c>
      <c r="BF240" s="1" t="s">
        <v>72</v>
      </c>
      <c r="BG240" s="1" t="e">
        <f>VLOOKUP(BF240,#REF!,2,FALSE)</f>
        <v>#REF!</v>
      </c>
      <c r="BH240" s="1" t="e">
        <f>VLOOKUP(BG240,#REF!,4,FALSE)</f>
        <v>#REF!</v>
      </c>
      <c r="BI240" s="1" t="s">
        <v>237</v>
      </c>
      <c r="BJ240" s="1" t="s">
        <v>245</v>
      </c>
      <c r="BK240" s="1" t="s">
        <v>245</v>
      </c>
      <c r="BL240" s="1" t="e">
        <f>VLOOKUP(BK240,#REF!,2,FALSE)</f>
        <v>#REF!</v>
      </c>
      <c r="BM240" s="1" t="e">
        <f>VLOOKUP(BL240,#REF!,4,FALSE)</f>
        <v>#REF!</v>
      </c>
      <c r="BN240" s="1" t="s">
        <v>95</v>
      </c>
      <c r="BO240" s="1" t="s">
        <v>208</v>
      </c>
      <c r="BP240" s="1" t="s">
        <v>0</v>
      </c>
      <c r="BQ240" s="1" t="s">
        <v>147</v>
      </c>
      <c r="BR240" s="1">
        <v>-1</v>
      </c>
      <c r="BS240" s="1" t="s">
        <v>84</v>
      </c>
      <c r="BT240" s="1" t="s">
        <v>2</v>
      </c>
      <c r="BU240" s="1" t="s">
        <v>2</v>
      </c>
      <c r="BV240" s="1" t="s">
        <v>22</v>
      </c>
      <c r="BW240" s="1" t="s">
        <v>36</v>
      </c>
      <c r="BX240" s="1">
        <v>-1</v>
      </c>
      <c r="BY240" s="1" t="s">
        <v>3</v>
      </c>
      <c r="BZ240" s="1" t="s">
        <v>3</v>
      </c>
      <c r="CA240" s="1">
        <v>-1</v>
      </c>
      <c r="CB240" s="1">
        <v>-1</v>
      </c>
      <c r="CC240" s="1">
        <v>-1</v>
      </c>
      <c r="CD240" s="1">
        <v>-1</v>
      </c>
      <c r="CE240" s="1" t="s">
        <v>23</v>
      </c>
      <c r="CF240" s="1" t="s">
        <v>23</v>
      </c>
      <c r="CG240" s="1" t="s">
        <v>49</v>
      </c>
      <c r="CH240" s="1" t="s">
        <v>25</v>
      </c>
      <c r="CI240" s="1" t="s">
        <v>26</v>
      </c>
      <c r="CJ240" s="1" t="s">
        <v>27</v>
      </c>
      <c r="CK240" s="1" t="s">
        <v>28</v>
      </c>
      <c r="CL240" s="1" t="s">
        <v>152</v>
      </c>
      <c r="CM240" s="1" t="s">
        <v>239</v>
      </c>
      <c r="CN240" s="1">
        <v>96</v>
      </c>
      <c r="CO240" s="2" t="s">
        <v>523</v>
      </c>
      <c r="CP240" s="5" t="s">
        <v>663</v>
      </c>
      <c r="CQ240" s="1">
        <v>13</v>
      </c>
      <c r="CR240" s="4" t="s">
        <v>64</v>
      </c>
      <c r="CS240">
        <v>67.503875968992247</v>
      </c>
      <c r="CT240">
        <f t="shared" si="36"/>
        <v>5</v>
      </c>
      <c r="CU240">
        <f t="shared" si="37"/>
        <v>21</v>
      </c>
      <c r="CV240">
        <f t="shared" si="43"/>
        <v>0</v>
      </c>
      <c r="CW240">
        <f t="shared" si="43"/>
        <v>0</v>
      </c>
      <c r="CX240">
        <f t="shared" si="43"/>
        <v>0</v>
      </c>
      <c r="CY240">
        <f t="shared" si="43"/>
        <v>0</v>
      </c>
      <c r="CZ240">
        <f t="shared" si="43"/>
        <v>0</v>
      </c>
      <c r="DA240">
        <f t="shared" si="43"/>
        <v>67.503875968992247</v>
      </c>
      <c r="DB240">
        <f t="shared" si="43"/>
        <v>67.503875968992247</v>
      </c>
      <c r="DC240">
        <f t="shared" si="43"/>
        <v>67.503875968992247</v>
      </c>
      <c r="DD240">
        <f t="shared" si="43"/>
        <v>67.503875968992247</v>
      </c>
      <c r="DE240">
        <f t="shared" si="43"/>
        <v>67.503875968992247</v>
      </c>
      <c r="DF240">
        <f t="shared" si="43"/>
        <v>67.503875968992247</v>
      </c>
      <c r="DG240">
        <f t="shared" si="43"/>
        <v>67.503875968992247</v>
      </c>
      <c r="DH240">
        <f t="shared" si="43"/>
        <v>67.503875968992247</v>
      </c>
      <c r="DI240">
        <f t="shared" si="43"/>
        <v>67.503875968992247</v>
      </c>
      <c r="DJ240">
        <f t="shared" si="43"/>
        <v>67.503875968992247</v>
      </c>
      <c r="DK240">
        <f t="shared" si="43"/>
        <v>67.503875968992247</v>
      </c>
      <c r="DL240">
        <f t="shared" si="42"/>
        <v>67.503875968992247</v>
      </c>
      <c r="DM240">
        <f t="shared" si="42"/>
        <v>67.503875968992247</v>
      </c>
      <c r="DN240">
        <f t="shared" si="42"/>
        <v>67.503875968992247</v>
      </c>
      <c r="DO240">
        <f t="shared" si="42"/>
        <v>67.503875968992247</v>
      </c>
      <c r="DP240">
        <f t="shared" si="42"/>
        <v>67.503875968992247</v>
      </c>
      <c r="DQ240">
        <f t="shared" si="42"/>
        <v>67.503875968992247</v>
      </c>
      <c r="DR240">
        <f t="shared" si="42"/>
        <v>0</v>
      </c>
      <c r="DS240">
        <f t="shared" si="42"/>
        <v>0</v>
      </c>
    </row>
    <row r="241" spans="1:123" x14ac:dyDescent="0.2">
      <c r="A241" s="1" t="s">
        <v>0</v>
      </c>
      <c r="B241" s="1" t="s">
        <v>268</v>
      </c>
      <c r="C241" s="1" t="s">
        <v>2</v>
      </c>
      <c r="D241" s="1">
        <v>-1</v>
      </c>
      <c r="E241" s="1" t="s">
        <v>3</v>
      </c>
      <c r="F241" s="1">
        <v>-1</v>
      </c>
      <c r="G241" s="1">
        <v>98</v>
      </c>
      <c r="H241" s="1" t="s">
        <v>0</v>
      </c>
      <c r="I241" s="1" t="s">
        <v>188</v>
      </c>
      <c r="J241" s="1">
        <v>700</v>
      </c>
      <c r="K241" s="1">
        <v>1600</v>
      </c>
      <c r="L241" s="1">
        <v>9</v>
      </c>
      <c r="M241" s="1">
        <v>20</v>
      </c>
      <c r="N241" s="1">
        <v>10</v>
      </c>
      <c r="O241" s="1">
        <v>20</v>
      </c>
      <c r="P241" s="1">
        <v>200</v>
      </c>
      <c r="Q241" s="1">
        <v>150</v>
      </c>
      <c r="R241" s="1">
        <v>200</v>
      </c>
      <c r="S241" s="1">
        <v>30</v>
      </c>
      <c r="T241" s="1">
        <v>20</v>
      </c>
      <c r="U241" s="1">
        <v>30</v>
      </c>
      <c r="V241" s="1">
        <v>0</v>
      </c>
      <c r="W241" s="1">
        <v>500</v>
      </c>
      <c r="X241" s="1">
        <v>0</v>
      </c>
      <c r="Y241" s="1">
        <v>500</v>
      </c>
      <c r="Z241" s="1">
        <v>2500</v>
      </c>
      <c r="AA241" s="1">
        <v>2000</v>
      </c>
      <c r="AB241" s="1">
        <v>2500</v>
      </c>
      <c r="AC241" s="1" t="s">
        <v>146</v>
      </c>
      <c r="AD241" s="1" t="s">
        <v>6</v>
      </c>
      <c r="AE241" t="str">
        <f t="shared" si="35"/>
        <v>Terminal QuitumbeEntre 25 y  44 añosMasculinoTurubamba920Bachillerato7001600</v>
      </c>
      <c r="AF241">
        <f>VLOOKUP(AE241,'[1]Base conductores'!$AE$1:$AG$65536,2,FALSE)</f>
        <v>-1</v>
      </c>
      <c r="AG241" t="str">
        <f>VLOOKUP(AE241,'[1]Base conductores'!$AE$1:$AG$65536,3,FALSE)</f>
        <v>No aplica</v>
      </c>
      <c r="AH241" s="1">
        <v>-1</v>
      </c>
      <c r="AI241" s="1" t="s">
        <v>147</v>
      </c>
      <c r="AJ241" s="1" t="s">
        <v>8</v>
      </c>
      <c r="AK241" s="1" t="s">
        <v>288</v>
      </c>
      <c r="AL241" s="1" t="s">
        <v>34</v>
      </c>
      <c r="AM241" s="1" t="s">
        <v>0</v>
      </c>
      <c r="AN241" s="1" t="s">
        <v>0</v>
      </c>
      <c r="AO241" s="1" t="s">
        <v>0</v>
      </c>
      <c r="AP241" s="1" t="s">
        <v>2</v>
      </c>
      <c r="AQ241" s="1" t="s">
        <v>0</v>
      </c>
      <c r="AR241" s="1" t="s">
        <v>2</v>
      </c>
      <c r="AS241" s="1" t="s">
        <v>0</v>
      </c>
      <c r="AT241" s="1" t="s">
        <v>147</v>
      </c>
      <c r="AU241" s="1" t="s">
        <v>0</v>
      </c>
      <c r="AV241" s="1" t="s">
        <v>0</v>
      </c>
      <c r="AW241" s="1" t="s">
        <v>0</v>
      </c>
      <c r="AX241" s="1" t="s">
        <v>0</v>
      </c>
      <c r="AY241" s="1" t="s">
        <v>0</v>
      </c>
      <c r="AZ241" s="1" t="s">
        <v>0</v>
      </c>
      <c r="BA241" s="1" t="s">
        <v>2</v>
      </c>
      <c r="BB241" s="1" t="s">
        <v>47</v>
      </c>
      <c r="BC241" s="14">
        <v>10</v>
      </c>
      <c r="BD241" s="1">
        <v>-1</v>
      </c>
      <c r="BE241" s="1">
        <v>-1</v>
      </c>
      <c r="BF241" s="1" t="s">
        <v>279</v>
      </c>
      <c r="BG241" s="1" t="e">
        <f>VLOOKUP(BF241,#REF!,2,FALSE)</f>
        <v>#REF!</v>
      </c>
      <c r="BH241" s="1" t="e">
        <f>VLOOKUP(BG241,#REF!,4,FALSE)</f>
        <v>#REF!</v>
      </c>
      <c r="BI241" s="1" t="s">
        <v>73</v>
      </c>
      <c r="BJ241" s="1" t="s">
        <v>376</v>
      </c>
      <c r="BK241" s="1" t="s">
        <v>52</v>
      </c>
      <c r="BL241" s="1" t="e">
        <f>VLOOKUP(BK241,#REF!,2,FALSE)</f>
        <v>#REF!</v>
      </c>
      <c r="BM241" s="1" t="e">
        <f>VLOOKUP(BL241,#REF!,4,FALSE)</f>
        <v>#REF!</v>
      </c>
      <c r="BN241" s="1" t="s">
        <v>376</v>
      </c>
      <c r="BO241" s="1" t="s">
        <v>142</v>
      </c>
      <c r="BP241" s="1" t="s">
        <v>0</v>
      </c>
      <c r="BQ241" s="1" t="s">
        <v>147</v>
      </c>
      <c r="BR241" s="1">
        <v>-1</v>
      </c>
      <c r="BS241" s="1" t="s">
        <v>39</v>
      </c>
      <c r="BT241" s="1" t="s">
        <v>2</v>
      </c>
      <c r="BU241" s="1" t="s">
        <v>0</v>
      </c>
      <c r="BV241" s="1" t="s">
        <v>3</v>
      </c>
      <c r="BW241" s="1">
        <v>-1</v>
      </c>
      <c r="BX241" s="1">
        <v>-1</v>
      </c>
      <c r="BY241" s="1">
        <v>-1</v>
      </c>
      <c r="BZ241" s="1">
        <v>-1</v>
      </c>
      <c r="CA241" s="1">
        <v>-1</v>
      </c>
      <c r="CB241" s="1">
        <v>-1</v>
      </c>
      <c r="CC241" s="1">
        <v>-1</v>
      </c>
      <c r="CD241" s="1">
        <v>-1</v>
      </c>
      <c r="CE241" s="1" t="s">
        <v>2</v>
      </c>
      <c r="CF241" s="1" t="s">
        <v>23</v>
      </c>
      <c r="CG241" s="1" t="s">
        <v>49</v>
      </c>
      <c r="CH241" s="1" t="s">
        <v>25</v>
      </c>
      <c r="CI241" s="1" t="s">
        <v>50</v>
      </c>
      <c r="CJ241" s="1" t="s">
        <v>353</v>
      </c>
      <c r="CK241" s="1" t="s">
        <v>52</v>
      </c>
      <c r="CL241" s="1" t="s">
        <v>152</v>
      </c>
      <c r="CM241" s="1" t="s">
        <v>239</v>
      </c>
      <c r="CN241" s="1">
        <v>96</v>
      </c>
      <c r="CO241" s="2" t="s">
        <v>707</v>
      </c>
      <c r="CP241" s="5" t="s">
        <v>639</v>
      </c>
      <c r="CQ241" s="12">
        <v>13</v>
      </c>
      <c r="CR241" s="12" t="s">
        <v>268</v>
      </c>
      <c r="CS241">
        <v>67.503875968992247</v>
      </c>
      <c r="CT241">
        <f t="shared" si="36"/>
        <v>7</v>
      </c>
      <c r="CU241">
        <f t="shared" si="37"/>
        <v>16</v>
      </c>
      <c r="CV241">
        <f t="shared" si="43"/>
        <v>0</v>
      </c>
      <c r="CW241">
        <f t="shared" si="43"/>
        <v>0</v>
      </c>
      <c r="CX241">
        <f t="shared" si="43"/>
        <v>0</v>
      </c>
      <c r="CY241">
        <f t="shared" si="43"/>
        <v>0</v>
      </c>
      <c r="CZ241">
        <f t="shared" si="43"/>
        <v>0</v>
      </c>
      <c r="DA241">
        <f t="shared" si="43"/>
        <v>0</v>
      </c>
      <c r="DB241">
        <f t="shared" si="43"/>
        <v>0</v>
      </c>
      <c r="DC241">
        <f t="shared" si="43"/>
        <v>67.503875968992247</v>
      </c>
      <c r="DD241">
        <f t="shared" si="43"/>
        <v>67.503875968992247</v>
      </c>
      <c r="DE241">
        <f t="shared" si="43"/>
        <v>67.503875968992247</v>
      </c>
      <c r="DF241">
        <f t="shared" si="43"/>
        <v>67.503875968992247</v>
      </c>
      <c r="DG241">
        <f t="shared" si="43"/>
        <v>67.503875968992247</v>
      </c>
      <c r="DH241">
        <f t="shared" si="43"/>
        <v>67.503875968992247</v>
      </c>
      <c r="DI241">
        <f t="shared" si="43"/>
        <v>67.503875968992247</v>
      </c>
      <c r="DJ241">
        <f t="shared" si="43"/>
        <v>67.503875968992247</v>
      </c>
      <c r="DK241">
        <f t="shared" si="43"/>
        <v>67.503875968992247</v>
      </c>
      <c r="DL241">
        <f t="shared" si="42"/>
        <v>67.503875968992247</v>
      </c>
      <c r="DM241">
        <f t="shared" si="42"/>
        <v>0</v>
      </c>
      <c r="DN241">
        <f t="shared" si="42"/>
        <v>0</v>
      </c>
      <c r="DO241">
        <f t="shared" si="42"/>
        <v>0</v>
      </c>
      <c r="DP241">
        <f t="shared" si="42"/>
        <v>0</v>
      </c>
      <c r="DQ241">
        <f t="shared" si="42"/>
        <v>0</v>
      </c>
      <c r="DR241">
        <f t="shared" si="42"/>
        <v>0</v>
      </c>
      <c r="DS241">
        <f t="shared" si="42"/>
        <v>0</v>
      </c>
    </row>
    <row r="242" spans="1:123" x14ac:dyDescent="0.2">
      <c r="A242" s="1" t="s">
        <v>0</v>
      </c>
      <c r="B242" s="1" t="s">
        <v>64</v>
      </c>
      <c r="C242" s="1" t="s">
        <v>2</v>
      </c>
      <c r="D242" s="1">
        <v>-1</v>
      </c>
      <c r="E242" s="1" t="s">
        <v>3</v>
      </c>
      <c r="F242" s="1">
        <v>-1</v>
      </c>
      <c r="G242" s="1">
        <v>98</v>
      </c>
      <c r="H242" s="1" t="s">
        <v>2</v>
      </c>
      <c r="I242" s="1" t="s">
        <v>65</v>
      </c>
      <c r="J242" s="1">
        <v>530</v>
      </c>
      <c r="K242" s="1">
        <v>2200</v>
      </c>
      <c r="L242" s="1">
        <v>17</v>
      </c>
      <c r="M242" s="1">
        <v>30</v>
      </c>
      <c r="N242" s="1">
        <v>20</v>
      </c>
      <c r="O242" s="1">
        <v>35</v>
      </c>
      <c r="P242" s="1">
        <v>250</v>
      </c>
      <c r="Q242" s="1">
        <v>150</v>
      </c>
      <c r="R242" s="1">
        <v>300</v>
      </c>
      <c r="S242" s="1">
        <v>30</v>
      </c>
      <c r="T242" s="1">
        <v>15</v>
      </c>
      <c r="U242" s="1">
        <v>30</v>
      </c>
      <c r="V242" s="1">
        <v>0</v>
      </c>
      <c r="W242" s="1">
        <v>1200</v>
      </c>
      <c r="X242" s="1">
        <v>0</v>
      </c>
      <c r="Y242" s="1">
        <v>1200</v>
      </c>
      <c r="Z242" s="1">
        <v>2000</v>
      </c>
      <c r="AA242" s="1">
        <v>1000</v>
      </c>
      <c r="AB242" s="1">
        <v>2000</v>
      </c>
      <c r="AC242" s="1" t="s">
        <v>146</v>
      </c>
      <c r="AD242" s="1" t="s">
        <v>6</v>
      </c>
      <c r="AE242" t="str">
        <f t="shared" si="35"/>
        <v>CentroEntre 25 y  44 añosMasculinoLa Ferroviaria1730Primaria5302200</v>
      </c>
      <c r="AF242">
        <f>VLOOKUP(AE242,'[1]Base conductores'!$AE$1:$AG$65536,2,FALSE)</f>
        <v>-1</v>
      </c>
      <c r="AG242" t="str">
        <f>VLOOKUP(AE242,'[1]Base conductores'!$AE$1:$AG$65536,3,FALSE)</f>
        <v>No aplica</v>
      </c>
      <c r="AH242" s="1">
        <v>-1</v>
      </c>
      <c r="AI242" s="1" t="s">
        <v>147</v>
      </c>
      <c r="AJ242" s="1" t="s">
        <v>162</v>
      </c>
      <c r="AK242" s="1" t="s">
        <v>33</v>
      </c>
      <c r="AL242" s="1" t="s">
        <v>45</v>
      </c>
      <c r="AM242" s="1" t="s">
        <v>0</v>
      </c>
      <c r="AN242" s="1" t="s">
        <v>0</v>
      </c>
      <c r="AO242" s="1" t="s">
        <v>0</v>
      </c>
      <c r="AP242" s="1" t="s">
        <v>2</v>
      </c>
      <c r="AQ242" s="1" t="s">
        <v>0</v>
      </c>
      <c r="AR242" s="1" t="s">
        <v>2</v>
      </c>
      <c r="AS242" s="1" t="s">
        <v>0</v>
      </c>
      <c r="AT242" s="1" t="s">
        <v>147</v>
      </c>
      <c r="AU242" s="1" t="s">
        <v>0</v>
      </c>
      <c r="AV242" s="1" t="s">
        <v>0</v>
      </c>
      <c r="AW242" s="1" t="s">
        <v>0</v>
      </c>
      <c r="AX242" s="1" t="s">
        <v>0</v>
      </c>
      <c r="AY242" s="1" t="s">
        <v>0</v>
      </c>
      <c r="AZ242" s="1" t="s">
        <v>0</v>
      </c>
      <c r="BA242" s="1" t="s">
        <v>2</v>
      </c>
      <c r="BB242" s="1" t="s">
        <v>56</v>
      </c>
      <c r="BC242" s="14">
        <v>10</v>
      </c>
      <c r="BD242" s="1">
        <v>-1</v>
      </c>
      <c r="BE242" s="1">
        <v>-1</v>
      </c>
      <c r="BF242" s="1" t="s">
        <v>237</v>
      </c>
      <c r="BG242" s="1" t="e">
        <f>VLOOKUP(BF242,#REF!,2,FALSE)</f>
        <v>#REF!</v>
      </c>
      <c r="BH242" s="1" t="e">
        <f>VLOOKUP(BG242,#REF!,4,FALSE)</f>
        <v>#REF!</v>
      </c>
      <c r="BI242" s="1" t="s">
        <v>245</v>
      </c>
      <c r="BJ242" s="1" t="s">
        <v>95</v>
      </c>
      <c r="BK242" s="1" t="s">
        <v>237</v>
      </c>
      <c r="BL242" s="1" t="e">
        <f>VLOOKUP(BK242,#REF!,2,FALSE)</f>
        <v>#REF!</v>
      </c>
      <c r="BM242" s="1" t="e">
        <f>VLOOKUP(BL242,#REF!,4,FALSE)</f>
        <v>#REF!</v>
      </c>
      <c r="BN242" s="1" t="s">
        <v>245</v>
      </c>
      <c r="BO242" s="1" t="s">
        <v>208</v>
      </c>
      <c r="BP242" s="1" t="s">
        <v>0</v>
      </c>
      <c r="BQ242" s="1" t="s">
        <v>147</v>
      </c>
      <c r="BR242" s="1">
        <v>-1</v>
      </c>
      <c r="BS242" s="1" t="s">
        <v>48</v>
      </c>
      <c r="BT242" s="1" t="s">
        <v>2</v>
      </c>
      <c r="BU242" s="1" t="s">
        <v>2</v>
      </c>
      <c r="BV242" s="1" t="s">
        <v>22</v>
      </c>
      <c r="BW242" s="1" t="s">
        <v>36</v>
      </c>
      <c r="BX242" s="1">
        <v>-1</v>
      </c>
      <c r="BY242" s="1">
        <v>-1</v>
      </c>
      <c r="BZ242" s="1">
        <v>-1</v>
      </c>
      <c r="CA242" s="1">
        <v>-1</v>
      </c>
      <c r="CB242" s="1" t="s">
        <v>36</v>
      </c>
      <c r="CC242" s="1">
        <v>-1</v>
      </c>
      <c r="CD242" s="1">
        <v>-1</v>
      </c>
      <c r="CE242" s="1" t="s">
        <v>23</v>
      </c>
      <c r="CF242" s="1" t="s">
        <v>23</v>
      </c>
      <c r="CG242" s="1" t="s">
        <v>49</v>
      </c>
      <c r="CH242" s="1" t="s">
        <v>25</v>
      </c>
      <c r="CI242" s="1" t="s">
        <v>40</v>
      </c>
      <c r="CJ242" s="1" t="s">
        <v>27</v>
      </c>
      <c r="CK242" s="1" t="s">
        <v>28</v>
      </c>
      <c r="CL242" s="1" t="s">
        <v>152</v>
      </c>
      <c r="CM242" s="1" t="s">
        <v>239</v>
      </c>
      <c r="CN242" s="1">
        <v>96</v>
      </c>
      <c r="CO242" s="2" t="s">
        <v>523</v>
      </c>
      <c r="CP242" s="5" t="s">
        <v>663</v>
      </c>
      <c r="CQ242" s="1">
        <v>13</v>
      </c>
      <c r="CR242" s="4" t="s">
        <v>64</v>
      </c>
      <c r="CS242">
        <v>67.503875968992247</v>
      </c>
      <c r="CT242">
        <f t="shared" si="36"/>
        <v>5</v>
      </c>
      <c r="CU242">
        <f t="shared" si="37"/>
        <v>22</v>
      </c>
      <c r="CV242">
        <f t="shared" si="43"/>
        <v>0</v>
      </c>
      <c r="CW242">
        <f t="shared" si="43"/>
        <v>0</v>
      </c>
      <c r="CX242">
        <f t="shared" si="43"/>
        <v>0</v>
      </c>
      <c r="CY242">
        <f t="shared" si="43"/>
        <v>0</v>
      </c>
      <c r="CZ242">
        <f t="shared" si="43"/>
        <v>0</v>
      </c>
      <c r="DA242">
        <f t="shared" si="43"/>
        <v>67.503875968992247</v>
      </c>
      <c r="DB242">
        <f t="shared" si="43"/>
        <v>67.503875968992247</v>
      </c>
      <c r="DC242">
        <f t="shared" si="43"/>
        <v>67.503875968992247</v>
      </c>
      <c r="DD242">
        <f t="shared" si="43"/>
        <v>67.503875968992247</v>
      </c>
      <c r="DE242">
        <f t="shared" si="43"/>
        <v>67.503875968992247</v>
      </c>
      <c r="DF242">
        <f t="shared" si="43"/>
        <v>67.503875968992247</v>
      </c>
      <c r="DG242">
        <f t="shared" si="43"/>
        <v>67.503875968992247</v>
      </c>
      <c r="DH242">
        <f t="shared" si="43"/>
        <v>67.503875968992247</v>
      </c>
      <c r="DI242">
        <f t="shared" si="43"/>
        <v>67.503875968992247</v>
      </c>
      <c r="DJ242">
        <f t="shared" si="43"/>
        <v>67.503875968992247</v>
      </c>
      <c r="DK242">
        <f t="shared" si="43"/>
        <v>67.503875968992247</v>
      </c>
      <c r="DL242">
        <f t="shared" si="42"/>
        <v>67.503875968992247</v>
      </c>
      <c r="DM242">
        <f t="shared" si="42"/>
        <v>67.503875968992247</v>
      </c>
      <c r="DN242">
        <f t="shared" si="42"/>
        <v>67.503875968992247</v>
      </c>
      <c r="DO242">
        <f t="shared" si="42"/>
        <v>67.503875968992247</v>
      </c>
      <c r="DP242">
        <f t="shared" si="42"/>
        <v>67.503875968992247</v>
      </c>
      <c r="DQ242">
        <f t="shared" si="42"/>
        <v>67.503875968992247</v>
      </c>
      <c r="DR242">
        <f t="shared" si="42"/>
        <v>67.503875968992247</v>
      </c>
      <c r="DS242">
        <f t="shared" si="42"/>
        <v>0</v>
      </c>
    </row>
    <row r="243" spans="1:123" x14ac:dyDescent="0.2">
      <c r="A243" s="1" t="s">
        <v>0</v>
      </c>
      <c r="B243" s="1" t="s">
        <v>71</v>
      </c>
      <c r="C243" s="1" t="s">
        <v>0</v>
      </c>
      <c r="D243" s="1" t="s">
        <v>31</v>
      </c>
      <c r="E243" s="1" t="s">
        <v>3</v>
      </c>
      <c r="F243" s="1" t="s">
        <v>32</v>
      </c>
      <c r="G243" s="1">
        <v>98</v>
      </c>
      <c r="H243" s="1" t="s">
        <v>2</v>
      </c>
      <c r="I243" s="1" t="s">
        <v>65</v>
      </c>
      <c r="J243" s="1">
        <v>400</v>
      </c>
      <c r="K243" s="1">
        <v>2200</v>
      </c>
      <c r="L243" s="1">
        <v>18</v>
      </c>
      <c r="M243" s="1">
        <v>40</v>
      </c>
      <c r="N243" s="1">
        <v>20</v>
      </c>
      <c r="O243" s="1">
        <v>50</v>
      </c>
      <c r="P243" s="1">
        <v>300</v>
      </c>
      <c r="Q243" s="1">
        <v>200</v>
      </c>
      <c r="R243" s="1">
        <v>350</v>
      </c>
      <c r="S243" s="1">
        <v>40</v>
      </c>
      <c r="T243" s="1">
        <v>30</v>
      </c>
      <c r="U243" s="1">
        <v>50</v>
      </c>
      <c r="V243" s="1">
        <v>3000</v>
      </c>
      <c r="W243" s="1">
        <v>1000</v>
      </c>
      <c r="X243" s="1">
        <v>0</v>
      </c>
      <c r="Y243" s="1">
        <v>4000</v>
      </c>
      <c r="Z243" s="1">
        <v>2000</v>
      </c>
      <c r="AA243" s="1">
        <v>2000</v>
      </c>
      <c r="AB243" s="1">
        <v>2000</v>
      </c>
      <c r="AC243" s="1" t="s">
        <v>5</v>
      </c>
      <c r="AD243" s="1" t="s">
        <v>6</v>
      </c>
      <c r="AE243" t="str">
        <f t="shared" si="35"/>
        <v>Naciones UnidasEntre 25 y  44 añosMasculinoCalacalí1840Primaria4002200</v>
      </c>
      <c r="AF243" t="str">
        <f>VLOOKUP(AE243,'[1]Base conductores'!$AE$1:$AG$65536,2,FALSE)</f>
        <v>No</v>
      </c>
      <c r="AG243" t="str">
        <f>VLOOKUP(AE243,'[1]Base conductores'!$AE$1:$AG$65536,3,FALSE)</f>
        <v>No respetan leyes/no hay control</v>
      </c>
      <c r="AH243" s="1" t="s">
        <v>0</v>
      </c>
      <c r="AI243" s="1" t="s">
        <v>214</v>
      </c>
      <c r="AJ243" s="1" t="s">
        <v>8</v>
      </c>
      <c r="AK243" s="1" t="s">
        <v>153</v>
      </c>
      <c r="AL243" s="1" t="s">
        <v>54</v>
      </c>
      <c r="AM243" s="1" t="s">
        <v>0</v>
      </c>
      <c r="AN243" s="1" t="s">
        <v>0</v>
      </c>
      <c r="AO243" s="1" t="s">
        <v>0</v>
      </c>
      <c r="AP243" s="1" t="s">
        <v>2</v>
      </c>
      <c r="AQ243" s="1" t="s">
        <v>0</v>
      </c>
      <c r="AR243" s="1" t="s">
        <v>2</v>
      </c>
      <c r="AS243" s="1" t="s">
        <v>2</v>
      </c>
      <c r="AT243" s="1" t="s">
        <v>35</v>
      </c>
      <c r="AU243" s="1" t="s">
        <v>2</v>
      </c>
      <c r="AV243" s="1" t="s">
        <v>0</v>
      </c>
      <c r="AW243" s="1" t="s">
        <v>0</v>
      </c>
      <c r="AX243" s="1" t="s">
        <v>2</v>
      </c>
      <c r="AY243" s="1" t="s">
        <v>0</v>
      </c>
      <c r="AZ243" s="1" t="s">
        <v>0</v>
      </c>
      <c r="BA243" s="1" t="s">
        <v>2</v>
      </c>
      <c r="BB243" s="1" t="s">
        <v>56</v>
      </c>
      <c r="BC243" s="14">
        <v>8</v>
      </c>
      <c r="BD243" s="14">
        <v>1</v>
      </c>
      <c r="BE243" s="14">
        <v>1</v>
      </c>
      <c r="BF243" s="1" t="s">
        <v>102</v>
      </c>
      <c r="BG243" s="1" t="e">
        <f>VLOOKUP(BF243,#REF!,2,FALSE)</f>
        <v>#REF!</v>
      </c>
      <c r="BH243" s="1" t="e">
        <f>VLOOKUP(BG243,#REF!,4,FALSE)</f>
        <v>#REF!</v>
      </c>
      <c r="BI243" s="1" t="s">
        <v>159</v>
      </c>
      <c r="BJ243" s="1" t="s">
        <v>107</v>
      </c>
      <c r="BK243" s="1" t="s">
        <v>386</v>
      </c>
      <c r="BL243" s="1" t="e">
        <f>VLOOKUP(BK243,#REF!,2,FALSE)</f>
        <v>#REF!</v>
      </c>
      <c r="BM243" s="1" t="e">
        <f>VLOOKUP(BL243,#REF!,4,FALSE)</f>
        <v>#REF!</v>
      </c>
      <c r="BN243" s="1" t="s">
        <v>358</v>
      </c>
      <c r="BO243" s="1" t="s">
        <v>28</v>
      </c>
      <c r="BP243" s="1" t="s">
        <v>2</v>
      </c>
      <c r="BQ243" s="1" t="s">
        <v>387</v>
      </c>
      <c r="BR243" s="1" t="s">
        <v>39</v>
      </c>
      <c r="BS243" s="1" t="s">
        <v>20</v>
      </c>
      <c r="BT243" s="1" t="s">
        <v>2</v>
      </c>
      <c r="BU243" s="1" t="s">
        <v>2</v>
      </c>
      <c r="BV243" s="1" t="s">
        <v>36</v>
      </c>
      <c r="BW243" s="1" t="s">
        <v>3</v>
      </c>
      <c r="BX243" s="1">
        <v>-1</v>
      </c>
      <c r="BY243" s="1">
        <v>-1</v>
      </c>
      <c r="BZ243" s="1">
        <v>-1</v>
      </c>
      <c r="CA243" s="1">
        <v>-1</v>
      </c>
      <c r="CB243" s="1">
        <v>-1</v>
      </c>
      <c r="CC243" s="1" t="s">
        <v>3</v>
      </c>
      <c r="CD243" s="1">
        <v>-1</v>
      </c>
      <c r="CE243" s="1" t="s">
        <v>2</v>
      </c>
      <c r="CF243" s="1" t="s">
        <v>23</v>
      </c>
      <c r="CG243" s="1" t="s">
        <v>49</v>
      </c>
      <c r="CH243" s="1" t="s">
        <v>25</v>
      </c>
      <c r="CI243" s="1" t="s">
        <v>40</v>
      </c>
      <c r="CJ243" s="1" t="s">
        <v>388</v>
      </c>
      <c r="CK243" s="1" t="s">
        <v>155</v>
      </c>
      <c r="CL243" s="1" t="s">
        <v>29</v>
      </c>
      <c r="CM243" s="1" t="s">
        <v>30</v>
      </c>
      <c r="CN243" s="1">
        <v>96</v>
      </c>
      <c r="CO243" s="2" t="s">
        <v>526</v>
      </c>
      <c r="CP243" s="9" t="s">
        <v>693</v>
      </c>
      <c r="CQ243" s="1">
        <v>13</v>
      </c>
      <c r="CR243" s="10" t="s">
        <v>71</v>
      </c>
      <c r="CS243">
        <v>59.295857988165679</v>
      </c>
      <c r="CT243">
        <f t="shared" si="36"/>
        <v>4</v>
      </c>
      <c r="CU243">
        <f t="shared" si="37"/>
        <v>22</v>
      </c>
      <c r="CV243">
        <f t="shared" si="43"/>
        <v>0</v>
      </c>
      <c r="CW243">
        <f t="shared" si="43"/>
        <v>0</v>
      </c>
      <c r="CX243">
        <f t="shared" si="43"/>
        <v>0</v>
      </c>
      <c r="CY243">
        <f t="shared" si="43"/>
        <v>0</v>
      </c>
      <c r="CZ243">
        <f t="shared" si="43"/>
        <v>59.295857988165679</v>
      </c>
      <c r="DA243">
        <f t="shared" si="43"/>
        <v>59.295857988165679</v>
      </c>
      <c r="DB243">
        <f t="shared" si="43"/>
        <v>59.295857988165679</v>
      </c>
      <c r="DC243">
        <f t="shared" si="43"/>
        <v>59.295857988165679</v>
      </c>
      <c r="DD243">
        <f t="shared" si="43"/>
        <v>59.295857988165679</v>
      </c>
      <c r="DE243">
        <f t="shared" si="43"/>
        <v>59.295857988165679</v>
      </c>
      <c r="DF243">
        <f t="shared" si="43"/>
        <v>59.295857988165679</v>
      </c>
      <c r="DG243">
        <f t="shared" si="43"/>
        <v>59.295857988165679</v>
      </c>
      <c r="DH243">
        <f t="shared" si="43"/>
        <v>59.295857988165679</v>
      </c>
      <c r="DI243">
        <f t="shared" si="43"/>
        <v>59.295857988165679</v>
      </c>
      <c r="DJ243">
        <f t="shared" si="43"/>
        <v>59.295857988165679</v>
      </c>
      <c r="DK243">
        <f t="shared" si="43"/>
        <v>59.295857988165679</v>
      </c>
      <c r="DL243">
        <f t="shared" si="42"/>
        <v>59.295857988165679</v>
      </c>
      <c r="DM243">
        <f t="shared" si="42"/>
        <v>59.295857988165679</v>
      </c>
      <c r="DN243">
        <f t="shared" si="42"/>
        <v>59.295857988165679</v>
      </c>
      <c r="DO243">
        <f t="shared" si="42"/>
        <v>59.295857988165679</v>
      </c>
      <c r="DP243">
        <f t="shared" si="42"/>
        <v>59.295857988165679</v>
      </c>
      <c r="DQ243">
        <f t="shared" si="42"/>
        <v>59.295857988165679</v>
      </c>
      <c r="DR243">
        <f t="shared" si="42"/>
        <v>59.295857988165679</v>
      </c>
      <c r="DS243">
        <f t="shared" si="42"/>
        <v>0</v>
      </c>
    </row>
    <row r="244" spans="1:123" x14ac:dyDescent="0.2">
      <c r="A244" s="1" t="s">
        <v>0</v>
      </c>
      <c r="B244" s="1" t="s">
        <v>71</v>
      </c>
      <c r="C244" s="1" t="s">
        <v>2</v>
      </c>
      <c r="D244" s="1">
        <v>-1</v>
      </c>
      <c r="E244" s="1" t="s">
        <v>3</v>
      </c>
      <c r="F244" s="1">
        <v>-1</v>
      </c>
      <c r="G244" s="1">
        <v>98</v>
      </c>
      <c r="H244" s="1" t="s">
        <v>2</v>
      </c>
      <c r="I244" s="1" t="s">
        <v>65</v>
      </c>
      <c r="J244" s="1">
        <v>600</v>
      </c>
      <c r="K244" s="1">
        <v>2000</v>
      </c>
      <c r="L244" s="1">
        <v>14</v>
      </c>
      <c r="M244" s="1">
        <v>25</v>
      </c>
      <c r="N244" s="1">
        <v>20</v>
      </c>
      <c r="O244" s="1">
        <v>25</v>
      </c>
      <c r="P244" s="1">
        <v>250</v>
      </c>
      <c r="Q244" s="1">
        <v>200</v>
      </c>
      <c r="R244" s="1">
        <v>250</v>
      </c>
      <c r="S244" s="1">
        <v>50</v>
      </c>
      <c r="T244" s="1">
        <v>20</v>
      </c>
      <c r="U244" s="1">
        <v>50</v>
      </c>
      <c r="V244" s="1">
        <v>0</v>
      </c>
      <c r="W244" s="1">
        <v>1000</v>
      </c>
      <c r="X244" s="1">
        <v>800</v>
      </c>
      <c r="Y244" s="1">
        <v>1800</v>
      </c>
      <c r="Z244" s="1">
        <v>3000</v>
      </c>
      <c r="AA244" s="1">
        <v>3000</v>
      </c>
      <c r="AB244" s="1">
        <v>4000</v>
      </c>
      <c r="AC244" s="1" t="s">
        <v>5</v>
      </c>
      <c r="AD244" s="1" t="s">
        <v>6</v>
      </c>
      <c r="AE244" t="str">
        <f t="shared" si="35"/>
        <v>Naciones UnidasEntre 25 y  44 añosFemeninoCotocollao1425Bachillerato6002000</v>
      </c>
      <c r="AF244" t="str">
        <f>VLOOKUP(AE244,'[1]Base conductores'!$AE$1:$AG$65536,2,FALSE)</f>
        <v>Si</v>
      </c>
      <c r="AG244" t="str">
        <f>VLOOKUP(AE244,'[1]Base conductores'!$AE$1:$AG$65536,3,FALSE)</f>
        <v>Todos tenemos trabajo por igual</v>
      </c>
      <c r="AH244" s="1" t="s">
        <v>2</v>
      </c>
      <c r="AI244" s="1" t="s">
        <v>174</v>
      </c>
      <c r="AJ244" s="1" t="s">
        <v>117</v>
      </c>
      <c r="AK244" s="1" t="s">
        <v>153</v>
      </c>
      <c r="AL244" s="1" t="s">
        <v>34</v>
      </c>
      <c r="AM244" s="1" t="s">
        <v>0</v>
      </c>
      <c r="AN244" s="1" t="s">
        <v>0</v>
      </c>
      <c r="AO244" s="1" t="s">
        <v>0</v>
      </c>
      <c r="AP244" s="1" t="s">
        <v>2</v>
      </c>
      <c r="AQ244" s="1" t="s">
        <v>0</v>
      </c>
      <c r="AR244" s="1" t="s">
        <v>2</v>
      </c>
      <c r="AS244" s="1" t="s">
        <v>2</v>
      </c>
      <c r="AT244" s="1" t="s">
        <v>182</v>
      </c>
      <c r="AU244" s="1" t="s">
        <v>0</v>
      </c>
      <c r="AV244" s="1" t="s">
        <v>0</v>
      </c>
      <c r="AW244" s="1" t="s">
        <v>0</v>
      </c>
      <c r="AX244" s="1" t="s">
        <v>2</v>
      </c>
      <c r="AY244" s="1" t="s">
        <v>0</v>
      </c>
      <c r="AZ244" s="1" t="s">
        <v>0</v>
      </c>
      <c r="BA244" s="1" t="s">
        <v>2</v>
      </c>
      <c r="BB244" s="1" t="s">
        <v>47</v>
      </c>
      <c r="BC244" s="14">
        <v>8</v>
      </c>
      <c r="BD244" s="1">
        <v>-1</v>
      </c>
      <c r="BE244" s="14">
        <v>2</v>
      </c>
      <c r="BF244" s="1" t="s">
        <v>28</v>
      </c>
      <c r="BG244" s="1" t="e">
        <f>VLOOKUP(BF244,#REF!,2,FALSE)</f>
        <v>#REF!</v>
      </c>
      <c r="BH244" s="1" t="e">
        <f>VLOOKUP(BG244,#REF!,4,FALSE)</f>
        <v>#REF!</v>
      </c>
      <c r="BI244" s="1" t="s">
        <v>179</v>
      </c>
      <c r="BJ244" s="1" t="s">
        <v>107</v>
      </c>
      <c r="BK244" s="1" t="s">
        <v>375</v>
      </c>
      <c r="BL244" s="1" t="e">
        <f>VLOOKUP(BK244,#REF!,2,FALSE)</f>
        <v>#REF!</v>
      </c>
      <c r="BM244" s="1" t="e">
        <f>VLOOKUP(BL244,#REF!,4,FALSE)</f>
        <v>#REF!</v>
      </c>
      <c r="BN244" s="1" t="s">
        <v>179</v>
      </c>
      <c r="BO244" s="1" t="s">
        <v>28</v>
      </c>
      <c r="BP244" s="1" t="s">
        <v>2</v>
      </c>
      <c r="BQ244" s="1" t="s">
        <v>389</v>
      </c>
      <c r="BR244" s="1" t="s">
        <v>39</v>
      </c>
      <c r="BS244" s="1" t="s">
        <v>84</v>
      </c>
      <c r="BT244" s="1" t="s">
        <v>2</v>
      </c>
      <c r="BU244" s="1" t="s">
        <v>2</v>
      </c>
      <c r="BV244" s="1" t="s">
        <v>36</v>
      </c>
      <c r="BW244" s="1" t="s">
        <v>3</v>
      </c>
      <c r="BX244" s="1">
        <v>-1</v>
      </c>
      <c r="BY244" s="1">
        <v>-1</v>
      </c>
      <c r="BZ244" s="1">
        <v>-1</v>
      </c>
      <c r="CA244" s="1">
        <v>-1</v>
      </c>
      <c r="CB244" s="1">
        <v>-1</v>
      </c>
      <c r="CC244" s="1" t="s">
        <v>3</v>
      </c>
      <c r="CD244" s="1">
        <v>-1</v>
      </c>
      <c r="CE244" s="1" t="s">
        <v>2</v>
      </c>
      <c r="CF244" s="1" t="s">
        <v>23</v>
      </c>
      <c r="CG244" s="1" t="s">
        <v>49</v>
      </c>
      <c r="CH244" s="1" t="s">
        <v>244</v>
      </c>
      <c r="CI244" s="1" t="s">
        <v>50</v>
      </c>
      <c r="CJ244" s="1" t="s">
        <v>104</v>
      </c>
      <c r="CK244" s="1" t="s">
        <v>155</v>
      </c>
      <c r="CL244" s="1" t="s">
        <v>29</v>
      </c>
      <c r="CM244" s="1" t="s">
        <v>30</v>
      </c>
      <c r="CN244" s="1">
        <v>96</v>
      </c>
      <c r="CO244" s="2" t="s">
        <v>527</v>
      </c>
      <c r="CP244" s="5" t="s">
        <v>671</v>
      </c>
      <c r="CQ244" s="1">
        <v>13</v>
      </c>
      <c r="CR244" s="4" t="s">
        <v>71</v>
      </c>
      <c r="CS244">
        <v>59.295857988165679</v>
      </c>
      <c r="CT244">
        <f t="shared" si="36"/>
        <v>6</v>
      </c>
      <c r="CU244">
        <f t="shared" si="37"/>
        <v>20</v>
      </c>
      <c r="CV244">
        <f t="shared" si="43"/>
        <v>0</v>
      </c>
      <c r="CW244">
        <f t="shared" si="43"/>
        <v>0</v>
      </c>
      <c r="CX244">
        <f t="shared" si="43"/>
        <v>0</v>
      </c>
      <c r="CY244">
        <f t="shared" si="43"/>
        <v>0</v>
      </c>
      <c r="CZ244">
        <f t="shared" si="43"/>
        <v>0</v>
      </c>
      <c r="DA244">
        <f t="shared" si="43"/>
        <v>0</v>
      </c>
      <c r="DB244">
        <f t="shared" si="43"/>
        <v>59.295857988165679</v>
      </c>
      <c r="DC244">
        <f t="shared" si="43"/>
        <v>59.295857988165679</v>
      </c>
      <c r="DD244">
        <f t="shared" si="43"/>
        <v>59.295857988165679</v>
      </c>
      <c r="DE244">
        <f t="shared" si="43"/>
        <v>59.295857988165679</v>
      </c>
      <c r="DF244">
        <f t="shared" si="43"/>
        <v>59.295857988165679</v>
      </c>
      <c r="DG244">
        <f t="shared" si="43"/>
        <v>59.295857988165679</v>
      </c>
      <c r="DH244">
        <f t="shared" si="43"/>
        <v>59.295857988165679</v>
      </c>
      <c r="DI244">
        <f t="shared" si="43"/>
        <v>59.295857988165679</v>
      </c>
      <c r="DJ244">
        <f t="shared" si="43"/>
        <v>59.295857988165679</v>
      </c>
      <c r="DK244">
        <f t="shared" si="43"/>
        <v>59.295857988165679</v>
      </c>
      <c r="DL244">
        <f t="shared" si="42"/>
        <v>59.295857988165679</v>
      </c>
      <c r="DM244">
        <f t="shared" si="42"/>
        <v>59.295857988165679</v>
      </c>
      <c r="DN244">
        <f t="shared" si="42"/>
        <v>59.295857988165679</v>
      </c>
      <c r="DO244">
        <f t="shared" si="42"/>
        <v>59.295857988165679</v>
      </c>
      <c r="DP244">
        <f t="shared" si="42"/>
        <v>59.295857988165679</v>
      </c>
      <c r="DQ244">
        <f t="shared" si="42"/>
        <v>0</v>
      </c>
      <c r="DR244">
        <f t="shared" si="42"/>
        <v>0</v>
      </c>
      <c r="DS244">
        <f t="shared" si="42"/>
        <v>0</v>
      </c>
    </row>
    <row r="245" spans="1:123" x14ac:dyDescent="0.2">
      <c r="A245" s="1" t="s">
        <v>0</v>
      </c>
      <c r="B245" s="1" t="s">
        <v>268</v>
      </c>
      <c r="C245" s="1" t="s">
        <v>2</v>
      </c>
      <c r="D245" s="1">
        <v>-1</v>
      </c>
      <c r="E245" s="1" t="s">
        <v>3</v>
      </c>
      <c r="F245" s="1">
        <v>-1</v>
      </c>
      <c r="G245" s="1">
        <v>98</v>
      </c>
      <c r="H245" s="1" t="s">
        <v>0</v>
      </c>
      <c r="I245" s="1" t="s">
        <v>65</v>
      </c>
      <c r="J245" s="1">
        <v>800</v>
      </c>
      <c r="K245" s="1">
        <v>1900</v>
      </c>
      <c r="L245" s="1">
        <v>13</v>
      </c>
      <c r="M245" s="1">
        <v>10</v>
      </c>
      <c r="N245" s="1">
        <v>6</v>
      </c>
      <c r="O245" s="1">
        <v>10</v>
      </c>
      <c r="P245" s="1">
        <v>100</v>
      </c>
      <c r="Q245" s="1">
        <v>80</v>
      </c>
      <c r="R245" s="1">
        <v>100</v>
      </c>
      <c r="S245" s="1">
        <v>25</v>
      </c>
      <c r="T245" s="1">
        <v>15</v>
      </c>
      <c r="U245" s="1">
        <v>30</v>
      </c>
      <c r="V245" s="1">
        <v>0</v>
      </c>
      <c r="W245" s="1">
        <v>500</v>
      </c>
      <c r="X245" s="1">
        <v>0</v>
      </c>
      <c r="Y245" s="1">
        <v>500</v>
      </c>
      <c r="Z245" s="1">
        <v>2000</v>
      </c>
      <c r="AA245" s="1">
        <v>1800</v>
      </c>
      <c r="AB245" s="1">
        <v>2500</v>
      </c>
      <c r="AC245" s="1" t="s">
        <v>146</v>
      </c>
      <c r="AD245" s="1" t="s">
        <v>6</v>
      </c>
      <c r="AE245" t="str">
        <f t="shared" si="35"/>
        <v>Terminal QuitumbeEntre 45 y 59 añosMasculinoQuitumbe1310Bachillerato8001900</v>
      </c>
      <c r="AF245">
        <f>VLOOKUP(AE245,'[1]Base conductores'!$AE$1:$AG$65536,2,FALSE)</f>
        <v>-1</v>
      </c>
      <c r="AG245" t="str">
        <f>VLOOKUP(AE245,'[1]Base conductores'!$AE$1:$AG$65536,3,FALSE)</f>
        <v>No aplica</v>
      </c>
      <c r="AH245" s="1">
        <v>-1</v>
      </c>
      <c r="AI245" s="1" t="s">
        <v>147</v>
      </c>
      <c r="AJ245" s="1" t="s">
        <v>162</v>
      </c>
      <c r="AK245" s="1" t="s">
        <v>390</v>
      </c>
      <c r="AL245" s="1" t="s">
        <v>34</v>
      </c>
      <c r="AM245" s="1" t="s">
        <v>0</v>
      </c>
      <c r="AN245" s="1" t="s">
        <v>0</v>
      </c>
      <c r="AO245" s="1" t="s">
        <v>0</v>
      </c>
      <c r="AP245" s="1" t="s">
        <v>2</v>
      </c>
      <c r="AQ245" s="1" t="s">
        <v>0</v>
      </c>
      <c r="AR245" s="1" t="s">
        <v>2</v>
      </c>
      <c r="AS245" s="1" t="s">
        <v>0</v>
      </c>
      <c r="AT245" s="1" t="s">
        <v>147</v>
      </c>
      <c r="AU245" s="1" t="s">
        <v>0</v>
      </c>
      <c r="AV245" s="1" t="s">
        <v>0</v>
      </c>
      <c r="AW245" s="1" t="s">
        <v>0</v>
      </c>
      <c r="AX245" s="1" t="s">
        <v>0</v>
      </c>
      <c r="AY245" s="1" t="s">
        <v>0</v>
      </c>
      <c r="AZ245" s="1" t="s">
        <v>0</v>
      </c>
      <c r="BA245" s="1" t="s">
        <v>2</v>
      </c>
      <c r="BB245" s="1" t="s">
        <v>47</v>
      </c>
      <c r="BC245" s="14">
        <v>10</v>
      </c>
      <c r="BD245" s="1">
        <v>-1</v>
      </c>
      <c r="BE245" s="1">
        <v>-1</v>
      </c>
      <c r="BF245" s="1" t="s">
        <v>12</v>
      </c>
      <c r="BG245" s="1" t="e">
        <f>VLOOKUP(BF245,#REF!,2,FALSE)</f>
        <v>#REF!</v>
      </c>
      <c r="BH245" s="1" t="e">
        <f>VLOOKUP(BG245,#REF!,4,FALSE)</f>
        <v>#REF!</v>
      </c>
      <c r="BI245" s="1" t="s">
        <v>240</v>
      </c>
      <c r="BJ245" s="1" t="s">
        <v>279</v>
      </c>
      <c r="BK245" s="1" t="s">
        <v>198</v>
      </c>
      <c r="BL245" s="1" t="e">
        <f>VLOOKUP(BK245,#REF!,2,FALSE)</f>
        <v>#REF!</v>
      </c>
      <c r="BM245" s="1" t="e">
        <f>VLOOKUP(BL245,#REF!,4,FALSE)</f>
        <v>#REF!</v>
      </c>
      <c r="BN245" s="1" t="s">
        <v>51</v>
      </c>
      <c r="BO245" s="1" t="s">
        <v>306</v>
      </c>
      <c r="BP245" s="1" t="s">
        <v>0</v>
      </c>
      <c r="BQ245" s="1" t="s">
        <v>147</v>
      </c>
      <c r="BR245" s="1">
        <v>-1</v>
      </c>
      <c r="BS245" s="1" t="s">
        <v>39</v>
      </c>
      <c r="BT245" s="1" t="s">
        <v>2</v>
      </c>
      <c r="BU245" s="1" t="s">
        <v>2</v>
      </c>
      <c r="BV245" s="1" t="s">
        <v>22</v>
      </c>
      <c r="BW245" s="1" t="s">
        <v>3</v>
      </c>
      <c r="BX245" s="1">
        <v>-1</v>
      </c>
      <c r="BY245" s="1">
        <v>-1</v>
      </c>
      <c r="BZ245" s="1">
        <v>-1</v>
      </c>
      <c r="CA245" s="1">
        <v>-1</v>
      </c>
      <c r="CB245" s="1">
        <v>-1</v>
      </c>
      <c r="CC245" s="1" t="s">
        <v>3</v>
      </c>
      <c r="CD245" s="1">
        <v>-1</v>
      </c>
      <c r="CE245" s="1" t="s">
        <v>2</v>
      </c>
      <c r="CF245" s="1" t="s">
        <v>23</v>
      </c>
      <c r="CG245" s="1" t="s">
        <v>24</v>
      </c>
      <c r="CH245" s="1" t="s">
        <v>25</v>
      </c>
      <c r="CI245" s="1" t="s">
        <v>50</v>
      </c>
      <c r="CJ245" s="1" t="s">
        <v>52</v>
      </c>
      <c r="CK245" s="1" t="s">
        <v>52</v>
      </c>
      <c r="CL245" s="1" t="s">
        <v>152</v>
      </c>
      <c r="CM245" s="1" t="s">
        <v>239</v>
      </c>
      <c r="CN245" s="1">
        <v>96</v>
      </c>
      <c r="CO245" s="2" t="s">
        <v>707</v>
      </c>
      <c r="CP245" s="5" t="s">
        <v>639</v>
      </c>
      <c r="CQ245" s="12">
        <v>13</v>
      </c>
      <c r="CR245" s="12" t="s">
        <v>268</v>
      </c>
      <c r="CS245">
        <v>67.503875968992247</v>
      </c>
      <c r="CT245">
        <f t="shared" si="36"/>
        <v>8</v>
      </c>
      <c r="CU245">
        <f t="shared" si="37"/>
        <v>19</v>
      </c>
      <c r="CV245">
        <f t="shared" si="43"/>
        <v>0</v>
      </c>
      <c r="CW245">
        <f t="shared" si="43"/>
        <v>0</v>
      </c>
      <c r="CX245">
        <f t="shared" si="43"/>
        <v>0</v>
      </c>
      <c r="CY245">
        <f t="shared" si="43"/>
        <v>0</v>
      </c>
      <c r="CZ245">
        <f t="shared" si="43"/>
        <v>0</v>
      </c>
      <c r="DA245">
        <f t="shared" si="43"/>
        <v>0</v>
      </c>
      <c r="DB245">
        <f t="shared" si="43"/>
        <v>0</v>
      </c>
      <c r="DC245">
        <f t="shared" si="43"/>
        <v>0</v>
      </c>
      <c r="DD245">
        <f t="shared" si="43"/>
        <v>67.503875968992247</v>
      </c>
      <c r="DE245">
        <f t="shared" si="43"/>
        <v>67.503875968992247</v>
      </c>
      <c r="DF245">
        <f t="shared" si="43"/>
        <v>67.503875968992247</v>
      </c>
      <c r="DG245">
        <f t="shared" si="43"/>
        <v>67.503875968992247</v>
      </c>
      <c r="DH245">
        <f t="shared" si="43"/>
        <v>67.503875968992247</v>
      </c>
      <c r="DI245">
        <f t="shared" si="43"/>
        <v>67.503875968992247</v>
      </c>
      <c r="DJ245">
        <f t="shared" si="43"/>
        <v>67.503875968992247</v>
      </c>
      <c r="DK245">
        <f t="shared" si="43"/>
        <v>67.503875968992247</v>
      </c>
      <c r="DL245">
        <f t="shared" si="42"/>
        <v>67.503875968992247</v>
      </c>
      <c r="DM245">
        <f t="shared" si="42"/>
        <v>67.503875968992247</v>
      </c>
      <c r="DN245">
        <f t="shared" si="42"/>
        <v>67.503875968992247</v>
      </c>
      <c r="DO245">
        <f t="shared" si="42"/>
        <v>67.503875968992247</v>
      </c>
      <c r="DP245">
        <f t="shared" si="42"/>
        <v>0</v>
      </c>
      <c r="DQ245">
        <f t="shared" si="42"/>
        <v>0</v>
      </c>
      <c r="DR245">
        <f t="shared" si="42"/>
        <v>0</v>
      </c>
      <c r="DS245">
        <f t="shared" si="42"/>
        <v>0</v>
      </c>
    </row>
    <row r="246" spans="1:123" x14ac:dyDescent="0.2">
      <c r="A246" s="1" t="s">
        <v>0</v>
      </c>
      <c r="B246" s="1" t="s">
        <v>71</v>
      </c>
      <c r="C246" s="1" t="s">
        <v>2</v>
      </c>
      <c r="D246" s="1">
        <v>-1</v>
      </c>
      <c r="E246" s="1" t="s">
        <v>3</v>
      </c>
      <c r="F246" s="1">
        <v>-1</v>
      </c>
      <c r="G246" s="1">
        <v>98</v>
      </c>
      <c r="H246" s="1" t="s">
        <v>2</v>
      </c>
      <c r="I246" s="1" t="s">
        <v>65</v>
      </c>
      <c r="J246" s="1">
        <v>500</v>
      </c>
      <c r="K246" s="1">
        <v>2000</v>
      </c>
      <c r="L246" s="1">
        <v>15</v>
      </c>
      <c r="M246" s="1">
        <v>36</v>
      </c>
      <c r="N246" s="1">
        <v>20</v>
      </c>
      <c r="O246" s="1">
        <v>80</v>
      </c>
      <c r="P246" s="1">
        <v>300</v>
      </c>
      <c r="Q246" s="1">
        <v>150</v>
      </c>
      <c r="R246" s="1">
        <v>300</v>
      </c>
      <c r="S246" s="1">
        <v>50</v>
      </c>
      <c r="T246" s="1">
        <v>40</v>
      </c>
      <c r="U246" s="1">
        <v>120</v>
      </c>
      <c r="V246" s="1">
        <v>0</v>
      </c>
      <c r="W246" s="1">
        <v>2000</v>
      </c>
      <c r="X246" s="1">
        <v>500</v>
      </c>
      <c r="Y246" s="1">
        <v>2500</v>
      </c>
      <c r="Z246" s="1">
        <v>4000</v>
      </c>
      <c r="AA246" s="1">
        <v>1500</v>
      </c>
      <c r="AB246" s="1">
        <v>6000</v>
      </c>
      <c r="AC246" s="1" t="s">
        <v>5</v>
      </c>
      <c r="AD246" s="1" t="s">
        <v>6</v>
      </c>
      <c r="AE246" t="str">
        <f t="shared" si="35"/>
        <v>Naciones UnidasEntre 25 y  44 añosMasculinoLa Mena1536Universitario5002000</v>
      </c>
      <c r="AF246" t="str">
        <f>VLOOKUP(AE246,'[1]Base conductores'!$AE$1:$AG$65536,2,FALSE)</f>
        <v>Si</v>
      </c>
      <c r="AG246" t="str">
        <f>VLOOKUP(AE246,'[1]Base conductores'!$AE$1:$AG$65536,3,FALSE)</f>
        <v>Es más organizado</v>
      </c>
      <c r="AH246" s="1" t="s">
        <v>2</v>
      </c>
      <c r="AI246" s="1" t="s">
        <v>316</v>
      </c>
      <c r="AJ246" s="1" t="s">
        <v>8</v>
      </c>
      <c r="AK246" s="1" t="s">
        <v>33</v>
      </c>
      <c r="AL246" s="1" t="s">
        <v>54</v>
      </c>
      <c r="AM246" s="1" t="s">
        <v>2</v>
      </c>
      <c r="AN246" s="1" t="s">
        <v>0</v>
      </c>
      <c r="AO246" s="1" t="s">
        <v>0</v>
      </c>
      <c r="AP246" s="1" t="s">
        <v>2</v>
      </c>
      <c r="AQ246" s="1" t="s">
        <v>0</v>
      </c>
      <c r="AR246" s="1" t="s">
        <v>2</v>
      </c>
      <c r="AS246" s="1" t="s">
        <v>2</v>
      </c>
      <c r="AT246" s="1" t="s">
        <v>277</v>
      </c>
      <c r="AU246" s="1" t="s">
        <v>2</v>
      </c>
      <c r="AV246" s="1" t="s">
        <v>0</v>
      </c>
      <c r="AW246" s="1" t="s">
        <v>0</v>
      </c>
      <c r="AX246" s="1" t="s">
        <v>2</v>
      </c>
      <c r="AY246" s="1" t="s">
        <v>0</v>
      </c>
      <c r="AZ246" s="1" t="s">
        <v>2</v>
      </c>
      <c r="BA246" s="1" t="s">
        <v>2</v>
      </c>
      <c r="BB246" s="1" t="s">
        <v>56</v>
      </c>
      <c r="BC246" s="14">
        <v>7</v>
      </c>
      <c r="BD246" s="14">
        <v>2</v>
      </c>
      <c r="BE246" s="14">
        <v>1</v>
      </c>
      <c r="BF246" s="1" t="s">
        <v>92</v>
      </c>
      <c r="BG246" s="1" t="e">
        <f>VLOOKUP(BF246,#REF!,2,FALSE)</f>
        <v>#REF!</v>
      </c>
      <c r="BH246" s="1" t="e">
        <f>VLOOKUP(BG246,#REF!,4,FALSE)</f>
        <v>#REF!</v>
      </c>
      <c r="BI246" s="1" t="s">
        <v>70</v>
      </c>
      <c r="BJ246" s="1" t="s">
        <v>208</v>
      </c>
      <c r="BK246" s="1" t="s">
        <v>391</v>
      </c>
      <c r="BL246" s="1" t="e">
        <f>VLOOKUP(BK246,#REF!,2,FALSE)</f>
        <v>#REF!</v>
      </c>
      <c r="BM246" s="1" t="e">
        <f>VLOOKUP(BL246,#REF!,4,FALSE)</f>
        <v>#REF!</v>
      </c>
      <c r="BN246" s="1" t="s">
        <v>37</v>
      </c>
      <c r="BO246" s="1" t="s">
        <v>107</v>
      </c>
      <c r="BP246" s="1" t="s">
        <v>2</v>
      </c>
      <c r="BQ246" s="1" t="s">
        <v>392</v>
      </c>
      <c r="BR246" s="1" t="s">
        <v>85</v>
      </c>
      <c r="BS246" s="1" t="s">
        <v>20</v>
      </c>
      <c r="BT246" s="1" t="s">
        <v>2</v>
      </c>
      <c r="BU246" s="1" t="s">
        <v>2</v>
      </c>
      <c r="BV246" s="1" t="s">
        <v>22</v>
      </c>
      <c r="BW246" s="1" t="s">
        <v>36</v>
      </c>
      <c r="BX246" s="1">
        <v>-1</v>
      </c>
      <c r="BY246" s="1" t="s">
        <v>36</v>
      </c>
      <c r="BZ246" s="1">
        <v>-1</v>
      </c>
      <c r="CA246" s="1">
        <v>-1</v>
      </c>
      <c r="CB246" s="1">
        <v>-1</v>
      </c>
      <c r="CC246" s="1">
        <v>-1</v>
      </c>
      <c r="CD246" s="1">
        <v>-1</v>
      </c>
      <c r="CE246" s="1" t="s">
        <v>23</v>
      </c>
      <c r="CF246" s="1" t="s">
        <v>23</v>
      </c>
      <c r="CG246" s="1" t="s">
        <v>49</v>
      </c>
      <c r="CH246" s="1" t="s">
        <v>25</v>
      </c>
      <c r="CI246" s="1" t="s">
        <v>26</v>
      </c>
      <c r="CJ246" s="1" t="s">
        <v>393</v>
      </c>
      <c r="CK246" s="1" t="s">
        <v>155</v>
      </c>
      <c r="CL246" s="1" t="s">
        <v>29</v>
      </c>
      <c r="CM246" s="1" t="s">
        <v>30</v>
      </c>
      <c r="CN246" s="1">
        <v>96</v>
      </c>
      <c r="CO246" s="2" t="s">
        <v>528</v>
      </c>
      <c r="CP246" s="9" t="s">
        <v>698</v>
      </c>
      <c r="CQ246" s="1">
        <v>13</v>
      </c>
      <c r="CR246" s="10" t="s">
        <v>71</v>
      </c>
      <c r="CS246">
        <v>59.295857988165679</v>
      </c>
      <c r="CT246">
        <f t="shared" si="36"/>
        <v>5</v>
      </c>
      <c r="CU246">
        <f t="shared" si="37"/>
        <v>20</v>
      </c>
      <c r="CV246">
        <f t="shared" si="43"/>
        <v>0</v>
      </c>
      <c r="CW246">
        <f t="shared" si="43"/>
        <v>0</v>
      </c>
      <c r="CX246">
        <f t="shared" si="43"/>
        <v>0</v>
      </c>
      <c r="CY246">
        <f t="shared" si="43"/>
        <v>0</v>
      </c>
      <c r="CZ246">
        <f t="shared" si="43"/>
        <v>0</v>
      </c>
      <c r="DA246">
        <f t="shared" si="43"/>
        <v>59.295857988165679</v>
      </c>
      <c r="DB246">
        <f t="shared" si="43"/>
        <v>59.295857988165679</v>
      </c>
      <c r="DC246">
        <f t="shared" si="43"/>
        <v>59.295857988165679</v>
      </c>
      <c r="DD246">
        <f t="shared" si="43"/>
        <v>59.295857988165679</v>
      </c>
      <c r="DE246">
        <f t="shared" si="43"/>
        <v>59.295857988165679</v>
      </c>
      <c r="DF246">
        <f t="shared" si="43"/>
        <v>59.295857988165679</v>
      </c>
      <c r="DG246">
        <f t="shared" si="43"/>
        <v>59.295857988165679</v>
      </c>
      <c r="DH246">
        <f t="shared" si="43"/>
        <v>59.295857988165679</v>
      </c>
      <c r="DI246">
        <f t="shared" si="43"/>
        <v>59.295857988165679</v>
      </c>
      <c r="DJ246">
        <f t="shared" si="43"/>
        <v>59.295857988165679</v>
      </c>
      <c r="DK246">
        <f t="shared" si="43"/>
        <v>59.295857988165679</v>
      </c>
      <c r="DL246">
        <f t="shared" si="42"/>
        <v>59.295857988165679</v>
      </c>
      <c r="DM246">
        <f t="shared" si="42"/>
        <v>59.295857988165679</v>
      </c>
      <c r="DN246">
        <f t="shared" si="42"/>
        <v>59.295857988165679</v>
      </c>
      <c r="DO246">
        <f t="shared" si="42"/>
        <v>59.295857988165679</v>
      </c>
      <c r="DP246">
        <f t="shared" si="42"/>
        <v>59.295857988165679</v>
      </c>
      <c r="DQ246">
        <f t="shared" si="42"/>
        <v>0</v>
      </c>
      <c r="DR246">
        <f t="shared" si="42"/>
        <v>0</v>
      </c>
      <c r="DS246">
        <f t="shared" si="42"/>
        <v>0</v>
      </c>
    </row>
    <row r="247" spans="1:123" x14ac:dyDescent="0.2">
      <c r="A247" s="1" t="s">
        <v>0</v>
      </c>
      <c r="B247" s="1" t="s">
        <v>268</v>
      </c>
      <c r="C247" s="1" t="s">
        <v>2</v>
      </c>
      <c r="D247" s="1">
        <v>-1</v>
      </c>
      <c r="E247" s="1" t="s">
        <v>3</v>
      </c>
      <c r="F247" s="1">
        <v>-1</v>
      </c>
      <c r="G247" s="1">
        <v>98</v>
      </c>
      <c r="H247" s="1" t="s">
        <v>2</v>
      </c>
      <c r="I247" s="1" t="s">
        <v>65</v>
      </c>
      <c r="J247" s="1">
        <v>600</v>
      </c>
      <c r="K247" s="1">
        <v>2000</v>
      </c>
      <c r="L247" s="1">
        <v>14</v>
      </c>
      <c r="M247" s="1">
        <v>3</v>
      </c>
      <c r="N247" s="1">
        <v>2</v>
      </c>
      <c r="O247" s="1">
        <v>3</v>
      </c>
      <c r="P247" s="1">
        <v>320</v>
      </c>
      <c r="Q247" s="1">
        <v>210</v>
      </c>
      <c r="R247" s="1">
        <v>320</v>
      </c>
      <c r="S247" s="1">
        <v>70</v>
      </c>
      <c r="T247" s="1">
        <v>45</v>
      </c>
      <c r="U247" s="1">
        <v>80</v>
      </c>
      <c r="V247" s="1">
        <v>0</v>
      </c>
      <c r="W247" s="1">
        <v>1000</v>
      </c>
      <c r="X247" s="1">
        <v>100</v>
      </c>
      <c r="Y247" s="1">
        <v>1100</v>
      </c>
      <c r="Z247" s="1">
        <v>4900</v>
      </c>
      <c r="AA247" s="1">
        <v>3400</v>
      </c>
      <c r="AB247" s="1">
        <v>6900</v>
      </c>
      <c r="AC247" s="1" t="s">
        <v>256</v>
      </c>
      <c r="AD247" s="1" t="s">
        <v>6</v>
      </c>
      <c r="AE247" t="str">
        <f t="shared" si="35"/>
        <v>Terminal QuitumbeEntre 25 y  44 añosMasculinoTumbaco143Bachillerato6002000</v>
      </c>
      <c r="AF247" t="str">
        <f>VLOOKUP(AE247,'[1]Base conductores'!$AE$1:$AG$65536,2,FALSE)</f>
        <v>No</v>
      </c>
      <c r="AG247" t="str">
        <f>VLOOKUP(AE247,'[1]Base conductores'!$AE$1:$AG$65536,3,FALSE)</f>
        <v>No respetan rutas</v>
      </c>
      <c r="AH247" s="1" t="s">
        <v>0</v>
      </c>
      <c r="AI247" s="1" t="s">
        <v>316</v>
      </c>
      <c r="AJ247" s="1" t="s">
        <v>117</v>
      </c>
      <c r="AK247" s="1" t="s">
        <v>177</v>
      </c>
      <c r="AL247" s="1" t="s">
        <v>10</v>
      </c>
      <c r="AM247" s="1" t="s">
        <v>0</v>
      </c>
      <c r="AN247" s="1" t="s">
        <v>0</v>
      </c>
      <c r="AO247" s="1" t="s">
        <v>0</v>
      </c>
      <c r="AP247" s="1" t="s">
        <v>2</v>
      </c>
      <c r="AQ247" s="1" t="s">
        <v>0</v>
      </c>
      <c r="AR247" s="1" t="s">
        <v>2</v>
      </c>
      <c r="AS247" s="1" t="s">
        <v>2</v>
      </c>
      <c r="AT247" s="1" t="s">
        <v>11</v>
      </c>
      <c r="AU247" s="1" t="s">
        <v>2</v>
      </c>
      <c r="AV247" s="1" t="s">
        <v>0</v>
      </c>
      <c r="AW247" s="1" t="s">
        <v>0</v>
      </c>
      <c r="AX247" s="1" t="s">
        <v>0</v>
      </c>
      <c r="AY247" s="1" t="s">
        <v>0</v>
      </c>
      <c r="AZ247" s="1" t="s">
        <v>2</v>
      </c>
      <c r="BA247" s="1" t="s">
        <v>0</v>
      </c>
      <c r="BB247" s="1" t="s">
        <v>47</v>
      </c>
      <c r="BC247" s="14">
        <v>6</v>
      </c>
      <c r="BD247" s="14">
        <v>10</v>
      </c>
      <c r="BE247" s="1">
        <v>-1</v>
      </c>
      <c r="BF247" s="1" t="s">
        <v>258</v>
      </c>
      <c r="BG247" s="1" t="e">
        <f>VLOOKUP(BF247,#REF!,2,FALSE)</f>
        <v>#REF!</v>
      </c>
      <c r="BH247" s="1" t="e">
        <f>VLOOKUP(BG247,#REF!,4,FALSE)</f>
        <v>#REF!</v>
      </c>
      <c r="BI247" s="1" t="s">
        <v>12</v>
      </c>
      <c r="BJ247" s="1" t="s">
        <v>12</v>
      </c>
      <c r="BK247" s="1" t="s">
        <v>258</v>
      </c>
      <c r="BL247" s="1" t="e">
        <f>VLOOKUP(BK247,#REF!,2,FALSE)</f>
        <v>#REF!</v>
      </c>
      <c r="BM247" s="1" t="e">
        <f>VLOOKUP(BL247,#REF!,4,FALSE)</f>
        <v>#REF!</v>
      </c>
      <c r="BN247" s="1" t="s">
        <v>12</v>
      </c>
      <c r="BO247" s="1" t="s">
        <v>12</v>
      </c>
      <c r="BP247" s="1" t="s">
        <v>2</v>
      </c>
      <c r="BQ247" s="1" t="s">
        <v>394</v>
      </c>
      <c r="BR247" s="1" t="s">
        <v>84</v>
      </c>
      <c r="BS247" s="1" t="s">
        <v>84</v>
      </c>
      <c r="BT247" s="1" t="s">
        <v>2</v>
      </c>
      <c r="BU247" s="1" t="s">
        <v>2</v>
      </c>
      <c r="BV247" s="1" t="s">
        <v>21</v>
      </c>
      <c r="BW247" s="1" t="s">
        <v>22</v>
      </c>
      <c r="BX247" s="1" t="s">
        <v>3</v>
      </c>
      <c r="BY247" s="1">
        <v>-1</v>
      </c>
      <c r="BZ247" s="1" t="s">
        <v>3</v>
      </c>
      <c r="CA247" s="1" t="s">
        <v>3</v>
      </c>
      <c r="CB247" s="1">
        <v>-1</v>
      </c>
      <c r="CC247" s="1">
        <v>-1</v>
      </c>
      <c r="CD247" s="1">
        <v>-1</v>
      </c>
      <c r="CE247" s="1" t="s">
        <v>2</v>
      </c>
      <c r="CF247" s="1" t="s">
        <v>23</v>
      </c>
      <c r="CG247" s="1" t="s">
        <v>49</v>
      </c>
      <c r="CH247" s="1" t="s">
        <v>25</v>
      </c>
      <c r="CI247" s="1" t="s">
        <v>50</v>
      </c>
      <c r="CJ247" s="1" t="s">
        <v>261</v>
      </c>
      <c r="CK247" s="1" t="s">
        <v>261</v>
      </c>
      <c r="CL247" s="1" t="s">
        <v>29</v>
      </c>
      <c r="CM247" s="1" t="s">
        <v>262</v>
      </c>
      <c r="CN247" s="1">
        <v>96</v>
      </c>
      <c r="CO247" s="8" t="s">
        <v>255</v>
      </c>
      <c r="CP247" s="5" t="s">
        <v>642</v>
      </c>
      <c r="CQ247" s="1">
        <v>13</v>
      </c>
      <c r="CR247" s="1" t="s">
        <v>268</v>
      </c>
      <c r="CS247">
        <v>46.4375</v>
      </c>
      <c r="CT247">
        <f t="shared" si="36"/>
        <v>6</v>
      </c>
      <c r="CU247">
        <f t="shared" si="37"/>
        <v>20</v>
      </c>
      <c r="CV247">
        <f t="shared" si="43"/>
        <v>0</v>
      </c>
      <c r="CW247">
        <f t="shared" si="43"/>
        <v>0</v>
      </c>
      <c r="CX247">
        <f t="shared" si="43"/>
        <v>0</v>
      </c>
      <c r="CY247">
        <f t="shared" si="43"/>
        <v>0</v>
      </c>
      <c r="CZ247">
        <f t="shared" si="43"/>
        <v>0</v>
      </c>
      <c r="DA247">
        <f t="shared" si="43"/>
        <v>0</v>
      </c>
      <c r="DB247">
        <f t="shared" si="43"/>
        <v>46.4375</v>
      </c>
      <c r="DC247">
        <f t="shared" si="43"/>
        <v>46.4375</v>
      </c>
      <c r="DD247">
        <f t="shared" si="43"/>
        <v>46.4375</v>
      </c>
      <c r="DE247">
        <f t="shared" si="43"/>
        <v>46.4375</v>
      </c>
      <c r="DF247">
        <f t="shared" si="43"/>
        <v>46.4375</v>
      </c>
      <c r="DG247">
        <f t="shared" si="43"/>
        <v>46.4375</v>
      </c>
      <c r="DH247">
        <f t="shared" si="43"/>
        <v>46.4375</v>
      </c>
      <c r="DI247">
        <f t="shared" si="43"/>
        <v>46.4375</v>
      </c>
      <c r="DJ247">
        <f t="shared" si="43"/>
        <v>46.4375</v>
      </c>
      <c r="DK247">
        <f t="shared" si="43"/>
        <v>46.4375</v>
      </c>
      <c r="DL247">
        <f t="shared" si="42"/>
        <v>46.4375</v>
      </c>
      <c r="DM247">
        <f t="shared" si="42"/>
        <v>46.4375</v>
      </c>
      <c r="DN247">
        <f t="shared" si="42"/>
        <v>46.4375</v>
      </c>
      <c r="DO247">
        <f t="shared" si="42"/>
        <v>46.4375</v>
      </c>
      <c r="DP247">
        <f t="shared" si="42"/>
        <v>46.4375</v>
      </c>
      <c r="DQ247">
        <f t="shared" si="42"/>
        <v>0</v>
      </c>
      <c r="DR247">
        <f t="shared" si="42"/>
        <v>0</v>
      </c>
      <c r="DS247">
        <f t="shared" si="42"/>
        <v>0</v>
      </c>
    </row>
    <row r="248" spans="1:123" x14ac:dyDescent="0.2">
      <c r="A248" s="1" t="s">
        <v>0</v>
      </c>
      <c r="B248" s="1" t="s">
        <v>71</v>
      </c>
      <c r="C248" s="1" t="s">
        <v>0</v>
      </c>
      <c r="D248" s="1" t="s">
        <v>31</v>
      </c>
      <c r="E248" s="1" t="s">
        <v>3</v>
      </c>
      <c r="F248" s="1" t="s">
        <v>138</v>
      </c>
      <c r="G248" s="1">
        <v>98</v>
      </c>
      <c r="H248" s="1" t="s">
        <v>2</v>
      </c>
      <c r="I248" s="1" t="s">
        <v>4</v>
      </c>
      <c r="J248" s="1">
        <v>600</v>
      </c>
      <c r="K248" s="1">
        <v>1800</v>
      </c>
      <c r="L248" s="1">
        <v>12</v>
      </c>
      <c r="M248" s="1">
        <v>20</v>
      </c>
      <c r="N248" s="1">
        <v>18</v>
      </c>
      <c r="O248" s="1">
        <v>30</v>
      </c>
      <c r="P248" s="1">
        <v>125</v>
      </c>
      <c r="Q248" s="1">
        <v>100</v>
      </c>
      <c r="R248" s="1">
        <v>150</v>
      </c>
      <c r="S248" s="1">
        <v>40</v>
      </c>
      <c r="T248" s="1">
        <v>35</v>
      </c>
      <c r="U248" s="1">
        <v>40</v>
      </c>
      <c r="V248" s="1">
        <v>2500</v>
      </c>
      <c r="W248" s="1">
        <v>700</v>
      </c>
      <c r="X248" s="1">
        <v>250</v>
      </c>
      <c r="Y248" s="1">
        <v>3450</v>
      </c>
      <c r="Z248" s="1">
        <v>1000</v>
      </c>
      <c r="AA248" s="1">
        <v>700</v>
      </c>
      <c r="AB248" s="1">
        <v>1500</v>
      </c>
      <c r="AC248" s="1" t="s">
        <v>5</v>
      </c>
      <c r="AD248" s="1" t="s">
        <v>6</v>
      </c>
      <c r="AE248" t="str">
        <f t="shared" si="35"/>
        <v>Naciones UnidasEntre 25 y  44 añosMasculinoChillogallo1220Primaria6001800</v>
      </c>
      <c r="AF248" t="str">
        <f>VLOOKUP(AE248,'[1]Base conductores'!$AE$1:$AG$65536,2,FALSE)</f>
        <v>Si</v>
      </c>
      <c r="AG248" t="str">
        <f>VLOOKUP(AE248,'[1]Base conductores'!$AE$1:$AG$65536,3,FALSE)</f>
        <v>Ns/Nc</v>
      </c>
      <c r="AH248" s="1" t="s">
        <v>2</v>
      </c>
      <c r="AI248" s="1" t="s">
        <v>12</v>
      </c>
      <c r="AJ248" s="1" t="s">
        <v>117</v>
      </c>
      <c r="AK248" s="1" t="s">
        <v>126</v>
      </c>
      <c r="AL248" s="1" t="s">
        <v>54</v>
      </c>
      <c r="AM248" s="1" t="s">
        <v>2</v>
      </c>
      <c r="AN248" s="1" t="s">
        <v>2</v>
      </c>
      <c r="AO248" s="1" t="s">
        <v>0</v>
      </c>
      <c r="AP248" s="1" t="s">
        <v>2</v>
      </c>
      <c r="AQ248" s="1" t="s">
        <v>2</v>
      </c>
      <c r="AR248" s="1" t="s">
        <v>0</v>
      </c>
      <c r="AS248" s="1" t="s">
        <v>2</v>
      </c>
      <c r="AT248" s="1" t="s">
        <v>182</v>
      </c>
      <c r="AU248" s="1" t="s">
        <v>0</v>
      </c>
      <c r="AV248" s="1" t="s">
        <v>0</v>
      </c>
      <c r="AW248" s="1" t="s">
        <v>0</v>
      </c>
      <c r="AX248" s="1" t="s">
        <v>0</v>
      </c>
      <c r="AY248" s="1" t="s">
        <v>0</v>
      </c>
      <c r="AZ248" s="1" t="s">
        <v>0</v>
      </c>
      <c r="BA248" s="1" t="s">
        <v>2</v>
      </c>
      <c r="BB248" s="1" t="s">
        <v>56</v>
      </c>
      <c r="BC248" s="14">
        <v>10</v>
      </c>
      <c r="BD248" s="1">
        <v>-1</v>
      </c>
      <c r="BE248" s="1">
        <v>-1</v>
      </c>
      <c r="BF248" s="1" t="s">
        <v>37</v>
      </c>
      <c r="BG248" s="1" t="e">
        <f>VLOOKUP(BF248,#REF!,2,FALSE)</f>
        <v>#REF!</v>
      </c>
      <c r="BH248" s="1" t="e">
        <f>VLOOKUP(BG248,#REF!,4,FALSE)</f>
        <v>#REF!</v>
      </c>
      <c r="BI248" s="1" t="s">
        <v>282</v>
      </c>
      <c r="BJ248" s="1" t="s">
        <v>103</v>
      </c>
      <c r="BK248" s="1" t="s">
        <v>179</v>
      </c>
      <c r="BL248" s="1" t="e">
        <f>VLOOKUP(BK248,#REF!,2,FALSE)</f>
        <v>#REF!</v>
      </c>
      <c r="BM248" s="1" t="e">
        <f>VLOOKUP(BL248,#REF!,4,FALSE)</f>
        <v>#REF!</v>
      </c>
      <c r="BN248" s="1" t="s">
        <v>358</v>
      </c>
      <c r="BO248" s="1" t="s">
        <v>37</v>
      </c>
      <c r="BP248" s="1" t="s">
        <v>2</v>
      </c>
      <c r="BQ248" s="1" t="s">
        <v>395</v>
      </c>
      <c r="BR248" s="1" t="s">
        <v>59</v>
      </c>
      <c r="BS248" s="1" t="s">
        <v>48</v>
      </c>
      <c r="BT248" s="1" t="s">
        <v>2</v>
      </c>
      <c r="BU248" s="1" t="s">
        <v>2</v>
      </c>
      <c r="BV248" s="1" t="s">
        <v>21</v>
      </c>
      <c r="BW248" s="1" t="s">
        <v>36</v>
      </c>
      <c r="BX248" s="1">
        <v>-1</v>
      </c>
      <c r="BY248" s="1">
        <v>-1</v>
      </c>
      <c r="BZ248" s="1">
        <v>-1</v>
      </c>
      <c r="CA248" s="1" t="s">
        <v>3</v>
      </c>
      <c r="CB248" s="1" t="s">
        <v>3</v>
      </c>
      <c r="CC248" s="1">
        <v>-1</v>
      </c>
      <c r="CD248" s="1">
        <v>-1</v>
      </c>
      <c r="CE248" s="1" t="s">
        <v>23</v>
      </c>
      <c r="CF248" s="1" t="s">
        <v>23</v>
      </c>
      <c r="CG248" s="1" t="s">
        <v>49</v>
      </c>
      <c r="CH248" s="1" t="s">
        <v>25</v>
      </c>
      <c r="CI248" s="1" t="s">
        <v>40</v>
      </c>
      <c r="CJ248" s="1" t="s">
        <v>51</v>
      </c>
      <c r="CK248" s="1" t="s">
        <v>155</v>
      </c>
      <c r="CL248" s="1" t="s">
        <v>29</v>
      </c>
      <c r="CM248" s="1" t="s">
        <v>30</v>
      </c>
      <c r="CN248" s="1">
        <v>96</v>
      </c>
      <c r="CO248" s="1" t="s">
        <v>540</v>
      </c>
      <c r="CP248" s="9" t="s">
        <v>694</v>
      </c>
      <c r="CQ248" s="1">
        <v>13</v>
      </c>
      <c r="CR248" s="10" t="s">
        <v>71</v>
      </c>
      <c r="CS248">
        <v>59.295857988165679</v>
      </c>
      <c r="CT248">
        <f t="shared" si="36"/>
        <v>6</v>
      </c>
      <c r="CU248">
        <f t="shared" si="37"/>
        <v>18</v>
      </c>
      <c r="CV248">
        <f t="shared" si="43"/>
        <v>0</v>
      </c>
      <c r="CW248">
        <f t="shared" si="43"/>
        <v>0</v>
      </c>
      <c r="CX248">
        <f t="shared" si="43"/>
        <v>0</v>
      </c>
      <c r="CY248">
        <f t="shared" si="43"/>
        <v>0</v>
      </c>
      <c r="CZ248">
        <f t="shared" si="43"/>
        <v>0</v>
      </c>
      <c r="DA248">
        <f t="shared" si="43"/>
        <v>0</v>
      </c>
      <c r="DB248">
        <f t="shared" si="43"/>
        <v>59.295857988165679</v>
      </c>
      <c r="DC248">
        <f t="shared" si="43"/>
        <v>59.295857988165679</v>
      </c>
      <c r="DD248">
        <f t="shared" si="43"/>
        <v>59.295857988165679</v>
      </c>
      <c r="DE248">
        <f t="shared" si="43"/>
        <v>59.295857988165679</v>
      </c>
      <c r="DF248">
        <f t="shared" si="43"/>
        <v>59.295857988165679</v>
      </c>
      <c r="DG248">
        <f t="shared" si="43"/>
        <v>59.295857988165679</v>
      </c>
      <c r="DH248">
        <f t="shared" si="43"/>
        <v>59.295857988165679</v>
      </c>
      <c r="DI248">
        <f t="shared" si="43"/>
        <v>59.295857988165679</v>
      </c>
      <c r="DJ248">
        <f t="shared" si="43"/>
        <v>59.295857988165679</v>
      </c>
      <c r="DK248">
        <f t="shared" si="43"/>
        <v>59.295857988165679</v>
      </c>
      <c r="DL248">
        <f t="shared" si="42"/>
        <v>59.295857988165679</v>
      </c>
      <c r="DM248">
        <f t="shared" si="42"/>
        <v>59.295857988165679</v>
      </c>
      <c r="DN248">
        <f t="shared" si="42"/>
        <v>59.295857988165679</v>
      </c>
      <c r="DO248">
        <f t="shared" si="42"/>
        <v>0</v>
      </c>
      <c r="DP248">
        <f t="shared" si="42"/>
        <v>0</v>
      </c>
      <c r="DQ248">
        <f t="shared" si="42"/>
        <v>0</v>
      </c>
      <c r="DR248">
        <f t="shared" si="42"/>
        <v>0</v>
      </c>
      <c r="DS248">
        <f t="shared" si="42"/>
        <v>0</v>
      </c>
    </row>
    <row r="249" spans="1:123" ht="15.75" x14ac:dyDescent="0.25">
      <c r="A249" s="1" t="s">
        <v>0</v>
      </c>
      <c r="B249" s="1" t="s">
        <v>332</v>
      </c>
      <c r="C249" s="1" t="s">
        <v>2</v>
      </c>
      <c r="D249" s="1">
        <v>-1</v>
      </c>
      <c r="E249" s="1" t="s">
        <v>3</v>
      </c>
      <c r="F249" s="1">
        <v>-1</v>
      </c>
      <c r="G249" s="1">
        <v>98</v>
      </c>
      <c r="H249" s="1" t="s">
        <v>0</v>
      </c>
      <c r="I249" s="1" t="s">
        <v>188</v>
      </c>
      <c r="J249" s="1">
        <v>400</v>
      </c>
      <c r="K249" s="1">
        <v>1200</v>
      </c>
      <c r="L249" s="1">
        <v>8</v>
      </c>
      <c r="M249" s="1">
        <v>4</v>
      </c>
      <c r="N249" s="1">
        <v>2</v>
      </c>
      <c r="O249" s="1">
        <v>4</v>
      </c>
      <c r="P249" s="1">
        <v>150</v>
      </c>
      <c r="Q249" s="1">
        <v>40</v>
      </c>
      <c r="R249" s="1">
        <v>150</v>
      </c>
      <c r="S249" s="1">
        <v>30</v>
      </c>
      <c r="T249" s="1">
        <v>25</v>
      </c>
      <c r="U249" s="1">
        <v>30</v>
      </c>
      <c r="V249" s="1">
        <v>0</v>
      </c>
      <c r="W249" s="1">
        <v>1000</v>
      </c>
      <c r="X249" s="1">
        <v>300</v>
      </c>
      <c r="Y249" s="1">
        <v>1300</v>
      </c>
      <c r="Z249" s="1">
        <v>2700</v>
      </c>
      <c r="AA249" s="1">
        <v>2500</v>
      </c>
      <c r="AB249" s="1">
        <v>3000</v>
      </c>
      <c r="AC249" s="1" t="s">
        <v>146</v>
      </c>
      <c r="AD249" s="1" t="s">
        <v>6</v>
      </c>
      <c r="AE249" t="str">
        <f t="shared" si="35"/>
        <v>Parroquia chillogalloEntre 18 y 24 añosMasculinoGuamaní84Universitario4001200</v>
      </c>
      <c r="AF249">
        <f>VLOOKUP(AE249,'[1]Base conductores'!$AE$1:$AG$65536,2,FALSE)</f>
        <v>-1</v>
      </c>
      <c r="AG249" t="str">
        <f>VLOOKUP(AE249,'[1]Base conductores'!$AE$1:$AG$65536,3,FALSE)</f>
        <v>No aplica</v>
      </c>
      <c r="AH249" s="1">
        <v>-1</v>
      </c>
      <c r="AI249" s="1" t="s">
        <v>147</v>
      </c>
      <c r="AJ249" s="1" t="s">
        <v>8</v>
      </c>
      <c r="AK249" s="1" t="s">
        <v>153</v>
      </c>
      <c r="AL249" s="1" t="s">
        <v>45</v>
      </c>
      <c r="AM249" s="1" t="s">
        <v>0</v>
      </c>
      <c r="AN249" s="1" t="s">
        <v>0</v>
      </c>
      <c r="AO249" s="1" t="s">
        <v>0</v>
      </c>
      <c r="AP249" s="1" t="s">
        <v>2</v>
      </c>
      <c r="AQ249" s="1" t="s">
        <v>2</v>
      </c>
      <c r="AR249" s="1" t="s">
        <v>2</v>
      </c>
      <c r="AS249" s="1" t="s">
        <v>0</v>
      </c>
      <c r="AT249" s="1" t="s">
        <v>147</v>
      </c>
      <c r="AU249" s="1" t="s">
        <v>0</v>
      </c>
      <c r="AV249" s="1" t="s">
        <v>0</v>
      </c>
      <c r="AW249" s="1" t="s">
        <v>0</v>
      </c>
      <c r="AX249" s="1" t="s">
        <v>0</v>
      </c>
      <c r="AY249" s="1" t="s">
        <v>0</v>
      </c>
      <c r="AZ249" s="1" t="s">
        <v>0</v>
      </c>
      <c r="BA249" s="1" t="s">
        <v>2</v>
      </c>
      <c r="BB249" s="1" t="s">
        <v>47</v>
      </c>
      <c r="BC249" s="14">
        <v>10</v>
      </c>
      <c r="BD249" s="1">
        <v>-1</v>
      </c>
      <c r="BE249" s="1">
        <v>-1</v>
      </c>
      <c r="BF249" s="1" t="s">
        <v>51</v>
      </c>
      <c r="BG249" s="1" t="e">
        <f>VLOOKUP(BF249,#REF!,2,FALSE)</f>
        <v>#REF!</v>
      </c>
      <c r="BH249" s="1" t="e">
        <f>VLOOKUP(BG249,#REF!,4,FALSE)</f>
        <v>#REF!</v>
      </c>
      <c r="BI249" s="1" t="s">
        <v>198</v>
      </c>
      <c r="BJ249" s="1" t="s">
        <v>141</v>
      </c>
      <c r="BK249" s="1" t="s">
        <v>115</v>
      </c>
      <c r="BL249" s="1" t="e">
        <f>VLOOKUP(BK249,#REF!,2,FALSE)</f>
        <v>#REF!</v>
      </c>
      <c r="BM249" s="1" t="e">
        <f>VLOOKUP(BL249,#REF!,4,FALSE)</f>
        <v>#REF!</v>
      </c>
      <c r="BN249" s="1" t="s">
        <v>131</v>
      </c>
      <c r="BO249" s="1" t="s">
        <v>94</v>
      </c>
      <c r="BP249" s="1" t="s">
        <v>0</v>
      </c>
      <c r="BQ249" s="1" t="s">
        <v>147</v>
      </c>
      <c r="BR249" s="1">
        <v>-1</v>
      </c>
      <c r="BS249" s="1" t="s">
        <v>48</v>
      </c>
      <c r="BT249" s="1" t="s">
        <v>2</v>
      </c>
      <c r="BU249" s="1" t="s">
        <v>0</v>
      </c>
      <c r="BV249" s="1" t="s">
        <v>3</v>
      </c>
      <c r="BW249" s="1">
        <v>-1</v>
      </c>
      <c r="BX249" s="1">
        <v>-1</v>
      </c>
      <c r="BY249" s="1">
        <v>-1</v>
      </c>
      <c r="BZ249" s="1">
        <v>-1</v>
      </c>
      <c r="CA249" s="1">
        <v>-1</v>
      </c>
      <c r="CB249" s="1">
        <v>-1</v>
      </c>
      <c r="CC249" s="1">
        <v>-1</v>
      </c>
      <c r="CD249" s="1">
        <v>-1</v>
      </c>
      <c r="CE249" s="1" t="s">
        <v>2</v>
      </c>
      <c r="CF249" s="1" t="s">
        <v>23</v>
      </c>
      <c r="CG249" s="1" t="s">
        <v>114</v>
      </c>
      <c r="CH249" s="1" t="s">
        <v>25</v>
      </c>
      <c r="CI249" s="1" t="s">
        <v>26</v>
      </c>
      <c r="CJ249" s="1" t="s">
        <v>236</v>
      </c>
      <c r="CK249" s="1" t="s">
        <v>52</v>
      </c>
      <c r="CL249" s="1" t="s">
        <v>152</v>
      </c>
      <c r="CM249" s="1" t="s">
        <v>239</v>
      </c>
      <c r="CN249" s="1">
        <v>96</v>
      </c>
      <c r="CO249" s="2" t="s">
        <v>711</v>
      </c>
      <c r="CP249" s="3" t="s">
        <v>712</v>
      </c>
      <c r="CQ249" s="12">
        <v>13</v>
      </c>
      <c r="CR249" s="12" t="s">
        <v>332</v>
      </c>
      <c r="CS249">
        <v>67.503875968992247</v>
      </c>
      <c r="CT249">
        <f t="shared" si="36"/>
        <v>4</v>
      </c>
      <c r="CU249">
        <f t="shared" si="37"/>
        <v>12</v>
      </c>
      <c r="CV249">
        <f t="shared" si="43"/>
        <v>0</v>
      </c>
      <c r="CW249">
        <f t="shared" si="43"/>
        <v>0</v>
      </c>
      <c r="CX249">
        <f t="shared" si="43"/>
        <v>0</v>
      </c>
      <c r="CY249">
        <f t="shared" si="43"/>
        <v>0</v>
      </c>
      <c r="CZ249">
        <f t="shared" si="43"/>
        <v>67.503875968992247</v>
      </c>
      <c r="DA249">
        <f t="shared" si="43"/>
        <v>67.503875968992247</v>
      </c>
      <c r="DB249">
        <f t="shared" si="43"/>
        <v>67.503875968992247</v>
      </c>
      <c r="DC249">
        <f t="shared" si="43"/>
        <v>67.503875968992247</v>
      </c>
      <c r="DD249">
        <f t="shared" si="43"/>
        <v>67.503875968992247</v>
      </c>
      <c r="DE249">
        <f t="shared" si="43"/>
        <v>67.503875968992247</v>
      </c>
      <c r="DF249">
        <f t="shared" si="43"/>
        <v>67.503875968992247</v>
      </c>
      <c r="DG249">
        <f t="shared" si="43"/>
        <v>67.503875968992247</v>
      </c>
      <c r="DH249">
        <f t="shared" si="43"/>
        <v>67.503875968992247</v>
      </c>
      <c r="DI249">
        <f t="shared" si="43"/>
        <v>0</v>
      </c>
      <c r="DJ249">
        <f t="shared" si="43"/>
        <v>0</v>
      </c>
      <c r="DK249">
        <f t="shared" si="43"/>
        <v>0</v>
      </c>
      <c r="DL249">
        <f t="shared" si="42"/>
        <v>0</v>
      </c>
      <c r="DM249">
        <f t="shared" si="42"/>
        <v>0</v>
      </c>
      <c r="DN249">
        <f t="shared" si="42"/>
        <v>0</v>
      </c>
      <c r="DO249">
        <f t="shared" si="42"/>
        <v>0</v>
      </c>
      <c r="DP249">
        <f t="shared" si="42"/>
        <v>0</v>
      </c>
      <c r="DQ249">
        <f t="shared" si="42"/>
        <v>0</v>
      </c>
      <c r="DR249">
        <f t="shared" si="42"/>
        <v>0</v>
      </c>
      <c r="DS249">
        <f t="shared" si="42"/>
        <v>0</v>
      </c>
    </row>
    <row r="250" spans="1:123" x14ac:dyDescent="0.2">
      <c r="A250" s="1" t="s">
        <v>0</v>
      </c>
      <c r="B250" s="1" t="s">
        <v>64</v>
      </c>
      <c r="C250" s="1" t="s">
        <v>2</v>
      </c>
      <c r="D250" s="1">
        <v>-1</v>
      </c>
      <c r="E250" s="1" t="s">
        <v>3</v>
      </c>
      <c r="F250" s="1">
        <v>-1</v>
      </c>
      <c r="G250" s="1">
        <v>98</v>
      </c>
      <c r="H250" s="1" t="s">
        <v>0</v>
      </c>
      <c r="I250" s="1" t="s">
        <v>4</v>
      </c>
      <c r="J250" s="1">
        <v>600</v>
      </c>
      <c r="K250" s="1">
        <v>2100</v>
      </c>
      <c r="L250" s="1">
        <v>15</v>
      </c>
      <c r="M250" s="1">
        <v>10</v>
      </c>
      <c r="N250" s="1">
        <v>5</v>
      </c>
      <c r="O250" s="1">
        <v>15</v>
      </c>
      <c r="P250" s="1">
        <v>200</v>
      </c>
      <c r="Q250" s="1">
        <v>150</v>
      </c>
      <c r="R250" s="1">
        <v>250</v>
      </c>
      <c r="S250" s="1">
        <v>50</v>
      </c>
      <c r="T250" s="1">
        <v>30</v>
      </c>
      <c r="U250" s="1">
        <v>80</v>
      </c>
      <c r="V250" s="1">
        <v>0</v>
      </c>
      <c r="W250" s="1">
        <v>1500</v>
      </c>
      <c r="X250" s="1">
        <v>300</v>
      </c>
      <c r="Y250" s="1">
        <v>1800</v>
      </c>
      <c r="Z250" s="1">
        <v>2500</v>
      </c>
      <c r="AA250" s="1">
        <v>1000</v>
      </c>
      <c r="AB250" s="1">
        <v>3000</v>
      </c>
      <c r="AC250" s="1" t="s">
        <v>146</v>
      </c>
      <c r="AD250" s="1" t="s">
        <v>6</v>
      </c>
      <c r="AE250" t="str">
        <f t="shared" si="35"/>
        <v>CentroEntre 25 y  44 añosMasculinoLa Ferroviaria1510Universitario6002100</v>
      </c>
      <c r="AF250">
        <f>VLOOKUP(AE250,'[1]Base conductores'!$AE$1:$AG$65536,2,FALSE)</f>
        <v>-1</v>
      </c>
      <c r="AG250" t="str">
        <f>VLOOKUP(AE250,'[1]Base conductores'!$AE$1:$AG$65536,3,FALSE)</f>
        <v>No aplica</v>
      </c>
      <c r="AH250" s="1">
        <v>-1</v>
      </c>
      <c r="AI250" s="1" t="s">
        <v>147</v>
      </c>
      <c r="AJ250" s="1" t="s">
        <v>117</v>
      </c>
      <c r="AK250" s="1" t="s">
        <v>126</v>
      </c>
      <c r="AL250" s="1" t="s">
        <v>54</v>
      </c>
      <c r="AM250" s="1" t="s">
        <v>2</v>
      </c>
      <c r="AN250" s="1" t="s">
        <v>0</v>
      </c>
      <c r="AO250" s="1" t="s">
        <v>0</v>
      </c>
      <c r="AP250" s="1" t="s">
        <v>2</v>
      </c>
      <c r="AQ250" s="1" t="s">
        <v>2</v>
      </c>
      <c r="AR250" s="1" t="s">
        <v>2</v>
      </c>
      <c r="AS250" s="1" t="s">
        <v>0</v>
      </c>
      <c r="AT250" s="1" t="s">
        <v>147</v>
      </c>
      <c r="AU250" s="1" t="s">
        <v>0</v>
      </c>
      <c r="AV250" s="1" t="s">
        <v>0</v>
      </c>
      <c r="AW250" s="1" t="s">
        <v>0</v>
      </c>
      <c r="AX250" s="1" t="s">
        <v>0</v>
      </c>
      <c r="AY250" s="1" t="s">
        <v>0</v>
      </c>
      <c r="AZ250" s="1" t="s">
        <v>0</v>
      </c>
      <c r="BA250" s="1" t="s">
        <v>2</v>
      </c>
      <c r="BB250" s="1" t="s">
        <v>47</v>
      </c>
      <c r="BC250" s="14">
        <v>10</v>
      </c>
      <c r="BD250" s="1">
        <v>-1</v>
      </c>
      <c r="BE250" s="1">
        <v>-1</v>
      </c>
      <c r="BF250" s="1" t="s">
        <v>237</v>
      </c>
      <c r="BG250" s="1" t="e">
        <f>VLOOKUP(BF250,#REF!,2,FALSE)</f>
        <v>#REF!</v>
      </c>
      <c r="BH250" s="1" t="e">
        <f>VLOOKUP(BG250,#REF!,4,FALSE)</f>
        <v>#REF!</v>
      </c>
      <c r="BI250" s="1" t="s">
        <v>208</v>
      </c>
      <c r="BJ250" s="1" t="s">
        <v>384</v>
      </c>
      <c r="BK250" s="1" t="s">
        <v>208</v>
      </c>
      <c r="BL250" s="1" t="e">
        <f>VLOOKUP(BK250,#REF!,2,FALSE)</f>
        <v>#REF!</v>
      </c>
      <c r="BM250" s="1" t="e">
        <f>VLOOKUP(BL250,#REF!,4,FALSE)</f>
        <v>#REF!</v>
      </c>
      <c r="BN250" s="1" t="s">
        <v>72</v>
      </c>
      <c r="BO250" s="1" t="s">
        <v>95</v>
      </c>
      <c r="BP250" s="1" t="s">
        <v>0</v>
      </c>
      <c r="BQ250" s="1" t="s">
        <v>147</v>
      </c>
      <c r="BR250" s="1">
        <v>-1</v>
      </c>
      <c r="BS250" s="1" t="s">
        <v>20</v>
      </c>
      <c r="BT250" s="1" t="s">
        <v>0</v>
      </c>
      <c r="BU250" s="1" t="s">
        <v>2</v>
      </c>
      <c r="BV250" s="1" t="s">
        <v>61</v>
      </c>
      <c r="BW250" s="1" t="s">
        <v>21</v>
      </c>
      <c r="BX250" s="1">
        <v>-1</v>
      </c>
      <c r="BY250" s="1" t="s">
        <v>3</v>
      </c>
      <c r="BZ250" s="1" t="s">
        <v>3</v>
      </c>
      <c r="CA250" s="1" t="s">
        <v>3</v>
      </c>
      <c r="CB250" s="1" t="s">
        <v>3</v>
      </c>
      <c r="CC250" s="1">
        <v>-1</v>
      </c>
      <c r="CD250" s="1">
        <v>-1</v>
      </c>
      <c r="CE250" s="1" t="s">
        <v>2</v>
      </c>
      <c r="CF250" s="1" t="s">
        <v>23</v>
      </c>
      <c r="CG250" s="1" t="s">
        <v>49</v>
      </c>
      <c r="CH250" s="1" t="s">
        <v>25</v>
      </c>
      <c r="CI250" s="1" t="s">
        <v>26</v>
      </c>
      <c r="CJ250" s="1" t="s">
        <v>27</v>
      </c>
      <c r="CK250" s="1" t="s">
        <v>28</v>
      </c>
      <c r="CL250" s="1" t="s">
        <v>152</v>
      </c>
      <c r="CM250" s="1" t="s">
        <v>239</v>
      </c>
      <c r="CN250" s="1">
        <v>96</v>
      </c>
      <c r="CO250" s="2" t="s">
        <v>523</v>
      </c>
      <c r="CP250" s="5" t="s">
        <v>663</v>
      </c>
      <c r="CQ250" s="1">
        <v>13</v>
      </c>
      <c r="CR250" s="4" t="s">
        <v>64</v>
      </c>
      <c r="CS250">
        <v>67.503875968992247</v>
      </c>
      <c r="CT250">
        <f t="shared" si="36"/>
        <v>6</v>
      </c>
      <c r="CU250">
        <f t="shared" si="37"/>
        <v>21</v>
      </c>
      <c r="CV250">
        <f t="shared" si="43"/>
        <v>0</v>
      </c>
      <c r="CW250">
        <f t="shared" si="43"/>
        <v>0</v>
      </c>
      <c r="CX250">
        <f t="shared" si="43"/>
        <v>0</v>
      </c>
      <c r="CY250">
        <f t="shared" si="43"/>
        <v>0</v>
      </c>
      <c r="CZ250">
        <f t="shared" si="43"/>
        <v>0</v>
      </c>
      <c r="DA250">
        <f t="shared" si="43"/>
        <v>0</v>
      </c>
      <c r="DB250">
        <f t="shared" si="43"/>
        <v>67.503875968992247</v>
      </c>
      <c r="DC250">
        <f t="shared" si="43"/>
        <v>67.503875968992247</v>
      </c>
      <c r="DD250">
        <f t="shared" si="43"/>
        <v>67.503875968992247</v>
      </c>
      <c r="DE250">
        <f t="shared" si="43"/>
        <v>67.503875968992247</v>
      </c>
      <c r="DF250">
        <f t="shared" si="43"/>
        <v>67.503875968992247</v>
      </c>
      <c r="DG250">
        <f t="shared" si="43"/>
        <v>67.503875968992247</v>
      </c>
      <c r="DH250">
        <f t="shared" si="43"/>
        <v>67.503875968992247</v>
      </c>
      <c r="DI250">
        <f t="shared" si="43"/>
        <v>67.503875968992247</v>
      </c>
      <c r="DJ250">
        <f t="shared" si="43"/>
        <v>67.503875968992247</v>
      </c>
      <c r="DK250">
        <f t="shared" si="43"/>
        <v>67.503875968992247</v>
      </c>
      <c r="DL250">
        <f t="shared" si="42"/>
        <v>67.503875968992247</v>
      </c>
      <c r="DM250">
        <f t="shared" si="42"/>
        <v>67.503875968992247</v>
      </c>
      <c r="DN250">
        <f t="shared" si="42"/>
        <v>67.503875968992247</v>
      </c>
      <c r="DO250">
        <f t="shared" si="42"/>
        <v>67.503875968992247</v>
      </c>
      <c r="DP250">
        <f t="shared" si="42"/>
        <v>67.503875968992247</v>
      </c>
      <c r="DQ250">
        <f t="shared" si="42"/>
        <v>67.503875968992247</v>
      </c>
      <c r="DR250">
        <f t="shared" si="42"/>
        <v>0</v>
      </c>
      <c r="DS250">
        <f t="shared" si="42"/>
        <v>0</v>
      </c>
    </row>
    <row r="251" spans="1:123" x14ac:dyDescent="0.2">
      <c r="A251" s="1" t="s">
        <v>0</v>
      </c>
      <c r="B251" s="1" t="s">
        <v>71</v>
      </c>
      <c r="C251" s="1" t="s">
        <v>2</v>
      </c>
      <c r="D251" s="1">
        <v>-1</v>
      </c>
      <c r="E251" s="1" t="s">
        <v>3</v>
      </c>
      <c r="F251" s="1">
        <v>-1</v>
      </c>
      <c r="G251" s="1">
        <v>98</v>
      </c>
      <c r="H251" s="1" t="s">
        <v>2</v>
      </c>
      <c r="I251" s="1" t="s">
        <v>4</v>
      </c>
      <c r="J251" s="1">
        <v>600</v>
      </c>
      <c r="K251" s="1">
        <v>2000</v>
      </c>
      <c r="L251" s="1">
        <v>14</v>
      </c>
      <c r="M251" s="1">
        <v>15</v>
      </c>
      <c r="N251" s="1">
        <v>20</v>
      </c>
      <c r="O251" s="1">
        <v>20</v>
      </c>
      <c r="P251" s="1">
        <v>200</v>
      </c>
      <c r="Q251" s="1">
        <v>100</v>
      </c>
      <c r="R251" s="1">
        <v>250</v>
      </c>
      <c r="S251" s="1">
        <v>45</v>
      </c>
      <c r="T251" s="1">
        <v>30</v>
      </c>
      <c r="U251" s="1">
        <v>55</v>
      </c>
      <c r="V251" s="1">
        <v>0</v>
      </c>
      <c r="W251" s="1">
        <v>1000</v>
      </c>
      <c r="X251" s="1">
        <v>500</v>
      </c>
      <c r="Y251" s="1">
        <v>1500</v>
      </c>
      <c r="Z251" s="1">
        <v>4000</v>
      </c>
      <c r="AA251" s="1">
        <v>2500</v>
      </c>
      <c r="AB251" s="1">
        <v>5500</v>
      </c>
      <c r="AC251" s="1" t="s">
        <v>5</v>
      </c>
      <c r="AD251" s="1" t="s">
        <v>6</v>
      </c>
      <c r="AE251" t="str">
        <f t="shared" si="35"/>
        <v>Naciones UnidasEntre 45 y 59 añosMasculinoConocoto1415Universitario6002000</v>
      </c>
      <c r="AF251" t="str">
        <f>VLOOKUP(AE251,'[1]Base conductores'!$AE$1:$AG$65536,2,FALSE)</f>
        <v>No</v>
      </c>
      <c r="AG251" t="str">
        <f>VLOOKUP(AE251,'[1]Base conductores'!$AE$1:$AG$65536,3,FALSE)</f>
        <v>No respetan leyes/no hay control</v>
      </c>
      <c r="AH251" s="1" t="s">
        <v>0</v>
      </c>
      <c r="AI251" s="1" t="s">
        <v>214</v>
      </c>
      <c r="AJ251" s="1" t="s">
        <v>8</v>
      </c>
      <c r="AK251" s="1" t="s">
        <v>396</v>
      </c>
      <c r="AL251" s="1" t="s">
        <v>205</v>
      </c>
      <c r="AM251" s="1" t="s">
        <v>2</v>
      </c>
      <c r="AN251" s="1" t="s">
        <v>0</v>
      </c>
      <c r="AO251" s="1" t="s">
        <v>0</v>
      </c>
      <c r="AP251" s="1" t="s">
        <v>2</v>
      </c>
      <c r="AQ251" s="1" t="s">
        <v>0</v>
      </c>
      <c r="AR251" s="1" t="s">
        <v>2</v>
      </c>
      <c r="AS251" s="1" t="s">
        <v>2</v>
      </c>
      <c r="AT251" s="1" t="s">
        <v>182</v>
      </c>
      <c r="AU251" s="1" t="s">
        <v>0</v>
      </c>
      <c r="AV251" s="1" t="s">
        <v>0</v>
      </c>
      <c r="AW251" s="1" t="s">
        <v>0</v>
      </c>
      <c r="AX251" s="1" t="s">
        <v>0</v>
      </c>
      <c r="AY251" s="1" t="s">
        <v>0</v>
      </c>
      <c r="AZ251" s="1" t="s">
        <v>0</v>
      </c>
      <c r="BA251" s="1" t="s">
        <v>2</v>
      </c>
      <c r="BB251" s="1" t="s">
        <v>122</v>
      </c>
      <c r="BC251" s="14">
        <v>10</v>
      </c>
      <c r="BD251" s="1">
        <v>-1</v>
      </c>
      <c r="BE251" s="1">
        <v>-1</v>
      </c>
      <c r="BF251" s="1" t="s">
        <v>397</v>
      </c>
      <c r="BG251" s="1" t="e">
        <f>VLOOKUP(BF251,#REF!,2,FALSE)</f>
        <v>#REF!</v>
      </c>
      <c r="BH251" s="1" t="e">
        <f>VLOOKUP(BG251,#REF!,4,FALSE)</f>
        <v>#REF!</v>
      </c>
      <c r="BI251" s="1" t="s">
        <v>308</v>
      </c>
      <c r="BJ251" s="1" t="s">
        <v>28</v>
      </c>
      <c r="BK251" s="1" t="s">
        <v>72</v>
      </c>
      <c r="BL251" s="1" t="e">
        <f>VLOOKUP(BK251,#REF!,2,FALSE)</f>
        <v>#REF!</v>
      </c>
      <c r="BM251" s="1" t="e">
        <f>VLOOKUP(BL251,#REF!,4,FALSE)</f>
        <v>#REF!</v>
      </c>
      <c r="BN251" s="1" t="s">
        <v>13</v>
      </c>
      <c r="BO251" s="1" t="s">
        <v>115</v>
      </c>
      <c r="BP251" s="1" t="s">
        <v>2</v>
      </c>
      <c r="BQ251" s="1" t="s">
        <v>344</v>
      </c>
      <c r="BR251" s="1" t="s">
        <v>39</v>
      </c>
      <c r="BS251" s="1" t="s">
        <v>84</v>
      </c>
      <c r="BT251" s="1" t="s">
        <v>2</v>
      </c>
      <c r="BU251" s="1" t="s">
        <v>2</v>
      </c>
      <c r="BV251" s="1" t="s">
        <v>22</v>
      </c>
      <c r="BW251" s="1" t="s">
        <v>36</v>
      </c>
      <c r="BX251" s="1">
        <v>-1</v>
      </c>
      <c r="BY251" s="1">
        <v>-1</v>
      </c>
      <c r="BZ251" s="1">
        <v>-1</v>
      </c>
      <c r="CA251" s="1">
        <v>-1</v>
      </c>
      <c r="CB251" s="1" t="s">
        <v>3</v>
      </c>
      <c r="CC251" s="1" t="s">
        <v>3</v>
      </c>
      <c r="CD251" s="1">
        <v>-1</v>
      </c>
      <c r="CE251" s="1" t="s">
        <v>2</v>
      </c>
      <c r="CF251" s="1" t="s">
        <v>23</v>
      </c>
      <c r="CG251" s="1" t="s">
        <v>24</v>
      </c>
      <c r="CH251" s="1" t="s">
        <v>25</v>
      </c>
      <c r="CI251" s="1" t="s">
        <v>26</v>
      </c>
      <c r="CJ251" s="1" t="s">
        <v>185</v>
      </c>
      <c r="CK251" s="1" t="s">
        <v>155</v>
      </c>
      <c r="CL251" s="1" t="s">
        <v>29</v>
      </c>
      <c r="CM251" s="1" t="s">
        <v>30</v>
      </c>
      <c r="CN251" s="1">
        <v>96</v>
      </c>
      <c r="CO251" s="2" t="s">
        <v>528</v>
      </c>
      <c r="CP251" s="9" t="s">
        <v>698</v>
      </c>
      <c r="CQ251" s="1">
        <v>13</v>
      </c>
      <c r="CR251" s="10" t="s">
        <v>71</v>
      </c>
      <c r="CS251">
        <v>59.295857988165679</v>
      </c>
      <c r="CT251">
        <f t="shared" si="36"/>
        <v>6</v>
      </c>
      <c r="CU251">
        <f t="shared" si="37"/>
        <v>20</v>
      </c>
      <c r="CV251">
        <f t="shared" si="43"/>
        <v>0</v>
      </c>
      <c r="CW251">
        <f t="shared" si="43"/>
        <v>0</v>
      </c>
      <c r="CX251">
        <f t="shared" si="43"/>
        <v>0</v>
      </c>
      <c r="CY251">
        <f t="shared" si="43"/>
        <v>0</v>
      </c>
      <c r="CZ251">
        <f t="shared" si="43"/>
        <v>0</v>
      </c>
      <c r="DA251">
        <f t="shared" si="43"/>
        <v>0</v>
      </c>
      <c r="DB251">
        <f t="shared" si="43"/>
        <v>59.295857988165679</v>
      </c>
      <c r="DC251">
        <f t="shared" si="43"/>
        <v>59.295857988165679</v>
      </c>
      <c r="DD251">
        <f t="shared" si="43"/>
        <v>59.295857988165679</v>
      </c>
      <c r="DE251">
        <f t="shared" si="43"/>
        <v>59.295857988165679</v>
      </c>
      <c r="DF251">
        <f t="shared" si="43"/>
        <v>59.295857988165679</v>
      </c>
      <c r="DG251">
        <f t="shared" si="43"/>
        <v>59.295857988165679</v>
      </c>
      <c r="DH251">
        <f t="shared" si="43"/>
        <v>59.295857988165679</v>
      </c>
      <c r="DI251">
        <f t="shared" si="43"/>
        <v>59.295857988165679</v>
      </c>
      <c r="DJ251">
        <f t="shared" si="43"/>
        <v>59.295857988165679</v>
      </c>
      <c r="DK251">
        <f t="shared" si="43"/>
        <v>59.295857988165679</v>
      </c>
      <c r="DL251">
        <f t="shared" si="42"/>
        <v>59.295857988165679</v>
      </c>
      <c r="DM251">
        <f t="shared" si="42"/>
        <v>59.295857988165679</v>
      </c>
      <c r="DN251">
        <f t="shared" si="42"/>
        <v>59.295857988165679</v>
      </c>
      <c r="DO251">
        <f t="shared" si="42"/>
        <v>59.295857988165679</v>
      </c>
      <c r="DP251">
        <f t="shared" si="42"/>
        <v>59.295857988165679</v>
      </c>
      <c r="DQ251">
        <f t="shared" si="42"/>
        <v>0</v>
      </c>
      <c r="DR251">
        <f t="shared" si="42"/>
        <v>0</v>
      </c>
      <c r="DS251">
        <f t="shared" si="42"/>
        <v>0</v>
      </c>
    </row>
    <row r="252" spans="1:123" x14ac:dyDescent="0.2">
      <c r="A252" s="1" t="s">
        <v>0</v>
      </c>
      <c r="B252" s="1" t="s">
        <v>71</v>
      </c>
      <c r="C252" s="1" t="s">
        <v>0</v>
      </c>
      <c r="D252" s="1" t="s">
        <v>31</v>
      </c>
      <c r="E252" s="1" t="s">
        <v>3</v>
      </c>
      <c r="F252" s="1" t="s">
        <v>158</v>
      </c>
      <c r="G252" s="1">
        <v>98</v>
      </c>
      <c r="H252" s="1" t="s">
        <v>2</v>
      </c>
      <c r="I252" s="1" t="s">
        <v>65</v>
      </c>
      <c r="J252" s="1">
        <v>700</v>
      </c>
      <c r="K252" s="1">
        <v>2000</v>
      </c>
      <c r="L252" s="1">
        <v>14</v>
      </c>
      <c r="M252" s="1">
        <v>20</v>
      </c>
      <c r="N252" s="1">
        <v>10</v>
      </c>
      <c r="O252" s="1">
        <v>25</v>
      </c>
      <c r="P252" s="1">
        <v>100</v>
      </c>
      <c r="Q252" s="1">
        <v>50</v>
      </c>
      <c r="R252" s="1">
        <v>150</v>
      </c>
      <c r="S252" s="1">
        <v>40</v>
      </c>
      <c r="T252" s="1">
        <v>20</v>
      </c>
      <c r="U252" s="1">
        <v>80</v>
      </c>
      <c r="V252" s="1">
        <v>2000</v>
      </c>
      <c r="W252" s="1">
        <v>1000</v>
      </c>
      <c r="X252" s="1">
        <v>500</v>
      </c>
      <c r="Y252" s="1">
        <v>3500</v>
      </c>
      <c r="Z252" s="1">
        <v>2500</v>
      </c>
      <c r="AA252" s="1">
        <v>1000</v>
      </c>
      <c r="AB252" s="1">
        <v>5000</v>
      </c>
      <c r="AC252" s="1" t="s">
        <v>5</v>
      </c>
      <c r="AD252" s="1" t="s">
        <v>6</v>
      </c>
      <c r="AE252" t="str">
        <f t="shared" si="35"/>
        <v>Naciones UnidasMás de 60 añosMasculinoIñaquito1420Bachillerato7002000</v>
      </c>
      <c r="AF252" t="str">
        <f>VLOOKUP(AE252,'[1]Base conductores'!$AE$1:$AG$65536,2,FALSE)</f>
        <v>No</v>
      </c>
      <c r="AG252" t="str">
        <f>VLOOKUP(AE252,'[1]Base conductores'!$AE$1:$AG$65536,3,FALSE)</f>
        <v>Mucha competencia/evitar competencia</v>
      </c>
      <c r="AH252" s="1" t="s">
        <v>0</v>
      </c>
      <c r="AI252" s="1" t="s">
        <v>167</v>
      </c>
      <c r="AJ252" s="1" t="s">
        <v>8</v>
      </c>
      <c r="AK252" s="1" t="s">
        <v>296</v>
      </c>
      <c r="AL252" s="1" t="s">
        <v>10</v>
      </c>
      <c r="AM252" s="1" t="s">
        <v>0</v>
      </c>
      <c r="AN252" s="1" t="s">
        <v>0</v>
      </c>
      <c r="AO252" s="1" t="s">
        <v>0</v>
      </c>
      <c r="AP252" s="1" t="s">
        <v>2</v>
      </c>
      <c r="AQ252" s="1" t="s">
        <v>0</v>
      </c>
      <c r="AR252" s="1" t="s">
        <v>2</v>
      </c>
      <c r="AS252" s="1" t="s">
        <v>2</v>
      </c>
      <c r="AT252" s="1" t="s">
        <v>398</v>
      </c>
      <c r="AU252" s="1" t="s">
        <v>0</v>
      </c>
      <c r="AV252" s="1" t="s">
        <v>0</v>
      </c>
      <c r="AW252" s="1" t="s">
        <v>0</v>
      </c>
      <c r="AX252" s="1" t="s">
        <v>0</v>
      </c>
      <c r="AY252" s="1" t="s">
        <v>0</v>
      </c>
      <c r="AZ252" s="1" t="s">
        <v>2</v>
      </c>
      <c r="BA252" s="1" t="s">
        <v>2</v>
      </c>
      <c r="BB252" s="1" t="s">
        <v>122</v>
      </c>
      <c r="BC252" s="14">
        <v>10</v>
      </c>
      <c r="BD252" s="1">
        <v>-1</v>
      </c>
      <c r="BE252" s="1">
        <v>-1</v>
      </c>
      <c r="BF252" s="1" t="s">
        <v>202</v>
      </c>
      <c r="BG252" s="1" t="e">
        <f>VLOOKUP(BF252,#REF!,2,FALSE)</f>
        <v>#REF!</v>
      </c>
      <c r="BH252" s="1" t="e">
        <f>VLOOKUP(BG252,#REF!,4,FALSE)</f>
        <v>#REF!</v>
      </c>
      <c r="BI252" s="1" t="s">
        <v>103</v>
      </c>
      <c r="BJ252" s="1" t="s">
        <v>37</v>
      </c>
      <c r="BK252" s="1" t="s">
        <v>179</v>
      </c>
      <c r="BL252" s="1" t="e">
        <f>VLOOKUP(BK252,#REF!,2,FALSE)</f>
        <v>#REF!</v>
      </c>
      <c r="BM252" s="1" t="e">
        <f>VLOOKUP(BL252,#REF!,4,FALSE)</f>
        <v>#REF!</v>
      </c>
      <c r="BN252" s="1" t="s">
        <v>92</v>
      </c>
      <c r="BO252" s="1" t="s">
        <v>225</v>
      </c>
      <c r="BP252" s="1" t="s">
        <v>2</v>
      </c>
      <c r="BQ252" s="1" t="s">
        <v>399</v>
      </c>
      <c r="BR252" s="1" t="s">
        <v>84</v>
      </c>
      <c r="BS252" s="1" t="s">
        <v>137</v>
      </c>
      <c r="BT252" s="1" t="s">
        <v>2</v>
      </c>
      <c r="BU252" s="1" t="s">
        <v>2</v>
      </c>
      <c r="BV252" s="1" t="s">
        <v>3</v>
      </c>
      <c r="BW252" s="1" t="s">
        <v>36</v>
      </c>
      <c r="BX252" s="1">
        <v>-1</v>
      </c>
      <c r="BY252" s="1">
        <v>-1</v>
      </c>
      <c r="BZ252" s="1">
        <v>-1</v>
      </c>
      <c r="CA252" s="1">
        <v>-1</v>
      </c>
      <c r="CB252" s="1">
        <v>-1</v>
      </c>
      <c r="CC252" s="1" t="s">
        <v>3</v>
      </c>
      <c r="CD252" s="1" t="s">
        <v>3</v>
      </c>
      <c r="CE252" s="1" t="s">
        <v>23</v>
      </c>
      <c r="CF252" s="1" t="s">
        <v>23</v>
      </c>
      <c r="CG252" s="1" t="s">
        <v>62</v>
      </c>
      <c r="CH252" s="1" t="s">
        <v>25</v>
      </c>
      <c r="CI252" s="1" t="s">
        <v>50</v>
      </c>
      <c r="CJ252" s="1" t="s">
        <v>128</v>
      </c>
      <c r="CK252" s="1" t="s">
        <v>155</v>
      </c>
      <c r="CL252" s="1" t="s">
        <v>29</v>
      </c>
      <c r="CM252" s="1" t="s">
        <v>30</v>
      </c>
      <c r="CN252" s="1">
        <v>96</v>
      </c>
      <c r="CO252" s="2" t="s">
        <v>542</v>
      </c>
      <c r="CP252" s="2" t="s">
        <v>690</v>
      </c>
      <c r="CQ252" s="12">
        <v>13</v>
      </c>
      <c r="CR252" s="12" t="s">
        <v>71</v>
      </c>
      <c r="CS252">
        <v>59.295857988165679</v>
      </c>
      <c r="CT252">
        <f t="shared" si="36"/>
        <v>7</v>
      </c>
      <c r="CU252">
        <f t="shared" si="37"/>
        <v>20</v>
      </c>
      <c r="CV252">
        <f t="shared" si="43"/>
        <v>0</v>
      </c>
      <c r="CW252">
        <f t="shared" si="43"/>
        <v>0</v>
      </c>
      <c r="CX252">
        <f t="shared" si="43"/>
        <v>0</v>
      </c>
      <c r="CY252">
        <f t="shared" si="43"/>
        <v>0</v>
      </c>
      <c r="CZ252">
        <f t="shared" si="43"/>
        <v>0</v>
      </c>
      <c r="DA252">
        <f t="shared" si="43"/>
        <v>0</v>
      </c>
      <c r="DB252">
        <f t="shared" si="43"/>
        <v>0</v>
      </c>
      <c r="DC252">
        <f t="shared" si="43"/>
        <v>59.295857988165679</v>
      </c>
      <c r="DD252">
        <f t="shared" si="43"/>
        <v>59.295857988165679</v>
      </c>
      <c r="DE252">
        <f t="shared" si="43"/>
        <v>59.295857988165679</v>
      </c>
      <c r="DF252">
        <f t="shared" si="43"/>
        <v>59.295857988165679</v>
      </c>
      <c r="DG252">
        <f t="shared" si="43"/>
        <v>59.295857988165679</v>
      </c>
      <c r="DH252">
        <f t="shared" si="43"/>
        <v>59.295857988165679</v>
      </c>
      <c r="DI252">
        <f t="shared" si="43"/>
        <v>59.295857988165679</v>
      </c>
      <c r="DJ252">
        <f t="shared" si="43"/>
        <v>59.295857988165679</v>
      </c>
      <c r="DK252">
        <f t="shared" si="43"/>
        <v>59.295857988165679</v>
      </c>
      <c r="DL252">
        <f t="shared" si="42"/>
        <v>59.295857988165679</v>
      </c>
      <c r="DM252">
        <f t="shared" si="42"/>
        <v>59.295857988165679</v>
      </c>
      <c r="DN252">
        <f t="shared" si="42"/>
        <v>59.295857988165679</v>
      </c>
      <c r="DO252">
        <f t="shared" si="42"/>
        <v>59.295857988165679</v>
      </c>
      <c r="DP252">
        <f t="shared" si="42"/>
        <v>59.295857988165679</v>
      </c>
      <c r="DQ252">
        <f t="shared" si="42"/>
        <v>0</v>
      </c>
      <c r="DR252">
        <f t="shared" si="42"/>
        <v>0</v>
      </c>
      <c r="DS252">
        <f t="shared" si="42"/>
        <v>0</v>
      </c>
    </row>
    <row r="253" spans="1:123" x14ac:dyDescent="0.2">
      <c r="A253" s="1" t="s">
        <v>0</v>
      </c>
      <c r="B253" s="1" t="s">
        <v>71</v>
      </c>
      <c r="C253" s="1" t="s">
        <v>2</v>
      </c>
      <c r="D253" s="1">
        <v>-1</v>
      </c>
      <c r="E253" s="1" t="s">
        <v>3</v>
      </c>
      <c r="F253" s="1">
        <v>-1</v>
      </c>
      <c r="G253" s="1">
        <v>98</v>
      </c>
      <c r="H253" s="1" t="s">
        <v>2</v>
      </c>
      <c r="I253" s="1" t="s">
        <v>4</v>
      </c>
      <c r="J253" s="1">
        <v>700</v>
      </c>
      <c r="K253" s="1">
        <v>2200</v>
      </c>
      <c r="L253" s="1">
        <v>15</v>
      </c>
      <c r="M253" s="1">
        <v>20</v>
      </c>
      <c r="N253" s="1">
        <v>10</v>
      </c>
      <c r="O253" s="1">
        <v>25</v>
      </c>
      <c r="P253" s="1">
        <v>200</v>
      </c>
      <c r="Q253" s="1">
        <v>150</v>
      </c>
      <c r="R253" s="1">
        <v>250</v>
      </c>
      <c r="S253" s="1">
        <v>40</v>
      </c>
      <c r="T253" s="1">
        <v>30</v>
      </c>
      <c r="U253" s="1">
        <v>5</v>
      </c>
      <c r="V253" s="1">
        <v>0</v>
      </c>
      <c r="W253" s="1">
        <v>1000</v>
      </c>
      <c r="X253" s="1">
        <v>300</v>
      </c>
      <c r="Y253" s="1">
        <v>7300</v>
      </c>
      <c r="Z253" s="1">
        <v>3000</v>
      </c>
      <c r="AA253" s="1">
        <v>4000</v>
      </c>
      <c r="AB253" s="1">
        <v>5000</v>
      </c>
      <c r="AC253" s="1" t="s">
        <v>5</v>
      </c>
      <c r="AD253" s="1" t="s">
        <v>6</v>
      </c>
      <c r="AE253" t="str">
        <f t="shared" si="35"/>
        <v>Naciones UnidasEntre 25 y  44 añosMasculinoKennedy1520Bachillerato7002200</v>
      </c>
      <c r="AF253" t="str">
        <f>VLOOKUP(AE253,'[1]Base conductores'!$AE$1:$AG$65536,2,FALSE)</f>
        <v>Si</v>
      </c>
      <c r="AG253" t="str">
        <f>VLOOKUP(AE253,'[1]Base conductores'!$AE$1:$AG$65536,3,FALSE)</f>
        <v>Ns/Nc</v>
      </c>
      <c r="AH253" s="1" t="s">
        <v>2</v>
      </c>
      <c r="AI253" s="1" t="s">
        <v>12</v>
      </c>
      <c r="AJ253" s="1" t="s">
        <v>8</v>
      </c>
      <c r="AK253" s="1" t="s">
        <v>177</v>
      </c>
      <c r="AL253" s="1" t="s">
        <v>10</v>
      </c>
      <c r="AM253" s="1" t="s">
        <v>2</v>
      </c>
      <c r="AN253" s="1" t="s">
        <v>2</v>
      </c>
      <c r="AO253" s="1" t="s">
        <v>0</v>
      </c>
      <c r="AP253" s="1" t="s">
        <v>2</v>
      </c>
      <c r="AQ253" s="1" t="s">
        <v>0</v>
      </c>
      <c r="AR253" s="1" t="s">
        <v>2</v>
      </c>
      <c r="AS253" s="1" t="s">
        <v>2</v>
      </c>
      <c r="AT253" s="1" t="s">
        <v>182</v>
      </c>
      <c r="AU253" s="1" t="s">
        <v>0</v>
      </c>
      <c r="AV253" s="1" t="s">
        <v>0</v>
      </c>
      <c r="AW253" s="1" t="s">
        <v>0</v>
      </c>
      <c r="AX253" s="1" t="s">
        <v>2</v>
      </c>
      <c r="AY253" s="1" t="s">
        <v>0</v>
      </c>
      <c r="AZ253" s="1" t="s">
        <v>0</v>
      </c>
      <c r="BA253" s="1" t="s">
        <v>2</v>
      </c>
      <c r="BB253" s="1" t="s">
        <v>47</v>
      </c>
      <c r="BC253" s="14">
        <v>9</v>
      </c>
      <c r="BD253" s="1">
        <v>-1</v>
      </c>
      <c r="BE253" s="14">
        <v>1</v>
      </c>
      <c r="BF253" s="1" t="s">
        <v>37</v>
      </c>
      <c r="BG253" s="1" t="e">
        <f>VLOOKUP(BF253,#REF!,2,FALSE)</f>
        <v>#REF!</v>
      </c>
      <c r="BH253" s="1" t="e">
        <f>VLOOKUP(BG253,#REF!,4,FALSE)</f>
        <v>#REF!</v>
      </c>
      <c r="BI253" s="1" t="s">
        <v>103</v>
      </c>
      <c r="BJ253" s="1" t="s">
        <v>282</v>
      </c>
      <c r="BK253" s="1" t="s">
        <v>358</v>
      </c>
      <c r="BL253" s="1" t="e">
        <f>VLOOKUP(BK253,#REF!,2,FALSE)</f>
        <v>#REF!</v>
      </c>
      <c r="BM253" s="1" t="e">
        <f>VLOOKUP(BL253,#REF!,4,FALSE)</f>
        <v>#REF!</v>
      </c>
      <c r="BN253" s="1" t="s">
        <v>51</v>
      </c>
      <c r="BO253" s="1" t="s">
        <v>226</v>
      </c>
      <c r="BP253" s="1" t="s">
        <v>2</v>
      </c>
      <c r="BQ253" s="1" t="s">
        <v>370</v>
      </c>
      <c r="BR253" s="1" t="s">
        <v>20</v>
      </c>
      <c r="BS253" s="1" t="s">
        <v>20</v>
      </c>
      <c r="BT253" s="1" t="s">
        <v>2</v>
      </c>
      <c r="BU253" s="1" t="s">
        <v>2</v>
      </c>
      <c r="BV253" s="1" t="s">
        <v>21</v>
      </c>
      <c r="BW253" s="1" t="s">
        <v>36</v>
      </c>
      <c r="BX253" s="1" t="s">
        <v>3</v>
      </c>
      <c r="BY253" s="1">
        <v>-1</v>
      </c>
      <c r="BZ253" s="1" t="s">
        <v>3</v>
      </c>
      <c r="CA253" s="1">
        <v>-1</v>
      </c>
      <c r="CB253" s="1">
        <v>-1</v>
      </c>
      <c r="CC253" s="1">
        <v>-1</v>
      </c>
      <c r="CD253" s="1">
        <v>-1</v>
      </c>
      <c r="CE253" s="1" t="s">
        <v>2</v>
      </c>
      <c r="CF253" s="1" t="s">
        <v>23</v>
      </c>
      <c r="CG253" s="1" t="s">
        <v>49</v>
      </c>
      <c r="CH253" s="1" t="s">
        <v>25</v>
      </c>
      <c r="CI253" s="1" t="s">
        <v>50</v>
      </c>
      <c r="CJ253" s="1" t="s">
        <v>80</v>
      </c>
      <c r="CK253" s="1" t="s">
        <v>155</v>
      </c>
      <c r="CL253" s="1" t="s">
        <v>29</v>
      </c>
      <c r="CM253" s="1" t="s">
        <v>30</v>
      </c>
      <c r="CN253" s="1">
        <v>96</v>
      </c>
      <c r="CO253" s="2" t="s">
        <v>528</v>
      </c>
      <c r="CP253" s="9" t="s">
        <v>698</v>
      </c>
      <c r="CQ253" s="1">
        <v>13</v>
      </c>
      <c r="CR253" s="10" t="s">
        <v>71</v>
      </c>
      <c r="CS253">
        <v>59.295857988165679</v>
      </c>
      <c r="CT253">
        <f t="shared" si="36"/>
        <v>7</v>
      </c>
      <c r="CU253">
        <f t="shared" si="37"/>
        <v>22</v>
      </c>
      <c r="CV253">
        <f t="shared" si="43"/>
        <v>0</v>
      </c>
      <c r="CW253">
        <f t="shared" si="43"/>
        <v>0</v>
      </c>
      <c r="CX253">
        <f t="shared" si="43"/>
        <v>0</v>
      </c>
      <c r="CY253">
        <f t="shared" si="43"/>
        <v>0</v>
      </c>
      <c r="CZ253">
        <f t="shared" si="43"/>
        <v>0</v>
      </c>
      <c r="DA253">
        <f t="shared" si="43"/>
        <v>0</v>
      </c>
      <c r="DB253">
        <f t="shared" si="43"/>
        <v>0</v>
      </c>
      <c r="DC253">
        <f t="shared" si="43"/>
        <v>59.295857988165679</v>
      </c>
      <c r="DD253">
        <f t="shared" si="43"/>
        <v>59.295857988165679</v>
      </c>
      <c r="DE253">
        <f t="shared" si="43"/>
        <v>59.295857988165679</v>
      </c>
      <c r="DF253">
        <f t="shared" si="43"/>
        <v>59.295857988165679</v>
      </c>
      <c r="DG253">
        <f t="shared" si="43"/>
        <v>59.295857988165679</v>
      </c>
      <c r="DH253">
        <f t="shared" si="43"/>
        <v>59.295857988165679</v>
      </c>
      <c r="DI253">
        <f t="shared" si="43"/>
        <v>59.295857988165679</v>
      </c>
      <c r="DJ253">
        <f t="shared" si="43"/>
        <v>59.295857988165679</v>
      </c>
      <c r="DK253">
        <f t="shared" ref="DK253:DS268" si="44">IF(AND($CT253&lt;=DK$1,DK$1&lt;=$CU253),$CS253,0)</f>
        <v>59.295857988165679</v>
      </c>
      <c r="DL253">
        <f t="shared" si="44"/>
        <v>59.295857988165679</v>
      </c>
      <c r="DM253">
        <f t="shared" si="44"/>
        <v>59.295857988165679</v>
      </c>
      <c r="DN253">
        <f t="shared" si="44"/>
        <v>59.295857988165679</v>
      </c>
      <c r="DO253">
        <f t="shared" si="44"/>
        <v>59.295857988165679</v>
      </c>
      <c r="DP253">
        <f t="shared" si="44"/>
        <v>59.295857988165679</v>
      </c>
      <c r="DQ253">
        <f t="shared" si="44"/>
        <v>59.295857988165679</v>
      </c>
      <c r="DR253">
        <f t="shared" si="44"/>
        <v>59.295857988165679</v>
      </c>
      <c r="DS253">
        <f t="shared" si="44"/>
        <v>0</v>
      </c>
    </row>
    <row r="254" spans="1:123" x14ac:dyDescent="0.2">
      <c r="A254" s="1" t="s">
        <v>0</v>
      </c>
      <c r="B254" s="1" t="s">
        <v>88</v>
      </c>
      <c r="C254" s="1" t="s">
        <v>2</v>
      </c>
      <c r="D254" s="1">
        <v>-1</v>
      </c>
      <c r="E254" s="1" t="s">
        <v>3</v>
      </c>
      <c r="F254" s="1">
        <v>-1</v>
      </c>
      <c r="G254" s="1">
        <v>98</v>
      </c>
      <c r="H254" s="1" t="s">
        <v>2</v>
      </c>
      <c r="I254" s="1" t="s">
        <v>4</v>
      </c>
      <c r="J254" s="1">
        <v>600</v>
      </c>
      <c r="K254" s="1">
        <v>1800</v>
      </c>
      <c r="L254" s="1">
        <v>12</v>
      </c>
      <c r="M254" s="1">
        <v>20</v>
      </c>
      <c r="N254" s="1">
        <v>15</v>
      </c>
      <c r="O254" s="1">
        <v>20</v>
      </c>
      <c r="P254" s="1">
        <v>220</v>
      </c>
      <c r="Q254" s="1">
        <v>240</v>
      </c>
      <c r="R254" s="1">
        <v>240</v>
      </c>
      <c r="S254" s="1">
        <v>45</v>
      </c>
      <c r="T254" s="1">
        <v>30</v>
      </c>
      <c r="U254" s="1">
        <v>45</v>
      </c>
      <c r="V254" s="1">
        <v>2000</v>
      </c>
      <c r="W254" s="1">
        <v>800</v>
      </c>
      <c r="X254" s="1">
        <v>500</v>
      </c>
      <c r="Y254" s="1">
        <v>3200</v>
      </c>
      <c r="Z254" s="1">
        <v>2500</v>
      </c>
      <c r="AA254" s="1">
        <v>2000</v>
      </c>
      <c r="AB254" s="1">
        <v>4000</v>
      </c>
      <c r="AC254" s="1" t="s">
        <v>89</v>
      </c>
      <c r="AD254" s="1" t="s">
        <v>6</v>
      </c>
      <c r="AE254" t="str">
        <f t="shared" si="35"/>
        <v>Terminal la OfeliaEntre 45 y 59 añosMasculinoCotocollao1220Universitario6001800</v>
      </c>
      <c r="AF254" t="str">
        <f>VLOOKUP(AE254,'[1]Base conductores'!$AE$1:$AG$65536,2,FALSE)</f>
        <v>No</v>
      </c>
      <c r="AG254" t="str">
        <f>VLOOKUP(AE254,'[1]Base conductores'!$AE$1:$AG$65536,3,FALSE)</f>
        <v>No respetan leyes/no hay control</v>
      </c>
      <c r="AH254" s="1" t="s">
        <v>0</v>
      </c>
      <c r="AI254" s="1" t="s">
        <v>214</v>
      </c>
      <c r="AJ254" s="1" t="s">
        <v>349</v>
      </c>
      <c r="AK254" s="1" t="s">
        <v>33</v>
      </c>
      <c r="AL254" s="1" t="s">
        <v>45</v>
      </c>
      <c r="AM254" s="1" t="s">
        <v>0</v>
      </c>
      <c r="AN254" s="1" t="s">
        <v>2</v>
      </c>
      <c r="AO254" s="1" t="s">
        <v>0</v>
      </c>
      <c r="AP254" s="1" t="s">
        <v>2</v>
      </c>
      <c r="AQ254" s="1" t="s">
        <v>0</v>
      </c>
      <c r="AR254" s="1" t="s">
        <v>2</v>
      </c>
      <c r="AS254" s="1" t="s">
        <v>2</v>
      </c>
      <c r="AT254" s="1" t="s">
        <v>67</v>
      </c>
      <c r="AU254" s="1" t="s">
        <v>2</v>
      </c>
      <c r="AV254" s="1" t="s">
        <v>0</v>
      </c>
      <c r="AW254" s="1" t="s">
        <v>0</v>
      </c>
      <c r="AX254" s="1" t="s">
        <v>0</v>
      </c>
      <c r="AY254" s="1" t="s">
        <v>0</v>
      </c>
      <c r="AZ254" s="1" t="s">
        <v>2</v>
      </c>
      <c r="BA254" s="1" t="s">
        <v>0</v>
      </c>
      <c r="BB254" s="1" t="s">
        <v>56</v>
      </c>
      <c r="BC254" s="1">
        <v>-1</v>
      </c>
      <c r="BD254" s="14">
        <v>9</v>
      </c>
      <c r="BE254" s="14">
        <v>1</v>
      </c>
      <c r="BF254" s="1" t="s">
        <v>37</v>
      </c>
      <c r="BG254" s="1" t="e">
        <f>VLOOKUP(BF254,#REF!,2,FALSE)</f>
        <v>#REF!</v>
      </c>
      <c r="BH254" s="1" t="e">
        <f>VLOOKUP(BG254,#REF!,4,FALSE)</f>
        <v>#REF!</v>
      </c>
      <c r="BI254" s="1" t="s">
        <v>123</v>
      </c>
      <c r="BJ254" s="1" t="s">
        <v>12</v>
      </c>
      <c r="BK254" s="1" t="s">
        <v>72</v>
      </c>
      <c r="BL254" s="1" t="e">
        <f>VLOOKUP(BK254,#REF!,2,FALSE)</f>
        <v>#REF!</v>
      </c>
      <c r="BM254" s="1" t="e">
        <f>VLOOKUP(BL254,#REF!,4,FALSE)</f>
        <v>#REF!</v>
      </c>
      <c r="BN254" s="1" t="s">
        <v>12</v>
      </c>
      <c r="BO254" s="1" t="s">
        <v>12</v>
      </c>
      <c r="BP254" s="1" t="s">
        <v>2</v>
      </c>
      <c r="BQ254" s="1" t="s">
        <v>204</v>
      </c>
      <c r="BR254" s="1" t="s">
        <v>20</v>
      </c>
      <c r="BS254" s="1" t="s">
        <v>20</v>
      </c>
      <c r="BT254" s="1" t="s">
        <v>2</v>
      </c>
      <c r="BU254" s="1" t="s">
        <v>2</v>
      </c>
      <c r="BV254" s="1" t="s">
        <v>21</v>
      </c>
      <c r="BW254" s="1" t="s">
        <v>36</v>
      </c>
      <c r="BX254" s="1" t="s">
        <v>3</v>
      </c>
      <c r="BY254" s="1">
        <v>-1</v>
      </c>
      <c r="BZ254" s="1">
        <v>-1</v>
      </c>
      <c r="CA254" s="1" t="s">
        <v>3</v>
      </c>
      <c r="CB254" s="1">
        <v>-1</v>
      </c>
      <c r="CC254" s="1">
        <v>-1</v>
      </c>
      <c r="CD254" s="1">
        <v>-1</v>
      </c>
      <c r="CE254" s="1" t="s">
        <v>23</v>
      </c>
      <c r="CF254" s="1" t="s">
        <v>23</v>
      </c>
      <c r="CG254" s="1" t="s">
        <v>24</v>
      </c>
      <c r="CH254" s="1" t="s">
        <v>25</v>
      </c>
      <c r="CI254" s="1" t="s">
        <v>26</v>
      </c>
      <c r="CJ254" s="1" t="s">
        <v>104</v>
      </c>
      <c r="CK254" s="1" t="s">
        <v>87</v>
      </c>
      <c r="CL254" s="1" t="s">
        <v>29</v>
      </c>
      <c r="CM254" s="1" t="s">
        <v>98</v>
      </c>
      <c r="CN254" s="1">
        <v>96</v>
      </c>
      <c r="CO254" s="5" t="s">
        <v>657</v>
      </c>
      <c r="CP254" s="5" t="s">
        <v>649</v>
      </c>
      <c r="CQ254" s="12">
        <v>13</v>
      </c>
      <c r="CR254" s="12" t="s">
        <v>88</v>
      </c>
      <c r="CS254">
        <v>61.84</v>
      </c>
      <c r="CT254">
        <f t="shared" si="36"/>
        <v>6</v>
      </c>
      <c r="CU254">
        <f t="shared" si="37"/>
        <v>18</v>
      </c>
      <c r="CV254">
        <f t="shared" ref="CV254:DK269" si="45">IF(AND($CT254&lt;=CV$1,CV$1&lt;=$CU254),$CS254,0)</f>
        <v>0</v>
      </c>
      <c r="CW254">
        <f t="shared" si="45"/>
        <v>0</v>
      </c>
      <c r="CX254">
        <f t="shared" si="45"/>
        <v>0</v>
      </c>
      <c r="CY254">
        <f t="shared" si="45"/>
        <v>0</v>
      </c>
      <c r="CZ254">
        <f t="shared" si="45"/>
        <v>0</v>
      </c>
      <c r="DA254">
        <f t="shared" si="45"/>
        <v>0</v>
      </c>
      <c r="DB254">
        <f t="shared" si="45"/>
        <v>61.84</v>
      </c>
      <c r="DC254">
        <f t="shared" si="45"/>
        <v>61.84</v>
      </c>
      <c r="DD254">
        <f t="shared" si="45"/>
        <v>61.84</v>
      </c>
      <c r="DE254">
        <f t="shared" si="45"/>
        <v>61.84</v>
      </c>
      <c r="DF254">
        <f t="shared" si="45"/>
        <v>61.84</v>
      </c>
      <c r="DG254">
        <f t="shared" si="45"/>
        <v>61.84</v>
      </c>
      <c r="DH254">
        <f t="shared" si="45"/>
        <v>61.84</v>
      </c>
      <c r="DI254">
        <f t="shared" si="45"/>
        <v>61.84</v>
      </c>
      <c r="DJ254">
        <f t="shared" si="45"/>
        <v>61.84</v>
      </c>
      <c r="DK254">
        <f t="shared" si="45"/>
        <v>61.84</v>
      </c>
      <c r="DL254">
        <f t="shared" si="44"/>
        <v>61.84</v>
      </c>
      <c r="DM254">
        <f t="shared" si="44"/>
        <v>61.84</v>
      </c>
      <c r="DN254">
        <f t="shared" si="44"/>
        <v>61.84</v>
      </c>
      <c r="DO254">
        <f t="shared" si="44"/>
        <v>0</v>
      </c>
      <c r="DP254">
        <f t="shared" si="44"/>
        <v>0</v>
      </c>
      <c r="DQ254">
        <f t="shared" si="44"/>
        <v>0</v>
      </c>
      <c r="DR254">
        <f t="shared" si="44"/>
        <v>0</v>
      </c>
      <c r="DS254">
        <f t="shared" si="44"/>
        <v>0</v>
      </c>
    </row>
    <row r="255" spans="1:123" ht="15.75" x14ac:dyDescent="0.25">
      <c r="A255" s="1" t="s">
        <v>0</v>
      </c>
      <c r="B255" s="1" t="s">
        <v>332</v>
      </c>
      <c r="C255" s="1" t="s">
        <v>2</v>
      </c>
      <c r="D255" s="1">
        <v>-1</v>
      </c>
      <c r="E255" s="1" t="s">
        <v>3</v>
      </c>
      <c r="F255" s="1">
        <v>-1</v>
      </c>
      <c r="G255" s="1">
        <v>98</v>
      </c>
      <c r="H255" s="1" t="s">
        <v>0</v>
      </c>
      <c r="I255" s="1" t="s">
        <v>188</v>
      </c>
      <c r="J255" s="1">
        <v>1030</v>
      </c>
      <c r="K255" s="1">
        <v>1430</v>
      </c>
      <c r="L255" s="1">
        <v>4</v>
      </c>
      <c r="M255" s="1">
        <v>6</v>
      </c>
      <c r="N255" s="1">
        <v>3</v>
      </c>
      <c r="O255" s="1">
        <v>6</v>
      </c>
      <c r="P255" s="1">
        <v>130</v>
      </c>
      <c r="Q255" s="1">
        <v>68</v>
      </c>
      <c r="R255" s="1">
        <v>130</v>
      </c>
      <c r="S255" s="1">
        <v>15</v>
      </c>
      <c r="T255" s="1">
        <v>8</v>
      </c>
      <c r="U255" s="1">
        <v>15</v>
      </c>
      <c r="V255" s="1">
        <v>1000</v>
      </c>
      <c r="W255" s="1">
        <v>500</v>
      </c>
      <c r="X255" s="1">
        <v>300</v>
      </c>
      <c r="Y255" s="1">
        <v>800</v>
      </c>
      <c r="Z255" s="1">
        <v>700</v>
      </c>
      <c r="AA255" s="1">
        <v>800</v>
      </c>
      <c r="AB255" s="1">
        <v>1500</v>
      </c>
      <c r="AC255" s="1" t="s">
        <v>146</v>
      </c>
      <c r="AD255" s="1" t="s">
        <v>6</v>
      </c>
      <c r="AE255" t="str">
        <f t="shared" si="35"/>
        <v>Parroquia chillogalloEntre 45 y 59 añosMasculinoTurubamba46Bachillerato10301430</v>
      </c>
      <c r="AF255">
        <f>VLOOKUP(AE255,'[1]Base conductores'!$AE$1:$AG$65536,2,FALSE)</f>
        <v>-1</v>
      </c>
      <c r="AG255" t="str">
        <f>VLOOKUP(AE255,'[1]Base conductores'!$AE$1:$AG$65536,3,FALSE)</f>
        <v>No aplica</v>
      </c>
      <c r="AH255" s="1">
        <v>-1</v>
      </c>
      <c r="AI255" s="1" t="s">
        <v>147</v>
      </c>
      <c r="AJ255" s="1" t="s">
        <v>162</v>
      </c>
      <c r="AK255" s="1" t="s">
        <v>251</v>
      </c>
      <c r="AL255" s="1" t="s">
        <v>45</v>
      </c>
      <c r="AM255" s="1" t="s">
        <v>0</v>
      </c>
      <c r="AN255" s="1" t="s">
        <v>0</v>
      </c>
      <c r="AO255" s="1" t="s">
        <v>0</v>
      </c>
      <c r="AP255" s="1" t="s">
        <v>2</v>
      </c>
      <c r="AQ255" s="1" t="s">
        <v>0</v>
      </c>
      <c r="AR255" s="1" t="s">
        <v>2</v>
      </c>
      <c r="AS255" s="1" t="s">
        <v>0</v>
      </c>
      <c r="AT255" s="1" t="s">
        <v>147</v>
      </c>
      <c r="AU255" s="1" t="s">
        <v>0</v>
      </c>
      <c r="AV255" s="1" t="s">
        <v>0</v>
      </c>
      <c r="AW255" s="1" t="s">
        <v>0</v>
      </c>
      <c r="AX255" s="1" t="s">
        <v>0</v>
      </c>
      <c r="AY255" s="1" t="s">
        <v>0</v>
      </c>
      <c r="AZ255" s="1" t="s">
        <v>0</v>
      </c>
      <c r="BA255" s="1" t="s">
        <v>2</v>
      </c>
      <c r="BB255" s="1" t="s">
        <v>56</v>
      </c>
      <c r="BC255" s="14">
        <v>10</v>
      </c>
      <c r="BD255" s="1">
        <v>-1</v>
      </c>
      <c r="BE255" s="1">
        <v>-1</v>
      </c>
      <c r="BF255" s="1" t="s">
        <v>279</v>
      </c>
      <c r="BG255" s="1" t="e">
        <f>VLOOKUP(BF255,#REF!,2,FALSE)</f>
        <v>#REF!</v>
      </c>
      <c r="BH255" s="1" t="e">
        <f>VLOOKUP(BG255,#REF!,4,FALSE)</f>
        <v>#REF!</v>
      </c>
      <c r="BI255" s="1" t="s">
        <v>73</v>
      </c>
      <c r="BJ255" s="1" t="s">
        <v>377</v>
      </c>
      <c r="BK255" s="1" t="s">
        <v>208</v>
      </c>
      <c r="BL255" s="1" t="e">
        <f>VLOOKUP(BK255,#REF!,2,FALSE)</f>
        <v>#REF!</v>
      </c>
      <c r="BM255" s="1" t="e">
        <f>VLOOKUP(BL255,#REF!,4,FALSE)</f>
        <v>#REF!</v>
      </c>
      <c r="BN255" s="1" t="s">
        <v>94</v>
      </c>
      <c r="BO255" s="1" t="s">
        <v>111</v>
      </c>
      <c r="BP255" s="1" t="s">
        <v>0</v>
      </c>
      <c r="BQ255" s="1" t="s">
        <v>147</v>
      </c>
      <c r="BR255" s="1">
        <v>-1</v>
      </c>
      <c r="BS255" s="1" t="s">
        <v>84</v>
      </c>
      <c r="BT255" s="1" t="s">
        <v>2</v>
      </c>
      <c r="BU255" s="1" t="s">
        <v>2</v>
      </c>
      <c r="BV255" s="1" t="s">
        <v>22</v>
      </c>
      <c r="BW255" s="1" t="s">
        <v>36</v>
      </c>
      <c r="BX255" s="1">
        <v>-1</v>
      </c>
      <c r="BY255" s="1">
        <v>-1</v>
      </c>
      <c r="BZ255" s="1" t="s">
        <v>3</v>
      </c>
      <c r="CA255" s="1">
        <v>-1</v>
      </c>
      <c r="CB255" s="1" t="s">
        <v>3</v>
      </c>
      <c r="CC255" s="1">
        <v>-1</v>
      </c>
      <c r="CD255" s="1">
        <v>-1</v>
      </c>
      <c r="CE255" s="1" t="s">
        <v>23</v>
      </c>
      <c r="CF255" s="1" t="s">
        <v>23</v>
      </c>
      <c r="CG255" s="1" t="s">
        <v>24</v>
      </c>
      <c r="CH255" s="1" t="s">
        <v>25</v>
      </c>
      <c r="CI255" s="1" t="s">
        <v>50</v>
      </c>
      <c r="CJ255" s="1" t="s">
        <v>353</v>
      </c>
      <c r="CK255" s="1" t="s">
        <v>52</v>
      </c>
      <c r="CL255" s="1" t="s">
        <v>152</v>
      </c>
      <c r="CM255" s="1" t="s">
        <v>239</v>
      </c>
      <c r="CN255" s="1">
        <v>96</v>
      </c>
      <c r="CO255" s="2" t="s">
        <v>711</v>
      </c>
      <c r="CP255" s="3" t="s">
        <v>712</v>
      </c>
      <c r="CQ255" s="12">
        <v>13</v>
      </c>
      <c r="CR255" s="12" t="s">
        <v>332</v>
      </c>
      <c r="CS255">
        <v>67.503875968992247</v>
      </c>
      <c r="CT255">
        <f t="shared" si="36"/>
        <v>10</v>
      </c>
      <c r="CU255">
        <f t="shared" si="37"/>
        <v>14</v>
      </c>
      <c r="CV255">
        <f t="shared" si="45"/>
        <v>0</v>
      </c>
      <c r="CW255">
        <f t="shared" si="45"/>
        <v>0</v>
      </c>
      <c r="CX255">
        <f t="shared" si="45"/>
        <v>0</v>
      </c>
      <c r="CY255">
        <f t="shared" si="45"/>
        <v>0</v>
      </c>
      <c r="CZ255">
        <f t="shared" si="45"/>
        <v>0</v>
      </c>
      <c r="DA255">
        <f t="shared" si="45"/>
        <v>0</v>
      </c>
      <c r="DB255">
        <f t="shared" si="45"/>
        <v>0</v>
      </c>
      <c r="DC255">
        <f t="shared" si="45"/>
        <v>0</v>
      </c>
      <c r="DD255">
        <f t="shared" si="45"/>
        <v>0</v>
      </c>
      <c r="DE255">
        <f t="shared" si="45"/>
        <v>0</v>
      </c>
      <c r="DF255">
        <f t="shared" si="45"/>
        <v>67.503875968992247</v>
      </c>
      <c r="DG255">
        <f t="shared" si="45"/>
        <v>67.503875968992247</v>
      </c>
      <c r="DH255">
        <f t="shared" si="45"/>
        <v>67.503875968992247</v>
      </c>
      <c r="DI255">
        <f t="shared" si="45"/>
        <v>67.503875968992247</v>
      </c>
      <c r="DJ255">
        <f t="shared" si="45"/>
        <v>67.503875968992247</v>
      </c>
      <c r="DK255">
        <f t="shared" si="45"/>
        <v>0</v>
      </c>
      <c r="DL255">
        <f t="shared" si="44"/>
        <v>0</v>
      </c>
      <c r="DM255">
        <f t="shared" si="44"/>
        <v>0</v>
      </c>
      <c r="DN255">
        <f t="shared" si="44"/>
        <v>0</v>
      </c>
      <c r="DO255">
        <f t="shared" si="44"/>
        <v>0</v>
      </c>
      <c r="DP255">
        <f t="shared" si="44"/>
        <v>0</v>
      </c>
      <c r="DQ255">
        <f t="shared" si="44"/>
        <v>0</v>
      </c>
      <c r="DR255">
        <f t="shared" si="44"/>
        <v>0</v>
      </c>
      <c r="DS255">
        <f t="shared" si="44"/>
        <v>0</v>
      </c>
    </row>
    <row r="256" spans="1:123" x14ac:dyDescent="0.2">
      <c r="A256" s="1" t="s">
        <v>0</v>
      </c>
      <c r="B256" s="1" t="s">
        <v>64</v>
      </c>
      <c r="C256" s="1" t="s">
        <v>2</v>
      </c>
      <c r="D256" s="1">
        <v>-1</v>
      </c>
      <c r="E256" s="1" t="s">
        <v>3</v>
      </c>
      <c r="F256" s="1">
        <v>-1</v>
      </c>
      <c r="G256" s="1">
        <v>98</v>
      </c>
      <c r="H256" s="1" t="s">
        <v>0</v>
      </c>
      <c r="I256" s="1" t="s">
        <v>4</v>
      </c>
      <c r="J256" s="1">
        <v>700</v>
      </c>
      <c r="K256" s="1">
        <v>1900</v>
      </c>
      <c r="L256" s="1">
        <v>12</v>
      </c>
      <c r="M256" s="1">
        <v>12</v>
      </c>
      <c r="N256" s="1">
        <v>10</v>
      </c>
      <c r="O256" s="1">
        <v>15</v>
      </c>
      <c r="P256" s="1">
        <v>100</v>
      </c>
      <c r="Q256" s="1">
        <v>50</v>
      </c>
      <c r="R256" s="1">
        <v>120</v>
      </c>
      <c r="S256" s="1">
        <v>20</v>
      </c>
      <c r="T256" s="1">
        <v>10</v>
      </c>
      <c r="U256" s="1">
        <v>20</v>
      </c>
      <c r="V256" s="1">
        <v>0</v>
      </c>
      <c r="W256" s="1">
        <v>500</v>
      </c>
      <c r="X256" s="1">
        <v>0</v>
      </c>
      <c r="Y256" s="1">
        <v>500</v>
      </c>
      <c r="Z256" s="1">
        <v>1200</v>
      </c>
      <c r="AA256" s="1">
        <v>1000</v>
      </c>
      <c r="AB256" s="1">
        <v>1500</v>
      </c>
      <c r="AC256" s="1" t="s">
        <v>146</v>
      </c>
      <c r="AD256" s="1" t="s">
        <v>6</v>
      </c>
      <c r="AE256" t="str">
        <f t="shared" si="35"/>
        <v>CentroEntre 45 y 59 añosMasculinoCalderón (Carapungo)1212Universitario7001900</v>
      </c>
      <c r="AF256">
        <f>VLOOKUP(AE256,'[1]Base conductores'!$AE$1:$AG$65536,2,FALSE)</f>
        <v>-1</v>
      </c>
      <c r="AG256" t="str">
        <f>VLOOKUP(AE256,'[1]Base conductores'!$AE$1:$AG$65536,3,FALSE)</f>
        <v>No aplica</v>
      </c>
      <c r="AH256" s="1">
        <v>-1</v>
      </c>
      <c r="AI256" s="1" t="s">
        <v>147</v>
      </c>
      <c r="AJ256" s="1" t="s">
        <v>8</v>
      </c>
      <c r="AK256" s="1" t="s">
        <v>288</v>
      </c>
      <c r="AL256" s="1" t="s">
        <v>205</v>
      </c>
      <c r="AM256" s="1" t="s">
        <v>0</v>
      </c>
      <c r="AN256" s="1" t="s">
        <v>0</v>
      </c>
      <c r="AO256" s="1" t="s">
        <v>0</v>
      </c>
      <c r="AP256" s="1" t="s">
        <v>2</v>
      </c>
      <c r="AQ256" s="1" t="s">
        <v>0</v>
      </c>
      <c r="AR256" s="1" t="s">
        <v>2</v>
      </c>
      <c r="AS256" s="1" t="s">
        <v>0</v>
      </c>
      <c r="AT256" s="1" t="s">
        <v>147</v>
      </c>
      <c r="AU256" s="1" t="s">
        <v>0</v>
      </c>
      <c r="AV256" s="1" t="s">
        <v>0</v>
      </c>
      <c r="AW256" s="1" t="s">
        <v>0</v>
      </c>
      <c r="AX256" s="1" t="s">
        <v>0</v>
      </c>
      <c r="AY256" s="1" t="s">
        <v>0</v>
      </c>
      <c r="AZ256" s="1" t="s">
        <v>0</v>
      </c>
      <c r="BA256" s="1" t="s">
        <v>2</v>
      </c>
      <c r="BB256" s="1" t="s">
        <v>56</v>
      </c>
      <c r="BC256" s="14">
        <v>10</v>
      </c>
      <c r="BD256" s="1">
        <v>-1</v>
      </c>
      <c r="BE256" s="1">
        <v>-1</v>
      </c>
      <c r="BF256" s="1" t="s">
        <v>95</v>
      </c>
      <c r="BG256" s="1" t="e">
        <f>VLOOKUP(BF256,#REF!,2,FALSE)</f>
        <v>#REF!</v>
      </c>
      <c r="BH256" s="1" t="e">
        <f>VLOOKUP(BG256,#REF!,4,FALSE)</f>
        <v>#REF!</v>
      </c>
      <c r="BI256" s="1" t="s">
        <v>237</v>
      </c>
      <c r="BJ256" s="1" t="s">
        <v>12</v>
      </c>
      <c r="BK256" s="1" t="s">
        <v>115</v>
      </c>
      <c r="BL256" s="1" t="e">
        <f>VLOOKUP(BK256,#REF!,2,FALSE)</f>
        <v>#REF!</v>
      </c>
      <c r="BM256" s="1" t="e">
        <f>VLOOKUP(BL256,#REF!,4,FALSE)</f>
        <v>#REF!</v>
      </c>
      <c r="BN256" s="1" t="s">
        <v>72</v>
      </c>
      <c r="BO256" s="1" t="s">
        <v>12</v>
      </c>
      <c r="BP256" s="1" t="s">
        <v>0</v>
      </c>
      <c r="BQ256" s="1" t="s">
        <v>147</v>
      </c>
      <c r="BR256" s="1">
        <v>-1</v>
      </c>
      <c r="BS256" s="1" t="s">
        <v>39</v>
      </c>
      <c r="BT256" s="1" t="s">
        <v>2</v>
      </c>
      <c r="BU256" s="1" t="s">
        <v>2</v>
      </c>
      <c r="BV256" s="1" t="s">
        <v>36</v>
      </c>
      <c r="BW256" s="1" t="s">
        <v>3</v>
      </c>
      <c r="BX256" s="1">
        <v>-1</v>
      </c>
      <c r="BY256" s="1">
        <v>-1</v>
      </c>
      <c r="BZ256" s="1" t="s">
        <v>3</v>
      </c>
      <c r="CA256" s="1">
        <v>-1</v>
      </c>
      <c r="CB256" s="1">
        <v>-1</v>
      </c>
      <c r="CC256" s="1">
        <v>-1</v>
      </c>
      <c r="CD256" s="1">
        <v>-1</v>
      </c>
      <c r="CE256" s="1" t="s">
        <v>23</v>
      </c>
      <c r="CF256" s="1" t="s">
        <v>23</v>
      </c>
      <c r="CG256" s="1" t="s">
        <v>24</v>
      </c>
      <c r="CH256" s="1" t="s">
        <v>25</v>
      </c>
      <c r="CI256" s="1" t="s">
        <v>26</v>
      </c>
      <c r="CJ256" s="1" t="s">
        <v>63</v>
      </c>
      <c r="CK256" s="1" t="s">
        <v>28</v>
      </c>
      <c r="CL256" s="1" t="s">
        <v>152</v>
      </c>
      <c r="CM256" s="1" t="s">
        <v>239</v>
      </c>
      <c r="CN256" s="1">
        <v>96</v>
      </c>
      <c r="CO256" s="2" t="s">
        <v>495</v>
      </c>
      <c r="CP256" s="5" t="s">
        <v>659</v>
      </c>
      <c r="CQ256" s="1">
        <v>13</v>
      </c>
      <c r="CR256" s="4" t="s">
        <v>64</v>
      </c>
      <c r="CS256">
        <v>67.503875968992247</v>
      </c>
      <c r="CT256">
        <f t="shared" si="36"/>
        <v>7</v>
      </c>
      <c r="CU256">
        <f t="shared" si="37"/>
        <v>19</v>
      </c>
      <c r="CV256">
        <f t="shared" si="45"/>
        <v>0</v>
      </c>
      <c r="CW256">
        <f t="shared" si="45"/>
        <v>0</v>
      </c>
      <c r="CX256">
        <f t="shared" si="45"/>
        <v>0</v>
      </c>
      <c r="CY256">
        <f t="shared" si="45"/>
        <v>0</v>
      </c>
      <c r="CZ256">
        <f t="shared" si="45"/>
        <v>0</v>
      </c>
      <c r="DA256">
        <f t="shared" si="45"/>
        <v>0</v>
      </c>
      <c r="DB256">
        <f t="shared" si="45"/>
        <v>0</v>
      </c>
      <c r="DC256">
        <f t="shared" si="45"/>
        <v>67.503875968992247</v>
      </c>
      <c r="DD256">
        <f t="shared" si="45"/>
        <v>67.503875968992247</v>
      </c>
      <c r="DE256">
        <f t="shared" si="45"/>
        <v>67.503875968992247</v>
      </c>
      <c r="DF256">
        <f t="shared" si="45"/>
        <v>67.503875968992247</v>
      </c>
      <c r="DG256">
        <f t="shared" si="45"/>
        <v>67.503875968992247</v>
      </c>
      <c r="DH256">
        <f t="shared" si="45"/>
        <v>67.503875968992247</v>
      </c>
      <c r="DI256">
        <f t="shared" si="45"/>
        <v>67.503875968992247</v>
      </c>
      <c r="DJ256">
        <f t="shared" si="45"/>
        <v>67.503875968992247</v>
      </c>
      <c r="DK256">
        <f t="shared" si="45"/>
        <v>67.503875968992247</v>
      </c>
      <c r="DL256">
        <f t="shared" si="44"/>
        <v>67.503875968992247</v>
      </c>
      <c r="DM256">
        <f t="shared" si="44"/>
        <v>67.503875968992247</v>
      </c>
      <c r="DN256">
        <f t="shared" si="44"/>
        <v>67.503875968992247</v>
      </c>
      <c r="DO256">
        <f t="shared" si="44"/>
        <v>67.503875968992247</v>
      </c>
      <c r="DP256">
        <f t="shared" si="44"/>
        <v>0</v>
      </c>
      <c r="DQ256">
        <f t="shared" si="44"/>
        <v>0</v>
      </c>
      <c r="DR256">
        <f t="shared" si="44"/>
        <v>0</v>
      </c>
      <c r="DS256">
        <f t="shared" si="44"/>
        <v>0</v>
      </c>
    </row>
    <row r="257" spans="1:123" x14ac:dyDescent="0.2">
      <c r="A257" s="1" t="s">
        <v>0</v>
      </c>
      <c r="B257" s="1" t="s">
        <v>71</v>
      </c>
      <c r="C257" s="1" t="s">
        <v>2</v>
      </c>
      <c r="D257" s="1">
        <v>-1</v>
      </c>
      <c r="E257" s="1" t="s">
        <v>3</v>
      </c>
      <c r="F257" s="1">
        <v>-1</v>
      </c>
      <c r="G257" s="1">
        <v>98</v>
      </c>
      <c r="H257" s="1" t="s">
        <v>2</v>
      </c>
      <c r="I257" s="1" t="s">
        <v>4</v>
      </c>
      <c r="J257" s="1">
        <v>630</v>
      </c>
      <c r="K257" s="1">
        <v>1700</v>
      </c>
      <c r="L257" s="1">
        <v>11</v>
      </c>
      <c r="M257" s="1">
        <v>20</v>
      </c>
      <c r="N257" s="1">
        <v>18</v>
      </c>
      <c r="O257" s="1">
        <v>22</v>
      </c>
      <c r="P257" s="1">
        <v>200</v>
      </c>
      <c r="Q257" s="1">
        <v>150</v>
      </c>
      <c r="R257" s="1">
        <v>200</v>
      </c>
      <c r="S257" s="1">
        <v>45</v>
      </c>
      <c r="T257" s="1">
        <v>45</v>
      </c>
      <c r="U257" s="1">
        <v>45</v>
      </c>
      <c r="V257" s="1">
        <v>0</v>
      </c>
      <c r="W257" s="1">
        <v>1000</v>
      </c>
      <c r="X257" s="1">
        <v>1500</v>
      </c>
      <c r="Y257" s="1">
        <v>1500</v>
      </c>
      <c r="Z257" s="1">
        <v>4500</v>
      </c>
      <c r="AA257" s="1">
        <v>4500</v>
      </c>
      <c r="AB257" s="1">
        <v>4500</v>
      </c>
      <c r="AC257" s="1" t="s">
        <v>5</v>
      </c>
      <c r="AD257" s="1" t="s">
        <v>6</v>
      </c>
      <c r="AE257" t="str">
        <f t="shared" si="35"/>
        <v>Naciones UnidasMás de 60 añosMasculinoSan Antonio1120Primaria6301700</v>
      </c>
      <c r="AF257" t="str">
        <f>VLOOKUP(AE257,'[1]Base conductores'!$AE$1:$AG$65536,2,FALSE)</f>
        <v>No</v>
      </c>
      <c r="AG257" t="str">
        <f>VLOOKUP(AE257,'[1]Base conductores'!$AE$1:$AG$65536,3,FALSE)</f>
        <v>No respetan rutas</v>
      </c>
      <c r="AH257" s="1" t="s">
        <v>0</v>
      </c>
      <c r="AI257" s="1" t="s">
        <v>316</v>
      </c>
      <c r="AJ257" s="1" t="s">
        <v>117</v>
      </c>
      <c r="AK257" s="1" t="s">
        <v>33</v>
      </c>
      <c r="AL257" s="1" t="s">
        <v>66</v>
      </c>
      <c r="AM257" s="1" t="s">
        <v>0</v>
      </c>
      <c r="AN257" s="1" t="s">
        <v>0</v>
      </c>
      <c r="AO257" s="1" t="s">
        <v>0</v>
      </c>
      <c r="AP257" s="1" t="s">
        <v>2</v>
      </c>
      <c r="AQ257" s="1" t="s">
        <v>0</v>
      </c>
      <c r="AR257" s="1" t="s">
        <v>2</v>
      </c>
      <c r="AS257" s="1" t="s">
        <v>2</v>
      </c>
      <c r="AT257" s="1" t="s">
        <v>11</v>
      </c>
      <c r="AU257" s="1" t="s">
        <v>0</v>
      </c>
      <c r="AV257" s="1" t="s">
        <v>0</v>
      </c>
      <c r="AW257" s="1" t="s">
        <v>0</v>
      </c>
      <c r="AX257" s="1" t="s">
        <v>0</v>
      </c>
      <c r="AY257" s="1" t="s">
        <v>0</v>
      </c>
      <c r="AZ257" s="1" t="s">
        <v>0</v>
      </c>
      <c r="BA257" s="1" t="s">
        <v>2</v>
      </c>
      <c r="BB257" s="1" t="s">
        <v>56</v>
      </c>
      <c r="BC257" s="14">
        <v>10</v>
      </c>
      <c r="BD257" s="1">
        <v>-1</v>
      </c>
      <c r="BE257" s="1">
        <v>-1</v>
      </c>
      <c r="BF257" s="1" t="s">
        <v>37</v>
      </c>
      <c r="BG257" s="1" t="e">
        <f>VLOOKUP(BF257,#REF!,2,FALSE)</f>
        <v>#REF!</v>
      </c>
      <c r="BH257" s="1" t="e">
        <f>VLOOKUP(BG257,#REF!,4,FALSE)</f>
        <v>#REF!</v>
      </c>
      <c r="BI257" s="1" t="s">
        <v>131</v>
      </c>
      <c r="BJ257" s="1" t="s">
        <v>282</v>
      </c>
      <c r="BK257" s="1" t="s">
        <v>208</v>
      </c>
      <c r="BL257" s="1" t="e">
        <f>VLOOKUP(BK257,#REF!,2,FALSE)</f>
        <v>#REF!</v>
      </c>
      <c r="BM257" s="1" t="e">
        <f>VLOOKUP(BL257,#REF!,4,FALSE)</f>
        <v>#REF!</v>
      </c>
      <c r="BN257" s="1" t="s">
        <v>72</v>
      </c>
      <c r="BO257" s="1" t="s">
        <v>282</v>
      </c>
      <c r="BP257" s="1" t="s">
        <v>2</v>
      </c>
      <c r="BQ257" s="1" t="s">
        <v>395</v>
      </c>
      <c r="BR257" s="1" t="s">
        <v>59</v>
      </c>
      <c r="BS257" s="1" t="s">
        <v>137</v>
      </c>
      <c r="BT257" s="1" t="s">
        <v>2</v>
      </c>
      <c r="BU257" s="1" t="s">
        <v>2</v>
      </c>
      <c r="BV257" s="1" t="s">
        <v>36</v>
      </c>
      <c r="BW257" s="1" t="s">
        <v>36</v>
      </c>
      <c r="BX257" s="1">
        <v>-1</v>
      </c>
      <c r="BY257" s="1">
        <v>-1</v>
      </c>
      <c r="BZ257" s="1">
        <v>-1</v>
      </c>
      <c r="CA257" s="1">
        <v>-1</v>
      </c>
      <c r="CB257" s="1">
        <v>-1</v>
      </c>
      <c r="CC257" s="1">
        <v>-1</v>
      </c>
      <c r="CD257" s="1" t="s">
        <v>36</v>
      </c>
      <c r="CE257" s="1" t="s">
        <v>2</v>
      </c>
      <c r="CF257" s="1" t="s">
        <v>23</v>
      </c>
      <c r="CG257" s="1" t="s">
        <v>62</v>
      </c>
      <c r="CH257" s="1" t="s">
        <v>25</v>
      </c>
      <c r="CI257" s="1" t="s">
        <v>40</v>
      </c>
      <c r="CJ257" s="1" t="s">
        <v>222</v>
      </c>
      <c r="CK257" s="1" t="s">
        <v>155</v>
      </c>
      <c r="CL257" s="1" t="s">
        <v>29</v>
      </c>
      <c r="CM257" s="1" t="s">
        <v>30</v>
      </c>
      <c r="CN257" s="1">
        <v>96</v>
      </c>
      <c r="CO257" s="1" t="s">
        <v>540</v>
      </c>
      <c r="CP257" s="9" t="s">
        <v>694</v>
      </c>
      <c r="CQ257" s="1">
        <v>13</v>
      </c>
      <c r="CR257" s="10" t="s">
        <v>71</v>
      </c>
      <c r="CS257">
        <v>59.295857988165679</v>
      </c>
      <c r="CT257">
        <f t="shared" si="36"/>
        <v>6</v>
      </c>
      <c r="CU257">
        <f t="shared" si="37"/>
        <v>17</v>
      </c>
      <c r="CV257">
        <f t="shared" si="45"/>
        <v>0</v>
      </c>
      <c r="CW257">
        <f t="shared" si="45"/>
        <v>0</v>
      </c>
      <c r="CX257">
        <f t="shared" si="45"/>
        <v>0</v>
      </c>
      <c r="CY257">
        <f t="shared" si="45"/>
        <v>0</v>
      </c>
      <c r="CZ257">
        <f t="shared" si="45"/>
        <v>0</v>
      </c>
      <c r="DA257">
        <f t="shared" si="45"/>
        <v>0</v>
      </c>
      <c r="DB257">
        <f t="shared" si="45"/>
        <v>59.295857988165679</v>
      </c>
      <c r="DC257">
        <f t="shared" si="45"/>
        <v>59.295857988165679</v>
      </c>
      <c r="DD257">
        <f t="shared" si="45"/>
        <v>59.295857988165679</v>
      </c>
      <c r="DE257">
        <f t="shared" si="45"/>
        <v>59.295857988165679</v>
      </c>
      <c r="DF257">
        <f t="shared" si="45"/>
        <v>59.295857988165679</v>
      </c>
      <c r="DG257">
        <f t="shared" si="45"/>
        <v>59.295857988165679</v>
      </c>
      <c r="DH257">
        <f t="shared" si="45"/>
        <v>59.295857988165679</v>
      </c>
      <c r="DI257">
        <f t="shared" si="45"/>
        <v>59.295857988165679</v>
      </c>
      <c r="DJ257">
        <f t="shared" si="45"/>
        <v>59.295857988165679</v>
      </c>
      <c r="DK257">
        <f t="shared" si="45"/>
        <v>59.295857988165679</v>
      </c>
      <c r="DL257">
        <f t="shared" si="44"/>
        <v>59.295857988165679</v>
      </c>
      <c r="DM257">
        <f t="shared" si="44"/>
        <v>59.295857988165679</v>
      </c>
      <c r="DN257">
        <f t="shared" si="44"/>
        <v>0</v>
      </c>
      <c r="DO257">
        <f t="shared" si="44"/>
        <v>0</v>
      </c>
      <c r="DP257">
        <f t="shared" si="44"/>
        <v>0</v>
      </c>
      <c r="DQ257">
        <f t="shared" si="44"/>
        <v>0</v>
      </c>
      <c r="DR257">
        <f t="shared" si="44"/>
        <v>0</v>
      </c>
      <c r="DS257">
        <f t="shared" si="44"/>
        <v>0</v>
      </c>
    </row>
    <row r="258" spans="1:123" ht="15.75" x14ac:dyDescent="0.25">
      <c r="A258" s="1" t="s">
        <v>0</v>
      </c>
      <c r="B258" s="1" t="s">
        <v>332</v>
      </c>
      <c r="C258" s="1" t="s">
        <v>2</v>
      </c>
      <c r="D258" s="1">
        <v>-1</v>
      </c>
      <c r="E258" s="1" t="s">
        <v>3</v>
      </c>
      <c r="F258" s="1">
        <v>-1</v>
      </c>
      <c r="G258" s="1">
        <v>98</v>
      </c>
      <c r="H258" s="1" t="s">
        <v>0</v>
      </c>
      <c r="I258" s="1" t="s">
        <v>4</v>
      </c>
      <c r="J258" s="1">
        <v>700</v>
      </c>
      <c r="K258" s="1">
        <v>1900</v>
      </c>
      <c r="L258" s="1">
        <v>12</v>
      </c>
      <c r="M258" s="1">
        <v>9</v>
      </c>
      <c r="N258" s="1">
        <v>2</v>
      </c>
      <c r="O258" s="1">
        <v>9</v>
      </c>
      <c r="P258" s="1">
        <v>130</v>
      </c>
      <c r="Q258" s="1">
        <v>110</v>
      </c>
      <c r="R258" s="1">
        <v>130</v>
      </c>
      <c r="S258" s="1">
        <v>18</v>
      </c>
      <c r="T258" s="1">
        <v>4</v>
      </c>
      <c r="U258" s="1">
        <v>18</v>
      </c>
      <c r="V258" s="1">
        <v>0</v>
      </c>
      <c r="W258" s="1">
        <v>500</v>
      </c>
      <c r="X258" s="1">
        <v>300</v>
      </c>
      <c r="Y258" s="1">
        <v>800</v>
      </c>
      <c r="Z258" s="1">
        <v>1000</v>
      </c>
      <c r="AA258" s="1">
        <v>400</v>
      </c>
      <c r="AB258" s="1">
        <v>1800</v>
      </c>
      <c r="AC258" s="1" t="s">
        <v>146</v>
      </c>
      <c r="AD258" s="1" t="s">
        <v>6</v>
      </c>
      <c r="AE258" t="str">
        <f t="shared" si="35"/>
        <v>Parroquia chillogalloEntre 25 y  44 añosMasculinoChillogallo129Bachillerato7001900</v>
      </c>
      <c r="AF258">
        <f>VLOOKUP(AE258,'[1]Base conductores'!$AE$1:$AG$65536,2,FALSE)</f>
        <v>-1</v>
      </c>
      <c r="AG258" t="str">
        <f>VLOOKUP(AE258,'[1]Base conductores'!$AE$1:$AG$65536,3,FALSE)</f>
        <v>No aplica</v>
      </c>
      <c r="AH258" s="1">
        <v>-1</v>
      </c>
      <c r="AI258" s="1" t="s">
        <v>147</v>
      </c>
      <c r="AJ258" s="1" t="s">
        <v>8</v>
      </c>
      <c r="AK258" s="1" t="s">
        <v>44</v>
      </c>
      <c r="AL258" s="1" t="s">
        <v>45</v>
      </c>
      <c r="AM258" s="1" t="s">
        <v>2</v>
      </c>
      <c r="AN258" s="1" t="s">
        <v>0</v>
      </c>
      <c r="AO258" s="1" t="s">
        <v>0</v>
      </c>
      <c r="AP258" s="1" t="s">
        <v>2</v>
      </c>
      <c r="AQ258" s="1" t="s">
        <v>0</v>
      </c>
      <c r="AR258" s="1" t="s">
        <v>2</v>
      </c>
      <c r="AS258" s="1" t="s">
        <v>0</v>
      </c>
      <c r="AT258" s="1" t="s">
        <v>147</v>
      </c>
      <c r="AU258" s="1" t="s">
        <v>0</v>
      </c>
      <c r="AV258" s="1" t="s">
        <v>0</v>
      </c>
      <c r="AW258" s="1" t="s">
        <v>0</v>
      </c>
      <c r="AX258" s="1" t="s">
        <v>0</v>
      </c>
      <c r="AY258" s="1" t="s">
        <v>0</v>
      </c>
      <c r="AZ258" s="1" t="s">
        <v>0</v>
      </c>
      <c r="BA258" s="1" t="s">
        <v>2</v>
      </c>
      <c r="BB258" s="1" t="s">
        <v>56</v>
      </c>
      <c r="BC258" s="14">
        <v>10</v>
      </c>
      <c r="BD258" s="1">
        <v>-1</v>
      </c>
      <c r="BE258" s="1">
        <v>-1</v>
      </c>
      <c r="BF258" s="1" t="s">
        <v>279</v>
      </c>
      <c r="BG258" s="1" t="e">
        <f>VLOOKUP(BF258,#REF!,2,FALSE)</f>
        <v>#REF!</v>
      </c>
      <c r="BH258" s="1" t="e">
        <f>VLOOKUP(BG258,#REF!,4,FALSE)</f>
        <v>#REF!</v>
      </c>
      <c r="BI258" s="1" t="s">
        <v>400</v>
      </c>
      <c r="BJ258" s="1" t="s">
        <v>385</v>
      </c>
      <c r="BK258" s="1" t="s">
        <v>94</v>
      </c>
      <c r="BL258" s="1" t="e">
        <f>VLOOKUP(BK258,#REF!,2,FALSE)</f>
        <v>#REF!</v>
      </c>
      <c r="BM258" s="1" t="e">
        <f>VLOOKUP(BL258,#REF!,4,FALSE)</f>
        <v>#REF!</v>
      </c>
      <c r="BN258" s="1" t="s">
        <v>376</v>
      </c>
      <c r="BO258" s="1" t="s">
        <v>198</v>
      </c>
      <c r="BP258" s="1" t="s">
        <v>0</v>
      </c>
      <c r="BQ258" s="1" t="s">
        <v>147</v>
      </c>
      <c r="BR258" s="1">
        <v>-1</v>
      </c>
      <c r="BS258" s="1" t="s">
        <v>48</v>
      </c>
      <c r="BT258" s="1" t="s">
        <v>2</v>
      </c>
      <c r="BU258" s="1" t="s">
        <v>2</v>
      </c>
      <c r="BV258" s="1" t="s">
        <v>22</v>
      </c>
      <c r="BW258" s="1" t="s">
        <v>36</v>
      </c>
      <c r="BX258" s="1">
        <v>-1</v>
      </c>
      <c r="BY258" s="1">
        <v>-1</v>
      </c>
      <c r="BZ258" s="1" t="s">
        <v>3</v>
      </c>
      <c r="CA258" s="1" t="s">
        <v>3</v>
      </c>
      <c r="CB258" s="1">
        <v>-1</v>
      </c>
      <c r="CC258" s="1">
        <v>-1</v>
      </c>
      <c r="CD258" s="1">
        <v>-1</v>
      </c>
      <c r="CE258" s="1" t="s">
        <v>23</v>
      </c>
      <c r="CF258" s="1" t="s">
        <v>23</v>
      </c>
      <c r="CG258" s="1" t="s">
        <v>49</v>
      </c>
      <c r="CH258" s="1" t="s">
        <v>25</v>
      </c>
      <c r="CI258" s="1" t="s">
        <v>50</v>
      </c>
      <c r="CJ258" s="1" t="s">
        <v>51</v>
      </c>
      <c r="CK258" s="1" t="s">
        <v>52</v>
      </c>
      <c r="CL258" s="1" t="s">
        <v>152</v>
      </c>
      <c r="CM258" s="1" t="s">
        <v>239</v>
      </c>
      <c r="CN258" s="1">
        <v>96</v>
      </c>
      <c r="CO258" s="2" t="s">
        <v>711</v>
      </c>
      <c r="CP258" s="3" t="s">
        <v>712</v>
      </c>
      <c r="CQ258" s="12">
        <v>13</v>
      </c>
      <c r="CR258" s="12" t="s">
        <v>332</v>
      </c>
      <c r="CS258">
        <v>67.503875968992247</v>
      </c>
      <c r="CT258">
        <f t="shared" si="36"/>
        <v>7</v>
      </c>
      <c r="CU258">
        <f t="shared" si="37"/>
        <v>19</v>
      </c>
      <c r="CV258">
        <f t="shared" si="45"/>
        <v>0</v>
      </c>
      <c r="CW258">
        <f t="shared" si="45"/>
        <v>0</v>
      </c>
      <c r="CX258">
        <f t="shared" si="45"/>
        <v>0</v>
      </c>
      <c r="CY258">
        <f t="shared" si="45"/>
        <v>0</v>
      </c>
      <c r="CZ258">
        <f t="shared" si="45"/>
        <v>0</v>
      </c>
      <c r="DA258">
        <f t="shared" si="45"/>
        <v>0</v>
      </c>
      <c r="DB258">
        <f t="shared" si="45"/>
        <v>0</v>
      </c>
      <c r="DC258">
        <f t="shared" si="45"/>
        <v>67.503875968992247</v>
      </c>
      <c r="DD258">
        <f t="shared" si="45"/>
        <v>67.503875968992247</v>
      </c>
      <c r="DE258">
        <f t="shared" si="45"/>
        <v>67.503875968992247</v>
      </c>
      <c r="DF258">
        <f t="shared" si="45"/>
        <v>67.503875968992247</v>
      </c>
      <c r="DG258">
        <f t="shared" si="45"/>
        <v>67.503875968992247</v>
      </c>
      <c r="DH258">
        <f t="shared" si="45"/>
        <v>67.503875968992247</v>
      </c>
      <c r="DI258">
        <f t="shared" si="45"/>
        <v>67.503875968992247</v>
      </c>
      <c r="DJ258">
        <f t="shared" si="45"/>
        <v>67.503875968992247</v>
      </c>
      <c r="DK258">
        <f t="shared" si="45"/>
        <v>67.503875968992247</v>
      </c>
      <c r="DL258">
        <f t="shared" si="44"/>
        <v>67.503875968992247</v>
      </c>
      <c r="DM258">
        <f t="shared" si="44"/>
        <v>67.503875968992247</v>
      </c>
      <c r="DN258">
        <f t="shared" si="44"/>
        <v>67.503875968992247</v>
      </c>
      <c r="DO258">
        <f t="shared" si="44"/>
        <v>67.503875968992247</v>
      </c>
      <c r="DP258">
        <f t="shared" si="44"/>
        <v>0</v>
      </c>
      <c r="DQ258">
        <f t="shared" si="44"/>
        <v>0</v>
      </c>
      <c r="DR258">
        <f t="shared" si="44"/>
        <v>0</v>
      </c>
      <c r="DS258">
        <f t="shared" si="44"/>
        <v>0</v>
      </c>
    </row>
    <row r="259" spans="1:123" ht="15" x14ac:dyDescent="0.25">
      <c r="A259" s="1" t="s">
        <v>0</v>
      </c>
      <c r="B259" s="1" t="s">
        <v>281</v>
      </c>
      <c r="C259" s="1" t="s">
        <v>2</v>
      </c>
      <c r="D259" s="1">
        <v>-1</v>
      </c>
      <c r="E259" s="1" t="s">
        <v>3</v>
      </c>
      <c r="F259" s="1">
        <v>-1</v>
      </c>
      <c r="G259" s="1">
        <v>98</v>
      </c>
      <c r="H259" s="1" t="s">
        <v>2</v>
      </c>
      <c r="I259" s="1" t="s">
        <v>65</v>
      </c>
      <c r="J259" s="1">
        <v>700</v>
      </c>
      <c r="K259" s="1">
        <v>2100</v>
      </c>
      <c r="L259" s="1">
        <v>14</v>
      </c>
      <c r="M259" s="1">
        <v>30</v>
      </c>
      <c r="N259" s="1">
        <v>20</v>
      </c>
      <c r="O259" s="1">
        <v>50</v>
      </c>
      <c r="P259" s="1">
        <v>250</v>
      </c>
      <c r="Q259" s="1">
        <v>180</v>
      </c>
      <c r="R259" s="1">
        <v>300</v>
      </c>
      <c r="S259" s="1">
        <v>50</v>
      </c>
      <c r="T259" s="1">
        <v>30</v>
      </c>
      <c r="U259" s="1">
        <v>70</v>
      </c>
      <c r="V259" s="1">
        <v>700</v>
      </c>
      <c r="W259" s="1">
        <v>800</v>
      </c>
      <c r="X259" s="1">
        <v>300</v>
      </c>
      <c r="Y259" s="1">
        <v>1800</v>
      </c>
      <c r="Z259" s="1">
        <v>3200</v>
      </c>
      <c r="AA259" s="1">
        <v>3000</v>
      </c>
      <c r="AB259" s="1">
        <v>8000</v>
      </c>
      <c r="AC259" s="1" t="s">
        <v>5</v>
      </c>
      <c r="AD259" s="1" t="s">
        <v>6</v>
      </c>
      <c r="AE259" t="str">
        <f t="shared" ref="AE259:AE322" si="46">CONCATENATE(B259,CG259,CH259,CJ259,L259,M259,CI259,J259,K259)</f>
        <v>Plaza foshEntre 45 y 59 añosMasculinoPomasqui1430Universitario7002100</v>
      </c>
      <c r="AF259" t="str">
        <f>VLOOKUP(AE259,'[1]Base conductores'!$AE$1:$AG$65536,2,FALSE)</f>
        <v>Si</v>
      </c>
      <c r="AG259" t="str">
        <f>VLOOKUP(AE259,'[1]Base conductores'!$AE$1:$AG$65536,3,FALSE)</f>
        <v>Es importante tener todo legalizado</v>
      </c>
      <c r="AH259" s="1" t="s">
        <v>2</v>
      </c>
      <c r="AI259" s="1" t="s">
        <v>53</v>
      </c>
      <c r="AJ259" s="1" t="s">
        <v>117</v>
      </c>
      <c r="AK259" s="1" t="s">
        <v>33</v>
      </c>
      <c r="AL259" s="1" t="s">
        <v>66</v>
      </c>
      <c r="AM259" s="1" t="s">
        <v>0</v>
      </c>
      <c r="AN259" s="1" t="s">
        <v>0</v>
      </c>
      <c r="AO259" s="1" t="s">
        <v>0</v>
      </c>
      <c r="AP259" s="1" t="s">
        <v>2</v>
      </c>
      <c r="AQ259" s="1" t="s">
        <v>0</v>
      </c>
      <c r="AR259" s="1" t="s">
        <v>0</v>
      </c>
      <c r="AS259" s="1" t="s">
        <v>2</v>
      </c>
      <c r="AT259" s="1" t="s">
        <v>35</v>
      </c>
      <c r="AU259" s="1" t="s">
        <v>2</v>
      </c>
      <c r="AV259" s="1" t="s">
        <v>0</v>
      </c>
      <c r="AW259" s="1" t="s">
        <v>0</v>
      </c>
      <c r="AX259" s="1" t="s">
        <v>0</v>
      </c>
      <c r="AY259" s="1" t="s">
        <v>0</v>
      </c>
      <c r="AZ259" s="1" t="s">
        <v>2</v>
      </c>
      <c r="BA259" s="1" t="s">
        <v>0</v>
      </c>
      <c r="BB259" s="1" t="s">
        <v>56</v>
      </c>
      <c r="BC259" s="14">
        <v>9</v>
      </c>
      <c r="BD259" s="1">
        <v>-1</v>
      </c>
      <c r="BE259" s="14">
        <v>1</v>
      </c>
      <c r="BF259" s="1" t="s">
        <v>107</v>
      </c>
      <c r="BG259" s="1" t="e">
        <f>VLOOKUP(BF259,#REF!,2,FALSE)</f>
        <v>#REF!</v>
      </c>
      <c r="BH259" s="1" t="e">
        <f>VLOOKUP(BG259,#REF!,4,FALSE)</f>
        <v>#REF!</v>
      </c>
      <c r="BI259" s="1" t="s">
        <v>198</v>
      </c>
      <c r="BJ259" s="1" t="s">
        <v>96</v>
      </c>
      <c r="BK259" s="1" t="s">
        <v>12</v>
      </c>
      <c r="BL259" s="1" t="e">
        <f>VLOOKUP(BK259,#REF!,2,FALSE)</f>
        <v>#REF!</v>
      </c>
      <c r="BM259" s="1" t="e">
        <f>VLOOKUP(BL259,#REF!,4,FALSE)</f>
        <v>#REF!</v>
      </c>
      <c r="BN259" s="1" t="s">
        <v>242</v>
      </c>
      <c r="BO259" s="1" t="s">
        <v>15</v>
      </c>
      <c r="BP259" s="1" t="s">
        <v>2</v>
      </c>
      <c r="BQ259" s="1" t="s">
        <v>173</v>
      </c>
      <c r="BR259" s="1" t="s">
        <v>20</v>
      </c>
      <c r="BS259" s="1" t="s">
        <v>20</v>
      </c>
      <c r="BT259" s="1" t="s">
        <v>2</v>
      </c>
      <c r="BU259" s="1" t="s">
        <v>2</v>
      </c>
      <c r="BV259" s="1" t="s">
        <v>22</v>
      </c>
      <c r="BW259" s="1" t="s">
        <v>36</v>
      </c>
      <c r="BX259" s="1">
        <v>-1</v>
      </c>
      <c r="BY259" s="1">
        <v>-1</v>
      </c>
      <c r="BZ259" s="1">
        <v>-1</v>
      </c>
      <c r="CA259" s="1" t="s">
        <v>3</v>
      </c>
      <c r="CB259" s="1">
        <v>-1</v>
      </c>
      <c r="CC259" s="1" t="s">
        <v>3</v>
      </c>
      <c r="CD259" s="1">
        <v>-1</v>
      </c>
      <c r="CE259" s="1" t="s">
        <v>23</v>
      </c>
      <c r="CF259" s="1" t="s">
        <v>23</v>
      </c>
      <c r="CG259" s="1" t="s">
        <v>24</v>
      </c>
      <c r="CH259" s="1" t="s">
        <v>25</v>
      </c>
      <c r="CI259" s="1" t="s">
        <v>26</v>
      </c>
      <c r="CJ259" s="1" t="s">
        <v>271</v>
      </c>
      <c r="CK259" s="1" t="s">
        <v>155</v>
      </c>
      <c r="CL259" s="1" t="s">
        <v>29</v>
      </c>
      <c r="CM259" s="1" t="s">
        <v>30</v>
      </c>
      <c r="CN259" s="1">
        <v>96</v>
      </c>
      <c r="CO259" s="2" t="s">
        <v>529</v>
      </c>
      <c r="CP259" s="11" t="s">
        <v>683</v>
      </c>
      <c r="CQ259" s="1">
        <v>15</v>
      </c>
      <c r="CR259" s="1" t="s">
        <v>281</v>
      </c>
      <c r="CS259">
        <v>59.295857988165679</v>
      </c>
      <c r="CT259">
        <f t="shared" ref="CT259:CT322" si="47">TRUNC(J259/100,0)</f>
        <v>7</v>
      </c>
      <c r="CU259">
        <f t="shared" ref="CU259:CU322" si="48">TRUNC(K259/100,0)</f>
        <v>21</v>
      </c>
      <c r="CV259">
        <f t="shared" si="45"/>
        <v>0</v>
      </c>
      <c r="CW259">
        <f t="shared" si="45"/>
        <v>0</v>
      </c>
      <c r="CX259">
        <f t="shared" si="45"/>
        <v>0</v>
      </c>
      <c r="CY259">
        <f t="shared" si="45"/>
        <v>0</v>
      </c>
      <c r="CZ259">
        <f t="shared" si="45"/>
        <v>0</v>
      </c>
      <c r="DA259">
        <f t="shared" si="45"/>
        <v>0</v>
      </c>
      <c r="DB259">
        <f t="shared" si="45"/>
        <v>0</v>
      </c>
      <c r="DC259">
        <f t="shared" si="45"/>
        <v>59.295857988165679</v>
      </c>
      <c r="DD259">
        <f t="shared" si="45"/>
        <v>59.295857988165679</v>
      </c>
      <c r="DE259">
        <f t="shared" si="45"/>
        <v>59.295857988165679</v>
      </c>
      <c r="DF259">
        <f t="shared" si="45"/>
        <v>59.295857988165679</v>
      </c>
      <c r="DG259">
        <f t="shared" si="45"/>
        <v>59.295857988165679</v>
      </c>
      <c r="DH259">
        <f t="shared" si="45"/>
        <v>59.295857988165679</v>
      </c>
      <c r="DI259">
        <f t="shared" si="45"/>
        <v>59.295857988165679</v>
      </c>
      <c r="DJ259">
        <f t="shared" si="45"/>
        <v>59.295857988165679</v>
      </c>
      <c r="DK259">
        <f t="shared" si="45"/>
        <v>59.295857988165679</v>
      </c>
      <c r="DL259">
        <f t="shared" si="44"/>
        <v>59.295857988165679</v>
      </c>
      <c r="DM259">
        <f t="shared" si="44"/>
        <v>59.295857988165679</v>
      </c>
      <c r="DN259">
        <f t="shared" si="44"/>
        <v>59.295857988165679</v>
      </c>
      <c r="DO259">
        <f t="shared" si="44"/>
        <v>59.295857988165679</v>
      </c>
      <c r="DP259">
        <f t="shared" si="44"/>
        <v>59.295857988165679</v>
      </c>
      <c r="DQ259">
        <f t="shared" si="44"/>
        <v>59.295857988165679</v>
      </c>
      <c r="DR259">
        <f t="shared" si="44"/>
        <v>0</v>
      </c>
      <c r="DS259">
        <f t="shared" si="44"/>
        <v>0</v>
      </c>
    </row>
    <row r="260" spans="1:123" x14ac:dyDescent="0.2">
      <c r="A260" s="1" t="s">
        <v>0</v>
      </c>
      <c r="B260" s="1" t="s">
        <v>281</v>
      </c>
      <c r="C260" s="1" t="s">
        <v>2</v>
      </c>
      <c r="D260" s="1">
        <v>-1</v>
      </c>
      <c r="E260" s="1" t="s">
        <v>3</v>
      </c>
      <c r="F260" s="1">
        <v>-1</v>
      </c>
      <c r="G260" s="1">
        <v>98</v>
      </c>
      <c r="H260" s="1" t="s">
        <v>2</v>
      </c>
      <c r="I260" s="1" t="s">
        <v>65</v>
      </c>
      <c r="J260" s="1">
        <v>1000</v>
      </c>
      <c r="K260" s="1">
        <v>2200</v>
      </c>
      <c r="L260" s="1">
        <v>10</v>
      </c>
      <c r="M260" s="1">
        <v>30</v>
      </c>
      <c r="N260" s="1">
        <v>15</v>
      </c>
      <c r="O260" s="1">
        <v>50</v>
      </c>
      <c r="P260" s="1">
        <v>150</v>
      </c>
      <c r="Q260" s="1">
        <v>100</v>
      </c>
      <c r="R260" s="1">
        <v>200</v>
      </c>
      <c r="S260" s="1">
        <v>50</v>
      </c>
      <c r="T260" s="1">
        <v>25</v>
      </c>
      <c r="U260" s="1">
        <v>35</v>
      </c>
      <c r="V260" s="1">
        <v>600</v>
      </c>
      <c r="W260" s="1">
        <v>1000</v>
      </c>
      <c r="X260" s="1">
        <v>300</v>
      </c>
      <c r="Y260" s="1">
        <v>1900</v>
      </c>
      <c r="Z260" s="1">
        <v>1100</v>
      </c>
      <c r="AA260" s="1">
        <v>2500</v>
      </c>
      <c r="AB260" s="1">
        <v>3500</v>
      </c>
      <c r="AC260" s="1" t="s">
        <v>5</v>
      </c>
      <c r="AD260" s="1" t="s">
        <v>6</v>
      </c>
      <c r="AE260" t="str">
        <f t="shared" si="46"/>
        <v>Plaza foshEntre 25 y  44 añosMasculinoCochapamba1030Bachillerato10002200</v>
      </c>
      <c r="AF260" t="str">
        <f>VLOOKUP(AE260,'[1]Base conductores'!$AE$1:$AG$65536,2,FALSE)</f>
        <v>Si</v>
      </c>
      <c r="AG260" t="str">
        <f>VLOOKUP(AE260,'[1]Base conductores'!$AE$1:$AG$65536,3,FALSE)</f>
        <v>Es importante tener todo legalizado</v>
      </c>
      <c r="AH260" s="1" t="s">
        <v>2</v>
      </c>
      <c r="AI260" s="1" t="s">
        <v>7</v>
      </c>
      <c r="AJ260" s="1" t="s">
        <v>117</v>
      </c>
      <c r="AK260" s="1" t="s">
        <v>9</v>
      </c>
      <c r="AL260" s="1" t="s">
        <v>66</v>
      </c>
      <c r="AM260" s="1" t="s">
        <v>0</v>
      </c>
      <c r="AN260" s="1" t="s">
        <v>0</v>
      </c>
      <c r="AO260" s="1" t="s">
        <v>0</v>
      </c>
      <c r="AP260" s="1" t="s">
        <v>2</v>
      </c>
      <c r="AQ260" s="1" t="s">
        <v>0</v>
      </c>
      <c r="AR260" s="1" t="s">
        <v>0</v>
      </c>
      <c r="AS260" s="1" t="s">
        <v>2</v>
      </c>
      <c r="AT260" s="1" t="s">
        <v>46</v>
      </c>
      <c r="AU260" s="1" t="s">
        <v>0</v>
      </c>
      <c r="AV260" s="1" t="s">
        <v>0</v>
      </c>
      <c r="AW260" s="1" t="s">
        <v>0</v>
      </c>
      <c r="AX260" s="1" t="s">
        <v>0</v>
      </c>
      <c r="AY260" s="1" t="s">
        <v>0</v>
      </c>
      <c r="AZ260" s="1" t="s">
        <v>0</v>
      </c>
      <c r="BA260" s="1" t="s">
        <v>2</v>
      </c>
      <c r="BB260" s="1" t="s">
        <v>56</v>
      </c>
      <c r="BC260" s="14">
        <v>8</v>
      </c>
      <c r="BD260" s="14">
        <v>1</v>
      </c>
      <c r="BE260" s="14">
        <v>1</v>
      </c>
      <c r="BF260" s="1" t="s">
        <v>107</v>
      </c>
      <c r="BG260" s="1" t="e">
        <f>VLOOKUP(BF260,#REF!,2,FALSE)</f>
        <v>#REF!</v>
      </c>
      <c r="BH260" s="1" t="e">
        <f>VLOOKUP(BG260,#REF!,4,FALSE)</f>
        <v>#REF!</v>
      </c>
      <c r="BI260" s="1" t="s">
        <v>401</v>
      </c>
      <c r="BJ260" s="1" t="s">
        <v>15</v>
      </c>
      <c r="BK260" s="1" t="s">
        <v>52</v>
      </c>
      <c r="BL260" s="1" t="e">
        <f>VLOOKUP(BK260,#REF!,2,FALSE)</f>
        <v>#REF!</v>
      </c>
      <c r="BM260" s="1" t="e">
        <f>VLOOKUP(BL260,#REF!,4,FALSE)</f>
        <v>#REF!</v>
      </c>
      <c r="BN260" s="1" t="s">
        <v>156</v>
      </c>
      <c r="BO260" s="1" t="s">
        <v>376</v>
      </c>
      <c r="BP260" s="1" t="s">
        <v>2</v>
      </c>
      <c r="BQ260" s="1" t="s">
        <v>402</v>
      </c>
      <c r="BR260" s="1" t="s">
        <v>137</v>
      </c>
      <c r="BS260" s="1" t="s">
        <v>137</v>
      </c>
      <c r="BT260" s="1" t="s">
        <v>2</v>
      </c>
      <c r="BU260" s="1" t="s">
        <v>2</v>
      </c>
      <c r="BV260" s="1" t="s">
        <v>21</v>
      </c>
      <c r="BW260" s="1" t="s">
        <v>22</v>
      </c>
      <c r="BX260" s="1">
        <v>-1</v>
      </c>
      <c r="BY260" s="1">
        <v>-1</v>
      </c>
      <c r="BZ260" s="1">
        <v>-1</v>
      </c>
      <c r="CA260" s="1" t="s">
        <v>3</v>
      </c>
      <c r="CB260" s="1">
        <v>-1</v>
      </c>
      <c r="CC260" s="1" t="s">
        <v>3</v>
      </c>
      <c r="CD260" s="1" t="s">
        <v>3</v>
      </c>
      <c r="CE260" s="1" t="s">
        <v>2</v>
      </c>
      <c r="CF260" s="1" t="s">
        <v>2</v>
      </c>
      <c r="CG260" s="1" t="s">
        <v>49</v>
      </c>
      <c r="CH260" s="1" t="s">
        <v>25</v>
      </c>
      <c r="CI260" s="1" t="s">
        <v>50</v>
      </c>
      <c r="CJ260" s="1" t="s">
        <v>213</v>
      </c>
      <c r="CK260" s="1" t="s">
        <v>155</v>
      </c>
      <c r="CL260" s="1" t="s">
        <v>29</v>
      </c>
      <c r="CM260" s="1" t="s">
        <v>30</v>
      </c>
      <c r="CN260" s="1">
        <v>96</v>
      </c>
      <c r="CO260" s="2" t="s">
        <v>530</v>
      </c>
      <c r="CP260" s="9" t="s">
        <v>662</v>
      </c>
      <c r="CQ260" s="1">
        <v>15</v>
      </c>
      <c r="CR260" s="1" t="s">
        <v>281</v>
      </c>
      <c r="CS260">
        <v>59.295857988165679</v>
      </c>
      <c r="CT260">
        <f t="shared" si="47"/>
        <v>10</v>
      </c>
      <c r="CU260">
        <f t="shared" si="48"/>
        <v>22</v>
      </c>
      <c r="CV260">
        <f t="shared" si="45"/>
        <v>0</v>
      </c>
      <c r="CW260">
        <f t="shared" si="45"/>
        <v>0</v>
      </c>
      <c r="CX260">
        <f t="shared" si="45"/>
        <v>0</v>
      </c>
      <c r="CY260">
        <f t="shared" si="45"/>
        <v>0</v>
      </c>
      <c r="CZ260">
        <f t="shared" si="45"/>
        <v>0</v>
      </c>
      <c r="DA260">
        <f t="shared" si="45"/>
        <v>0</v>
      </c>
      <c r="DB260">
        <f t="shared" si="45"/>
        <v>0</v>
      </c>
      <c r="DC260">
        <f t="shared" si="45"/>
        <v>0</v>
      </c>
      <c r="DD260">
        <f t="shared" si="45"/>
        <v>0</v>
      </c>
      <c r="DE260">
        <f t="shared" si="45"/>
        <v>0</v>
      </c>
      <c r="DF260">
        <f t="shared" si="45"/>
        <v>59.295857988165679</v>
      </c>
      <c r="DG260">
        <f t="shared" si="45"/>
        <v>59.295857988165679</v>
      </c>
      <c r="DH260">
        <f t="shared" si="45"/>
        <v>59.295857988165679</v>
      </c>
      <c r="DI260">
        <f t="shared" si="45"/>
        <v>59.295857988165679</v>
      </c>
      <c r="DJ260">
        <f t="shared" si="45"/>
        <v>59.295857988165679</v>
      </c>
      <c r="DK260">
        <f t="shared" si="45"/>
        <v>59.295857988165679</v>
      </c>
      <c r="DL260">
        <f t="shared" si="44"/>
        <v>59.295857988165679</v>
      </c>
      <c r="DM260">
        <f t="shared" si="44"/>
        <v>59.295857988165679</v>
      </c>
      <c r="DN260">
        <f t="shared" si="44"/>
        <v>59.295857988165679</v>
      </c>
      <c r="DO260">
        <f t="shared" si="44"/>
        <v>59.295857988165679</v>
      </c>
      <c r="DP260">
        <f t="shared" si="44"/>
        <v>59.295857988165679</v>
      </c>
      <c r="DQ260">
        <f t="shared" si="44"/>
        <v>59.295857988165679</v>
      </c>
      <c r="DR260">
        <f t="shared" si="44"/>
        <v>59.295857988165679</v>
      </c>
      <c r="DS260">
        <f t="shared" si="44"/>
        <v>0</v>
      </c>
    </row>
    <row r="261" spans="1:123" x14ac:dyDescent="0.2">
      <c r="A261" s="1" t="s">
        <v>0</v>
      </c>
      <c r="B261" s="1" t="s">
        <v>281</v>
      </c>
      <c r="C261" s="1" t="s">
        <v>2</v>
      </c>
      <c r="D261" s="1">
        <v>-1</v>
      </c>
      <c r="E261" s="1" t="s">
        <v>3</v>
      </c>
      <c r="F261" s="1">
        <v>-1</v>
      </c>
      <c r="G261" s="1">
        <v>98</v>
      </c>
      <c r="H261" s="1" t="s">
        <v>2</v>
      </c>
      <c r="I261" s="1" t="s">
        <v>65</v>
      </c>
      <c r="J261" s="1">
        <v>600</v>
      </c>
      <c r="K261" s="1">
        <v>1800</v>
      </c>
      <c r="L261" s="1">
        <v>12</v>
      </c>
      <c r="M261" s="1">
        <v>30</v>
      </c>
      <c r="N261" s="1">
        <v>10</v>
      </c>
      <c r="O261" s="1">
        <v>30</v>
      </c>
      <c r="P261" s="1">
        <v>4000</v>
      </c>
      <c r="Q261" s="1">
        <v>1000</v>
      </c>
      <c r="R261" s="1">
        <v>4000</v>
      </c>
      <c r="S261" s="1">
        <v>30</v>
      </c>
      <c r="T261" s="1">
        <v>20</v>
      </c>
      <c r="U261" s="1">
        <v>30</v>
      </c>
      <c r="V261" s="1">
        <v>200</v>
      </c>
      <c r="W261" s="1">
        <v>700</v>
      </c>
      <c r="X261" s="1">
        <v>0</v>
      </c>
      <c r="Y261" s="1">
        <v>900</v>
      </c>
      <c r="Z261" s="1">
        <v>2200</v>
      </c>
      <c r="AA261" s="1">
        <v>1000</v>
      </c>
      <c r="AB261" s="1">
        <v>3000</v>
      </c>
      <c r="AC261" s="1" t="s">
        <v>5</v>
      </c>
      <c r="AD261" s="1" t="s">
        <v>6</v>
      </c>
      <c r="AE261" t="str">
        <f t="shared" si="46"/>
        <v>Plaza foshEntre 45 y 59 añosMasculinoChillogallo1230Bachillerato6001800</v>
      </c>
      <c r="AF261" t="str">
        <f>VLOOKUP(AE261,'[1]Base conductores'!$AE$1:$AG$65536,2,FALSE)</f>
        <v>Si</v>
      </c>
      <c r="AG261" t="str">
        <f>VLOOKUP(AE261,'[1]Base conductores'!$AE$1:$AG$65536,3,FALSE)</f>
        <v>Tiene paradas/hay trabajo</v>
      </c>
      <c r="AH261" s="1" t="s">
        <v>2</v>
      </c>
      <c r="AI261" s="1" t="s">
        <v>56</v>
      </c>
      <c r="AJ261" s="1" t="s">
        <v>8</v>
      </c>
      <c r="AK261" s="1" t="s">
        <v>33</v>
      </c>
      <c r="AL261" s="1" t="s">
        <v>45</v>
      </c>
      <c r="AM261" s="1" t="s">
        <v>0</v>
      </c>
      <c r="AN261" s="1" t="s">
        <v>0</v>
      </c>
      <c r="AO261" s="1" t="s">
        <v>0</v>
      </c>
      <c r="AP261" s="1" t="s">
        <v>2</v>
      </c>
      <c r="AQ261" s="1" t="s">
        <v>0</v>
      </c>
      <c r="AR261" s="1" t="s">
        <v>0</v>
      </c>
      <c r="AS261" s="1" t="s">
        <v>2</v>
      </c>
      <c r="AT261" s="1" t="s">
        <v>182</v>
      </c>
      <c r="AU261" s="1" t="s">
        <v>0</v>
      </c>
      <c r="AV261" s="1" t="s">
        <v>0</v>
      </c>
      <c r="AW261" s="1" t="s">
        <v>0</v>
      </c>
      <c r="AX261" s="1" t="s">
        <v>0</v>
      </c>
      <c r="AY261" s="1" t="s">
        <v>0</v>
      </c>
      <c r="AZ261" s="1" t="s">
        <v>2</v>
      </c>
      <c r="BA261" s="1" t="s">
        <v>0</v>
      </c>
      <c r="BB261" s="1" t="s">
        <v>56</v>
      </c>
      <c r="BC261" s="14">
        <v>10</v>
      </c>
      <c r="BD261" s="1">
        <v>-1</v>
      </c>
      <c r="BE261" s="1">
        <v>-1</v>
      </c>
      <c r="BF261" s="1" t="s">
        <v>202</v>
      </c>
      <c r="BG261" s="1" t="e">
        <f>VLOOKUP(BF261,#REF!,2,FALSE)</f>
        <v>#REF!</v>
      </c>
      <c r="BH261" s="1" t="e">
        <f>VLOOKUP(BG261,#REF!,4,FALSE)</f>
        <v>#REF!</v>
      </c>
      <c r="BI261" s="1" t="s">
        <v>209</v>
      </c>
      <c r="BJ261" s="1" t="s">
        <v>15</v>
      </c>
      <c r="BK261" s="1" t="s">
        <v>107</v>
      </c>
      <c r="BL261" s="1" t="e">
        <f>VLOOKUP(BK261,#REF!,2,FALSE)</f>
        <v>#REF!</v>
      </c>
      <c r="BM261" s="1" t="e">
        <f>VLOOKUP(BL261,#REF!,4,FALSE)</f>
        <v>#REF!</v>
      </c>
      <c r="BN261" s="1" t="s">
        <v>201</v>
      </c>
      <c r="BO261" s="1" t="s">
        <v>15</v>
      </c>
      <c r="BP261" s="1" t="s">
        <v>2</v>
      </c>
      <c r="BQ261" s="1" t="s">
        <v>346</v>
      </c>
      <c r="BR261" s="1" t="s">
        <v>48</v>
      </c>
      <c r="BS261" s="1" t="s">
        <v>48</v>
      </c>
      <c r="BT261" s="1" t="s">
        <v>2</v>
      </c>
      <c r="BU261" s="1" t="s">
        <v>2</v>
      </c>
      <c r="BV261" s="1" t="s">
        <v>36</v>
      </c>
      <c r="BW261" s="1" t="s">
        <v>36</v>
      </c>
      <c r="BX261" s="1">
        <v>-1</v>
      </c>
      <c r="BY261" s="1">
        <v>-1</v>
      </c>
      <c r="BZ261" s="1">
        <v>-1</v>
      </c>
      <c r="CA261" s="1">
        <v>-1</v>
      </c>
      <c r="CB261" s="1">
        <v>-1</v>
      </c>
      <c r="CC261" s="1">
        <v>-1</v>
      </c>
      <c r="CD261" s="1" t="s">
        <v>36</v>
      </c>
      <c r="CE261" s="1" t="s">
        <v>2</v>
      </c>
      <c r="CF261" s="1" t="s">
        <v>2</v>
      </c>
      <c r="CG261" s="1" t="s">
        <v>24</v>
      </c>
      <c r="CH261" s="1" t="s">
        <v>25</v>
      </c>
      <c r="CI261" s="1" t="s">
        <v>50</v>
      </c>
      <c r="CJ261" s="1" t="s">
        <v>51</v>
      </c>
      <c r="CK261" s="1" t="s">
        <v>155</v>
      </c>
      <c r="CL261" s="1" t="s">
        <v>29</v>
      </c>
      <c r="CM261" s="1" t="s">
        <v>30</v>
      </c>
      <c r="CN261" s="1">
        <v>96</v>
      </c>
      <c r="CO261" s="10" t="s">
        <v>679</v>
      </c>
      <c r="CP261" s="9" t="s">
        <v>660</v>
      </c>
      <c r="CQ261" s="1">
        <v>15</v>
      </c>
      <c r="CR261" s="1" t="s">
        <v>281</v>
      </c>
      <c r="CS261">
        <v>59.295857988165679</v>
      </c>
      <c r="CT261">
        <f t="shared" si="47"/>
        <v>6</v>
      </c>
      <c r="CU261">
        <f t="shared" si="48"/>
        <v>18</v>
      </c>
      <c r="CV261">
        <f t="shared" si="45"/>
        <v>0</v>
      </c>
      <c r="CW261">
        <f t="shared" si="45"/>
        <v>0</v>
      </c>
      <c r="CX261">
        <f t="shared" si="45"/>
        <v>0</v>
      </c>
      <c r="CY261">
        <f t="shared" si="45"/>
        <v>0</v>
      </c>
      <c r="CZ261">
        <f t="shared" si="45"/>
        <v>0</v>
      </c>
      <c r="DA261">
        <f t="shared" si="45"/>
        <v>0</v>
      </c>
      <c r="DB261">
        <f t="shared" si="45"/>
        <v>59.295857988165679</v>
      </c>
      <c r="DC261">
        <f t="shared" si="45"/>
        <v>59.295857988165679</v>
      </c>
      <c r="DD261">
        <f t="shared" si="45"/>
        <v>59.295857988165679</v>
      </c>
      <c r="DE261">
        <f t="shared" si="45"/>
        <v>59.295857988165679</v>
      </c>
      <c r="DF261">
        <f t="shared" si="45"/>
        <v>59.295857988165679</v>
      </c>
      <c r="DG261">
        <f t="shared" si="45"/>
        <v>59.295857988165679</v>
      </c>
      <c r="DH261">
        <f t="shared" si="45"/>
        <v>59.295857988165679</v>
      </c>
      <c r="DI261">
        <f t="shared" si="45"/>
        <v>59.295857988165679</v>
      </c>
      <c r="DJ261">
        <f t="shared" si="45"/>
        <v>59.295857988165679</v>
      </c>
      <c r="DK261">
        <f t="shared" si="45"/>
        <v>59.295857988165679</v>
      </c>
      <c r="DL261">
        <f t="shared" si="44"/>
        <v>59.295857988165679</v>
      </c>
      <c r="DM261">
        <f t="shared" si="44"/>
        <v>59.295857988165679</v>
      </c>
      <c r="DN261">
        <f t="shared" si="44"/>
        <v>59.295857988165679</v>
      </c>
      <c r="DO261">
        <f t="shared" si="44"/>
        <v>0</v>
      </c>
      <c r="DP261">
        <f t="shared" si="44"/>
        <v>0</v>
      </c>
      <c r="DQ261">
        <f t="shared" si="44"/>
        <v>0</v>
      </c>
      <c r="DR261">
        <f t="shared" si="44"/>
        <v>0</v>
      </c>
      <c r="DS261">
        <f t="shared" si="44"/>
        <v>0</v>
      </c>
    </row>
    <row r="262" spans="1:123" x14ac:dyDescent="0.2">
      <c r="A262" s="1" t="s">
        <v>0</v>
      </c>
      <c r="B262" s="1" t="s">
        <v>281</v>
      </c>
      <c r="C262" s="1" t="s">
        <v>2</v>
      </c>
      <c r="D262" s="1">
        <v>-1</v>
      </c>
      <c r="E262" s="1" t="s">
        <v>3</v>
      </c>
      <c r="F262" s="1">
        <v>-1</v>
      </c>
      <c r="G262" s="1">
        <v>98</v>
      </c>
      <c r="H262" s="1" t="s">
        <v>2</v>
      </c>
      <c r="I262" s="1" t="s">
        <v>4</v>
      </c>
      <c r="J262" s="1">
        <v>700</v>
      </c>
      <c r="K262" s="1">
        <v>1900</v>
      </c>
      <c r="L262" s="1">
        <v>12</v>
      </c>
      <c r="M262" s="1">
        <v>15</v>
      </c>
      <c r="N262" s="1">
        <v>5</v>
      </c>
      <c r="O262" s="1">
        <v>20</v>
      </c>
      <c r="P262" s="1">
        <v>120</v>
      </c>
      <c r="Q262" s="1">
        <v>60</v>
      </c>
      <c r="R262" s="1">
        <v>130</v>
      </c>
      <c r="S262" s="1">
        <v>40</v>
      </c>
      <c r="T262" s="1">
        <v>25</v>
      </c>
      <c r="U262" s="1">
        <v>30</v>
      </c>
      <c r="V262" s="1">
        <v>0</v>
      </c>
      <c r="W262" s="1">
        <v>1000</v>
      </c>
      <c r="X262" s="1">
        <v>500</v>
      </c>
      <c r="Y262" s="1">
        <v>1800</v>
      </c>
      <c r="Z262" s="1">
        <v>2500</v>
      </c>
      <c r="AA262" s="1">
        <v>1500</v>
      </c>
      <c r="AB262" s="1">
        <v>3000</v>
      </c>
      <c r="AC262" s="1" t="s">
        <v>5</v>
      </c>
      <c r="AD262" s="1" t="s">
        <v>6</v>
      </c>
      <c r="AE262" t="str">
        <f t="shared" si="46"/>
        <v>Plaza foshEntre 45 y 59 añosMasculinoCotocollao1215Universitario7001900</v>
      </c>
      <c r="AF262" t="str">
        <f>VLOOKUP(AE262,'[1]Base conductores'!$AE$1:$AG$65536,2,FALSE)</f>
        <v>No</v>
      </c>
      <c r="AG262" t="str">
        <f>VLOOKUP(AE262,'[1]Base conductores'!$AE$1:$AG$65536,3,FALSE)</f>
        <v>No hay trabajo</v>
      </c>
      <c r="AH262" s="1" t="s">
        <v>0</v>
      </c>
      <c r="AI262" s="1" t="s">
        <v>275</v>
      </c>
      <c r="AJ262" s="1" t="s">
        <v>8</v>
      </c>
      <c r="AK262" s="1" t="s">
        <v>350</v>
      </c>
      <c r="AL262" s="1" t="s">
        <v>66</v>
      </c>
      <c r="AM262" s="1" t="s">
        <v>0</v>
      </c>
      <c r="AN262" s="1" t="s">
        <v>0</v>
      </c>
      <c r="AO262" s="1" t="s">
        <v>0</v>
      </c>
      <c r="AP262" s="1" t="s">
        <v>2</v>
      </c>
      <c r="AQ262" s="1" t="s">
        <v>0</v>
      </c>
      <c r="AR262" s="1" t="s">
        <v>0</v>
      </c>
      <c r="AS262" s="1" t="s">
        <v>2</v>
      </c>
      <c r="AT262" s="1" t="s">
        <v>46</v>
      </c>
      <c r="AU262" s="1" t="s">
        <v>0</v>
      </c>
      <c r="AV262" s="1" t="s">
        <v>0</v>
      </c>
      <c r="AW262" s="1" t="s">
        <v>0</v>
      </c>
      <c r="AX262" s="1" t="s">
        <v>0</v>
      </c>
      <c r="AY262" s="1" t="s">
        <v>0</v>
      </c>
      <c r="AZ262" s="1" t="s">
        <v>0</v>
      </c>
      <c r="BA262" s="1" t="s">
        <v>2</v>
      </c>
      <c r="BB262" s="1" t="s">
        <v>56</v>
      </c>
      <c r="BC262" s="14">
        <v>10</v>
      </c>
      <c r="BD262" s="1">
        <v>-1</v>
      </c>
      <c r="BE262" s="1">
        <v>-1</v>
      </c>
      <c r="BF262" s="1" t="s">
        <v>79</v>
      </c>
      <c r="BG262" s="1" t="e">
        <f>VLOOKUP(BF262,#REF!,2,FALSE)</f>
        <v>#REF!</v>
      </c>
      <c r="BH262" s="1" t="e">
        <f>VLOOKUP(BG262,#REF!,4,FALSE)</f>
        <v>#REF!</v>
      </c>
      <c r="BI262" s="1" t="s">
        <v>168</v>
      </c>
      <c r="BJ262" s="1" t="s">
        <v>15</v>
      </c>
      <c r="BK262" s="1" t="s">
        <v>52</v>
      </c>
      <c r="BL262" s="1" t="e">
        <f>VLOOKUP(BK262,#REF!,2,FALSE)</f>
        <v>#REF!</v>
      </c>
      <c r="BM262" s="1" t="e">
        <f>VLOOKUP(BL262,#REF!,4,FALSE)</f>
        <v>#REF!</v>
      </c>
      <c r="BN262" s="1" t="s">
        <v>15</v>
      </c>
      <c r="BO262" s="1" t="s">
        <v>15</v>
      </c>
      <c r="BP262" s="1" t="s">
        <v>2</v>
      </c>
      <c r="BQ262" s="1" t="s">
        <v>346</v>
      </c>
      <c r="BR262" s="1" t="s">
        <v>59</v>
      </c>
      <c r="BS262" s="1" t="s">
        <v>84</v>
      </c>
      <c r="BT262" s="1" t="s">
        <v>2</v>
      </c>
      <c r="BU262" s="1" t="s">
        <v>2</v>
      </c>
      <c r="BV262" s="1" t="s">
        <v>22</v>
      </c>
      <c r="BW262" s="1" t="s">
        <v>61</v>
      </c>
      <c r="BX262" s="1">
        <v>-1</v>
      </c>
      <c r="BY262" s="1">
        <v>-1</v>
      </c>
      <c r="BZ262" s="1">
        <v>-1</v>
      </c>
      <c r="CA262" s="1">
        <v>-1</v>
      </c>
      <c r="CB262" s="1">
        <v>-1</v>
      </c>
      <c r="CC262" s="1" t="s">
        <v>3</v>
      </c>
      <c r="CD262" s="1" t="s">
        <v>21</v>
      </c>
      <c r="CE262" s="1" t="s">
        <v>23</v>
      </c>
      <c r="CF262" s="1" t="s">
        <v>23</v>
      </c>
      <c r="CG262" s="1" t="s">
        <v>24</v>
      </c>
      <c r="CH262" s="1" t="s">
        <v>25</v>
      </c>
      <c r="CI262" s="1" t="s">
        <v>26</v>
      </c>
      <c r="CJ262" s="1" t="s">
        <v>104</v>
      </c>
      <c r="CK262" s="1" t="s">
        <v>155</v>
      </c>
      <c r="CL262" s="1" t="s">
        <v>29</v>
      </c>
      <c r="CM262" s="1" t="s">
        <v>30</v>
      </c>
      <c r="CN262" s="1">
        <v>96</v>
      </c>
      <c r="CO262" s="10" t="s">
        <v>679</v>
      </c>
      <c r="CP262" s="9" t="s">
        <v>660</v>
      </c>
      <c r="CQ262" s="1">
        <v>15</v>
      </c>
      <c r="CR262" s="1" t="s">
        <v>281</v>
      </c>
      <c r="CS262">
        <v>59.295857988165679</v>
      </c>
      <c r="CT262">
        <f t="shared" si="47"/>
        <v>7</v>
      </c>
      <c r="CU262">
        <f t="shared" si="48"/>
        <v>19</v>
      </c>
      <c r="CV262">
        <f t="shared" si="45"/>
        <v>0</v>
      </c>
      <c r="CW262">
        <f t="shared" si="45"/>
        <v>0</v>
      </c>
      <c r="CX262">
        <f t="shared" si="45"/>
        <v>0</v>
      </c>
      <c r="CY262">
        <f t="shared" si="45"/>
        <v>0</v>
      </c>
      <c r="CZ262">
        <f t="shared" si="45"/>
        <v>0</v>
      </c>
      <c r="DA262">
        <f t="shared" si="45"/>
        <v>0</v>
      </c>
      <c r="DB262">
        <f t="shared" si="45"/>
        <v>0</v>
      </c>
      <c r="DC262">
        <f t="shared" si="45"/>
        <v>59.295857988165679</v>
      </c>
      <c r="DD262">
        <f t="shared" si="45"/>
        <v>59.295857988165679</v>
      </c>
      <c r="DE262">
        <f t="shared" si="45"/>
        <v>59.295857988165679</v>
      </c>
      <c r="DF262">
        <f t="shared" si="45"/>
        <v>59.295857988165679</v>
      </c>
      <c r="DG262">
        <f t="shared" si="45"/>
        <v>59.295857988165679</v>
      </c>
      <c r="DH262">
        <f t="shared" si="45"/>
        <v>59.295857988165679</v>
      </c>
      <c r="DI262">
        <f t="shared" si="45"/>
        <v>59.295857988165679</v>
      </c>
      <c r="DJ262">
        <f t="shared" si="45"/>
        <v>59.295857988165679</v>
      </c>
      <c r="DK262">
        <f t="shared" si="45"/>
        <v>59.295857988165679</v>
      </c>
      <c r="DL262">
        <f t="shared" si="44"/>
        <v>59.295857988165679</v>
      </c>
      <c r="DM262">
        <f t="shared" si="44"/>
        <v>59.295857988165679</v>
      </c>
      <c r="DN262">
        <f t="shared" si="44"/>
        <v>59.295857988165679</v>
      </c>
      <c r="DO262">
        <f t="shared" si="44"/>
        <v>59.295857988165679</v>
      </c>
      <c r="DP262">
        <f t="shared" si="44"/>
        <v>0</v>
      </c>
      <c r="DQ262">
        <f t="shared" si="44"/>
        <v>0</v>
      </c>
      <c r="DR262">
        <f t="shared" si="44"/>
        <v>0</v>
      </c>
      <c r="DS262">
        <f t="shared" si="44"/>
        <v>0</v>
      </c>
    </row>
    <row r="263" spans="1:123" x14ac:dyDescent="0.2">
      <c r="A263" s="1" t="s">
        <v>0</v>
      </c>
      <c r="B263" s="1" t="s">
        <v>281</v>
      </c>
      <c r="C263" s="1" t="s">
        <v>2</v>
      </c>
      <c r="D263" s="1">
        <v>-1</v>
      </c>
      <c r="E263" s="1" t="s">
        <v>3</v>
      </c>
      <c r="F263" s="1">
        <v>-1</v>
      </c>
      <c r="G263" s="1">
        <v>98</v>
      </c>
      <c r="H263" s="1" t="s">
        <v>2</v>
      </c>
      <c r="I263" s="1" t="s">
        <v>65</v>
      </c>
      <c r="J263" s="1">
        <v>600</v>
      </c>
      <c r="K263" s="1">
        <v>2000</v>
      </c>
      <c r="L263" s="1">
        <v>14</v>
      </c>
      <c r="M263" s="1">
        <v>12</v>
      </c>
      <c r="N263" s="1">
        <v>8</v>
      </c>
      <c r="O263" s="1">
        <v>20</v>
      </c>
      <c r="P263" s="1">
        <v>150</v>
      </c>
      <c r="Q263" s="1">
        <v>130</v>
      </c>
      <c r="R263" s="1">
        <v>150</v>
      </c>
      <c r="S263" s="1">
        <v>30</v>
      </c>
      <c r="T263" s="1">
        <v>20</v>
      </c>
      <c r="U263" s="1">
        <v>40</v>
      </c>
      <c r="V263" s="1">
        <v>0</v>
      </c>
      <c r="W263" s="1">
        <v>1000</v>
      </c>
      <c r="X263" s="1">
        <v>300</v>
      </c>
      <c r="Y263" s="1">
        <v>1300</v>
      </c>
      <c r="Z263" s="1">
        <v>2700</v>
      </c>
      <c r="AA263" s="1">
        <v>2000</v>
      </c>
      <c r="AB263" s="1">
        <v>4600</v>
      </c>
      <c r="AC263" s="1" t="s">
        <v>5</v>
      </c>
      <c r="AD263" s="1" t="s">
        <v>6</v>
      </c>
      <c r="AE263" t="str">
        <f t="shared" si="46"/>
        <v>Plaza foshEntre 45 y 59 añosMasculinoCalderón (Carapungo)1412Primaria6002000</v>
      </c>
      <c r="AF263" t="str">
        <f>VLOOKUP(AE263,'[1]Base conductores'!$AE$1:$AG$65536,2,FALSE)</f>
        <v>Si</v>
      </c>
      <c r="AG263" t="str">
        <f>VLOOKUP(AE263,'[1]Base conductores'!$AE$1:$AG$65536,3,FALSE)</f>
        <v>Es más organizado</v>
      </c>
      <c r="AH263" s="1" t="s">
        <v>2</v>
      </c>
      <c r="AI263" s="1" t="s">
        <v>214</v>
      </c>
      <c r="AJ263" s="1" t="s">
        <v>117</v>
      </c>
      <c r="AK263" s="1" t="s">
        <v>177</v>
      </c>
      <c r="AL263" s="1" t="s">
        <v>66</v>
      </c>
      <c r="AM263" s="1" t="s">
        <v>0</v>
      </c>
      <c r="AN263" s="1" t="s">
        <v>0</v>
      </c>
      <c r="AO263" s="1" t="s">
        <v>0</v>
      </c>
      <c r="AP263" s="1" t="s">
        <v>2</v>
      </c>
      <c r="AQ263" s="1" t="s">
        <v>0</v>
      </c>
      <c r="AR263" s="1" t="s">
        <v>0</v>
      </c>
      <c r="AS263" s="1" t="s">
        <v>2</v>
      </c>
      <c r="AT263" s="1" t="s">
        <v>277</v>
      </c>
      <c r="AU263" s="1" t="s">
        <v>0</v>
      </c>
      <c r="AV263" s="1" t="s">
        <v>0</v>
      </c>
      <c r="AW263" s="1" t="s">
        <v>0</v>
      </c>
      <c r="AX263" s="1" t="s">
        <v>0</v>
      </c>
      <c r="AY263" s="1" t="s">
        <v>0</v>
      </c>
      <c r="AZ263" s="1" t="s">
        <v>0</v>
      </c>
      <c r="BA263" s="1" t="s">
        <v>0</v>
      </c>
      <c r="BB263" s="1" t="s">
        <v>56</v>
      </c>
      <c r="BC263" s="14">
        <v>8</v>
      </c>
      <c r="BD263" s="14">
        <v>1</v>
      </c>
      <c r="BE263" s="14">
        <v>1</v>
      </c>
      <c r="BF263" s="1" t="s">
        <v>52</v>
      </c>
      <c r="BG263" s="1" t="e">
        <f>VLOOKUP(BF263,#REF!,2,FALSE)</f>
        <v>#REF!</v>
      </c>
      <c r="BH263" s="1" t="e">
        <f>VLOOKUP(BG263,#REF!,4,FALSE)</f>
        <v>#REF!</v>
      </c>
      <c r="BI263" s="1" t="s">
        <v>13</v>
      </c>
      <c r="BJ263" s="1" t="s">
        <v>107</v>
      </c>
      <c r="BK263" s="1" t="s">
        <v>403</v>
      </c>
      <c r="BL263" s="1" t="e">
        <f>VLOOKUP(BK263,#REF!,2,FALSE)</f>
        <v>#REF!</v>
      </c>
      <c r="BM263" s="1" t="e">
        <f>VLOOKUP(BL263,#REF!,4,FALSE)</f>
        <v>#REF!</v>
      </c>
      <c r="BN263" s="1" t="s">
        <v>298</v>
      </c>
      <c r="BO263" s="1" t="s">
        <v>235</v>
      </c>
      <c r="BP263" s="1" t="s">
        <v>2</v>
      </c>
      <c r="BQ263" s="1" t="s">
        <v>346</v>
      </c>
      <c r="BR263" s="1" t="s">
        <v>137</v>
      </c>
      <c r="BS263" s="1" t="s">
        <v>137</v>
      </c>
      <c r="BT263" s="1" t="s">
        <v>2</v>
      </c>
      <c r="BU263" s="1" t="s">
        <v>2</v>
      </c>
      <c r="BV263" s="1" t="s">
        <v>3</v>
      </c>
      <c r="BW263" s="1" t="s">
        <v>22</v>
      </c>
      <c r="BX263" s="1">
        <v>-1</v>
      </c>
      <c r="BY263" s="1">
        <v>-1</v>
      </c>
      <c r="BZ263" s="1">
        <v>-1</v>
      </c>
      <c r="CA263" s="1">
        <v>-1</v>
      </c>
      <c r="CB263" s="1">
        <v>-1</v>
      </c>
      <c r="CC263" s="1">
        <v>-1</v>
      </c>
      <c r="CD263" s="1" t="s">
        <v>22</v>
      </c>
      <c r="CE263" s="1" t="s">
        <v>23</v>
      </c>
      <c r="CF263" s="1" t="s">
        <v>23</v>
      </c>
      <c r="CG263" s="1" t="s">
        <v>24</v>
      </c>
      <c r="CH263" s="1" t="s">
        <v>25</v>
      </c>
      <c r="CI263" s="1" t="s">
        <v>40</v>
      </c>
      <c r="CJ263" s="1" t="s">
        <v>63</v>
      </c>
      <c r="CK263" s="1" t="s">
        <v>155</v>
      </c>
      <c r="CL263" s="1" t="s">
        <v>29</v>
      </c>
      <c r="CM263" s="1" t="s">
        <v>30</v>
      </c>
      <c r="CN263" s="1">
        <v>96</v>
      </c>
      <c r="CO263" s="10" t="s">
        <v>679</v>
      </c>
      <c r="CP263" s="9" t="s">
        <v>660</v>
      </c>
      <c r="CQ263" s="1">
        <v>15</v>
      </c>
      <c r="CR263" s="1" t="s">
        <v>281</v>
      </c>
      <c r="CS263">
        <v>59.295857988165679</v>
      </c>
      <c r="CT263">
        <f t="shared" si="47"/>
        <v>6</v>
      </c>
      <c r="CU263">
        <f t="shared" si="48"/>
        <v>20</v>
      </c>
      <c r="CV263">
        <f t="shared" si="45"/>
        <v>0</v>
      </c>
      <c r="CW263">
        <f t="shared" si="45"/>
        <v>0</v>
      </c>
      <c r="CX263">
        <f t="shared" si="45"/>
        <v>0</v>
      </c>
      <c r="CY263">
        <f t="shared" si="45"/>
        <v>0</v>
      </c>
      <c r="CZ263">
        <f t="shared" si="45"/>
        <v>0</v>
      </c>
      <c r="DA263">
        <f t="shared" si="45"/>
        <v>0</v>
      </c>
      <c r="DB263">
        <f t="shared" si="45"/>
        <v>59.295857988165679</v>
      </c>
      <c r="DC263">
        <f t="shared" si="45"/>
        <v>59.295857988165679</v>
      </c>
      <c r="DD263">
        <f t="shared" si="45"/>
        <v>59.295857988165679</v>
      </c>
      <c r="DE263">
        <f t="shared" si="45"/>
        <v>59.295857988165679</v>
      </c>
      <c r="DF263">
        <f t="shared" si="45"/>
        <v>59.295857988165679</v>
      </c>
      <c r="DG263">
        <f t="shared" si="45"/>
        <v>59.295857988165679</v>
      </c>
      <c r="DH263">
        <f t="shared" si="45"/>
        <v>59.295857988165679</v>
      </c>
      <c r="DI263">
        <f t="shared" si="45"/>
        <v>59.295857988165679</v>
      </c>
      <c r="DJ263">
        <f t="shared" si="45"/>
        <v>59.295857988165679</v>
      </c>
      <c r="DK263">
        <f t="shared" si="45"/>
        <v>59.295857988165679</v>
      </c>
      <c r="DL263">
        <f t="shared" si="44"/>
        <v>59.295857988165679</v>
      </c>
      <c r="DM263">
        <f t="shared" si="44"/>
        <v>59.295857988165679</v>
      </c>
      <c r="DN263">
        <f t="shared" si="44"/>
        <v>59.295857988165679</v>
      </c>
      <c r="DO263">
        <f t="shared" si="44"/>
        <v>59.295857988165679</v>
      </c>
      <c r="DP263">
        <f t="shared" si="44"/>
        <v>59.295857988165679</v>
      </c>
      <c r="DQ263">
        <f t="shared" si="44"/>
        <v>0</v>
      </c>
      <c r="DR263">
        <f t="shared" si="44"/>
        <v>0</v>
      </c>
      <c r="DS263">
        <f t="shared" si="44"/>
        <v>0</v>
      </c>
    </row>
    <row r="264" spans="1:123" x14ac:dyDescent="0.2">
      <c r="A264" s="1" t="s">
        <v>0</v>
      </c>
      <c r="B264" s="1" t="s">
        <v>281</v>
      </c>
      <c r="C264" s="1" t="s">
        <v>0</v>
      </c>
      <c r="D264" s="1" t="s">
        <v>31</v>
      </c>
      <c r="E264" s="1" t="s">
        <v>36</v>
      </c>
      <c r="F264" s="1" t="s">
        <v>138</v>
      </c>
      <c r="G264" s="1">
        <v>98</v>
      </c>
      <c r="H264" s="1" t="s">
        <v>2</v>
      </c>
      <c r="I264" s="1" t="s">
        <v>65</v>
      </c>
      <c r="J264" s="1">
        <v>600</v>
      </c>
      <c r="K264" s="1">
        <v>1800</v>
      </c>
      <c r="L264" s="1">
        <v>12</v>
      </c>
      <c r="M264" s="1">
        <v>40</v>
      </c>
      <c r="N264" s="1">
        <v>30</v>
      </c>
      <c r="O264" s="1">
        <v>50</v>
      </c>
      <c r="P264" s="1">
        <v>200</v>
      </c>
      <c r="Q264" s="1">
        <v>150</v>
      </c>
      <c r="R264" s="1">
        <v>230</v>
      </c>
      <c r="S264" s="1">
        <v>60</v>
      </c>
      <c r="T264" s="1">
        <v>45</v>
      </c>
      <c r="U264" s="1">
        <v>80</v>
      </c>
      <c r="V264" s="1">
        <v>2500</v>
      </c>
      <c r="W264" s="1">
        <v>600</v>
      </c>
      <c r="X264" s="1">
        <v>300</v>
      </c>
      <c r="Y264" s="1">
        <v>3400</v>
      </c>
      <c r="Z264" s="1">
        <v>2400</v>
      </c>
      <c r="AA264" s="1">
        <v>2000</v>
      </c>
      <c r="AB264" s="1">
        <v>4000</v>
      </c>
      <c r="AC264" s="1" t="s">
        <v>5</v>
      </c>
      <c r="AD264" s="1" t="s">
        <v>6</v>
      </c>
      <c r="AE264" t="str">
        <f t="shared" si="46"/>
        <v>Plaza foshEntre 25 y  44 añosMasculinoChillogallo1240Bachillerato6001800</v>
      </c>
      <c r="AF264" t="str">
        <f>VLOOKUP(AE264,'[1]Base conductores'!$AE$1:$AG$65536,2,FALSE)</f>
        <v>No</v>
      </c>
      <c r="AG264" t="str">
        <f>VLOOKUP(AE264,'[1]Base conductores'!$AE$1:$AG$65536,3,FALSE)</f>
        <v>No hay trabajo</v>
      </c>
      <c r="AH264" s="1" t="s">
        <v>0</v>
      </c>
      <c r="AI264" s="1" t="s">
        <v>7</v>
      </c>
      <c r="AJ264" s="1" t="s">
        <v>8</v>
      </c>
      <c r="AK264" s="1" t="s">
        <v>126</v>
      </c>
      <c r="AL264" s="1" t="s">
        <v>34</v>
      </c>
      <c r="AM264" s="1" t="s">
        <v>0</v>
      </c>
      <c r="AN264" s="1" t="s">
        <v>0</v>
      </c>
      <c r="AO264" s="1" t="s">
        <v>0</v>
      </c>
      <c r="AP264" s="1" t="s">
        <v>2</v>
      </c>
      <c r="AQ264" s="1" t="s">
        <v>0</v>
      </c>
      <c r="AR264" s="1" t="s">
        <v>0</v>
      </c>
      <c r="AS264" s="1" t="s">
        <v>2</v>
      </c>
      <c r="AT264" s="1" t="s">
        <v>404</v>
      </c>
      <c r="AU264" s="1" t="s">
        <v>0</v>
      </c>
      <c r="AV264" s="1" t="s">
        <v>0</v>
      </c>
      <c r="AW264" s="1" t="s">
        <v>0</v>
      </c>
      <c r="AX264" s="1" t="s">
        <v>0</v>
      </c>
      <c r="AY264" s="1" t="s">
        <v>0</v>
      </c>
      <c r="AZ264" s="1" t="s">
        <v>0</v>
      </c>
      <c r="BA264" s="1" t="s">
        <v>2</v>
      </c>
      <c r="BB264" s="1" t="s">
        <v>122</v>
      </c>
      <c r="BC264" s="14">
        <v>10</v>
      </c>
      <c r="BD264" s="1">
        <v>-1</v>
      </c>
      <c r="BE264" s="1">
        <v>-1</v>
      </c>
      <c r="BF264" s="1" t="s">
        <v>168</v>
      </c>
      <c r="BG264" s="1" t="e">
        <f>VLOOKUP(BF264,#REF!,2,FALSE)</f>
        <v>#REF!</v>
      </c>
      <c r="BH264" s="1" t="e">
        <f>VLOOKUP(BG264,#REF!,4,FALSE)</f>
        <v>#REF!</v>
      </c>
      <c r="BI264" s="1" t="s">
        <v>375</v>
      </c>
      <c r="BJ264" s="1" t="s">
        <v>58</v>
      </c>
      <c r="BK264" s="1" t="s">
        <v>312</v>
      </c>
      <c r="BL264" s="1" t="e">
        <f>VLOOKUP(BK264,#REF!,2,FALSE)</f>
        <v>#REF!</v>
      </c>
      <c r="BM264" s="1" t="e">
        <f>VLOOKUP(BL264,#REF!,4,FALSE)</f>
        <v>#REF!</v>
      </c>
      <c r="BN264" s="1" t="s">
        <v>92</v>
      </c>
      <c r="BO264" s="1" t="s">
        <v>15</v>
      </c>
      <c r="BP264" s="1" t="s">
        <v>2</v>
      </c>
      <c r="BQ264" s="1" t="s">
        <v>12</v>
      </c>
      <c r="BR264" s="1" t="s">
        <v>39</v>
      </c>
      <c r="BS264" s="1" t="s">
        <v>20</v>
      </c>
      <c r="BT264" s="1" t="s">
        <v>2</v>
      </c>
      <c r="BU264" s="1" t="s">
        <v>2</v>
      </c>
      <c r="BV264" s="1" t="s">
        <v>36</v>
      </c>
      <c r="BW264" s="1" t="s">
        <v>36</v>
      </c>
      <c r="BX264" s="1">
        <v>-1</v>
      </c>
      <c r="BY264" s="1" t="s">
        <v>3</v>
      </c>
      <c r="BZ264" s="1" t="s">
        <v>3</v>
      </c>
      <c r="CA264" s="1">
        <v>-1</v>
      </c>
      <c r="CB264" s="1">
        <v>-1</v>
      </c>
      <c r="CC264" s="1">
        <v>-1</v>
      </c>
      <c r="CD264" s="1">
        <v>-1</v>
      </c>
      <c r="CE264" s="1" t="s">
        <v>2</v>
      </c>
      <c r="CF264" s="1" t="s">
        <v>23</v>
      </c>
      <c r="CG264" s="1" t="s">
        <v>49</v>
      </c>
      <c r="CH264" s="1" t="s">
        <v>25</v>
      </c>
      <c r="CI264" s="1" t="s">
        <v>50</v>
      </c>
      <c r="CJ264" s="1" t="s">
        <v>51</v>
      </c>
      <c r="CK264" s="1" t="s">
        <v>155</v>
      </c>
      <c r="CL264" s="1" t="s">
        <v>29</v>
      </c>
      <c r="CM264" s="1" t="s">
        <v>30</v>
      </c>
      <c r="CN264" s="1">
        <v>96</v>
      </c>
      <c r="CO264" s="1" t="s">
        <v>502</v>
      </c>
      <c r="CP264" s="9" t="s">
        <v>675</v>
      </c>
      <c r="CQ264" s="1">
        <v>15</v>
      </c>
      <c r="CR264" s="1" t="s">
        <v>281</v>
      </c>
      <c r="CS264">
        <v>59.295857988165679</v>
      </c>
      <c r="CT264">
        <f t="shared" si="47"/>
        <v>6</v>
      </c>
      <c r="CU264">
        <f t="shared" si="48"/>
        <v>18</v>
      </c>
      <c r="CV264">
        <f t="shared" si="45"/>
        <v>0</v>
      </c>
      <c r="CW264">
        <f t="shared" si="45"/>
        <v>0</v>
      </c>
      <c r="CX264">
        <f t="shared" si="45"/>
        <v>0</v>
      </c>
      <c r="CY264">
        <f t="shared" si="45"/>
        <v>0</v>
      </c>
      <c r="CZ264">
        <f t="shared" si="45"/>
        <v>0</v>
      </c>
      <c r="DA264">
        <f t="shared" si="45"/>
        <v>0</v>
      </c>
      <c r="DB264">
        <f t="shared" si="45"/>
        <v>59.295857988165679</v>
      </c>
      <c r="DC264">
        <f t="shared" si="45"/>
        <v>59.295857988165679</v>
      </c>
      <c r="DD264">
        <f t="shared" si="45"/>
        <v>59.295857988165679</v>
      </c>
      <c r="DE264">
        <f t="shared" si="45"/>
        <v>59.295857988165679</v>
      </c>
      <c r="DF264">
        <f t="shared" si="45"/>
        <v>59.295857988165679</v>
      </c>
      <c r="DG264">
        <f t="shared" si="45"/>
        <v>59.295857988165679</v>
      </c>
      <c r="DH264">
        <f t="shared" si="45"/>
        <v>59.295857988165679</v>
      </c>
      <c r="DI264">
        <f t="shared" si="45"/>
        <v>59.295857988165679</v>
      </c>
      <c r="DJ264">
        <f t="shared" si="45"/>
        <v>59.295857988165679</v>
      </c>
      <c r="DK264">
        <f t="shared" si="45"/>
        <v>59.295857988165679</v>
      </c>
      <c r="DL264">
        <f t="shared" si="44"/>
        <v>59.295857988165679</v>
      </c>
      <c r="DM264">
        <f t="shared" si="44"/>
        <v>59.295857988165679</v>
      </c>
      <c r="DN264">
        <f t="shared" si="44"/>
        <v>59.295857988165679</v>
      </c>
      <c r="DO264">
        <f t="shared" si="44"/>
        <v>0</v>
      </c>
      <c r="DP264">
        <f t="shared" si="44"/>
        <v>0</v>
      </c>
      <c r="DQ264">
        <f t="shared" si="44"/>
        <v>0</v>
      </c>
      <c r="DR264">
        <f t="shared" si="44"/>
        <v>0</v>
      </c>
      <c r="DS264">
        <f t="shared" si="44"/>
        <v>0</v>
      </c>
    </row>
    <row r="265" spans="1:123" x14ac:dyDescent="0.2">
      <c r="A265" s="1" t="s">
        <v>0</v>
      </c>
      <c r="B265" s="1" t="s">
        <v>281</v>
      </c>
      <c r="C265" s="1" t="s">
        <v>2</v>
      </c>
      <c r="D265" s="1">
        <v>-1</v>
      </c>
      <c r="E265" s="1" t="s">
        <v>21</v>
      </c>
      <c r="F265" s="1">
        <v>-1</v>
      </c>
      <c r="G265" s="1">
        <v>98</v>
      </c>
      <c r="H265" s="1" t="s">
        <v>2</v>
      </c>
      <c r="I265" s="1" t="s">
        <v>65</v>
      </c>
      <c r="J265" s="1">
        <v>600</v>
      </c>
      <c r="K265" s="1">
        <v>1800</v>
      </c>
      <c r="L265" s="1">
        <v>12</v>
      </c>
      <c r="M265" s="1">
        <v>25</v>
      </c>
      <c r="N265" s="1">
        <v>18</v>
      </c>
      <c r="O265" s="1">
        <v>30</v>
      </c>
      <c r="P265" s="1">
        <v>250</v>
      </c>
      <c r="Q265" s="1">
        <v>100</v>
      </c>
      <c r="R265" s="1">
        <v>300</v>
      </c>
      <c r="S265" s="1">
        <v>40</v>
      </c>
      <c r="T265" s="1">
        <v>25</v>
      </c>
      <c r="U265" s="1">
        <v>50</v>
      </c>
      <c r="V265" s="1">
        <v>2000</v>
      </c>
      <c r="W265" s="1">
        <v>800</v>
      </c>
      <c r="X265" s="1">
        <v>500</v>
      </c>
      <c r="Y265" s="1">
        <v>1300</v>
      </c>
      <c r="Z265" s="1">
        <v>1300</v>
      </c>
      <c r="AA265" s="1">
        <v>1000</v>
      </c>
      <c r="AB265" s="1">
        <v>5000</v>
      </c>
      <c r="AC265" s="1" t="s">
        <v>5</v>
      </c>
      <c r="AD265" s="1" t="s">
        <v>6</v>
      </c>
      <c r="AE265" t="str">
        <f t="shared" si="46"/>
        <v>Plaza foshMás de 60 añosMasculinoEl Condado1225Primaria6001800</v>
      </c>
      <c r="AF265" t="str">
        <f>VLOOKUP(AE265,'[1]Base conductores'!$AE$1:$AG$65536,2,FALSE)</f>
        <v>Si</v>
      </c>
      <c r="AG265" t="str">
        <f>VLOOKUP(AE265,'[1]Base conductores'!$AE$1:$AG$65536,3,FALSE)</f>
        <v>Es importante tener todo legalizado</v>
      </c>
      <c r="AH265" s="1" t="s">
        <v>2</v>
      </c>
      <c r="AI265" s="1" t="s">
        <v>53</v>
      </c>
      <c r="AJ265" s="1" t="s">
        <v>117</v>
      </c>
      <c r="AK265" s="1" t="s">
        <v>126</v>
      </c>
      <c r="AL265" s="1" t="s">
        <v>66</v>
      </c>
      <c r="AM265" s="1" t="s">
        <v>0</v>
      </c>
      <c r="AN265" s="1" t="s">
        <v>0</v>
      </c>
      <c r="AO265" s="1" t="s">
        <v>0</v>
      </c>
      <c r="AP265" s="1" t="s">
        <v>2</v>
      </c>
      <c r="AQ265" s="1" t="s">
        <v>0</v>
      </c>
      <c r="AR265" s="1" t="s">
        <v>0</v>
      </c>
      <c r="AS265" s="1" t="s">
        <v>2</v>
      </c>
      <c r="AT265" s="1" t="s">
        <v>405</v>
      </c>
      <c r="AU265" s="1" t="s">
        <v>0</v>
      </c>
      <c r="AV265" s="1" t="s">
        <v>0</v>
      </c>
      <c r="AW265" s="1" t="s">
        <v>0</v>
      </c>
      <c r="AX265" s="1" t="s">
        <v>0</v>
      </c>
      <c r="AY265" s="1" t="s">
        <v>0</v>
      </c>
      <c r="AZ265" s="1" t="s">
        <v>2</v>
      </c>
      <c r="BA265" s="1" t="s">
        <v>0</v>
      </c>
      <c r="BB265" s="1" t="s">
        <v>122</v>
      </c>
      <c r="BC265" s="1">
        <v>-1</v>
      </c>
      <c r="BD265" s="14">
        <v>10</v>
      </c>
      <c r="BE265" s="1">
        <v>-1</v>
      </c>
      <c r="BF265" s="1" t="s">
        <v>115</v>
      </c>
      <c r="BG265" s="1" t="e">
        <f>VLOOKUP(BF265,#REF!,2,FALSE)</f>
        <v>#REF!</v>
      </c>
      <c r="BH265" s="1" t="e">
        <f>VLOOKUP(BG265,#REF!,4,FALSE)</f>
        <v>#REF!</v>
      </c>
      <c r="BI265" s="1" t="s">
        <v>258</v>
      </c>
      <c r="BJ265" s="1" t="s">
        <v>15</v>
      </c>
      <c r="BK265" s="1" t="s">
        <v>107</v>
      </c>
      <c r="BL265" s="1" t="e">
        <f>VLOOKUP(BK265,#REF!,2,FALSE)</f>
        <v>#REF!</v>
      </c>
      <c r="BM265" s="1" t="e">
        <f>VLOOKUP(BL265,#REF!,4,FALSE)</f>
        <v>#REF!</v>
      </c>
      <c r="BN265" s="1" t="s">
        <v>254</v>
      </c>
      <c r="BO265" s="1" t="s">
        <v>71</v>
      </c>
      <c r="BP265" s="1" t="s">
        <v>2</v>
      </c>
      <c r="BQ265" s="1" t="s">
        <v>346</v>
      </c>
      <c r="BR265" s="1" t="s">
        <v>75</v>
      </c>
      <c r="BS265" s="1" t="s">
        <v>75</v>
      </c>
      <c r="BT265" s="1" t="s">
        <v>2</v>
      </c>
      <c r="BU265" s="1" t="s">
        <v>2</v>
      </c>
      <c r="BV265" s="1" t="s">
        <v>61</v>
      </c>
      <c r="BW265" s="1" t="s">
        <v>21</v>
      </c>
      <c r="BX265" s="1">
        <v>-1</v>
      </c>
      <c r="BY265" s="1">
        <v>-1</v>
      </c>
      <c r="BZ265" s="1">
        <v>-1</v>
      </c>
      <c r="CA265" s="1">
        <v>-1</v>
      </c>
      <c r="CB265" s="1">
        <v>-1</v>
      </c>
      <c r="CC265" s="1">
        <v>-1</v>
      </c>
      <c r="CD265" s="1" t="s">
        <v>61</v>
      </c>
      <c r="CE265" s="1" t="s">
        <v>2</v>
      </c>
      <c r="CF265" s="1" t="s">
        <v>2</v>
      </c>
      <c r="CG265" s="1" t="s">
        <v>62</v>
      </c>
      <c r="CH265" s="1" t="s">
        <v>25</v>
      </c>
      <c r="CI265" s="1" t="s">
        <v>40</v>
      </c>
      <c r="CJ265" s="1" t="s">
        <v>86</v>
      </c>
      <c r="CK265" s="1" t="s">
        <v>155</v>
      </c>
      <c r="CL265" s="1" t="s">
        <v>29</v>
      </c>
      <c r="CM265" s="1" t="s">
        <v>30</v>
      </c>
      <c r="CN265" s="1">
        <v>96</v>
      </c>
      <c r="CO265" s="10" t="s">
        <v>679</v>
      </c>
      <c r="CP265" s="9" t="s">
        <v>660</v>
      </c>
      <c r="CQ265" s="1">
        <v>15</v>
      </c>
      <c r="CR265" s="1" t="s">
        <v>281</v>
      </c>
      <c r="CS265">
        <v>59.295857988165679</v>
      </c>
      <c r="CT265">
        <f t="shared" si="47"/>
        <v>6</v>
      </c>
      <c r="CU265">
        <f t="shared" si="48"/>
        <v>18</v>
      </c>
      <c r="CV265">
        <f t="shared" si="45"/>
        <v>0</v>
      </c>
      <c r="CW265">
        <f t="shared" si="45"/>
        <v>0</v>
      </c>
      <c r="CX265">
        <f t="shared" si="45"/>
        <v>0</v>
      </c>
      <c r="CY265">
        <f t="shared" si="45"/>
        <v>0</v>
      </c>
      <c r="CZ265">
        <f t="shared" si="45"/>
        <v>0</v>
      </c>
      <c r="DA265">
        <f t="shared" si="45"/>
        <v>0</v>
      </c>
      <c r="DB265">
        <f t="shared" si="45"/>
        <v>59.295857988165679</v>
      </c>
      <c r="DC265">
        <f t="shared" si="45"/>
        <v>59.295857988165679</v>
      </c>
      <c r="DD265">
        <f t="shared" si="45"/>
        <v>59.295857988165679</v>
      </c>
      <c r="DE265">
        <f t="shared" si="45"/>
        <v>59.295857988165679</v>
      </c>
      <c r="DF265">
        <f t="shared" si="45"/>
        <v>59.295857988165679</v>
      </c>
      <c r="DG265">
        <f t="shared" si="45"/>
        <v>59.295857988165679</v>
      </c>
      <c r="DH265">
        <f t="shared" si="45"/>
        <v>59.295857988165679</v>
      </c>
      <c r="DI265">
        <f t="shared" si="45"/>
        <v>59.295857988165679</v>
      </c>
      <c r="DJ265">
        <f t="shared" si="45"/>
        <v>59.295857988165679</v>
      </c>
      <c r="DK265">
        <f t="shared" si="45"/>
        <v>59.295857988165679</v>
      </c>
      <c r="DL265">
        <f t="shared" si="44"/>
        <v>59.295857988165679</v>
      </c>
      <c r="DM265">
        <f t="shared" si="44"/>
        <v>59.295857988165679</v>
      </c>
      <c r="DN265">
        <f t="shared" si="44"/>
        <v>59.295857988165679</v>
      </c>
      <c r="DO265">
        <f t="shared" si="44"/>
        <v>0</v>
      </c>
      <c r="DP265">
        <f t="shared" si="44"/>
        <v>0</v>
      </c>
      <c r="DQ265">
        <f t="shared" si="44"/>
        <v>0</v>
      </c>
      <c r="DR265">
        <f t="shared" si="44"/>
        <v>0</v>
      </c>
      <c r="DS265">
        <f t="shared" si="44"/>
        <v>0</v>
      </c>
    </row>
    <row r="266" spans="1:123" x14ac:dyDescent="0.2">
      <c r="A266" s="1" t="s">
        <v>0</v>
      </c>
      <c r="B266" s="1" t="s">
        <v>281</v>
      </c>
      <c r="C266" s="1" t="s">
        <v>0</v>
      </c>
      <c r="D266" s="1" t="s">
        <v>31</v>
      </c>
      <c r="E266" s="1" t="s">
        <v>3</v>
      </c>
      <c r="F266" s="1" t="s">
        <v>32</v>
      </c>
      <c r="G266" s="1">
        <v>98</v>
      </c>
      <c r="H266" s="1" t="s">
        <v>2</v>
      </c>
      <c r="I266" s="1" t="s">
        <v>65</v>
      </c>
      <c r="J266" s="1">
        <v>700</v>
      </c>
      <c r="K266" s="1">
        <v>2200</v>
      </c>
      <c r="L266" s="1">
        <v>15</v>
      </c>
      <c r="M266" s="1">
        <v>20</v>
      </c>
      <c r="N266" s="1">
        <v>15</v>
      </c>
      <c r="O266" s="1">
        <v>30</v>
      </c>
      <c r="P266" s="1">
        <v>250</v>
      </c>
      <c r="Q266" s="1">
        <v>120</v>
      </c>
      <c r="R266" s="1">
        <v>300</v>
      </c>
      <c r="S266" s="1">
        <v>50</v>
      </c>
      <c r="T266" s="1">
        <v>30</v>
      </c>
      <c r="U266" s="1">
        <v>70</v>
      </c>
      <c r="V266" s="1">
        <v>3000</v>
      </c>
      <c r="W266" s="1">
        <v>1000</v>
      </c>
      <c r="X266" s="1">
        <v>250</v>
      </c>
      <c r="Y266" s="1">
        <v>4200</v>
      </c>
      <c r="Z266" s="1">
        <v>1000</v>
      </c>
      <c r="AA266" s="1">
        <v>3000</v>
      </c>
      <c r="AB266" s="1">
        <v>7000</v>
      </c>
      <c r="AC266" s="1" t="s">
        <v>5</v>
      </c>
      <c r="AD266" s="1" t="s">
        <v>6</v>
      </c>
      <c r="AE266" t="str">
        <f t="shared" si="46"/>
        <v>Plaza foshEntre 45 y 59 añosMasculinoLa Mena1520Universitario7002200</v>
      </c>
      <c r="AF266" t="str">
        <f>VLOOKUP(AE266,'[1]Base conductores'!$AE$1:$AG$65536,2,FALSE)</f>
        <v>Si</v>
      </c>
      <c r="AG266" t="str">
        <f>VLOOKUP(AE266,'[1]Base conductores'!$AE$1:$AG$65536,3,FALSE)</f>
        <v>Es más organizado</v>
      </c>
      <c r="AH266" s="1" t="s">
        <v>2</v>
      </c>
      <c r="AI266" s="1" t="s">
        <v>214</v>
      </c>
      <c r="AJ266" s="1" t="s">
        <v>117</v>
      </c>
      <c r="AK266" s="1" t="s">
        <v>350</v>
      </c>
      <c r="AL266" s="1" t="s">
        <v>10</v>
      </c>
      <c r="AM266" s="1" t="s">
        <v>0</v>
      </c>
      <c r="AN266" s="1" t="s">
        <v>0</v>
      </c>
      <c r="AO266" s="1" t="s">
        <v>0</v>
      </c>
      <c r="AP266" s="1" t="s">
        <v>2</v>
      </c>
      <c r="AQ266" s="1" t="s">
        <v>0</v>
      </c>
      <c r="AR266" s="1" t="s">
        <v>0</v>
      </c>
      <c r="AS266" s="1" t="s">
        <v>2</v>
      </c>
      <c r="AT266" s="1" t="s">
        <v>67</v>
      </c>
      <c r="AU266" s="1" t="s">
        <v>2</v>
      </c>
      <c r="AV266" s="1" t="s">
        <v>0</v>
      </c>
      <c r="AW266" s="1" t="s">
        <v>0</v>
      </c>
      <c r="AX266" s="1" t="s">
        <v>0</v>
      </c>
      <c r="AY266" s="1" t="s">
        <v>0</v>
      </c>
      <c r="AZ266" s="1" t="s">
        <v>0</v>
      </c>
      <c r="BA266" s="1" t="s">
        <v>2</v>
      </c>
      <c r="BB266" s="1" t="s">
        <v>122</v>
      </c>
      <c r="BC266" s="14">
        <v>8</v>
      </c>
      <c r="BD266" s="14">
        <v>2</v>
      </c>
      <c r="BE266" s="1">
        <v>-1</v>
      </c>
      <c r="BF266" s="1" t="s">
        <v>346</v>
      </c>
      <c r="BG266" s="1" t="e">
        <f>VLOOKUP(BF266,#REF!,2,FALSE)</f>
        <v>#REF!</v>
      </c>
      <c r="BH266" s="1" t="e">
        <f>VLOOKUP(BG266,#REF!,4,FALSE)</f>
        <v>#REF!</v>
      </c>
      <c r="BI266" s="1" t="s">
        <v>209</v>
      </c>
      <c r="BJ266" s="1" t="s">
        <v>15</v>
      </c>
      <c r="BK266" s="1" t="s">
        <v>406</v>
      </c>
      <c r="BL266" s="1" t="e">
        <f>VLOOKUP(BK266,#REF!,2,FALSE)</f>
        <v>#REF!</v>
      </c>
      <c r="BM266" s="1" t="e">
        <f>VLOOKUP(BL266,#REF!,4,FALSE)</f>
        <v>#REF!</v>
      </c>
      <c r="BN266" s="1" t="s">
        <v>242</v>
      </c>
      <c r="BO266" s="1" t="s">
        <v>15</v>
      </c>
      <c r="BP266" s="1" t="s">
        <v>2</v>
      </c>
      <c r="BQ266" s="1" t="s">
        <v>178</v>
      </c>
      <c r="BR266" s="1" t="s">
        <v>59</v>
      </c>
      <c r="BS266" s="1" t="s">
        <v>20</v>
      </c>
      <c r="BT266" s="1" t="s">
        <v>2</v>
      </c>
      <c r="BU266" s="1" t="s">
        <v>2</v>
      </c>
      <c r="BV266" s="1" t="s">
        <v>22</v>
      </c>
      <c r="BW266" s="1" t="s">
        <v>36</v>
      </c>
      <c r="BX266" s="1">
        <v>-1</v>
      </c>
      <c r="BY266" s="1">
        <v>-1</v>
      </c>
      <c r="BZ266" s="1">
        <v>-1</v>
      </c>
      <c r="CA266" s="1" t="s">
        <v>36</v>
      </c>
      <c r="CB266" s="1">
        <v>-1</v>
      </c>
      <c r="CC266" s="1">
        <v>-1</v>
      </c>
      <c r="CD266" s="1">
        <v>-1</v>
      </c>
      <c r="CE266" s="1" t="s">
        <v>2</v>
      </c>
      <c r="CF266" s="1" t="s">
        <v>2</v>
      </c>
      <c r="CG266" s="1" t="s">
        <v>24</v>
      </c>
      <c r="CH266" s="1" t="s">
        <v>25</v>
      </c>
      <c r="CI266" s="1" t="s">
        <v>26</v>
      </c>
      <c r="CJ266" s="1" t="s">
        <v>393</v>
      </c>
      <c r="CK266" s="1" t="s">
        <v>155</v>
      </c>
      <c r="CL266" s="1" t="s">
        <v>29</v>
      </c>
      <c r="CM266" s="1" t="s">
        <v>30</v>
      </c>
      <c r="CN266" s="1">
        <v>96</v>
      </c>
      <c r="CO266" s="10" t="s">
        <v>679</v>
      </c>
      <c r="CP266" s="9" t="s">
        <v>660</v>
      </c>
      <c r="CQ266" s="1">
        <v>15</v>
      </c>
      <c r="CR266" s="1" t="s">
        <v>281</v>
      </c>
      <c r="CS266">
        <v>59.295857988165679</v>
      </c>
      <c r="CT266">
        <f t="shared" si="47"/>
        <v>7</v>
      </c>
      <c r="CU266">
        <f t="shared" si="48"/>
        <v>22</v>
      </c>
      <c r="CV266">
        <f t="shared" si="45"/>
        <v>0</v>
      </c>
      <c r="CW266">
        <f t="shared" si="45"/>
        <v>0</v>
      </c>
      <c r="CX266">
        <f t="shared" si="45"/>
        <v>0</v>
      </c>
      <c r="CY266">
        <f t="shared" si="45"/>
        <v>0</v>
      </c>
      <c r="CZ266">
        <f t="shared" si="45"/>
        <v>0</v>
      </c>
      <c r="DA266">
        <f t="shared" si="45"/>
        <v>0</v>
      </c>
      <c r="DB266">
        <f t="shared" si="45"/>
        <v>0</v>
      </c>
      <c r="DC266">
        <f t="shared" si="45"/>
        <v>59.295857988165679</v>
      </c>
      <c r="DD266">
        <f t="shared" si="45"/>
        <v>59.295857988165679</v>
      </c>
      <c r="DE266">
        <f t="shared" si="45"/>
        <v>59.295857988165679</v>
      </c>
      <c r="DF266">
        <f t="shared" si="45"/>
        <v>59.295857988165679</v>
      </c>
      <c r="DG266">
        <f t="shared" si="45"/>
        <v>59.295857988165679</v>
      </c>
      <c r="DH266">
        <f t="shared" si="45"/>
        <v>59.295857988165679</v>
      </c>
      <c r="DI266">
        <f t="shared" si="45"/>
        <v>59.295857988165679</v>
      </c>
      <c r="DJ266">
        <f t="shared" si="45"/>
        <v>59.295857988165679</v>
      </c>
      <c r="DK266">
        <f t="shared" si="45"/>
        <v>59.295857988165679</v>
      </c>
      <c r="DL266">
        <f t="shared" si="44"/>
        <v>59.295857988165679</v>
      </c>
      <c r="DM266">
        <f t="shared" si="44"/>
        <v>59.295857988165679</v>
      </c>
      <c r="DN266">
        <f t="shared" si="44"/>
        <v>59.295857988165679</v>
      </c>
      <c r="DO266">
        <f t="shared" si="44"/>
        <v>59.295857988165679</v>
      </c>
      <c r="DP266">
        <f t="shared" si="44"/>
        <v>59.295857988165679</v>
      </c>
      <c r="DQ266">
        <f t="shared" si="44"/>
        <v>59.295857988165679</v>
      </c>
      <c r="DR266">
        <f t="shared" si="44"/>
        <v>59.295857988165679</v>
      </c>
      <c r="DS266">
        <f t="shared" si="44"/>
        <v>0</v>
      </c>
    </row>
    <row r="267" spans="1:123" x14ac:dyDescent="0.2">
      <c r="A267" s="1" t="s">
        <v>0</v>
      </c>
      <c r="B267" s="1" t="s">
        <v>281</v>
      </c>
      <c r="C267" s="1" t="s">
        <v>0</v>
      </c>
      <c r="D267" s="1" t="s">
        <v>31</v>
      </c>
      <c r="E267" s="1" t="s">
        <v>36</v>
      </c>
      <c r="F267" s="1" t="s">
        <v>32</v>
      </c>
      <c r="G267" s="1">
        <v>98</v>
      </c>
      <c r="H267" s="1" t="s">
        <v>2</v>
      </c>
      <c r="I267" s="1" t="s">
        <v>4</v>
      </c>
      <c r="J267" s="1">
        <v>600</v>
      </c>
      <c r="K267" s="1">
        <v>2000</v>
      </c>
      <c r="L267" s="1">
        <v>15</v>
      </c>
      <c r="M267" s="1">
        <v>25</v>
      </c>
      <c r="N267" s="1">
        <v>20</v>
      </c>
      <c r="O267" s="1">
        <v>30</v>
      </c>
      <c r="P267" s="1">
        <v>100</v>
      </c>
      <c r="Q267" s="1">
        <v>150</v>
      </c>
      <c r="R267" s="1">
        <v>200</v>
      </c>
      <c r="S267" s="1">
        <v>50</v>
      </c>
      <c r="T267" s="1">
        <v>40</v>
      </c>
      <c r="U267" s="1">
        <v>50</v>
      </c>
      <c r="V267" s="1">
        <v>2500</v>
      </c>
      <c r="W267" s="1">
        <v>1000</v>
      </c>
      <c r="X267" s="1">
        <v>0</v>
      </c>
      <c r="Y267" s="1">
        <v>3500</v>
      </c>
      <c r="Z267" s="1">
        <v>1500</v>
      </c>
      <c r="AA267" s="1">
        <v>2000</v>
      </c>
      <c r="AB267" s="1">
        <v>2500</v>
      </c>
      <c r="AC267" s="1" t="s">
        <v>5</v>
      </c>
      <c r="AD267" s="1" t="s">
        <v>6</v>
      </c>
      <c r="AE267" t="str">
        <f t="shared" si="46"/>
        <v>Plaza foshEntre 45 y 59 añosMasculinoCumbayá1525Bachillerato6002000</v>
      </c>
      <c r="AF267" t="str">
        <f>VLOOKUP(AE267,'[1]Base conductores'!$AE$1:$AG$65536,2,FALSE)</f>
        <v>No</v>
      </c>
      <c r="AG267" t="str">
        <f>VLOOKUP(AE267,'[1]Base conductores'!$AE$1:$AG$65536,3,FALSE)</f>
        <v>No respetan leyes/no hay control</v>
      </c>
      <c r="AH267" s="1" t="s">
        <v>0</v>
      </c>
      <c r="AI267" s="1" t="s">
        <v>214</v>
      </c>
      <c r="AJ267" s="1" t="s">
        <v>8</v>
      </c>
      <c r="AK267" s="1" t="s">
        <v>78</v>
      </c>
      <c r="AL267" s="1" t="s">
        <v>10</v>
      </c>
      <c r="AM267" s="1" t="s">
        <v>2</v>
      </c>
      <c r="AN267" s="1" t="s">
        <v>0</v>
      </c>
      <c r="AO267" s="1" t="s">
        <v>0</v>
      </c>
      <c r="AP267" s="1" t="s">
        <v>2</v>
      </c>
      <c r="AQ267" s="1" t="s">
        <v>0</v>
      </c>
      <c r="AR267" s="1" t="s">
        <v>2</v>
      </c>
      <c r="AS267" s="1" t="s">
        <v>2</v>
      </c>
      <c r="AT267" s="1" t="s">
        <v>67</v>
      </c>
      <c r="AU267" s="1" t="s">
        <v>2</v>
      </c>
      <c r="AV267" s="1" t="s">
        <v>0</v>
      </c>
      <c r="AW267" s="1" t="s">
        <v>0</v>
      </c>
      <c r="AX267" s="1" t="s">
        <v>0</v>
      </c>
      <c r="AY267" s="1" t="s">
        <v>0</v>
      </c>
      <c r="AZ267" s="1" t="s">
        <v>2</v>
      </c>
      <c r="BA267" s="1" t="s">
        <v>2</v>
      </c>
      <c r="BB267" s="1" t="s">
        <v>56</v>
      </c>
      <c r="BC267" s="14">
        <v>3</v>
      </c>
      <c r="BD267" s="14">
        <v>3</v>
      </c>
      <c r="BE267" s="14">
        <v>4</v>
      </c>
      <c r="BF267" s="1" t="s">
        <v>242</v>
      </c>
      <c r="BG267" s="1" t="e">
        <f>VLOOKUP(BF267,#REF!,2,FALSE)</f>
        <v>#REF!</v>
      </c>
      <c r="BH267" s="1" t="e">
        <f>VLOOKUP(BG267,#REF!,4,FALSE)</f>
        <v>#REF!</v>
      </c>
      <c r="BI267" s="1" t="s">
        <v>103</v>
      </c>
      <c r="BJ267" s="1" t="s">
        <v>15</v>
      </c>
      <c r="BK267" s="1" t="s">
        <v>51</v>
      </c>
      <c r="BL267" s="1" t="e">
        <f>VLOOKUP(BK267,#REF!,2,FALSE)</f>
        <v>#REF!</v>
      </c>
      <c r="BM267" s="1" t="e">
        <f>VLOOKUP(BL267,#REF!,4,FALSE)</f>
        <v>#REF!</v>
      </c>
      <c r="BN267" s="1" t="s">
        <v>15</v>
      </c>
      <c r="BO267" s="1" t="s">
        <v>15</v>
      </c>
      <c r="BP267" s="1" t="s">
        <v>2</v>
      </c>
      <c r="BQ267" s="1" t="s">
        <v>173</v>
      </c>
      <c r="BR267" s="1" t="s">
        <v>85</v>
      </c>
      <c r="BS267" s="1" t="s">
        <v>48</v>
      </c>
      <c r="BT267" s="1" t="s">
        <v>2</v>
      </c>
      <c r="BU267" s="1" t="s">
        <v>2</v>
      </c>
      <c r="BV267" s="1" t="s">
        <v>22</v>
      </c>
      <c r="BW267" s="1" t="s">
        <v>22</v>
      </c>
      <c r="BX267" s="1">
        <v>-1</v>
      </c>
      <c r="BY267" s="1" t="s">
        <v>3</v>
      </c>
      <c r="BZ267" s="1">
        <v>-1</v>
      </c>
      <c r="CA267" s="1">
        <v>-1</v>
      </c>
      <c r="CB267" s="1" t="s">
        <v>3</v>
      </c>
      <c r="CC267" s="1" t="s">
        <v>3</v>
      </c>
      <c r="CD267" s="1">
        <v>-1</v>
      </c>
      <c r="CE267" s="1" t="s">
        <v>23</v>
      </c>
      <c r="CF267" s="1" t="s">
        <v>23</v>
      </c>
      <c r="CG267" s="1" t="s">
        <v>24</v>
      </c>
      <c r="CH267" s="1" t="s">
        <v>25</v>
      </c>
      <c r="CI267" s="1" t="s">
        <v>50</v>
      </c>
      <c r="CJ267" s="1" t="s">
        <v>407</v>
      </c>
      <c r="CK267" s="1" t="s">
        <v>155</v>
      </c>
      <c r="CL267" s="1" t="s">
        <v>29</v>
      </c>
      <c r="CM267" s="1" t="s">
        <v>30</v>
      </c>
      <c r="CN267" s="1">
        <v>96</v>
      </c>
      <c r="CO267" s="1" t="s">
        <v>530</v>
      </c>
      <c r="CP267" s="9" t="s">
        <v>662</v>
      </c>
      <c r="CQ267" s="1">
        <v>15</v>
      </c>
      <c r="CR267" s="1" t="s">
        <v>281</v>
      </c>
      <c r="CS267">
        <v>59.295857988165679</v>
      </c>
      <c r="CT267">
        <f t="shared" si="47"/>
        <v>6</v>
      </c>
      <c r="CU267">
        <f t="shared" si="48"/>
        <v>20</v>
      </c>
      <c r="CV267">
        <f t="shared" si="45"/>
        <v>0</v>
      </c>
      <c r="CW267">
        <f t="shared" si="45"/>
        <v>0</v>
      </c>
      <c r="CX267">
        <f t="shared" si="45"/>
        <v>0</v>
      </c>
      <c r="CY267">
        <f t="shared" si="45"/>
        <v>0</v>
      </c>
      <c r="CZ267">
        <f t="shared" si="45"/>
        <v>0</v>
      </c>
      <c r="DA267">
        <f t="shared" si="45"/>
        <v>0</v>
      </c>
      <c r="DB267">
        <f t="shared" si="45"/>
        <v>59.295857988165679</v>
      </c>
      <c r="DC267">
        <f t="shared" si="45"/>
        <v>59.295857988165679</v>
      </c>
      <c r="DD267">
        <f t="shared" si="45"/>
        <v>59.295857988165679</v>
      </c>
      <c r="DE267">
        <f t="shared" si="45"/>
        <v>59.295857988165679</v>
      </c>
      <c r="DF267">
        <f t="shared" si="45"/>
        <v>59.295857988165679</v>
      </c>
      <c r="DG267">
        <f t="shared" si="45"/>
        <v>59.295857988165679</v>
      </c>
      <c r="DH267">
        <f t="shared" si="45"/>
        <v>59.295857988165679</v>
      </c>
      <c r="DI267">
        <f t="shared" si="45"/>
        <v>59.295857988165679</v>
      </c>
      <c r="DJ267">
        <f t="shared" si="45"/>
        <v>59.295857988165679</v>
      </c>
      <c r="DK267">
        <f t="shared" si="45"/>
        <v>59.295857988165679</v>
      </c>
      <c r="DL267">
        <f t="shared" si="44"/>
        <v>59.295857988165679</v>
      </c>
      <c r="DM267">
        <f t="shared" si="44"/>
        <v>59.295857988165679</v>
      </c>
      <c r="DN267">
        <f t="shared" si="44"/>
        <v>59.295857988165679</v>
      </c>
      <c r="DO267">
        <f t="shared" si="44"/>
        <v>59.295857988165679</v>
      </c>
      <c r="DP267">
        <f t="shared" si="44"/>
        <v>59.295857988165679</v>
      </c>
      <c r="DQ267">
        <f t="shared" si="44"/>
        <v>0</v>
      </c>
      <c r="DR267">
        <f t="shared" si="44"/>
        <v>0</v>
      </c>
      <c r="DS267">
        <f t="shared" si="44"/>
        <v>0</v>
      </c>
    </row>
    <row r="268" spans="1:123" x14ac:dyDescent="0.2">
      <c r="A268" s="1" t="s">
        <v>0</v>
      </c>
      <c r="B268" s="1" t="s">
        <v>281</v>
      </c>
      <c r="C268" s="1" t="s">
        <v>0</v>
      </c>
      <c r="D268" s="1" t="s">
        <v>31</v>
      </c>
      <c r="E268" s="1" t="s">
        <v>36</v>
      </c>
      <c r="F268" s="1" t="s">
        <v>32</v>
      </c>
      <c r="G268" s="1">
        <v>98</v>
      </c>
      <c r="H268" s="1" t="s">
        <v>2</v>
      </c>
      <c r="I268" s="1" t="s">
        <v>4</v>
      </c>
      <c r="J268" s="1">
        <v>600</v>
      </c>
      <c r="K268" s="1">
        <v>2000</v>
      </c>
      <c r="L268" s="1">
        <v>14</v>
      </c>
      <c r="M268" s="1">
        <v>10</v>
      </c>
      <c r="N268" s="1">
        <v>15</v>
      </c>
      <c r="O268" s="1">
        <v>20</v>
      </c>
      <c r="P268" s="1">
        <v>150</v>
      </c>
      <c r="Q268" s="1">
        <v>200</v>
      </c>
      <c r="R268" s="1">
        <v>250</v>
      </c>
      <c r="S268" s="1">
        <v>50</v>
      </c>
      <c r="T268" s="1">
        <v>60</v>
      </c>
      <c r="U268" s="1">
        <v>80</v>
      </c>
      <c r="V268" s="1">
        <v>2500</v>
      </c>
      <c r="W268" s="1">
        <v>600</v>
      </c>
      <c r="X268" s="1">
        <v>0</v>
      </c>
      <c r="Y268" s="1">
        <v>3000</v>
      </c>
      <c r="Z268" s="1">
        <v>1500</v>
      </c>
      <c r="AA268" s="1">
        <v>2500</v>
      </c>
      <c r="AB268" s="1">
        <v>3500</v>
      </c>
      <c r="AC268" s="1" t="s">
        <v>5</v>
      </c>
      <c r="AD268" s="1" t="s">
        <v>6</v>
      </c>
      <c r="AE268" t="str">
        <f t="shared" si="46"/>
        <v>Plaza foshEntre 25 y  44 añosMasculinoChillogallo1410Bachillerato6002000</v>
      </c>
      <c r="AF268" t="str">
        <f>VLOOKUP(AE268,'[1]Base conductores'!$AE$1:$AG$65536,2,FALSE)</f>
        <v>No</v>
      </c>
      <c r="AG268" t="str">
        <f>VLOOKUP(AE268,'[1]Base conductores'!$AE$1:$AG$65536,3,FALSE)</f>
        <v>No respetan leyes/no hay control</v>
      </c>
      <c r="AH268" s="1" t="s">
        <v>0</v>
      </c>
      <c r="AI268" s="1" t="s">
        <v>214</v>
      </c>
      <c r="AJ268" s="1" t="s">
        <v>8</v>
      </c>
      <c r="AK268" s="1" t="s">
        <v>33</v>
      </c>
      <c r="AL268" s="1" t="s">
        <v>34</v>
      </c>
      <c r="AM268" s="1" t="s">
        <v>0</v>
      </c>
      <c r="AN268" s="1" t="s">
        <v>0</v>
      </c>
      <c r="AO268" s="1" t="s">
        <v>0</v>
      </c>
      <c r="AP268" s="1" t="s">
        <v>2</v>
      </c>
      <c r="AQ268" s="1" t="s">
        <v>0</v>
      </c>
      <c r="AR268" s="1" t="s">
        <v>0</v>
      </c>
      <c r="AS268" s="1" t="s">
        <v>2</v>
      </c>
      <c r="AT268" s="1" t="s">
        <v>35</v>
      </c>
      <c r="AU268" s="1" t="s">
        <v>2</v>
      </c>
      <c r="AV268" s="1" t="s">
        <v>0</v>
      </c>
      <c r="AW268" s="1" t="s">
        <v>0</v>
      </c>
      <c r="AX268" s="1" t="s">
        <v>0</v>
      </c>
      <c r="AY268" s="1" t="s">
        <v>0</v>
      </c>
      <c r="AZ268" s="1" t="s">
        <v>2</v>
      </c>
      <c r="BA268" s="1" t="s">
        <v>2</v>
      </c>
      <c r="BB268" s="1" t="s">
        <v>56</v>
      </c>
      <c r="BC268" s="14">
        <v>6</v>
      </c>
      <c r="BD268" s="14">
        <v>3</v>
      </c>
      <c r="BE268" s="14">
        <v>1</v>
      </c>
      <c r="BF268" s="1" t="s">
        <v>208</v>
      </c>
      <c r="BG268" s="1" t="e">
        <f>VLOOKUP(BF268,#REF!,2,FALSE)</f>
        <v>#REF!</v>
      </c>
      <c r="BH268" s="1" t="e">
        <f>VLOOKUP(BG268,#REF!,4,FALSE)</f>
        <v>#REF!</v>
      </c>
      <c r="BI268" s="1" t="s">
        <v>52</v>
      </c>
      <c r="BJ268" s="1" t="s">
        <v>385</v>
      </c>
      <c r="BK268" s="1" t="s">
        <v>111</v>
      </c>
      <c r="BL268" s="1" t="e">
        <f>VLOOKUP(BK268,#REF!,2,FALSE)</f>
        <v>#REF!</v>
      </c>
      <c r="BM268" s="1" t="e">
        <f>VLOOKUP(BL268,#REF!,4,FALSE)</f>
        <v>#REF!</v>
      </c>
      <c r="BN268" s="1" t="s">
        <v>375</v>
      </c>
      <c r="BO268" s="1" t="s">
        <v>104</v>
      </c>
      <c r="BP268" s="1" t="s">
        <v>2</v>
      </c>
      <c r="BQ268" s="1" t="s">
        <v>408</v>
      </c>
      <c r="BR268" s="1" t="s">
        <v>39</v>
      </c>
      <c r="BS268" s="1" t="s">
        <v>39</v>
      </c>
      <c r="BT268" s="1" t="s">
        <v>2</v>
      </c>
      <c r="BU268" s="1" t="s">
        <v>2</v>
      </c>
      <c r="BV268" s="1" t="s">
        <v>22</v>
      </c>
      <c r="BW268" s="1" t="s">
        <v>36</v>
      </c>
      <c r="BX268" s="1">
        <v>-1</v>
      </c>
      <c r="BY268" s="1">
        <v>-1</v>
      </c>
      <c r="BZ268" s="1" t="s">
        <v>36</v>
      </c>
      <c r="CA268" s="1">
        <v>-1</v>
      </c>
      <c r="CB268" s="1">
        <v>-1</v>
      </c>
      <c r="CC268" s="1">
        <v>-1</v>
      </c>
      <c r="CD268" s="1">
        <v>-1</v>
      </c>
      <c r="CE268" s="1" t="s">
        <v>23</v>
      </c>
      <c r="CF268" s="1" t="s">
        <v>23</v>
      </c>
      <c r="CG268" s="1" t="s">
        <v>49</v>
      </c>
      <c r="CH268" s="1" t="s">
        <v>25</v>
      </c>
      <c r="CI268" s="1" t="s">
        <v>50</v>
      </c>
      <c r="CJ268" s="1" t="s">
        <v>51</v>
      </c>
      <c r="CK268" s="1" t="s">
        <v>155</v>
      </c>
      <c r="CL268" s="1" t="s">
        <v>29</v>
      </c>
      <c r="CM268" s="1" t="s">
        <v>30</v>
      </c>
      <c r="CN268" s="1">
        <v>96</v>
      </c>
      <c r="CO268" s="1" t="s">
        <v>530</v>
      </c>
      <c r="CP268" s="9" t="s">
        <v>662</v>
      </c>
      <c r="CQ268" s="1">
        <v>15</v>
      </c>
      <c r="CR268" s="1" t="s">
        <v>281</v>
      </c>
      <c r="CS268">
        <v>59.295857988165679</v>
      </c>
      <c r="CT268">
        <f t="shared" si="47"/>
        <v>6</v>
      </c>
      <c r="CU268">
        <f t="shared" si="48"/>
        <v>20</v>
      </c>
      <c r="CV268">
        <f t="shared" si="45"/>
        <v>0</v>
      </c>
      <c r="CW268">
        <f t="shared" si="45"/>
        <v>0</v>
      </c>
      <c r="CX268">
        <f t="shared" si="45"/>
        <v>0</v>
      </c>
      <c r="CY268">
        <f t="shared" si="45"/>
        <v>0</v>
      </c>
      <c r="CZ268">
        <f t="shared" si="45"/>
        <v>0</v>
      </c>
      <c r="DA268">
        <f t="shared" si="45"/>
        <v>0</v>
      </c>
      <c r="DB268">
        <f t="shared" si="45"/>
        <v>59.295857988165679</v>
      </c>
      <c r="DC268">
        <f t="shared" si="45"/>
        <v>59.295857988165679</v>
      </c>
      <c r="DD268">
        <f t="shared" si="45"/>
        <v>59.295857988165679</v>
      </c>
      <c r="DE268">
        <f t="shared" si="45"/>
        <v>59.295857988165679</v>
      </c>
      <c r="DF268">
        <f t="shared" si="45"/>
        <v>59.295857988165679</v>
      </c>
      <c r="DG268">
        <f t="shared" si="45"/>
        <v>59.295857988165679</v>
      </c>
      <c r="DH268">
        <f t="shared" si="45"/>
        <v>59.295857988165679</v>
      </c>
      <c r="DI268">
        <f t="shared" si="45"/>
        <v>59.295857988165679</v>
      </c>
      <c r="DJ268">
        <f t="shared" si="45"/>
        <v>59.295857988165679</v>
      </c>
      <c r="DK268">
        <f t="shared" si="45"/>
        <v>59.295857988165679</v>
      </c>
      <c r="DL268">
        <f t="shared" si="44"/>
        <v>59.295857988165679</v>
      </c>
      <c r="DM268">
        <f t="shared" si="44"/>
        <v>59.295857988165679</v>
      </c>
      <c r="DN268">
        <f t="shared" si="44"/>
        <v>59.295857988165679</v>
      </c>
      <c r="DO268">
        <f t="shared" si="44"/>
        <v>59.295857988165679</v>
      </c>
      <c r="DP268">
        <f t="shared" si="44"/>
        <v>59.295857988165679</v>
      </c>
      <c r="DQ268">
        <f t="shared" si="44"/>
        <v>0</v>
      </c>
      <c r="DR268">
        <f t="shared" si="44"/>
        <v>0</v>
      </c>
      <c r="DS268">
        <f t="shared" si="44"/>
        <v>0</v>
      </c>
    </row>
    <row r="269" spans="1:123" x14ac:dyDescent="0.2">
      <c r="A269" s="1" t="s">
        <v>0</v>
      </c>
      <c r="B269" s="1" t="s">
        <v>281</v>
      </c>
      <c r="C269" s="1" t="s">
        <v>2</v>
      </c>
      <c r="D269" s="1">
        <v>-1</v>
      </c>
      <c r="E269" s="1" t="s">
        <v>3</v>
      </c>
      <c r="F269" s="1">
        <v>-1</v>
      </c>
      <c r="G269" s="1">
        <v>98</v>
      </c>
      <c r="H269" s="1" t="s">
        <v>2</v>
      </c>
      <c r="I269" s="1" t="s">
        <v>65</v>
      </c>
      <c r="J269" s="1">
        <v>800</v>
      </c>
      <c r="K269" s="1">
        <v>2000</v>
      </c>
      <c r="L269" s="1">
        <v>11</v>
      </c>
      <c r="M269" s="1">
        <v>10</v>
      </c>
      <c r="N269" s="1">
        <v>15</v>
      </c>
      <c r="O269" s="1">
        <v>20</v>
      </c>
      <c r="P269" s="1">
        <v>150</v>
      </c>
      <c r="Q269" s="1">
        <v>180</v>
      </c>
      <c r="R269" s="1">
        <v>250</v>
      </c>
      <c r="S269" s="1">
        <v>40</v>
      </c>
      <c r="T269" s="1">
        <v>15</v>
      </c>
      <c r="U269" s="1">
        <v>30</v>
      </c>
      <c r="V269" s="1">
        <v>0</v>
      </c>
      <c r="W269" s="1">
        <v>800</v>
      </c>
      <c r="X269" s="1">
        <v>400</v>
      </c>
      <c r="Y269" s="1">
        <v>1200</v>
      </c>
      <c r="Z269" s="1">
        <v>2800</v>
      </c>
      <c r="AA269" s="1">
        <v>1000</v>
      </c>
      <c r="AB269" s="1">
        <v>1500</v>
      </c>
      <c r="AC269" s="1" t="s">
        <v>5</v>
      </c>
      <c r="AD269" s="1" t="s">
        <v>6</v>
      </c>
      <c r="AE269" t="str">
        <f t="shared" si="46"/>
        <v>Plaza foshEntre 25 y  44 añosFemeninoQuitumbe1110Bachillerato8002000</v>
      </c>
      <c r="AF269" t="str">
        <f>VLOOKUP(AE269,'[1]Base conductores'!$AE$1:$AG$65536,2,FALSE)</f>
        <v>No</v>
      </c>
      <c r="AG269" t="str">
        <f>VLOOKUP(AE269,'[1]Base conductores'!$AE$1:$AG$65536,3,FALSE)</f>
        <v>No respetan leyes/no hay control</v>
      </c>
      <c r="AH269" s="1" t="s">
        <v>0</v>
      </c>
      <c r="AI269" s="1" t="s">
        <v>214</v>
      </c>
      <c r="AJ269" s="1" t="s">
        <v>8</v>
      </c>
      <c r="AK269" s="1" t="s">
        <v>33</v>
      </c>
      <c r="AL269" s="1" t="s">
        <v>45</v>
      </c>
      <c r="AM269" s="1" t="s">
        <v>0</v>
      </c>
      <c r="AN269" s="1" t="s">
        <v>0</v>
      </c>
      <c r="AO269" s="1" t="s">
        <v>0</v>
      </c>
      <c r="AP269" s="1" t="s">
        <v>2</v>
      </c>
      <c r="AQ269" s="1" t="s">
        <v>0</v>
      </c>
      <c r="AR269" s="1" t="s">
        <v>2</v>
      </c>
      <c r="AS269" s="1" t="s">
        <v>2</v>
      </c>
      <c r="AT269" s="1" t="s">
        <v>35</v>
      </c>
      <c r="AU269" s="1" t="s">
        <v>0</v>
      </c>
      <c r="AV269" s="1" t="s">
        <v>2</v>
      </c>
      <c r="AW269" s="1" t="s">
        <v>0</v>
      </c>
      <c r="AX269" s="1" t="s">
        <v>2</v>
      </c>
      <c r="AY269" s="1" t="s">
        <v>0</v>
      </c>
      <c r="AZ269" s="1" t="s">
        <v>0</v>
      </c>
      <c r="BA269" s="1" t="s">
        <v>2</v>
      </c>
      <c r="BB269" s="1" t="s">
        <v>122</v>
      </c>
      <c r="BC269" s="14">
        <v>7</v>
      </c>
      <c r="BD269" s="1">
        <v>-1</v>
      </c>
      <c r="BE269" s="14">
        <v>3</v>
      </c>
      <c r="BF269" s="1" t="s">
        <v>156</v>
      </c>
      <c r="BG269" s="1" t="e">
        <f>VLOOKUP(BF269,#REF!,2,FALSE)</f>
        <v>#REF!</v>
      </c>
      <c r="BH269" s="1" t="e">
        <f>VLOOKUP(BG269,#REF!,4,FALSE)</f>
        <v>#REF!</v>
      </c>
      <c r="BI269" s="1" t="s">
        <v>409</v>
      </c>
      <c r="BJ269" s="1" t="s">
        <v>15</v>
      </c>
      <c r="BK269" s="1" t="s">
        <v>130</v>
      </c>
      <c r="BL269" s="1" t="e">
        <f>VLOOKUP(BK269,#REF!,2,FALSE)</f>
        <v>#REF!</v>
      </c>
      <c r="BM269" s="1" t="e">
        <f>VLOOKUP(BL269,#REF!,4,FALSE)</f>
        <v>#REF!</v>
      </c>
      <c r="BN269" s="1" t="s">
        <v>13</v>
      </c>
      <c r="BO269" s="1" t="s">
        <v>15</v>
      </c>
      <c r="BP269" s="1" t="s">
        <v>2</v>
      </c>
      <c r="BQ269" s="1" t="s">
        <v>410</v>
      </c>
      <c r="BR269" s="1" t="s">
        <v>48</v>
      </c>
      <c r="BS269" s="1" t="s">
        <v>20</v>
      </c>
      <c r="BT269" s="1" t="s">
        <v>2</v>
      </c>
      <c r="BU269" s="1" t="s">
        <v>2</v>
      </c>
      <c r="BV269" s="1" t="s">
        <v>22</v>
      </c>
      <c r="BW269" s="1" t="s">
        <v>36</v>
      </c>
      <c r="BX269" s="1" t="s">
        <v>3</v>
      </c>
      <c r="BY269" s="1">
        <v>-1</v>
      </c>
      <c r="BZ269" s="1">
        <v>-1</v>
      </c>
      <c r="CA269" s="1">
        <v>-1</v>
      </c>
      <c r="CB269" s="1" t="s">
        <v>3</v>
      </c>
      <c r="CC269" s="1">
        <v>-1</v>
      </c>
      <c r="CD269" s="1">
        <v>-1</v>
      </c>
      <c r="CE269" s="1" t="s">
        <v>23</v>
      </c>
      <c r="CF269" s="1" t="s">
        <v>23</v>
      </c>
      <c r="CG269" s="1" t="s">
        <v>49</v>
      </c>
      <c r="CH269" s="1" t="s">
        <v>244</v>
      </c>
      <c r="CI269" s="1" t="s">
        <v>50</v>
      </c>
      <c r="CJ269" s="1" t="s">
        <v>52</v>
      </c>
      <c r="CK269" s="1" t="s">
        <v>155</v>
      </c>
      <c r="CL269" s="1" t="s">
        <v>29</v>
      </c>
      <c r="CM269" s="1" t="s">
        <v>30</v>
      </c>
      <c r="CN269" s="1">
        <v>96</v>
      </c>
      <c r="CO269" s="1" t="s">
        <v>531</v>
      </c>
      <c r="CP269" s="9" t="s">
        <v>678</v>
      </c>
      <c r="CQ269" s="1">
        <v>15</v>
      </c>
      <c r="CR269" s="1" t="s">
        <v>281</v>
      </c>
      <c r="CS269">
        <v>59.295857988165679</v>
      </c>
      <c r="CT269">
        <f t="shared" si="47"/>
        <v>8</v>
      </c>
      <c r="CU269">
        <f t="shared" si="48"/>
        <v>20</v>
      </c>
      <c r="CV269">
        <f t="shared" si="45"/>
        <v>0</v>
      </c>
      <c r="CW269">
        <f t="shared" si="45"/>
        <v>0</v>
      </c>
      <c r="CX269">
        <f t="shared" si="45"/>
        <v>0</v>
      </c>
      <c r="CY269">
        <f t="shared" si="45"/>
        <v>0</v>
      </c>
      <c r="CZ269">
        <f t="shared" si="45"/>
        <v>0</v>
      </c>
      <c r="DA269">
        <f t="shared" si="45"/>
        <v>0</v>
      </c>
      <c r="DB269">
        <f t="shared" si="45"/>
        <v>0</v>
      </c>
      <c r="DC269">
        <f t="shared" si="45"/>
        <v>0</v>
      </c>
      <c r="DD269">
        <f t="shared" si="45"/>
        <v>59.295857988165679</v>
      </c>
      <c r="DE269">
        <f t="shared" si="45"/>
        <v>59.295857988165679</v>
      </c>
      <c r="DF269">
        <f t="shared" si="45"/>
        <v>59.295857988165679</v>
      </c>
      <c r="DG269">
        <f t="shared" si="45"/>
        <v>59.295857988165679</v>
      </c>
      <c r="DH269">
        <f t="shared" si="45"/>
        <v>59.295857988165679</v>
      </c>
      <c r="DI269">
        <f t="shared" si="45"/>
        <v>59.295857988165679</v>
      </c>
      <c r="DJ269">
        <f t="shared" si="45"/>
        <v>59.295857988165679</v>
      </c>
      <c r="DK269">
        <f t="shared" ref="DK269:DS284" si="49">IF(AND($CT269&lt;=DK$1,DK$1&lt;=$CU269),$CS269,0)</f>
        <v>59.295857988165679</v>
      </c>
      <c r="DL269">
        <f t="shared" si="49"/>
        <v>59.295857988165679</v>
      </c>
      <c r="DM269">
        <f t="shared" si="49"/>
        <v>59.295857988165679</v>
      </c>
      <c r="DN269">
        <f t="shared" si="49"/>
        <v>59.295857988165679</v>
      </c>
      <c r="DO269">
        <f t="shared" si="49"/>
        <v>59.295857988165679</v>
      </c>
      <c r="DP269">
        <f t="shared" si="49"/>
        <v>59.295857988165679</v>
      </c>
      <c r="DQ269">
        <f t="shared" si="49"/>
        <v>0</v>
      </c>
      <c r="DR269">
        <f t="shared" si="49"/>
        <v>0</v>
      </c>
      <c r="DS269">
        <f t="shared" si="49"/>
        <v>0</v>
      </c>
    </row>
    <row r="270" spans="1:123" x14ac:dyDescent="0.2">
      <c r="A270" s="1" t="s">
        <v>0</v>
      </c>
      <c r="B270" s="1" t="s">
        <v>281</v>
      </c>
      <c r="C270" s="1" t="s">
        <v>0</v>
      </c>
      <c r="D270" s="1" t="s">
        <v>31</v>
      </c>
      <c r="E270" s="1" t="s">
        <v>36</v>
      </c>
      <c r="F270" s="1" t="s">
        <v>32</v>
      </c>
      <c r="G270" s="1">
        <v>98</v>
      </c>
      <c r="H270" s="1" t="s">
        <v>2</v>
      </c>
      <c r="I270" s="1" t="s">
        <v>4</v>
      </c>
      <c r="J270" s="1">
        <v>700</v>
      </c>
      <c r="K270" s="1">
        <v>1900</v>
      </c>
      <c r="L270" s="1">
        <v>12</v>
      </c>
      <c r="M270" s="1">
        <v>10</v>
      </c>
      <c r="N270" s="1">
        <v>15</v>
      </c>
      <c r="O270" s="1">
        <v>20</v>
      </c>
      <c r="P270" s="1">
        <v>120</v>
      </c>
      <c r="Q270" s="1">
        <v>90</v>
      </c>
      <c r="R270" s="1">
        <v>140</v>
      </c>
      <c r="S270" s="1">
        <v>25</v>
      </c>
      <c r="T270" s="1">
        <v>20</v>
      </c>
      <c r="U270" s="1">
        <v>30</v>
      </c>
      <c r="V270" s="1">
        <v>1500</v>
      </c>
      <c r="W270" s="1">
        <v>500</v>
      </c>
      <c r="X270" s="1">
        <v>0</v>
      </c>
      <c r="Y270" s="1">
        <v>2000</v>
      </c>
      <c r="Z270" s="1">
        <v>500</v>
      </c>
      <c r="AA270" s="1">
        <v>1500</v>
      </c>
      <c r="AB270" s="1">
        <v>2800</v>
      </c>
      <c r="AC270" s="1" t="s">
        <v>5</v>
      </c>
      <c r="AD270" s="1" t="s">
        <v>6</v>
      </c>
      <c r="AE270" t="str">
        <f t="shared" si="46"/>
        <v>Plaza foshEntre 25 y  44 añosMasculinoChillogallo1210Bachillerato7001900</v>
      </c>
      <c r="AF270" t="str">
        <f>VLOOKUP(AE270,'[1]Base conductores'!$AE$1:$AG$65536,2,FALSE)</f>
        <v>No</v>
      </c>
      <c r="AG270" t="str">
        <f>VLOOKUP(AE270,'[1]Base conductores'!$AE$1:$AG$65536,3,FALSE)</f>
        <v>No respetan rutas</v>
      </c>
      <c r="AH270" s="1" t="s">
        <v>0</v>
      </c>
      <c r="AI270" s="1" t="s">
        <v>7</v>
      </c>
      <c r="AJ270" s="1" t="s">
        <v>8</v>
      </c>
      <c r="AK270" s="1" t="s">
        <v>6</v>
      </c>
      <c r="AL270" s="1" t="s">
        <v>205</v>
      </c>
      <c r="AM270" s="1" t="s">
        <v>2</v>
      </c>
      <c r="AN270" s="1" t="s">
        <v>0</v>
      </c>
      <c r="AO270" s="1" t="s">
        <v>0</v>
      </c>
      <c r="AP270" s="1" t="s">
        <v>2</v>
      </c>
      <c r="AQ270" s="1" t="s">
        <v>0</v>
      </c>
      <c r="AR270" s="1" t="s">
        <v>2</v>
      </c>
      <c r="AS270" s="1" t="s">
        <v>2</v>
      </c>
      <c r="AT270" s="1" t="s">
        <v>100</v>
      </c>
      <c r="AU270" s="1" t="s">
        <v>0</v>
      </c>
      <c r="AV270" s="1" t="s">
        <v>0</v>
      </c>
      <c r="AW270" s="1" t="s">
        <v>0</v>
      </c>
      <c r="AX270" s="1" t="s">
        <v>0</v>
      </c>
      <c r="AY270" s="1" t="s">
        <v>0</v>
      </c>
      <c r="AZ270" s="1" t="s">
        <v>0</v>
      </c>
      <c r="BA270" s="1" t="s">
        <v>2</v>
      </c>
      <c r="BB270" s="1" t="s">
        <v>56</v>
      </c>
      <c r="BC270" s="14">
        <v>10</v>
      </c>
      <c r="BD270" s="1">
        <v>-1</v>
      </c>
      <c r="BE270" s="1">
        <v>-1</v>
      </c>
      <c r="BF270" s="1" t="s">
        <v>37</v>
      </c>
      <c r="BG270" s="1" t="e">
        <f>VLOOKUP(BF270,#REF!,2,FALSE)</f>
        <v>#REF!</v>
      </c>
      <c r="BH270" s="1" t="e">
        <f>VLOOKUP(BG270,#REF!,4,FALSE)</f>
        <v>#REF!</v>
      </c>
      <c r="BI270" s="1" t="s">
        <v>208</v>
      </c>
      <c r="BJ270" s="1" t="s">
        <v>15</v>
      </c>
      <c r="BK270" s="1" t="s">
        <v>198</v>
      </c>
      <c r="BL270" s="1" t="e">
        <f>VLOOKUP(BK270,#REF!,2,FALSE)</f>
        <v>#REF!</v>
      </c>
      <c r="BM270" s="1" t="e">
        <f>VLOOKUP(BL270,#REF!,4,FALSE)</f>
        <v>#REF!</v>
      </c>
      <c r="BN270" s="1" t="s">
        <v>73</v>
      </c>
      <c r="BO270" s="1" t="s">
        <v>386</v>
      </c>
      <c r="BP270" s="1" t="s">
        <v>2</v>
      </c>
      <c r="BQ270" s="1" t="s">
        <v>321</v>
      </c>
      <c r="BR270" s="1" t="s">
        <v>39</v>
      </c>
      <c r="BS270" s="1" t="s">
        <v>39</v>
      </c>
      <c r="BT270" s="1" t="s">
        <v>2</v>
      </c>
      <c r="BU270" s="1" t="s">
        <v>2</v>
      </c>
      <c r="BV270" s="1" t="s">
        <v>21</v>
      </c>
      <c r="BW270" s="1" t="s">
        <v>22</v>
      </c>
      <c r="BX270" s="1">
        <v>-1</v>
      </c>
      <c r="BY270" s="1">
        <v>-1</v>
      </c>
      <c r="BZ270" s="1" t="s">
        <v>3</v>
      </c>
      <c r="CA270" s="1" t="s">
        <v>3</v>
      </c>
      <c r="CB270" s="1" t="s">
        <v>3</v>
      </c>
      <c r="CC270" s="1">
        <v>-1</v>
      </c>
      <c r="CD270" s="1">
        <v>-1</v>
      </c>
      <c r="CE270" s="1" t="s">
        <v>2</v>
      </c>
      <c r="CF270" s="1" t="s">
        <v>23</v>
      </c>
      <c r="CG270" s="1" t="s">
        <v>49</v>
      </c>
      <c r="CH270" s="1" t="s">
        <v>25</v>
      </c>
      <c r="CI270" s="1" t="s">
        <v>50</v>
      </c>
      <c r="CJ270" s="1" t="s">
        <v>51</v>
      </c>
      <c r="CK270" s="1" t="s">
        <v>155</v>
      </c>
      <c r="CL270" s="1" t="s">
        <v>29</v>
      </c>
      <c r="CM270" s="1" t="s">
        <v>30</v>
      </c>
      <c r="CN270" s="1">
        <v>96</v>
      </c>
      <c r="CO270" s="1" t="s">
        <v>532</v>
      </c>
      <c r="CP270" s="9" t="s">
        <v>676</v>
      </c>
      <c r="CQ270" s="1">
        <v>15</v>
      </c>
      <c r="CR270" s="1" t="s">
        <v>281</v>
      </c>
      <c r="CS270">
        <v>59.295857988165679</v>
      </c>
      <c r="CT270">
        <f t="shared" si="47"/>
        <v>7</v>
      </c>
      <c r="CU270">
        <f t="shared" si="48"/>
        <v>19</v>
      </c>
      <c r="CV270">
        <f t="shared" ref="CV270:DK285" si="50">IF(AND($CT270&lt;=CV$1,CV$1&lt;=$CU270),$CS270,0)</f>
        <v>0</v>
      </c>
      <c r="CW270">
        <f t="shared" si="50"/>
        <v>0</v>
      </c>
      <c r="CX270">
        <f t="shared" si="50"/>
        <v>0</v>
      </c>
      <c r="CY270">
        <f t="shared" si="50"/>
        <v>0</v>
      </c>
      <c r="CZ270">
        <f t="shared" si="50"/>
        <v>0</v>
      </c>
      <c r="DA270">
        <f t="shared" si="50"/>
        <v>0</v>
      </c>
      <c r="DB270">
        <f t="shared" si="50"/>
        <v>0</v>
      </c>
      <c r="DC270">
        <f t="shared" si="50"/>
        <v>59.295857988165679</v>
      </c>
      <c r="DD270">
        <f t="shared" si="50"/>
        <v>59.295857988165679</v>
      </c>
      <c r="DE270">
        <f t="shared" si="50"/>
        <v>59.295857988165679</v>
      </c>
      <c r="DF270">
        <f t="shared" si="50"/>
        <v>59.295857988165679</v>
      </c>
      <c r="DG270">
        <f t="shared" si="50"/>
        <v>59.295857988165679</v>
      </c>
      <c r="DH270">
        <f t="shared" si="50"/>
        <v>59.295857988165679</v>
      </c>
      <c r="DI270">
        <f t="shared" si="50"/>
        <v>59.295857988165679</v>
      </c>
      <c r="DJ270">
        <f t="shared" si="50"/>
        <v>59.295857988165679</v>
      </c>
      <c r="DK270">
        <f t="shared" si="50"/>
        <v>59.295857988165679</v>
      </c>
      <c r="DL270">
        <f t="shared" si="49"/>
        <v>59.295857988165679</v>
      </c>
      <c r="DM270">
        <f t="shared" si="49"/>
        <v>59.295857988165679</v>
      </c>
      <c r="DN270">
        <f t="shared" si="49"/>
        <v>59.295857988165679</v>
      </c>
      <c r="DO270">
        <f t="shared" si="49"/>
        <v>59.295857988165679</v>
      </c>
      <c r="DP270">
        <f t="shared" si="49"/>
        <v>0</v>
      </c>
      <c r="DQ270">
        <f t="shared" si="49"/>
        <v>0</v>
      </c>
      <c r="DR270">
        <f t="shared" si="49"/>
        <v>0</v>
      </c>
      <c r="DS270">
        <f t="shared" si="49"/>
        <v>0</v>
      </c>
    </row>
    <row r="271" spans="1:123" x14ac:dyDescent="0.2">
      <c r="A271" s="1" t="s">
        <v>0</v>
      </c>
      <c r="B271" s="1" t="s">
        <v>268</v>
      </c>
      <c r="C271" s="1" t="s">
        <v>0</v>
      </c>
      <c r="D271" s="1" t="s">
        <v>31</v>
      </c>
      <c r="E271" s="1" t="s">
        <v>36</v>
      </c>
      <c r="F271" s="1" t="s">
        <v>32</v>
      </c>
      <c r="G271" s="1">
        <v>98</v>
      </c>
      <c r="H271" s="1" t="s">
        <v>2</v>
      </c>
      <c r="I271" s="1" t="s">
        <v>188</v>
      </c>
      <c r="J271" s="1">
        <v>700</v>
      </c>
      <c r="K271" s="1">
        <v>1800</v>
      </c>
      <c r="L271" s="1">
        <v>12</v>
      </c>
      <c r="M271" s="1">
        <v>15</v>
      </c>
      <c r="N271" s="1">
        <v>10</v>
      </c>
      <c r="O271" s="1">
        <v>15</v>
      </c>
      <c r="P271" s="1">
        <v>60</v>
      </c>
      <c r="Q271" s="1">
        <v>50</v>
      </c>
      <c r="R271" s="1">
        <v>60</v>
      </c>
      <c r="S271" s="1">
        <v>50</v>
      </c>
      <c r="T271" s="1">
        <v>25</v>
      </c>
      <c r="U271" s="1">
        <v>50</v>
      </c>
      <c r="V271" s="1">
        <v>2500</v>
      </c>
      <c r="W271" s="1">
        <v>1000</v>
      </c>
      <c r="X271" s="1">
        <v>300</v>
      </c>
      <c r="Y271" s="1">
        <v>3800</v>
      </c>
      <c r="Z271" s="1">
        <v>1200</v>
      </c>
      <c r="AA271" s="1">
        <v>1200</v>
      </c>
      <c r="AB271" s="1">
        <v>2500</v>
      </c>
      <c r="AC271" s="1" t="s">
        <v>5</v>
      </c>
      <c r="AD271" s="1" t="s">
        <v>6</v>
      </c>
      <c r="AE271" t="str">
        <f t="shared" si="46"/>
        <v>Terminal QuitumbeEntre 45 y 59 añosMasculinoQuitumbe1215Bachillerato7001800</v>
      </c>
      <c r="AF271" t="str">
        <f>VLOOKUP(AE271,'[1]Base conductores'!$AE$1:$AG$65536,2,FALSE)</f>
        <v>Si</v>
      </c>
      <c r="AG271" t="str">
        <f>VLOOKUP(AE271,'[1]Base conductores'!$AE$1:$AG$65536,3,FALSE)</f>
        <v>Es más organizado</v>
      </c>
      <c r="AH271" s="1" t="s">
        <v>2</v>
      </c>
      <c r="AI271" s="1" t="s">
        <v>129</v>
      </c>
      <c r="AJ271" s="1" t="s">
        <v>8</v>
      </c>
      <c r="AK271" s="1" t="s">
        <v>33</v>
      </c>
      <c r="AL271" s="1" t="s">
        <v>34</v>
      </c>
      <c r="AM271" s="1" t="s">
        <v>2</v>
      </c>
      <c r="AN271" s="1" t="s">
        <v>0</v>
      </c>
      <c r="AO271" s="1" t="s">
        <v>0</v>
      </c>
      <c r="AP271" s="1" t="s">
        <v>2</v>
      </c>
      <c r="AQ271" s="1" t="s">
        <v>0</v>
      </c>
      <c r="AR271" s="1" t="s">
        <v>2</v>
      </c>
      <c r="AS271" s="1" t="s">
        <v>2</v>
      </c>
      <c r="AT271" s="1" t="s">
        <v>100</v>
      </c>
      <c r="AU271" s="1" t="s">
        <v>0</v>
      </c>
      <c r="AV271" s="1" t="s">
        <v>0</v>
      </c>
      <c r="AW271" s="1" t="s">
        <v>0</v>
      </c>
      <c r="AX271" s="1" t="s">
        <v>0</v>
      </c>
      <c r="AY271" s="1" t="s">
        <v>0</v>
      </c>
      <c r="AZ271" s="1" t="s">
        <v>0</v>
      </c>
      <c r="BA271" s="1" t="s">
        <v>2</v>
      </c>
      <c r="BB271" s="1" t="s">
        <v>122</v>
      </c>
      <c r="BC271" s="14">
        <v>10</v>
      </c>
      <c r="BD271" s="1">
        <v>-1</v>
      </c>
      <c r="BE271" s="1">
        <v>-1</v>
      </c>
      <c r="BF271" s="1" t="s">
        <v>279</v>
      </c>
      <c r="BG271" s="1" t="e">
        <f>VLOOKUP(BF271,#REF!,2,FALSE)</f>
        <v>#REF!</v>
      </c>
      <c r="BH271" s="1" t="e">
        <f>VLOOKUP(BG271,#REF!,4,FALSE)</f>
        <v>#REF!</v>
      </c>
      <c r="BI271" s="1" t="s">
        <v>52</v>
      </c>
      <c r="BJ271" s="1" t="s">
        <v>15</v>
      </c>
      <c r="BK271" s="1" t="s">
        <v>208</v>
      </c>
      <c r="BL271" s="1" t="e">
        <f>VLOOKUP(BK271,#REF!,2,FALSE)</f>
        <v>#REF!</v>
      </c>
      <c r="BM271" s="1" t="e">
        <f>VLOOKUP(BL271,#REF!,4,FALSE)</f>
        <v>#REF!</v>
      </c>
      <c r="BN271" s="1" t="s">
        <v>142</v>
      </c>
      <c r="BO271" s="1" t="s">
        <v>376</v>
      </c>
      <c r="BP271" s="1" t="s">
        <v>2</v>
      </c>
      <c r="BQ271" s="1" t="s">
        <v>411</v>
      </c>
      <c r="BR271" s="1" t="s">
        <v>39</v>
      </c>
      <c r="BS271" s="1" t="s">
        <v>39</v>
      </c>
      <c r="BT271" s="1" t="s">
        <v>2</v>
      </c>
      <c r="BU271" s="1" t="s">
        <v>2</v>
      </c>
      <c r="BV271" s="1" t="s">
        <v>22</v>
      </c>
      <c r="BW271" s="1" t="s">
        <v>36</v>
      </c>
      <c r="BX271" s="1">
        <v>-1</v>
      </c>
      <c r="BY271" s="1">
        <v>-1</v>
      </c>
      <c r="BZ271" s="1">
        <v>-1</v>
      </c>
      <c r="CA271" s="1">
        <v>-1</v>
      </c>
      <c r="CB271" s="1">
        <v>-1</v>
      </c>
      <c r="CC271" s="1">
        <v>-1</v>
      </c>
      <c r="CD271" s="1" t="s">
        <v>36</v>
      </c>
      <c r="CE271" s="1" t="s">
        <v>23</v>
      </c>
      <c r="CF271" s="1" t="s">
        <v>23</v>
      </c>
      <c r="CG271" s="1" t="s">
        <v>24</v>
      </c>
      <c r="CH271" s="1" t="s">
        <v>25</v>
      </c>
      <c r="CI271" s="1" t="s">
        <v>50</v>
      </c>
      <c r="CJ271" s="1" t="s">
        <v>52</v>
      </c>
      <c r="CK271" s="1" t="s">
        <v>52</v>
      </c>
      <c r="CL271" s="1" t="s">
        <v>29</v>
      </c>
      <c r="CM271" s="1" t="s">
        <v>30</v>
      </c>
      <c r="CN271" s="1">
        <v>96</v>
      </c>
      <c r="CO271" s="1" t="s">
        <v>533</v>
      </c>
      <c r="CP271" s="5" t="s">
        <v>640</v>
      </c>
      <c r="CQ271" s="1">
        <v>15</v>
      </c>
      <c r="CR271" s="4" t="s">
        <v>268</v>
      </c>
      <c r="CS271">
        <v>59.295857988165679</v>
      </c>
      <c r="CT271">
        <f t="shared" si="47"/>
        <v>7</v>
      </c>
      <c r="CU271">
        <f t="shared" si="48"/>
        <v>18</v>
      </c>
      <c r="CV271">
        <f t="shared" si="50"/>
        <v>0</v>
      </c>
      <c r="CW271">
        <f t="shared" si="50"/>
        <v>0</v>
      </c>
      <c r="CX271">
        <f t="shared" si="50"/>
        <v>0</v>
      </c>
      <c r="CY271">
        <f t="shared" si="50"/>
        <v>0</v>
      </c>
      <c r="CZ271">
        <f t="shared" si="50"/>
        <v>0</v>
      </c>
      <c r="DA271">
        <f t="shared" si="50"/>
        <v>0</v>
      </c>
      <c r="DB271">
        <f t="shared" si="50"/>
        <v>0</v>
      </c>
      <c r="DC271">
        <f t="shared" si="50"/>
        <v>59.295857988165679</v>
      </c>
      <c r="DD271">
        <f t="shared" si="50"/>
        <v>59.295857988165679</v>
      </c>
      <c r="DE271">
        <f t="shared" si="50"/>
        <v>59.295857988165679</v>
      </c>
      <c r="DF271">
        <f t="shared" si="50"/>
        <v>59.295857988165679</v>
      </c>
      <c r="DG271">
        <f t="shared" si="50"/>
        <v>59.295857988165679</v>
      </c>
      <c r="DH271">
        <f t="shared" si="50"/>
        <v>59.295857988165679</v>
      </c>
      <c r="DI271">
        <f t="shared" si="50"/>
        <v>59.295857988165679</v>
      </c>
      <c r="DJ271">
        <f t="shared" si="50"/>
        <v>59.295857988165679</v>
      </c>
      <c r="DK271">
        <f t="shared" si="50"/>
        <v>59.295857988165679</v>
      </c>
      <c r="DL271">
        <f t="shared" si="49"/>
        <v>59.295857988165679</v>
      </c>
      <c r="DM271">
        <f t="shared" si="49"/>
        <v>59.295857988165679</v>
      </c>
      <c r="DN271">
        <f t="shared" si="49"/>
        <v>59.295857988165679</v>
      </c>
      <c r="DO271">
        <f t="shared" si="49"/>
        <v>0</v>
      </c>
      <c r="DP271">
        <f t="shared" si="49"/>
        <v>0</v>
      </c>
      <c r="DQ271">
        <f t="shared" si="49"/>
        <v>0</v>
      </c>
      <c r="DR271">
        <f t="shared" si="49"/>
        <v>0</v>
      </c>
      <c r="DS271">
        <f t="shared" si="49"/>
        <v>0</v>
      </c>
    </row>
    <row r="272" spans="1:123" x14ac:dyDescent="0.2">
      <c r="A272" s="1" t="s">
        <v>0</v>
      </c>
      <c r="B272" s="1" t="s">
        <v>268</v>
      </c>
      <c r="C272" s="1" t="s">
        <v>2</v>
      </c>
      <c r="D272" s="1">
        <v>-1</v>
      </c>
      <c r="E272" s="1" t="s">
        <v>3</v>
      </c>
      <c r="F272" s="1">
        <v>-1</v>
      </c>
      <c r="G272" s="1">
        <v>98</v>
      </c>
      <c r="H272" s="1" t="s">
        <v>2</v>
      </c>
      <c r="I272" s="1" t="s">
        <v>65</v>
      </c>
      <c r="J272" s="1">
        <v>700</v>
      </c>
      <c r="K272" s="1">
        <v>1800</v>
      </c>
      <c r="L272" s="1">
        <v>11</v>
      </c>
      <c r="M272" s="1">
        <v>15</v>
      </c>
      <c r="N272" s="1">
        <v>12</v>
      </c>
      <c r="O272" s="1">
        <v>15</v>
      </c>
      <c r="P272" s="1">
        <v>200</v>
      </c>
      <c r="Q272" s="1">
        <v>180</v>
      </c>
      <c r="R272" s="1">
        <v>200</v>
      </c>
      <c r="S272" s="1">
        <v>30</v>
      </c>
      <c r="T272" s="1">
        <v>30</v>
      </c>
      <c r="U272" s="1">
        <v>35</v>
      </c>
      <c r="V272" s="1">
        <v>0</v>
      </c>
      <c r="W272" s="1">
        <v>600</v>
      </c>
      <c r="X272" s="1">
        <v>250</v>
      </c>
      <c r="Y272" s="1">
        <v>850</v>
      </c>
      <c r="Z272" s="1">
        <v>2700</v>
      </c>
      <c r="AA272" s="1">
        <v>2500</v>
      </c>
      <c r="AB272" s="1">
        <v>2700</v>
      </c>
      <c r="AC272" s="1" t="s">
        <v>5</v>
      </c>
      <c r="AD272" s="1" t="s">
        <v>6</v>
      </c>
      <c r="AE272" t="str">
        <f t="shared" si="46"/>
        <v>Terminal QuitumbeEntre 45 y 59 añosMasculinoQuitumbe1115Bachillerato7001800</v>
      </c>
      <c r="AF272" t="str">
        <f>VLOOKUP(AE272,'[1]Base conductores'!$AE$1:$AG$65536,2,FALSE)</f>
        <v>Si</v>
      </c>
      <c r="AG272" t="str">
        <f>VLOOKUP(AE272,'[1]Base conductores'!$AE$1:$AG$65536,3,FALSE)</f>
        <v>Es importante tener todo legalizado</v>
      </c>
      <c r="AH272" s="1" t="s">
        <v>2</v>
      </c>
      <c r="AI272" s="1" t="s">
        <v>56</v>
      </c>
      <c r="AJ272" s="1" t="s">
        <v>8</v>
      </c>
      <c r="AK272" s="1" t="s">
        <v>126</v>
      </c>
      <c r="AL272" s="1" t="s">
        <v>54</v>
      </c>
      <c r="AM272" s="1" t="s">
        <v>0</v>
      </c>
      <c r="AN272" s="1" t="s">
        <v>0</v>
      </c>
      <c r="AO272" s="1" t="s">
        <v>0</v>
      </c>
      <c r="AP272" s="1" t="s">
        <v>2</v>
      </c>
      <c r="AQ272" s="1" t="s">
        <v>0</v>
      </c>
      <c r="AR272" s="1" t="s">
        <v>2</v>
      </c>
      <c r="AS272" s="1" t="s">
        <v>2</v>
      </c>
      <c r="AT272" s="1" t="s">
        <v>248</v>
      </c>
      <c r="AU272" s="1" t="s">
        <v>0</v>
      </c>
      <c r="AV272" s="1" t="s">
        <v>0</v>
      </c>
      <c r="AW272" s="1" t="s">
        <v>0</v>
      </c>
      <c r="AX272" s="1" t="s">
        <v>0</v>
      </c>
      <c r="AY272" s="1" t="s">
        <v>0</v>
      </c>
      <c r="AZ272" s="1" t="s">
        <v>0</v>
      </c>
      <c r="BA272" s="1" t="s">
        <v>2</v>
      </c>
      <c r="BB272" s="1" t="s">
        <v>56</v>
      </c>
      <c r="BC272" s="14">
        <v>10</v>
      </c>
      <c r="BD272" s="1">
        <v>-1</v>
      </c>
      <c r="BE272" s="1">
        <v>-1</v>
      </c>
      <c r="BF272" s="1" t="s">
        <v>72</v>
      </c>
      <c r="BG272" s="1" t="e">
        <f>VLOOKUP(BF272,#REF!,2,FALSE)</f>
        <v>#REF!</v>
      </c>
      <c r="BH272" s="1" t="e">
        <f>VLOOKUP(BG272,#REF!,4,FALSE)</f>
        <v>#REF!</v>
      </c>
      <c r="BI272" s="1" t="s">
        <v>51</v>
      </c>
      <c r="BJ272" s="1" t="s">
        <v>142</v>
      </c>
      <c r="BK272" s="1" t="s">
        <v>376</v>
      </c>
      <c r="BL272" s="1" t="e">
        <f>VLOOKUP(BK272,#REF!,2,FALSE)</f>
        <v>#REF!</v>
      </c>
      <c r="BM272" s="1" t="e">
        <f>VLOOKUP(BL272,#REF!,4,FALSE)</f>
        <v>#REF!</v>
      </c>
      <c r="BN272" s="1" t="s">
        <v>217</v>
      </c>
      <c r="BO272" s="1" t="s">
        <v>412</v>
      </c>
      <c r="BP272" s="1" t="s">
        <v>2</v>
      </c>
      <c r="BQ272" s="1" t="s">
        <v>411</v>
      </c>
      <c r="BR272" s="1" t="s">
        <v>75</v>
      </c>
      <c r="BS272" s="1" t="s">
        <v>75</v>
      </c>
      <c r="BT272" s="1" t="s">
        <v>2</v>
      </c>
      <c r="BU272" s="1" t="s">
        <v>2</v>
      </c>
      <c r="BV272" s="1" t="s">
        <v>61</v>
      </c>
      <c r="BW272" s="1" t="s">
        <v>22</v>
      </c>
      <c r="BX272" s="1">
        <v>-1</v>
      </c>
      <c r="BY272" s="1">
        <v>-1</v>
      </c>
      <c r="BZ272" s="1" t="s">
        <v>3</v>
      </c>
      <c r="CA272" s="1" t="s">
        <v>3</v>
      </c>
      <c r="CB272" s="1" t="s">
        <v>3</v>
      </c>
      <c r="CC272" s="1">
        <v>-1</v>
      </c>
      <c r="CD272" s="1">
        <v>-1</v>
      </c>
      <c r="CE272" s="1" t="s">
        <v>23</v>
      </c>
      <c r="CF272" s="1" t="s">
        <v>23</v>
      </c>
      <c r="CG272" s="1" t="s">
        <v>24</v>
      </c>
      <c r="CH272" s="1" t="s">
        <v>25</v>
      </c>
      <c r="CI272" s="1" t="s">
        <v>50</v>
      </c>
      <c r="CJ272" s="1" t="s">
        <v>52</v>
      </c>
      <c r="CK272" s="1" t="s">
        <v>52</v>
      </c>
      <c r="CL272" s="1" t="s">
        <v>29</v>
      </c>
      <c r="CM272" s="1" t="s">
        <v>30</v>
      </c>
      <c r="CN272" s="1">
        <v>96</v>
      </c>
      <c r="CO272" s="1" t="s">
        <v>533</v>
      </c>
      <c r="CP272" s="5" t="s">
        <v>640</v>
      </c>
      <c r="CQ272" s="1">
        <v>15</v>
      </c>
      <c r="CR272" s="4" t="s">
        <v>268</v>
      </c>
      <c r="CS272">
        <v>59.295857988165679</v>
      </c>
      <c r="CT272">
        <f t="shared" si="47"/>
        <v>7</v>
      </c>
      <c r="CU272">
        <f t="shared" si="48"/>
        <v>18</v>
      </c>
      <c r="CV272">
        <f t="shared" si="50"/>
        <v>0</v>
      </c>
      <c r="CW272">
        <f t="shared" si="50"/>
        <v>0</v>
      </c>
      <c r="CX272">
        <f t="shared" si="50"/>
        <v>0</v>
      </c>
      <c r="CY272">
        <f t="shared" si="50"/>
        <v>0</v>
      </c>
      <c r="CZ272">
        <f t="shared" si="50"/>
        <v>0</v>
      </c>
      <c r="DA272">
        <f t="shared" si="50"/>
        <v>0</v>
      </c>
      <c r="DB272">
        <f t="shared" si="50"/>
        <v>0</v>
      </c>
      <c r="DC272">
        <f t="shared" si="50"/>
        <v>59.295857988165679</v>
      </c>
      <c r="DD272">
        <f t="shared" si="50"/>
        <v>59.295857988165679</v>
      </c>
      <c r="DE272">
        <f t="shared" si="50"/>
        <v>59.295857988165679</v>
      </c>
      <c r="DF272">
        <f t="shared" si="50"/>
        <v>59.295857988165679</v>
      </c>
      <c r="DG272">
        <f t="shared" si="50"/>
        <v>59.295857988165679</v>
      </c>
      <c r="DH272">
        <f t="shared" si="50"/>
        <v>59.295857988165679</v>
      </c>
      <c r="DI272">
        <f t="shared" si="50"/>
        <v>59.295857988165679</v>
      </c>
      <c r="DJ272">
        <f t="shared" si="50"/>
        <v>59.295857988165679</v>
      </c>
      <c r="DK272">
        <f t="shared" si="50"/>
        <v>59.295857988165679</v>
      </c>
      <c r="DL272">
        <f t="shared" si="49"/>
        <v>59.295857988165679</v>
      </c>
      <c r="DM272">
        <f t="shared" si="49"/>
        <v>59.295857988165679</v>
      </c>
      <c r="DN272">
        <f t="shared" si="49"/>
        <v>59.295857988165679</v>
      </c>
      <c r="DO272">
        <f t="shared" si="49"/>
        <v>0</v>
      </c>
      <c r="DP272">
        <f t="shared" si="49"/>
        <v>0</v>
      </c>
      <c r="DQ272">
        <f t="shared" si="49"/>
        <v>0</v>
      </c>
      <c r="DR272">
        <f t="shared" si="49"/>
        <v>0</v>
      </c>
      <c r="DS272">
        <f t="shared" si="49"/>
        <v>0</v>
      </c>
    </row>
    <row r="273" spans="1:123" x14ac:dyDescent="0.2">
      <c r="A273" s="1" t="s">
        <v>0</v>
      </c>
      <c r="B273" s="1" t="s">
        <v>268</v>
      </c>
      <c r="C273" s="1" t="s">
        <v>2</v>
      </c>
      <c r="D273" s="1">
        <v>-1</v>
      </c>
      <c r="E273" s="1" t="s">
        <v>3</v>
      </c>
      <c r="F273" s="1">
        <v>-1</v>
      </c>
      <c r="G273" s="1">
        <v>98</v>
      </c>
      <c r="H273" s="1" t="s">
        <v>2</v>
      </c>
      <c r="I273" s="1" t="s">
        <v>4</v>
      </c>
      <c r="J273" s="1">
        <v>700</v>
      </c>
      <c r="K273" s="1">
        <v>1700</v>
      </c>
      <c r="L273" s="1">
        <v>10</v>
      </c>
      <c r="M273" s="1">
        <v>12</v>
      </c>
      <c r="N273" s="1">
        <v>10</v>
      </c>
      <c r="O273" s="1">
        <v>12</v>
      </c>
      <c r="P273" s="1">
        <v>200</v>
      </c>
      <c r="Q273" s="1">
        <v>130</v>
      </c>
      <c r="R273" s="1">
        <v>200</v>
      </c>
      <c r="S273" s="1">
        <v>15</v>
      </c>
      <c r="T273" s="1">
        <v>15</v>
      </c>
      <c r="U273" s="1">
        <v>25</v>
      </c>
      <c r="V273" s="1">
        <v>0</v>
      </c>
      <c r="W273" s="1">
        <v>700</v>
      </c>
      <c r="X273" s="1">
        <v>0</v>
      </c>
      <c r="Y273" s="1">
        <v>700</v>
      </c>
      <c r="Z273" s="1">
        <v>800</v>
      </c>
      <c r="AA273" s="1">
        <v>800</v>
      </c>
      <c r="AB273" s="1">
        <v>1000</v>
      </c>
      <c r="AC273" s="1" t="s">
        <v>5</v>
      </c>
      <c r="AD273" s="1" t="s">
        <v>6</v>
      </c>
      <c r="AE273" t="str">
        <f t="shared" si="46"/>
        <v>Terminal QuitumbeMás de 60 añosMasculinoLa Magdalena1012Primaria7001700</v>
      </c>
      <c r="AF273" t="str">
        <f>VLOOKUP(AE273,'[1]Base conductores'!$AE$1:$AG$65536,2,FALSE)</f>
        <v>Ns/Nr</v>
      </c>
      <c r="AG273" t="str">
        <f>VLOOKUP(AE273,'[1]Base conductores'!$AE$1:$AG$65536,3,FALSE)</f>
        <v>Nada/Ninguno</v>
      </c>
      <c r="AH273" s="1" t="s">
        <v>249</v>
      </c>
      <c r="AI273" s="1" t="s">
        <v>6</v>
      </c>
      <c r="AJ273" s="1" t="s">
        <v>8</v>
      </c>
      <c r="AK273" s="1" t="s">
        <v>33</v>
      </c>
      <c r="AL273" s="1" t="s">
        <v>10</v>
      </c>
      <c r="AM273" s="1" t="s">
        <v>0</v>
      </c>
      <c r="AN273" s="1" t="s">
        <v>0</v>
      </c>
      <c r="AO273" s="1" t="s">
        <v>0</v>
      </c>
      <c r="AP273" s="1" t="s">
        <v>2</v>
      </c>
      <c r="AQ273" s="1" t="s">
        <v>0</v>
      </c>
      <c r="AR273" s="1" t="s">
        <v>2</v>
      </c>
      <c r="AS273" s="1" t="s">
        <v>2</v>
      </c>
      <c r="AT273" s="1" t="s">
        <v>182</v>
      </c>
      <c r="AU273" s="1" t="s">
        <v>0</v>
      </c>
      <c r="AV273" s="1" t="s">
        <v>0</v>
      </c>
      <c r="AW273" s="1" t="s">
        <v>0</v>
      </c>
      <c r="AX273" s="1" t="s">
        <v>0</v>
      </c>
      <c r="AY273" s="1" t="s">
        <v>0</v>
      </c>
      <c r="AZ273" s="1" t="s">
        <v>0</v>
      </c>
      <c r="BA273" s="1" t="s">
        <v>2</v>
      </c>
      <c r="BB273" s="1" t="s">
        <v>122</v>
      </c>
      <c r="BC273" s="14">
        <v>10</v>
      </c>
      <c r="BD273" s="1">
        <v>-1</v>
      </c>
      <c r="BE273" s="1">
        <v>-1</v>
      </c>
      <c r="BF273" s="1" t="s">
        <v>68</v>
      </c>
      <c r="BG273" s="1" t="e">
        <f>VLOOKUP(BF273,#REF!,2,FALSE)</f>
        <v>#REF!</v>
      </c>
      <c r="BH273" s="1" t="e">
        <f>VLOOKUP(BG273,#REF!,4,FALSE)</f>
        <v>#REF!</v>
      </c>
      <c r="BI273" s="1" t="s">
        <v>93</v>
      </c>
      <c r="BJ273" s="1" t="s">
        <v>168</v>
      </c>
      <c r="BK273" s="1" t="s">
        <v>115</v>
      </c>
      <c r="BL273" s="1" t="e">
        <f>VLOOKUP(BK273,#REF!,2,FALSE)</f>
        <v>#REF!</v>
      </c>
      <c r="BM273" s="1" t="e">
        <f>VLOOKUP(BL273,#REF!,4,FALSE)</f>
        <v>#REF!</v>
      </c>
      <c r="BN273" s="1" t="s">
        <v>245</v>
      </c>
      <c r="BO273" s="1" t="s">
        <v>413</v>
      </c>
      <c r="BP273" s="1" t="s">
        <v>2</v>
      </c>
      <c r="BQ273" s="1" t="s">
        <v>411</v>
      </c>
      <c r="BR273" s="1" t="s">
        <v>84</v>
      </c>
      <c r="BS273" s="1" t="s">
        <v>20</v>
      </c>
      <c r="BT273" s="1" t="s">
        <v>2</v>
      </c>
      <c r="BU273" s="1" t="s">
        <v>2</v>
      </c>
      <c r="BV273" s="1" t="s">
        <v>3</v>
      </c>
      <c r="BW273" s="1">
        <v>-1</v>
      </c>
      <c r="BX273" s="1">
        <v>-1</v>
      </c>
      <c r="BY273" s="1">
        <v>-1</v>
      </c>
      <c r="BZ273" s="1">
        <v>-1</v>
      </c>
      <c r="CA273" s="1">
        <v>-1</v>
      </c>
      <c r="CB273" s="1">
        <v>-1</v>
      </c>
      <c r="CC273" s="1">
        <v>-1</v>
      </c>
      <c r="CD273" s="1">
        <v>-1</v>
      </c>
      <c r="CE273" s="1" t="s">
        <v>2</v>
      </c>
      <c r="CF273" s="1" t="s">
        <v>23</v>
      </c>
      <c r="CG273" s="1" t="s">
        <v>62</v>
      </c>
      <c r="CH273" s="1" t="s">
        <v>25</v>
      </c>
      <c r="CI273" s="1" t="s">
        <v>40</v>
      </c>
      <c r="CJ273" s="1" t="s">
        <v>238</v>
      </c>
      <c r="CK273" s="1" t="s">
        <v>52</v>
      </c>
      <c r="CL273" s="1" t="s">
        <v>29</v>
      </c>
      <c r="CM273" s="1" t="s">
        <v>30</v>
      </c>
      <c r="CN273" s="1">
        <v>96</v>
      </c>
      <c r="CO273" s="1" t="s">
        <v>533</v>
      </c>
      <c r="CP273" s="5" t="s">
        <v>640</v>
      </c>
      <c r="CQ273" s="1">
        <v>15</v>
      </c>
      <c r="CR273" s="4" t="s">
        <v>268</v>
      </c>
      <c r="CS273">
        <v>59.295857988165679</v>
      </c>
      <c r="CT273">
        <f t="shared" si="47"/>
        <v>7</v>
      </c>
      <c r="CU273">
        <f t="shared" si="48"/>
        <v>17</v>
      </c>
      <c r="CV273">
        <f t="shared" si="50"/>
        <v>0</v>
      </c>
      <c r="CW273">
        <f t="shared" si="50"/>
        <v>0</v>
      </c>
      <c r="CX273">
        <f t="shared" si="50"/>
        <v>0</v>
      </c>
      <c r="CY273">
        <f t="shared" si="50"/>
        <v>0</v>
      </c>
      <c r="CZ273">
        <f t="shared" si="50"/>
        <v>0</v>
      </c>
      <c r="DA273">
        <f t="shared" si="50"/>
        <v>0</v>
      </c>
      <c r="DB273">
        <f t="shared" si="50"/>
        <v>0</v>
      </c>
      <c r="DC273">
        <f t="shared" si="50"/>
        <v>59.295857988165679</v>
      </c>
      <c r="DD273">
        <f t="shared" si="50"/>
        <v>59.295857988165679</v>
      </c>
      <c r="DE273">
        <f t="shared" si="50"/>
        <v>59.295857988165679</v>
      </c>
      <c r="DF273">
        <f t="shared" si="50"/>
        <v>59.295857988165679</v>
      </c>
      <c r="DG273">
        <f t="shared" si="50"/>
        <v>59.295857988165679</v>
      </c>
      <c r="DH273">
        <f t="shared" si="50"/>
        <v>59.295857988165679</v>
      </c>
      <c r="DI273">
        <f t="shared" si="50"/>
        <v>59.295857988165679</v>
      </c>
      <c r="DJ273">
        <f t="shared" si="50"/>
        <v>59.295857988165679</v>
      </c>
      <c r="DK273">
        <f t="shared" si="50"/>
        <v>59.295857988165679</v>
      </c>
      <c r="DL273">
        <f t="shared" si="49"/>
        <v>59.295857988165679</v>
      </c>
      <c r="DM273">
        <f t="shared" si="49"/>
        <v>59.295857988165679</v>
      </c>
      <c r="DN273">
        <f t="shared" si="49"/>
        <v>0</v>
      </c>
      <c r="DO273">
        <f t="shared" si="49"/>
        <v>0</v>
      </c>
      <c r="DP273">
        <f t="shared" si="49"/>
        <v>0</v>
      </c>
      <c r="DQ273">
        <f t="shared" si="49"/>
        <v>0</v>
      </c>
      <c r="DR273">
        <f t="shared" si="49"/>
        <v>0</v>
      </c>
      <c r="DS273">
        <f t="shared" si="49"/>
        <v>0</v>
      </c>
    </row>
    <row r="274" spans="1:123" x14ac:dyDescent="0.2">
      <c r="A274" s="1" t="s">
        <v>0</v>
      </c>
      <c r="B274" s="1" t="s">
        <v>268</v>
      </c>
      <c r="C274" s="1" t="s">
        <v>2</v>
      </c>
      <c r="D274" s="1">
        <v>-1</v>
      </c>
      <c r="E274" s="1" t="s">
        <v>3</v>
      </c>
      <c r="F274" s="1">
        <v>-1</v>
      </c>
      <c r="G274" s="1">
        <v>98</v>
      </c>
      <c r="H274" s="1" t="s">
        <v>2</v>
      </c>
      <c r="I274" s="1" t="s">
        <v>65</v>
      </c>
      <c r="J274" s="1">
        <v>200</v>
      </c>
      <c r="K274" s="1">
        <v>1400</v>
      </c>
      <c r="L274" s="1">
        <v>12</v>
      </c>
      <c r="M274" s="1">
        <v>10</v>
      </c>
      <c r="N274" s="1">
        <v>6</v>
      </c>
      <c r="O274" s="1">
        <v>12</v>
      </c>
      <c r="P274" s="1">
        <v>200</v>
      </c>
      <c r="Q274" s="1">
        <v>80</v>
      </c>
      <c r="R274" s="1">
        <v>250</v>
      </c>
      <c r="S274" s="1">
        <v>40</v>
      </c>
      <c r="T274" s="1">
        <v>35</v>
      </c>
      <c r="U274" s="1">
        <v>45</v>
      </c>
      <c r="V274" s="1">
        <v>0</v>
      </c>
      <c r="W274" s="1">
        <v>1000</v>
      </c>
      <c r="X274" s="1">
        <v>500</v>
      </c>
      <c r="Y274" s="1">
        <v>1500</v>
      </c>
      <c r="Z274" s="1">
        <v>2500</v>
      </c>
      <c r="AA274" s="1">
        <v>1500</v>
      </c>
      <c r="AB274" s="1">
        <v>2000</v>
      </c>
      <c r="AC274" s="1" t="s">
        <v>5</v>
      </c>
      <c r="AD274" s="1" t="s">
        <v>6</v>
      </c>
      <c r="AE274" t="str">
        <f t="shared" si="46"/>
        <v>Terminal QuitumbeMás de 60 añosMasculinoChilibulo1210Primaria2001400</v>
      </c>
      <c r="AF274" t="str">
        <f>VLOOKUP(AE274,'[1]Base conductores'!$AE$1:$AG$65536,2,FALSE)</f>
        <v>Si</v>
      </c>
      <c r="AG274" t="str">
        <f>VLOOKUP(AE274,'[1]Base conductores'!$AE$1:$AG$65536,3,FALSE)</f>
        <v>Es importante tener todo legalizado</v>
      </c>
      <c r="AH274" s="1" t="s">
        <v>2</v>
      </c>
      <c r="AI274" s="1" t="s">
        <v>53</v>
      </c>
      <c r="AJ274" s="1" t="s">
        <v>8</v>
      </c>
      <c r="AK274" s="1" t="s">
        <v>33</v>
      </c>
      <c r="AL274" s="1" t="s">
        <v>34</v>
      </c>
      <c r="AM274" s="1" t="s">
        <v>0</v>
      </c>
      <c r="AN274" s="1" t="s">
        <v>0</v>
      </c>
      <c r="AO274" s="1" t="s">
        <v>0</v>
      </c>
      <c r="AP274" s="1" t="s">
        <v>2</v>
      </c>
      <c r="AQ274" s="1" t="s">
        <v>0</v>
      </c>
      <c r="AR274" s="1" t="s">
        <v>2</v>
      </c>
      <c r="AS274" s="1" t="s">
        <v>2</v>
      </c>
      <c r="AT274" s="1" t="s">
        <v>46</v>
      </c>
      <c r="AU274" s="1" t="s">
        <v>2</v>
      </c>
      <c r="AV274" s="1" t="s">
        <v>0</v>
      </c>
      <c r="AW274" s="1" t="s">
        <v>0</v>
      </c>
      <c r="AX274" s="1" t="s">
        <v>0</v>
      </c>
      <c r="AY274" s="1" t="s">
        <v>0</v>
      </c>
      <c r="AZ274" s="1" t="s">
        <v>0</v>
      </c>
      <c r="BA274" s="1" t="s">
        <v>2</v>
      </c>
      <c r="BB274" s="1" t="s">
        <v>122</v>
      </c>
      <c r="BC274" s="14">
        <v>5</v>
      </c>
      <c r="BD274" s="14">
        <v>5</v>
      </c>
      <c r="BE274" s="1">
        <v>-1</v>
      </c>
      <c r="BF274" s="1" t="s">
        <v>51</v>
      </c>
      <c r="BG274" s="1" t="e">
        <f>VLOOKUP(BF274,#REF!,2,FALSE)</f>
        <v>#REF!</v>
      </c>
      <c r="BH274" s="1" t="e">
        <f>VLOOKUP(BG274,#REF!,4,FALSE)</f>
        <v>#REF!</v>
      </c>
      <c r="BI274" s="1" t="s">
        <v>142</v>
      </c>
      <c r="BJ274" s="1" t="s">
        <v>376</v>
      </c>
      <c r="BK274" s="1" t="s">
        <v>351</v>
      </c>
      <c r="BL274" s="1" t="e">
        <f>VLOOKUP(BK274,#REF!,2,FALSE)</f>
        <v>#REF!</v>
      </c>
      <c r="BM274" s="1" t="e">
        <f>VLOOKUP(BL274,#REF!,4,FALSE)</f>
        <v>#REF!</v>
      </c>
      <c r="BN274" s="1" t="s">
        <v>51</v>
      </c>
      <c r="BO274" s="1" t="s">
        <v>142</v>
      </c>
      <c r="BP274" s="1" t="s">
        <v>2</v>
      </c>
      <c r="BQ274" s="1" t="s">
        <v>300</v>
      </c>
      <c r="BR274" s="1" t="s">
        <v>39</v>
      </c>
      <c r="BS274" s="1" t="s">
        <v>39</v>
      </c>
      <c r="BT274" s="1" t="s">
        <v>2</v>
      </c>
      <c r="BU274" s="1" t="s">
        <v>2</v>
      </c>
      <c r="BV274" s="1" t="s">
        <v>21</v>
      </c>
      <c r="BW274" s="1" t="s">
        <v>21</v>
      </c>
      <c r="BX274" s="1">
        <v>-1</v>
      </c>
      <c r="BY274" s="1">
        <v>-1</v>
      </c>
      <c r="BZ274" s="1">
        <v>-1</v>
      </c>
      <c r="CA274" s="1">
        <v>-1</v>
      </c>
      <c r="CB274" s="1">
        <v>-1</v>
      </c>
      <c r="CC274" s="1" t="s">
        <v>3</v>
      </c>
      <c r="CD274" s="1" t="s">
        <v>21</v>
      </c>
      <c r="CE274" s="1" t="s">
        <v>23</v>
      </c>
      <c r="CF274" s="1" t="s">
        <v>23</v>
      </c>
      <c r="CG274" s="1" t="s">
        <v>62</v>
      </c>
      <c r="CH274" s="1" t="s">
        <v>25</v>
      </c>
      <c r="CI274" s="1" t="s">
        <v>40</v>
      </c>
      <c r="CJ274" s="1" t="s">
        <v>351</v>
      </c>
      <c r="CK274" s="1" t="s">
        <v>52</v>
      </c>
      <c r="CL274" s="1" t="s">
        <v>29</v>
      </c>
      <c r="CM274" s="1" t="s">
        <v>30</v>
      </c>
      <c r="CN274" s="1">
        <v>96</v>
      </c>
      <c r="CO274" s="2" t="s">
        <v>707</v>
      </c>
      <c r="CP274" s="5" t="s">
        <v>639</v>
      </c>
      <c r="CQ274" s="1">
        <v>15</v>
      </c>
      <c r="CR274" s="1" t="s">
        <v>268</v>
      </c>
      <c r="CS274">
        <v>59.295857988165679</v>
      </c>
      <c r="CT274">
        <f t="shared" si="47"/>
        <v>2</v>
      </c>
      <c r="CU274">
        <f t="shared" si="48"/>
        <v>14</v>
      </c>
      <c r="CV274">
        <f t="shared" si="50"/>
        <v>0</v>
      </c>
      <c r="CW274">
        <f t="shared" si="50"/>
        <v>0</v>
      </c>
      <c r="CX274">
        <f t="shared" si="50"/>
        <v>59.295857988165679</v>
      </c>
      <c r="CY274">
        <f t="shared" si="50"/>
        <v>59.295857988165679</v>
      </c>
      <c r="CZ274">
        <f t="shared" si="50"/>
        <v>59.295857988165679</v>
      </c>
      <c r="DA274">
        <f t="shared" si="50"/>
        <v>59.295857988165679</v>
      </c>
      <c r="DB274">
        <f t="shared" si="50"/>
        <v>59.295857988165679</v>
      </c>
      <c r="DC274">
        <f t="shared" si="50"/>
        <v>59.295857988165679</v>
      </c>
      <c r="DD274">
        <f t="shared" si="50"/>
        <v>59.295857988165679</v>
      </c>
      <c r="DE274">
        <f t="shared" si="50"/>
        <v>59.295857988165679</v>
      </c>
      <c r="DF274">
        <f t="shared" si="50"/>
        <v>59.295857988165679</v>
      </c>
      <c r="DG274">
        <f t="shared" si="50"/>
        <v>59.295857988165679</v>
      </c>
      <c r="DH274">
        <f t="shared" si="50"/>
        <v>59.295857988165679</v>
      </c>
      <c r="DI274">
        <f t="shared" si="50"/>
        <v>59.295857988165679</v>
      </c>
      <c r="DJ274">
        <f t="shared" si="50"/>
        <v>59.295857988165679</v>
      </c>
      <c r="DK274">
        <f t="shared" si="50"/>
        <v>0</v>
      </c>
      <c r="DL274">
        <f t="shared" si="49"/>
        <v>0</v>
      </c>
      <c r="DM274">
        <f t="shared" si="49"/>
        <v>0</v>
      </c>
      <c r="DN274">
        <f t="shared" si="49"/>
        <v>0</v>
      </c>
      <c r="DO274">
        <f t="shared" si="49"/>
        <v>0</v>
      </c>
      <c r="DP274">
        <f t="shared" si="49"/>
        <v>0</v>
      </c>
      <c r="DQ274">
        <f t="shared" si="49"/>
        <v>0</v>
      </c>
      <c r="DR274">
        <f t="shared" si="49"/>
        <v>0</v>
      </c>
      <c r="DS274">
        <f t="shared" si="49"/>
        <v>0</v>
      </c>
    </row>
    <row r="275" spans="1:123" x14ac:dyDescent="0.2">
      <c r="A275" s="1" t="s">
        <v>0</v>
      </c>
      <c r="B275" s="1" t="s">
        <v>268</v>
      </c>
      <c r="C275" s="1" t="s">
        <v>2</v>
      </c>
      <c r="D275" s="1">
        <v>-1</v>
      </c>
      <c r="E275" s="1" t="s">
        <v>3</v>
      </c>
      <c r="F275" s="1">
        <v>-1</v>
      </c>
      <c r="G275" s="1">
        <v>98</v>
      </c>
      <c r="H275" s="1" t="s">
        <v>2</v>
      </c>
      <c r="I275" s="1" t="s">
        <v>4</v>
      </c>
      <c r="J275" s="1">
        <v>500</v>
      </c>
      <c r="K275" s="1">
        <v>1700</v>
      </c>
      <c r="L275" s="1">
        <v>12</v>
      </c>
      <c r="M275" s="1">
        <v>10</v>
      </c>
      <c r="N275" s="1">
        <v>10</v>
      </c>
      <c r="O275" s="1">
        <v>13</v>
      </c>
      <c r="P275" s="1">
        <v>150</v>
      </c>
      <c r="Q275" s="1">
        <v>100</v>
      </c>
      <c r="R275" s="1">
        <v>170</v>
      </c>
      <c r="S275" s="1">
        <v>40</v>
      </c>
      <c r="T275" s="1">
        <v>35</v>
      </c>
      <c r="U275" s="1">
        <v>40</v>
      </c>
      <c r="V275" s="1">
        <v>0</v>
      </c>
      <c r="W275" s="1">
        <v>600</v>
      </c>
      <c r="X275" s="1">
        <v>0</v>
      </c>
      <c r="Y275" s="1">
        <v>600</v>
      </c>
      <c r="Z275" s="1">
        <v>3400</v>
      </c>
      <c r="AA275" s="1">
        <v>3400</v>
      </c>
      <c r="AB275" s="1">
        <v>4000</v>
      </c>
      <c r="AC275" s="1" t="s">
        <v>5</v>
      </c>
      <c r="AD275" s="1" t="s">
        <v>6</v>
      </c>
      <c r="AE275" t="str">
        <f t="shared" si="46"/>
        <v>Terminal QuitumbeEntre 25 y  44 añosMasculinoChillogallo1210Bachillerato5001700</v>
      </c>
      <c r="AF275" t="str">
        <f>VLOOKUP(AE275,'[1]Base conductores'!$AE$1:$AG$65536,2,FALSE)</f>
        <v>No</v>
      </c>
      <c r="AG275" t="str">
        <f>VLOOKUP(AE275,'[1]Base conductores'!$AE$1:$AG$65536,3,FALSE)</f>
        <v>No respetan leyes/no hay control</v>
      </c>
      <c r="AH275" s="1" t="s">
        <v>0</v>
      </c>
      <c r="AI275" s="1" t="s">
        <v>174</v>
      </c>
      <c r="AJ275" s="1" t="s">
        <v>8</v>
      </c>
      <c r="AK275" s="1" t="s">
        <v>33</v>
      </c>
      <c r="AL275" s="1" t="s">
        <v>10</v>
      </c>
      <c r="AM275" s="1" t="s">
        <v>0</v>
      </c>
      <c r="AN275" s="1" t="s">
        <v>0</v>
      </c>
      <c r="AO275" s="1" t="s">
        <v>0</v>
      </c>
      <c r="AP275" s="1" t="s">
        <v>2</v>
      </c>
      <c r="AQ275" s="1" t="s">
        <v>0</v>
      </c>
      <c r="AR275" s="1" t="s">
        <v>2</v>
      </c>
      <c r="AS275" s="1" t="s">
        <v>2</v>
      </c>
      <c r="AT275" s="1" t="s">
        <v>182</v>
      </c>
      <c r="AU275" s="1" t="s">
        <v>2</v>
      </c>
      <c r="AV275" s="1" t="s">
        <v>0</v>
      </c>
      <c r="AW275" s="1" t="s">
        <v>0</v>
      </c>
      <c r="AX275" s="1" t="s">
        <v>0</v>
      </c>
      <c r="AY275" s="1" t="s">
        <v>0</v>
      </c>
      <c r="AZ275" s="1" t="s">
        <v>0</v>
      </c>
      <c r="BA275" s="1" t="s">
        <v>2</v>
      </c>
      <c r="BB275" s="1" t="s">
        <v>56</v>
      </c>
      <c r="BC275" s="14">
        <v>9</v>
      </c>
      <c r="BD275" s="14">
        <v>1</v>
      </c>
      <c r="BE275" s="1">
        <v>-1</v>
      </c>
      <c r="BF275" s="1" t="s">
        <v>52</v>
      </c>
      <c r="BG275" s="1" t="e">
        <f>VLOOKUP(BF275,#REF!,2,FALSE)</f>
        <v>#REF!</v>
      </c>
      <c r="BH275" s="1" t="e">
        <f>VLOOKUP(BG275,#REF!,4,FALSE)</f>
        <v>#REF!</v>
      </c>
      <c r="BI275" s="1" t="s">
        <v>105</v>
      </c>
      <c r="BJ275" s="1" t="s">
        <v>111</v>
      </c>
      <c r="BK275" s="1" t="s">
        <v>52</v>
      </c>
      <c r="BL275" s="1" t="e">
        <f>VLOOKUP(BK275,#REF!,2,FALSE)</f>
        <v>#REF!</v>
      </c>
      <c r="BM275" s="1" t="e">
        <f>VLOOKUP(BL275,#REF!,4,FALSE)</f>
        <v>#REF!</v>
      </c>
      <c r="BN275" s="1" t="s">
        <v>112</v>
      </c>
      <c r="BO275" s="1" t="s">
        <v>111</v>
      </c>
      <c r="BP275" s="1" t="s">
        <v>2</v>
      </c>
      <c r="BQ275" s="1" t="s">
        <v>414</v>
      </c>
      <c r="BR275" s="1" t="s">
        <v>20</v>
      </c>
      <c r="BS275" s="1" t="s">
        <v>20</v>
      </c>
      <c r="BT275" s="1" t="s">
        <v>2</v>
      </c>
      <c r="BU275" s="1" t="s">
        <v>2</v>
      </c>
      <c r="BV275" s="1" t="s">
        <v>22</v>
      </c>
      <c r="BW275" s="1" t="s">
        <v>36</v>
      </c>
      <c r="BX275" s="1" t="s">
        <v>3</v>
      </c>
      <c r="BY275" s="1">
        <v>-1</v>
      </c>
      <c r="BZ275" s="1" t="s">
        <v>3</v>
      </c>
      <c r="CA275" s="1">
        <v>-1</v>
      </c>
      <c r="CB275" s="1">
        <v>-1</v>
      </c>
      <c r="CC275" s="1">
        <v>-1</v>
      </c>
      <c r="CD275" s="1">
        <v>-1</v>
      </c>
      <c r="CE275" s="1" t="s">
        <v>23</v>
      </c>
      <c r="CF275" s="1" t="s">
        <v>23</v>
      </c>
      <c r="CG275" s="1" t="s">
        <v>49</v>
      </c>
      <c r="CH275" s="1" t="s">
        <v>25</v>
      </c>
      <c r="CI275" s="1" t="s">
        <v>50</v>
      </c>
      <c r="CJ275" s="1" t="s">
        <v>51</v>
      </c>
      <c r="CK275" s="1" t="s">
        <v>52</v>
      </c>
      <c r="CL275" s="1" t="s">
        <v>29</v>
      </c>
      <c r="CM275" s="1" t="s">
        <v>30</v>
      </c>
      <c r="CN275" s="1">
        <v>96</v>
      </c>
      <c r="CO275" s="2" t="s">
        <v>707</v>
      </c>
      <c r="CP275" s="5" t="s">
        <v>639</v>
      </c>
      <c r="CQ275" s="1">
        <v>15</v>
      </c>
      <c r="CR275" s="1" t="s">
        <v>268</v>
      </c>
      <c r="CS275">
        <v>59.295857988165679</v>
      </c>
      <c r="CT275">
        <f t="shared" si="47"/>
        <v>5</v>
      </c>
      <c r="CU275">
        <f t="shared" si="48"/>
        <v>17</v>
      </c>
      <c r="CV275">
        <f t="shared" si="50"/>
        <v>0</v>
      </c>
      <c r="CW275">
        <f t="shared" si="50"/>
        <v>0</v>
      </c>
      <c r="CX275">
        <f t="shared" si="50"/>
        <v>0</v>
      </c>
      <c r="CY275">
        <f t="shared" si="50"/>
        <v>0</v>
      </c>
      <c r="CZ275">
        <f t="shared" si="50"/>
        <v>0</v>
      </c>
      <c r="DA275">
        <f t="shared" si="50"/>
        <v>59.295857988165679</v>
      </c>
      <c r="DB275">
        <f t="shared" si="50"/>
        <v>59.295857988165679</v>
      </c>
      <c r="DC275">
        <f t="shared" si="50"/>
        <v>59.295857988165679</v>
      </c>
      <c r="DD275">
        <f t="shared" si="50"/>
        <v>59.295857988165679</v>
      </c>
      <c r="DE275">
        <f t="shared" si="50"/>
        <v>59.295857988165679</v>
      </c>
      <c r="DF275">
        <f t="shared" si="50"/>
        <v>59.295857988165679</v>
      </c>
      <c r="DG275">
        <f t="shared" si="50"/>
        <v>59.295857988165679</v>
      </c>
      <c r="DH275">
        <f t="shared" si="50"/>
        <v>59.295857988165679</v>
      </c>
      <c r="DI275">
        <f t="shared" si="50"/>
        <v>59.295857988165679</v>
      </c>
      <c r="DJ275">
        <f t="shared" si="50"/>
        <v>59.295857988165679</v>
      </c>
      <c r="DK275">
        <f t="shared" si="50"/>
        <v>59.295857988165679</v>
      </c>
      <c r="DL275">
        <f t="shared" si="49"/>
        <v>59.295857988165679</v>
      </c>
      <c r="DM275">
        <f t="shared" si="49"/>
        <v>59.295857988165679</v>
      </c>
      <c r="DN275">
        <f t="shared" si="49"/>
        <v>0</v>
      </c>
      <c r="DO275">
        <f t="shared" si="49"/>
        <v>0</v>
      </c>
      <c r="DP275">
        <f t="shared" si="49"/>
        <v>0</v>
      </c>
      <c r="DQ275">
        <f t="shared" si="49"/>
        <v>0</v>
      </c>
      <c r="DR275">
        <f t="shared" si="49"/>
        <v>0</v>
      </c>
      <c r="DS275">
        <f t="shared" si="49"/>
        <v>0</v>
      </c>
    </row>
    <row r="276" spans="1:123" x14ac:dyDescent="0.2">
      <c r="A276" s="1" t="s">
        <v>0</v>
      </c>
      <c r="B276" s="1" t="s">
        <v>268</v>
      </c>
      <c r="C276" s="1" t="s">
        <v>2</v>
      </c>
      <c r="D276" s="1">
        <v>-1</v>
      </c>
      <c r="E276" s="1" t="s">
        <v>3</v>
      </c>
      <c r="F276" s="1">
        <v>-1</v>
      </c>
      <c r="G276" s="1">
        <v>98</v>
      </c>
      <c r="H276" s="1" t="s">
        <v>2</v>
      </c>
      <c r="I276" s="1" t="s">
        <v>65</v>
      </c>
      <c r="J276" s="1">
        <v>600</v>
      </c>
      <c r="K276" s="1">
        <v>1600</v>
      </c>
      <c r="L276" s="1">
        <v>10</v>
      </c>
      <c r="M276" s="1">
        <v>18</v>
      </c>
      <c r="N276" s="1">
        <v>7</v>
      </c>
      <c r="O276" s="1">
        <v>25</v>
      </c>
      <c r="P276" s="1">
        <v>200</v>
      </c>
      <c r="Q276" s="1">
        <v>150</v>
      </c>
      <c r="R276" s="1">
        <v>250</v>
      </c>
      <c r="S276" s="1">
        <v>40</v>
      </c>
      <c r="T276" s="1">
        <v>20</v>
      </c>
      <c r="U276" s="1">
        <v>50</v>
      </c>
      <c r="V276" s="1">
        <v>0</v>
      </c>
      <c r="W276" s="1">
        <v>1200</v>
      </c>
      <c r="X276" s="1">
        <v>300</v>
      </c>
      <c r="Y276" s="1">
        <v>1500</v>
      </c>
      <c r="Z276" s="1">
        <v>3500</v>
      </c>
      <c r="AA276" s="1">
        <v>2000</v>
      </c>
      <c r="AB276" s="1">
        <v>3500</v>
      </c>
      <c r="AC276" s="1" t="s">
        <v>5</v>
      </c>
      <c r="AD276" s="1" t="s">
        <v>6</v>
      </c>
      <c r="AE276" t="str">
        <f t="shared" si="46"/>
        <v>Terminal QuitumbeEntre 45 y 59 añosMasculinoQuitumbe1018Bachillerato6001600</v>
      </c>
      <c r="AF276" t="str">
        <f>VLOOKUP(AE276,'[1]Base conductores'!$AE$1:$AG$65536,2,FALSE)</f>
        <v>Si</v>
      </c>
      <c r="AG276" t="str">
        <f>VLOOKUP(AE276,'[1]Base conductores'!$AE$1:$AG$65536,3,FALSE)</f>
        <v>Tiene paradas/hay trabajo</v>
      </c>
      <c r="AH276" s="1" t="s">
        <v>2</v>
      </c>
      <c r="AI276" s="1" t="s">
        <v>174</v>
      </c>
      <c r="AJ276" s="1" t="s">
        <v>8</v>
      </c>
      <c r="AK276" s="1" t="s">
        <v>78</v>
      </c>
      <c r="AL276" s="1" t="s">
        <v>10</v>
      </c>
      <c r="AM276" s="1" t="s">
        <v>0</v>
      </c>
      <c r="AN276" s="1" t="s">
        <v>0</v>
      </c>
      <c r="AO276" s="1" t="s">
        <v>0</v>
      </c>
      <c r="AP276" s="1" t="s">
        <v>2</v>
      </c>
      <c r="AQ276" s="1" t="s">
        <v>0</v>
      </c>
      <c r="AR276" s="1" t="s">
        <v>2</v>
      </c>
      <c r="AS276" s="1" t="s">
        <v>2</v>
      </c>
      <c r="AT276" s="1" t="s">
        <v>182</v>
      </c>
      <c r="AU276" s="1" t="s">
        <v>2</v>
      </c>
      <c r="AV276" s="1" t="s">
        <v>0</v>
      </c>
      <c r="AW276" s="1" t="s">
        <v>0</v>
      </c>
      <c r="AX276" s="1" t="s">
        <v>0</v>
      </c>
      <c r="AY276" s="1" t="s">
        <v>0</v>
      </c>
      <c r="AZ276" s="1" t="s">
        <v>0</v>
      </c>
      <c r="BA276" s="1" t="s">
        <v>0</v>
      </c>
      <c r="BB276" s="1" t="s">
        <v>56</v>
      </c>
      <c r="BC276" s="14">
        <v>10</v>
      </c>
      <c r="BD276" s="1">
        <v>-1</v>
      </c>
      <c r="BE276" s="1">
        <v>-1</v>
      </c>
      <c r="BF276" s="1" t="s">
        <v>208</v>
      </c>
      <c r="BG276" s="1" t="e">
        <f>VLOOKUP(BF276,#REF!,2,FALSE)</f>
        <v>#REF!</v>
      </c>
      <c r="BH276" s="1" t="e">
        <f>VLOOKUP(BG276,#REF!,4,FALSE)</f>
        <v>#REF!</v>
      </c>
      <c r="BI276" s="1" t="s">
        <v>94</v>
      </c>
      <c r="BJ276" s="1" t="s">
        <v>111</v>
      </c>
      <c r="BK276" s="1" t="s">
        <v>94</v>
      </c>
      <c r="BL276" s="1" t="e">
        <f>VLOOKUP(BK276,#REF!,2,FALSE)</f>
        <v>#REF!</v>
      </c>
      <c r="BM276" s="1" t="e">
        <f>VLOOKUP(BL276,#REF!,4,FALSE)</f>
        <v>#REF!</v>
      </c>
      <c r="BN276" s="1" t="s">
        <v>52</v>
      </c>
      <c r="BO276" s="1" t="s">
        <v>208</v>
      </c>
      <c r="BP276" s="1" t="s">
        <v>2</v>
      </c>
      <c r="BQ276" s="1" t="s">
        <v>414</v>
      </c>
      <c r="BR276" s="1" t="s">
        <v>84</v>
      </c>
      <c r="BS276" s="1" t="s">
        <v>84</v>
      </c>
      <c r="BT276" s="1" t="s">
        <v>2</v>
      </c>
      <c r="BU276" s="1" t="s">
        <v>2</v>
      </c>
      <c r="BV276" s="1" t="s">
        <v>22</v>
      </c>
      <c r="BW276" s="1" t="s">
        <v>36</v>
      </c>
      <c r="BX276" s="1">
        <v>-1</v>
      </c>
      <c r="BY276" s="1">
        <v>-1</v>
      </c>
      <c r="BZ276" s="1">
        <v>-1</v>
      </c>
      <c r="CA276" s="1">
        <v>-1</v>
      </c>
      <c r="CB276" s="1" t="s">
        <v>3</v>
      </c>
      <c r="CC276" s="1" t="s">
        <v>3</v>
      </c>
      <c r="CD276" s="1">
        <v>-1</v>
      </c>
      <c r="CE276" s="1" t="s">
        <v>23</v>
      </c>
      <c r="CF276" s="1" t="s">
        <v>23</v>
      </c>
      <c r="CG276" s="1" t="s">
        <v>24</v>
      </c>
      <c r="CH276" s="1" t="s">
        <v>25</v>
      </c>
      <c r="CI276" s="1" t="s">
        <v>50</v>
      </c>
      <c r="CJ276" s="1" t="s">
        <v>52</v>
      </c>
      <c r="CK276" s="1" t="s">
        <v>52</v>
      </c>
      <c r="CL276" s="1" t="s">
        <v>29</v>
      </c>
      <c r="CM276" s="1" t="s">
        <v>30</v>
      </c>
      <c r="CN276" s="1">
        <v>96</v>
      </c>
      <c r="CO276" s="2" t="s">
        <v>707</v>
      </c>
      <c r="CP276" s="5" t="s">
        <v>639</v>
      </c>
      <c r="CQ276" s="1">
        <v>15</v>
      </c>
      <c r="CR276" s="1" t="s">
        <v>268</v>
      </c>
      <c r="CS276">
        <v>59.295857988165679</v>
      </c>
      <c r="CT276">
        <f t="shared" si="47"/>
        <v>6</v>
      </c>
      <c r="CU276">
        <f t="shared" si="48"/>
        <v>16</v>
      </c>
      <c r="CV276">
        <f t="shared" si="50"/>
        <v>0</v>
      </c>
      <c r="CW276">
        <f t="shared" si="50"/>
        <v>0</v>
      </c>
      <c r="CX276">
        <f t="shared" si="50"/>
        <v>0</v>
      </c>
      <c r="CY276">
        <f t="shared" si="50"/>
        <v>0</v>
      </c>
      <c r="CZ276">
        <f t="shared" si="50"/>
        <v>0</v>
      </c>
      <c r="DA276">
        <f t="shared" si="50"/>
        <v>0</v>
      </c>
      <c r="DB276">
        <f t="shared" si="50"/>
        <v>59.295857988165679</v>
      </c>
      <c r="DC276">
        <f t="shared" si="50"/>
        <v>59.295857988165679</v>
      </c>
      <c r="DD276">
        <f t="shared" si="50"/>
        <v>59.295857988165679</v>
      </c>
      <c r="DE276">
        <f t="shared" si="50"/>
        <v>59.295857988165679</v>
      </c>
      <c r="DF276">
        <f t="shared" si="50"/>
        <v>59.295857988165679</v>
      </c>
      <c r="DG276">
        <f t="shared" si="50"/>
        <v>59.295857988165679</v>
      </c>
      <c r="DH276">
        <f t="shared" si="50"/>
        <v>59.295857988165679</v>
      </c>
      <c r="DI276">
        <f t="shared" si="50"/>
        <v>59.295857988165679</v>
      </c>
      <c r="DJ276">
        <f t="shared" si="50"/>
        <v>59.295857988165679</v>
      </c>
      <c r="DK276">
        <f t="shared" si="50"/>
        <v>59.295857988165679</v>
      </c>
      <c r="DL276">
        <f t="shared" si="49"/>
        <v>59.295857988165679</v>
      </c>
      <c r="DM276">
        <f t="shared" si="49"/>
        <v>0</v>
      </c>
      <c r="DN276">
        <f t="shared" si="49"/>
        <v>0</v>
      </c>
      <c r="DO276">
        <f t="shared" si="49"/>
        <v>0</v>
      </c>
      <c r="DP276">
        <f t="shared" si="49"/>
        <v>0</v>
      </c>
      <c r="DQ276">
        <f t="shared" si="49"/>
        <v>0</v>
      </c>
      <c r="DR276">
        <f t="shared" si="49"/>
        <v>0</v>
      </c>
      <c r="DS276">
        <f t="shared" si="49"/>
        <v>0</v>
      </c>
    </row>
    <row r="277" spans="1:123" x14ac:dyDescent="0.2">
      <c r="A277" s="1" t="s">
        <v>0</v>
      </c>
      <c r="B277" s="1" t="s">
        <v>268</v>
      </c>
      <c r="C277" s="1" t="s">
        <v>2</v>
      </c>
      <c r="D277" s="1">
        <v>-1</v>
      </c>
      <c r="E277" s="1" t="s">
        <v>3</v>
      </c>
      <c r="F277" s="1">
        <v>-1</v>
      </c>
      <c r="G277" s="1">
        <v>98</v>
      </c>
      <c r="H277" s="1" t="s">
        <v>2</v>
      </c>
      <c r="I277" s="1" t="s">
        <v>4</v>
      </c>
      <c r="J277" s="1">
        <v>600</v>
      </c>
      <c r="K277" s="1">
        <v>2000</v>
      </c>
      <c r="L277" s="1">
        <v>14</v>
      </c>
      <c r="M277" s="1">
        <v>20</v>
      </c>
      <c r="N277" s="1">
        <v>15</v>
      </c>
      <c r="O277" s="1">
        <v>18</v>
      </c>
      <c r="P277" s="1">
        <v>160</v>
      </c>
      <c r="Q277" s="1">
        <v>160</v>
      </c>
      <c r="R277" s="1">
        <v>200</v>
      </c>
      <c r="S277" s="1">
        <v>40</v>
      </c>
      <c r="T277" s="1">
        <v>40</v>
      </c>
      <c r="U277" s="1">
        <v>50</v>
      </c>
      <c r="V277" s="1">
        <v>0</v>
      </c>
      <c r="W277" s="1">
        <v>700</v>
      </c>
      <c r="X277" s="1">
        <v>250</v>
      </c>
      <c r="Y277" s="1">
        <v>950</v>
      </c>
      <c r="Z277" s="1">
        <v>3050</v>
      </c>
      <c r="AA277" s="1">
        <v>2000</v>
      </c>
      <c r="AB277" s="1">
        <v>5000</v>
      </c>
      <c r="AC277" s="1" t="s">
        <v>5</v>
      </c>
      <c r="AD277" s="1" t="s">
        <v>6</v>
      </c>
      <c r="AE277" t="str">
        <f t="shared" si="46"/>
        <v>Terminal QuitumbeEntre 25 y  44 añosMasculinoGuamaní1420Bachillerato6002000</v>
      </c>
      <c r="AF277" t="str">
        <f>VLOOKUP(AE277,'[1]Base conductores'!$AE$1:$AG$65536,2,FALSE)</f>
        <v>Si</v>
      </c>
      <c r="AG277" t="str">
        <f>VLOOKUP(AE277,'[1]Base conductores'!$AE$1:$AG$65536,3,FALSE)</f>
        <v>Mucha competencia/evitar competencia</v>
      </c>
      <c r="AH277" s="1" t="s">
        <v>2</v>
      </c>
      <c r="AI277" s="1" t="s">
        <v>7</v>
      </c>
      <c r="AJ277" s="1" t="s">
        <v>8</v>
      </c>
      <c r="AK277" s="1" t="s">
        <v>350</v>
      </c>
      <c r="AL277" s="1" t="s">
        <v>45</v>
      </c>
      <c r="AM277" s="1" t="s">
        <v>0</v>
      </c>
      <c r="AN277" s="1" t="s">
        <v>0</v>
      </c>
      <c r="AO277" s="1" t="s">
        <v>0</v>
      </c>
      <c r="AP277" s="1" t="s">
        <v>2</v>
      </c>
      <c r="AQ277" s="1" t="s">
        <v>0</v>
      </c>
      <c r="AR277" s="1" t="s">
        <v>2</v>
      </c>
      <c r="AS277" s="1" t="s">
        <v>2</v>
      </c>
      <c r="AT277" s="1" t="s">
        <v>182</v>
      </c>
      <c r="AU277" s="1" t="s">
        <v>2</v>
      </c>
      <c r="AV277" s="1" t="s">
        <v>2</v>
      </c>
      <c r="AW277" s="1" t="s">
        <v>0</v>
      </c>
      <c r="AX277" s="1" t="s">
        <v>0</v>
      </c>
      <c r="AY277" s="1" t="s">
        <v>0</v>
      </c>
      <c r="AZ277" s="1" t="s">
        <v>2</v>
      </c>
      <c r="BA277" s="1" t="s">
        <v>2</v>
      </c>
      <c r="BB277" s="1" t="s">
        <v>56</v>
      </c>
      <c r="BC277" s="14">
        <v>3</v>
      </c>
      <c r="BD277" s="14">
        <v>3</v>
      </c>
      <c r="BE277" s="14">
        <v>4</v>
      </c>
      <c r="BF277" s="1" t="s">
        <v>71</v>
      </c>
      <c r="BG277" s="1" t="e">
        <f>VLOOKUP(BF277,#REF!,2,FALSE)</f>
        <v>#REF!</v>
      </c>
      <c r="BH277" s="1" t="e">
        <f>VLOOKUP(BG277,#REF!,4,FALSE)</f>
        <v>#REF!</v>
      </c>
      <c r="BI277" s="1" t="s">
        <v>102</v>
      </c>
      <c r="BJ277" s="1" t="s">
        <v>16</v>
      </c>
      <c r="BK277" s="1" t="s">
        <v>111</v>
      </c>
      <c r="BL277" s="1" t="e">
        <f>VLOOKUP(BK277,#REF!,2,FALSE)</f>
        <v>#REF!</v>
      </c>
      <c r="BM277" s="1" t="e">
        <f>VLOOKUP(BL277,#REF!,4,FALSE)</f>
        <v>#REF!</v>
      </c>
      <c r="BN277" s="1" t="s">
        <v>378</v>
      </c>
      <c r="BO277" s="1" t="s">
        <v>181</v>
      </c>
      <c r="BP277" s="1" t="s">
        <v>2</v>
      </c>
      <c r="BQ277" s="1" t="s">
        <v>415</v>
      </c>
      <c r="BR277" s="1" t="s">
        <v>48</v>
      </c>
      <c r="BS277" s="1" t="s">
        <v>39</v>
      </c>
      <c r="BT277" s="1" t="s">
        <v>2</v>
      </c>
      <c r="BU277" s="1" t="s">
        <v>2</v>
      </c>
      <c r="BV277" s="1" t="s">
        <v>21</v>
      </c>
      <c r="BW277" s="1" t="s">
        <v>21</v>
      </c>
      <c r="BX277" s="1" t="s">
        <v>3</v>
      </c>
      <c r="BY277" s="1" t="s">
        <v>3</v>
      </c>
      <c r="BZ277" s="1" t="s">
        <v>3</v>
      </c>
      <c r="CA277" s="1" t="s">
        <v>3</v>
      </c>
      <c r="CB277" s="1">
        <v>-1</v>
      </c>
      <c r="CC277" s="1">
        <v>-1</v>
      </c>
      <c r="CD277" s="1">
        <v>-1</v>
      </c>
      <c r="CE277" s="1" t="s">
        <v>23</v>
      </c>
      <c r="CF277" s="1" t="s">
        <v>23</v>
      </c>
      <c r="CG277" s="1" t="s">
        <v>49</v>
      </c>
      <c r="CH277" s="1" t="s">
        <v>25</v>
      </c>
      <c r="CI277" s="1" t="s">
        <v>50</v>
      </c>
      <c r="CJ277" s="1" t="s">
        <v>236</v>
      </c>
      <c r="CK277" s="1" t="s">
        <v>52</v>
      </c>
      <c r="CL277" s="1" t="s">
        <v>29</v>
      </c>
      <c r="CM277" s="1" t="s">
        <v>30</v>
      </c>
      <c r="CN277" s="1">
        <v>96</v>
      </c>
      <c r="CO277" s="2" t="s">
        <v>707</v>
      </c>
      <c r="CP277" s="5" t="s">
        <v>639</v>
      </c>
      <c r="CQ277" s="1">
        <v>15</v>
      </c>
      <c r="CR277" s="1" t="s">
        <v>268</v>
      </c>
      <c r="CS277">
        <v>59.295857988165679</v>
      </c>
      <c r="CT277">
        <f t="shared" si="47"/>
        <v>6</v>
      </c>
      <c r="CU277">
        <f t="shared" si="48"/>
        <v>20</v>
      </c>
      <c r="CV277">
        <f t="shared" si="50"/>
        <v>0</v>
      </c>
      <c r="CW277">
        <f t="shared" si="50"/>
        <v>0</v>
      </c>
      <c r="CX277">
        <f t="shared" si="50"/>
        <v>0</v>
      </c>
      <c r="CY277">
        <f t="shared" si="50"/>
        <v>0</v>
      </c>
      <c r="CZ277">
        <f t="shared" si="50"/>
        <v>0</v>
      </c>
      <c r="DA277">
        <f t="shared" si="50"/>
        <v>0</v>
      </c>
      <c r="DB277">
        <f t="shared" si="50"/>
        <v>59.295857988165679</v>
      </c>
      <c r="DC277">
        <f t="shared" si="50"/>
        <v>59.295857988165679</v>
      </c>
      <c r="DD277">
        <f t="shared" si="50"/>
        <v>59.295857988165679</v>
      </c>
      <c r="DE277">
        <f t="shared" si="50"/>
        <v>59.295857988165679</v>
      </c>
      <c r="DF277">
        <f t="shared" si="50"/>
        <v>59.295857988165679</v>
      </c>
      <c r="DG277">
        <f t="shared" si="50"/>
        <v>59.295857988165679</v>
      </c>
      <c r="DH277">
        <f t="shared" si="50"/>
        <v>59.295857988165679</v>
      </c>
      <c r="DI277">
        <f t="shared" si="50"/>
        <v>59.295857988165679</v>
      </c>
      <c r="DJ277">
        <f t="shared" si="50"/>
        <v>59.295857988165679</v>
      </c>
      <c r="DK277">
        <f t="shared" si="50"/>
        <v>59.295857988165679</v>
      </c>
      <c r="DL277">
        <f t="shared" si="49"/>
        <v>59.295857988165679</v>
      </c>
      <c r="DM277">
        <f t="shared" si="49"/>
        <v>59.295857988165679</v>
      </c>
      <c r="DN277">
        <f t="shared" si="49"/>
        <v>59.295857988165679</v>
      </c>
      <c r="DO277">
        <f t="shared" si="49"/>
        <v>59.295857988165679</v>
      </c>
      <c r="DP277">
        <f t="shared" si="49"/>
        <v>59.295857988165679</v>
      </c>
      <c r="DQ277">
        <f t="shared" si="49"/>
        <v>0</v>
      </c>
      <c r="DR277">
        <f t="shared" si="49"/>
        <v>0</v>
      </c>
      <c r="DS277">
        <f t="shared" si="49"/>
        <v>0</v>
      </c>
    </row>
    <row r="278" spans="1:123" x14ac:dyDescent="0.2">
      <c r="A278" s="1" t="s">
        <v>0</v>
      </c>
      <c r="B278" s="1" t="s">
        <v>64</v>
      </c>
      <c r="C278" s="1" t="s">
        <v>0</v>
      </c>
      <c r="D278" s="1" t="s">
        <v>31</v>
      </c>
      <c r="E278" s="1" t="s">
        <v>3</v>
      </c>
      <c r="F278" s="1" t="s">
        <v>32</v>
      </c>
      <c r="G278" s="1">
        <v>98</v>
      </c>
      <c r="H278" s="1" t="s">
        <v>2</v>
      </c>
      <c r="I278" s="1" t="s">
        <v>4</v>
      </c>
      <c r="J278" s="1">
        <v>800</v>
      </c>
      <c r="K278" s="1">
        <v>1600</v>
      </c>
      <c r="L278" s="1">
        <v>8</v>
      </c>
      <c r="M278" s="1">
        <v>20</v>
      </c>
      <c r="N278" s="1">
        <v>15</v>
      </c>
      <c r="O278" s="1">
        <v>22</v>
      </c>
      <c r="P278" s="1">
        <v>200</v>
      </c>
      <c r="Q278" s="1">
        <v>180</v>
      </c>
      <c r="R278" s="1">
        <v>220</v>
      </c>
      <c r="S278" s="1">
        <v>50</v>
      </c>
      <c r="T278" s="1">
        <v>40</v>
      </c>
      <c r="U278" s="1">
        <v>60</v>
      </c>
      <c r="V278" s="1">
        <v>2000</v>
      </c>
      <c r="W278" s="1">
        <v>1000</v>
      </c>
      <c r="X278" s="1">
        <v>0</v>
      </c>
      <c r="Y278" s="1">
        <v>3000</v>
      </c>
      <c r="Z278" s="1">
        <v>2000</v>
      </c>
      <c r="AA278" s="1">
        <v>1500</v>
      </c>
      <c r="AB278" s="1">
        <v>3000</v>
      </c>
      <c r="AC278" s="1" t="s">
        <v>5</v>
      </c>
      <c r="AD278" s="1" t="s">
        <v>6</v>
      </c>
      <c r="AE278" t="str">
        <f t="shared" si="46"/>
        <v>CentroEntre 25 y  44 añosMasculinoLa Argelia820Técnico8001600</v>
      </c>
      <c r="AF278" t="str">
        <f>VLOOKUP(AE278,'[1]Base conductores'!$AE$1:$AG$65536,2,FALSE)</f>
        <v>No</v>
      </c>
      <c r="AG278" t="str">
        <f>VLOOKUP(AE278,'[1]Base conductores'!$AE$1:$AG$65536,3,FALSE)</f>
        <v>No respetan rutas</v>
      </c>
      <c r="AH278" s="1" t="s">
        <v>0</v>
      </c>
      <c r="AI278" s="1" t="s">
        <v>316</v>
      </c>
      <c r="AJ278" s="1" t="s">
        <v>117</v>
      </c>
      <c r="AK278" s="1" t="s">
        <v>416</v>
      </c>
      <c r="AL278" s="1" t="s">
        <v>10</v>
      </c>
      <c r="AM278" s="1" t="s">
        <v>0</v>
      </c>
      <c r="AN278" s="1" t="s">
        <v>0</v>
      </c>
      <c r="AO278" s="1" t="s">
        <v>0</v>
      </c>
      <c r="AP278" s="1" t="s">
        <v>2</v>
      </c>
      <c r="AQ278" s="1" t="s">
        <v>0</v>
      </c>
      <c r="AR278" s="1" t="s">
        <v>2</v>
      </c>
      <c r="AS278" s="1" t="s">
        <v>2</v>
      </c>
      <c r="AT278" s="1" t="s">
        <v>182</v>
      </c>
      <c r="AU278" s="1" t="s">
        <v>2</v>
      </c>
      <c r="AV278" s="1" t="s">
        <v>2</v>
      </c>
      <c r="AW278" s="1" t="s">
        <v>0</v>
      </c>
      <c r="AX278" s="1" t="s">
        <v>2</v>
      </c>
      <c r="AY278" s="1" t="s">
        <v>0</v>
      </c>
      <c r="AZ278" s="1" t="s">
        <v>2</v>
      </c>
      <c r="BA278" s="1" t="s">
        <v>2</v>
      </c>
      <c r="BB278" s="1" t="s">
        <v>122</v>
      </c>
      <c r="BC278" s="14">
        <v>6</v>
      </c>
      <c r="BD278" s="14">
        <v>2</v>
      </c>
      <c r="BE278" s="14">
        <v>2</v>
      </c>
      <c r="BF278" s="1" t="s">
        <v>198</v>
      </c>
      <c r="BG278" s="1" t="e">
        <f>VLOOKUP(BF278,#REF!,2,FALSE)</f>
        <v>#REF!</v>
      </c>
      <c r="BH278" s="1" t="e">
        <f>VLOOKUP(BG278,#REF!,4,FALSE)</f>
        <v>#REF!</v>
      </c>
      <c r="BI278" s="1" t="s">
        <v>168</v>
      </c>
      <c r="BJ278" s="1" t="s">
        <v>115</v>
      </c>
      <c r="BK278" s="1" t="s">
        <v>111</v>
      </c>
      <c r="BL278" s="1" t="e">
        <f>VLOOKUP(BK278,#REF!,2,FALSE)</f>
        <v>#REF!</v>
      </c>
      <c r="BM278" s="1" t="e">
        <f>VLOOKUP(BL278,#REF!,4,FALSE)</f>
        <v>#REF!</v>
      </c>
      <c r="BN278" s="1" t="s">
        <v>57</v>
      </c>
      <c r="BO278" s="1" t="s">
        <v>417</v>
      </c>
      <c r="BP278" s="1" t="s">
        <v>2</v>
      </c>
      <c r="BQ278" s="1" t="s">
        <v>364</v>
      </c>
      <c r="BR278" s="1" t="s">
        <v>75</v>
      </c>
      <c r="BS278" s="1" t="s">
        <v>20</v>
      </c>
      <c r="BT278" s="1" t="s">
        <v>2</v>
      </c>
      <c r="BU278" s="1" t="s">
        <v>0</v>
      </c>
      <c r="BV278" s="1" t="s">
        <v>3</v>
      </c>
      <c r="BW278" s="1">
        <v>-1</v>
      </c>
      <c r="BX278" s="1">
        <v>-1</v>
      </c>
      <c r="BY278" s="1">
        <v>-1</v>
      </c>
      <c r="BZ278" s="1">
        <v>-1</v>
      </c>
      <c r="CA278" s="1">
        <v>-1</v>
      </c>
      <c r="CB278" s="1">
        <v>-1</v>
      </c>
      <c r="CC278" s="1">
        <v>-1</v>
      </c>
      <c r="CD278" s="1">
        <v>-1</v>
      </c>
      <c r="CE278" s="1" t="s">
        <v>2</v>
      </c>
      <c r="CF278" s="1" t="s">
        <v>23</v>
      </c>
      <c r="CG278" s="1" t="s">
        <v>49</v>
      </c>
      <c r="CH278" s="1" t="s">
        <v>25</v>
      </c>
      <c r="CI278" s="1" t="s">
        <v>309</v>
      </c>
      <c r="CJ278" s="1" t="s">
        <v>217</v>
      </c>
      <c r="CK278" s="1" t="s">
        <v>52</v>
      </c>
      <c r="CL278" s="1" t="s">
        <v>29</v>
      </c>
      <c r="CM278" s="1" t="s">
        <v>30</v>
      </c>
      <c r="CN278" s="1">
        <v>96</v>
      </c>
      <c r="CO278" s="1" t="s">
        <v>484</v>
      </c>
      <c r="CP278" s="4" t="s">
        <v>637</v>
      </c>
      <c r="CQ278" s="1">
        <v>15</v>
      </c>
      <c r="CR278" s="4" t="s">
        <v>64</v>
      </c>
      <c r="CS278">
        <v>59.295857988165679</v>
      </c>
      <c r="CT278">
        <f t="shared" si="47"/>
        <v>8</v>
      </c>
      <c r="CU278">
        <f t="shared" si="48"/>
        <v>16</v>
      </c>
      <c r="CV278">
        <f t="shared" si="50"/>
        <v>0</v>
      </c>
      <c r="CW278">
        <f t="shared" si="50"/>
        <v>0</v>
      </c>
      <c r="CX278">
        <f t="shared" si="50"/>
        <v>0</v>
      </c>
      <c r="CY278">
        <f t="shared" si="50"/>
        <v>0</v>
      </c>
      <c r="CZ278">
        <f t="shared" si="50"/>
        <v>0</v>
      </c>
      <c r="DA278">
        <f t="shared" si="50"/>
        <v>0</v>
      </c>
      <c r="DB278">
        <f t="shared" si="50"/>
        <v>0</v>
      </c>
      <c r="DC278">
        <f t="shared" si="50"/>
        <v>0</v>
      </c>
      <c r="DD278">
        <f t="shared" si="50"/>
        <v>59.295857988165679</v>
      </c>
      <c r="DE278">
        <f t="shared" si="50"/>
        <v>59.295857988165679</v>
      </c>
      <c r="DF278">
        <f t="shared" si="50"/>
        <v>59.295857988165679</v>
      </c>
      <c r="DG278">
        <f t="shared" si="50"/>
        <v>59.295857988165679</v>
      </c>
      <c r="DH278">
        <f t="shared" si="50"/>
        <v>59.295857988165679</v>
      </c>
      <c r="DI278">
        <f t="shared" si="50"/>
        <v>59.295857988165679</v>
      </c>
      <c r="DJ278">
        <f t="shared" si="50"/>
        <v>59.295857988165679</v>
      </c>
      <c r="DK278">
        <f t="shared" si="50"/>
        <v>59.295857988165679</v>
      </c>
      <c r="DL278">
        <f t="shared" si="49"/>
        <v>59.295857988165679</v>
      </c>
      <c r="DM278">
        <f t="shared" si="49"/>
        <v>0</v>
      </c>
      <c r="DN278">
        <f t="shared" si="49"/>
        <v>0</v>
      </c>
      <c r="DO278">
        <f t="shared" si="49"/>
        <v>0</v>
      </c>
      <c r="DP278">
        <f t="shared" si="49"/>
        <v>0</v>
      </c>
      <c r="DQ278">
        <f t="shared" si="49"/>
        <v>0</v>
      </c>
      <c r="DR278">
        <f t="shared" si="49"/>
        <v>0</v>
      </c>
      <c r="DS278">
        <f t="shared" si="49"/>
        <v>0</v>
      </c>
    </row>
    <row r="279" spans="1:123" x14ac:dyDescent="0.2">
      <c r="A279" s="1" t="s">
        <v>0</v>
      </c>
      <c r="B279" s="1" t="s">
        <v>76</v>
      </c>
      <c r="C279" s="1" t="s">
        <v>2</v>
      </c>
      <c r="D279" s="1">
        <v>-1</v>
      </c>
      <c r="E279" s="1" t="s">
        <v>3</v>
      </c>
      <c r="F279" s="1">
        <v>-1</v>
      </c>
      <c r="G279" s="1">
        <v>98</v>
      </c>
      <c r="H279" s="1" t="s">
        <v>0</v>
      </c>
      <c r="I279" s="1" t="s">
        <v>4</v>
      </c>
      <c r="J279" s="1">
        <v>500</v>
      </c>
      <c r="K279" s="1">
        <v>1900</v>
      </c>
      <c r="L279" s="1">
        <v>14</v>
      </c>
      <c r="M279" s="1">
        <v>22</v>
      </c>
      <c r="N279" s="1">
        <v>20</v>
      </c>
      <c r="O279" s="1">
        <v>25</v>
      </c>
      <c r="P279" s="1">
        <v>180</v>
      </c>
      <c r="Q279" s="1">
        <v>150</v>
      </c>
      <c r="R279" s="1">
        <v>200</v>
      </c>
      <c r="S279" s="1">
        <v>40</v>
      </c>
      <c r="T279" s="1">
        <v>35</v>
      </c>
      <c r="U279" s="1">
        <v>50</v>
      </c>
      <c r="V279" s="1">
        <v>0</v>
      </c>
      <c r="W279" s="1">
        <v>1000</v>
      </c>
      <c r="X279" s="1">
        <v>250</v>
      </c>
      <c r="Y279" s="1">
        <v>1250</v>
      </c>
      <c r="Z279" s="1">
        <v>3000</v>
      </c>
      <c r="AA279" s="1">
        <v>3000</v>
      </c>
      <c r="AB279" s="1">
        <v>4000</v>
      </c>
      <c r="AC279" s="1" t="s">
        <v>5</v>
      </c>
      <c r="AD279" s="1" t="s">
        <v>6</v>
      </c>
      <c r="AE279" t="str">
        <f t="shared" si="46"/>
        <v>Terminal La MarínEntre 45 y 59 añosMasculinoGuamaní1422Primaria5001900</v>
      </c>
      <c r="AF279" t="str">
        <f>VLOOKUP(AE279,'[1]Base conductores'!$AE$1:$AG$65536,2,FALSE)</f>
        <v>No</v>
      </c>
      <c r="AG279" t="str">
        <f>VLOOKUP(AE279,'[1]Base conductores'!$AE$1:$AG$65536,3,FALSE)</f>
        <v>No respetan leyes/no hay control</v>
      </c>
      <c r="AH279" s="1" t="s">
        <v>0</v>
      </c>
      <c r="AI279" s="1" t="s">
        <v>214</v>
      </c>
      <c r="AJ279" s="1" t="s">
        <v>117</v>
      </c>
      <c r="AK279" s="1" t="s">
        <v>288</v>
      </c>
      <c r="AL279" s="1" t="s">
        <v>45</v>
      </c>
      <c r="AM279" s="1" t="s">
        <v>2</v>
      </c>
      <c r="AN279" s="1" t="s">
        <v>2</v>
      </c>
      <c r="AO279" s="1" t="s">
        <v>0</v>
      </c>
      <c r="AP279" s="1" t="s">
        <v>2</v>
      </c>
      <c r="AQ279" s="1" t="s">
        <v>0</v>
      </c>
      <c r="AR279" s="1" t="s">
        <v>2</v>
      </c>
      <c r="AS279" s="1" t="s">
        <v>2</v>
      </c>
      <c r="AT279" s="1" t="s">
        <v>182</v>
      </c>
      <c r="AU279" s="1" t="s">
        <v>0</v>
      </c>
      <c r="AV279" s="1" t="s">
        <v>0</v>
      </c>
      <c r="AW279" s="1" t="s">
        <v>0</v>
      </c>
      <c r="AX279" s="1" t="s">
        <v>0</v>
      </c>
      <c r="AY279" s="1" t="s">
        <v>0</v>
      </c>
      <c r="AZ279" s="1" t="s">
        <v>0</v>
      </c>
      <c r="BA279" s="1" t="s">
        <v>2</v>
      </c>
      <c r="BB279" s="1" t="s">
        <v>56</v>
      </c>
      <c r="BC279" s="14">
        <v>10</v>
      </c>
      <c r="BD279" s="1">
        <v>-1</v>
      </c>
      <c r="BE279" s="1">
        <v>-1</v>
      </c>
      <c r="BF279" s="1" t="s">
        <v>312</v>
      </c>
      <c r="BG279" s="1" t="e">
        <f>VLOOKUP(BF279,#REF!,2,FALSE)</f>
        <v>#REF!</v>
      </c>
      <c r="BH279" s="1" t="e">
        <f>VLOOKUP(BG279,#REF!,4,FALSE)</f>
        <v>#REF!</v>
      </c>
      <c r="BI279" s="1" t="s">
        <v>71</v>
      </c>
      <c r="BJ279" s="1" t="s">
        <v>58</v>
      </c>
      <c r="BK279" s="1" t="s">
        <v>111</v>
      </c>
      <c r="BL279" s="1" t="e">
        <f>VLOOKUP(BK279,#REF!,2,FALSE)</f>
        <v>#REF!</v>
      </c>
      <c r="BM279" s="1" t="e">
        <f>VLOOKUP(BL279,#REF!,4,FALSE)</f>
        <v>#REF!</v>
      </c>
      <c r="BN279" s="1" t="s">
        <v>51</v>
      </c>
      <c r="BO279" s="1" t="s">
        <v>57</v>
      </c>
      <c r="BP279" s="1" t="s">
        <v>2</v>
      </c>
      <c r="BQ279" s="1" t="s">
        <v>83</v>
      </c>
      <c r="BR279" s="1" t="s">
        <v>20</v>
      </c>
      <c r="BS279" s="1" t="s">
        <v>20</v>
      </c>
      <c r="BT279" s="1" t="s">
        <v>2</v>
      </c>
      <c r="BU279" s="1" t="s">
        <v>2</v>
      </c>
      <c r="BV279" s="1" t="s">
        <v>60</v>
      </c>
      <c r="BW279" s="1" t="s">
        <v>21</v>
      </c>
      <c r="BX279" s="1">
        <v>-1</v>
      </c>
      <c r="BY279" s="1">
        <v>-1</v>
      </c>
      <c r="BZ279" s="1">
        <v>-1</v>
      </c>
      <c r="CA279" s="1">
        <v>-1</v>
      </c>
      <c r="CB279" s="1">
        <v>-1</v>
      </c>
      <c r="CC279" s="1" t="s">
        <v>3</v>
      </c>
      <c r="CD279" s="1" t="s">
        <v>22</v>
      </c>
      <c r="CE279" s="1" t="s">
        <v>23</v>
      </c>
      <c r="CF279" s="1" t="s">
        <v>2</v>
      </c>
      <c r="CG279" s="1" t="s">
        <v>24</v>
      </c>
      <c r="CH279" s="1" t="s">
        <v>25</v>
      </c>
      <c r="CI279" s="1" t="s">
        <v>40</v>
      </c>
      <c r="CJ279" s="1" t="s">
        <v>236</v>
      </c>
      <c r="CK279" s="1" t="s">
        <v>52</v>
      </c>
      <c r="CL279" s="1" t="s">
        <v>29</v>
      </c>
      <c r="CM279" s="1" t="s">
        <v>30</v>
      </c>
      <c r="CN279" s="1">
        <v>96</v>
      </c>
      <c r="CO279" s="1" t="s">
        <v>485</v>
      </c>
      <c r="CP279" s="5" t="s">
        <v>638</v>
      </c>
      <c r="CQ279" s="1">
        <v>15</v>
      </c>
      <c r="CR279" s="4" t="s">
        <v>76</v>
      </c>
      <c r="CS279">
        <v>59.295857988165679</v>
      </c>
      <c r="CT279">
        <f t="shared" si="47"/>
        <v>5</v>
      </c>
      <c r="CU279">
        <f t="shared" si="48"/>
        <v>19</v>
      </c>
      <c r="CV279">
        <f t="shared" si="50"/>
        <v>0</v>
      </c>
      <c r="CW279">
        <f t="shared" si="50"/>
        <v>0</v>
      </c>
      <c r="CX279">
        <f t="shared" si="50"/>
        <v>0</v>
      </c>
      <c r="CY279">
        <f t="shared" si="50"/>
        <v>0</v>
      </c>
      <c r="CZ279">
        <f t="shared" si="50"/>
        <v>0</v>
      </c>
      <c r="DA279">
        <f t="shared" si="50"/>
        <v>59.295857988165679</v>
      </c>
      <c r="DB279">
        <f t="shared" si="50"/>
        <v>59.295857988165679</v>
      </c>
      <c r="DC279">
        <f t="shared" si="50"/>
        <v>59.295857988165679</v>
      </c>
      <c r="DD279">
        <f t="shared" si="50"/>
        <v>59.295857988165679</v>
      </c>
      <c r="DE279">
        <f t="shared" si="50"/>
        <v>59.295857988165679</v>
      </c>
      <c r="DF279">
        <f t="shared" si="50"/>
        <v>59.295857988165679</v>
      </c>
      <c r="DG279">
        <f t="shared" si="50"/>
        <v>59.295857988165679</v>
      </c>
      <c r="DH279">
        <f t="shared" si="50"/>
        <v>59.295857988165679</v>
      </c>
      <c r="DI279">
        <f t="shared" si="50"/>
        <v>59.295857988165679</v>
      </c>
      <c r="DJ279">
        <f t="shared" si="50"/>
        <v>59.295857988165679</v>
      </c>
      <c r="DK279">
        <f t="shared" si="50"/>
        <v>59.295857988165679</v>
      </c>
      <c r="DL279">
        <f t="shared" si="49"/>
        <v>59.295857988165679</v>
      </c>
      <c r="DM279">
        <f t="shared" si="49"/>
        <v>59.295857988165679</v>
      </c>
      <c r="DN279">
        <f t="shared" si="49"/>
        <v>59.295857988165679</v>
      </c>
      <c r="DO279">
        <f t="shared" si="49"/>
        <v>59.295857988165679</v>
      </c>
      <c r="DP279">
        <f t="shared" si="49"/>
        <v>0</v>
      </c>
      <c r="DQ279">
        <f t="shared" si="49"/>
        <v>0</v>
      </c>
      <c r="DR279">
        <f t="shared" si="49"/>
        <v>0</v>
      </c>
      <c r="DS279">
        <f t="shared" si="49"/>
        <v>0</v>
      </c>
    </row>
    <row r="280" spans="1:123" ht="15.75" x14ac:dyDescent="0.25">
      <c r="A280" s="1" t="s">
        <v>0</v>
      </c>
      <c r="B280" s="1" t="s">
        <v>64</v>
      </c>
      <c r="C280" s="1" t="s">
        <v>2</v>
      </c>
      <c r="D280" s="1">
        <v>-1</v>
      </c>
      <c r="E280" s="1" t="s">
        <v>3</v>
      </c>
      <c r="F280" s="1">
        <v>-1</v>
      </c>
      <c r="G280" s="1">
        <v>98</v>
      </c>
      <c r="H280" s="1" t="s">
        <v>2</v>
      </c>
      <c r="I280" s="1" t="s">
        <v>4</v>
      </c>
      <c r="J280" s="1">
        <v>600</v>
      </c>
      <c r="K280" s="1">
        <v>1800</v>
      </c>
      <c r="L280" s="1">
        <v>12</v>
      </c>
      <c r="M280" s="1">
        <v>22</v>
      </c>
      <c r="N280" s="1">
        <v>18</v>
      </c>
      <c r="O280" s="1">
        <v>23</v>
      </c>
      <c r="P280" s="1">
        <v>150</v>
      </c>
      <c r="Q280" s="1">
        <v>120</v>
      </c>
      <c r="R280" s="1">
        <v>180</v>
      </c>
      <c r="S280" s="1">
        <v>60</v>
      </c>
      <c r="T280" s="1">
        <v>40</v>
      </c>
      <c r="U280" s="1">
        <v>70</v>
      </c>
      <c r="V280" s="1">
        <v>0</v>
      </c>
      <c r="W280" s="1">
        <v>1000</v>
      </c>
      <c r="X280" s="1">
        <v>0</v>
      </c>
      <c r="Y280" s="1">
        <v>1000</v>
      </c>
      <c r="Z280" s="1">
        <v>5000</v>
      </c>
      <c r="AA280" s="1">
        <v>3000</v>
      </c>
      <c r="AB280" s="1">
        <v>6000</v>
      </c>
      <c r="AC280" s="1" t="s">
        <v>5</v>
      </c>
      <c r="AD280" s="1" t="s">
        <v>6</v>
      </c>
      <c r="AE280" t="str">
        <f t="shared" si="46"/>
        <v>CentroMás de 60 añosMasculinoConocoto1222Bachillerato6001800</v>
      </c>
      <c r="AF280" t="str">
        <f>VLOOKUP(AE280,'[1]Base conductores'!$AE$1:$AG$65536,2,FALSE)</f>
        <v>No</v>
      </c>
      <c r="AG280" t="str">
        <f>VLOOKUP(AE280,'[1]Base conductores'!$AE$1:$AG$65536,3,FALSE)</f>
        <v>No respetan rutas</v>
      </c>
      <c r="AH280" s="1" t="s">
        <v>0</v>
      </c>
      <c r="AI280" s="1" t="s">
        <v>316</v>
      </c>
      <c r="AJ280" s="1" t="s">
        <v>117</v>
      </c>
      <c r="AK280" s="1" t="s">
        <v>126</v>
      </c>
      <c r="AL280" s="1" t="s">
        <v>10</v>
      </c>
      <c r="AM280" s="1" t="s">
        <v>0</v>
      </c>
      <c r="AN280" s="1" t="s">
        <v>0</v>
      </c>
      <c r="AO280" s="1" t="s">
        <v>0</v>
      </c>
      <c r="AP280" s="1" t="s">
        <v>2</v>
      </c>
      <c r="AQ280" s="1" t="s">
        <v>0</v>
      </c>
      <c r="AR280" s="1" t="s">
        <v>2</v>
      </c>
      <c r="AS280" s="1" t="s">
        <v>2</v>
      </c>
      <c r="AT280" s="1" t="s">
        <v>46</v>
      </c>
      <c r="AU280" s="1" t="s">
        <v>2</v>
      </c>
      <c r="AV280" s="1" t="s">
        <v>0</v>
      </c>
      <c r="AW280" s="1" t="s">
        <v>0</v>
      </c>
      <c r="AX280" s="1" t="s">
        <v>0</v>
      </c>
      <c r="AY280" s="1" t="s">
        <v>0</v>
      </c>
      <c r="AZ280" s="1" t="s">
        <v>0</v>
      </c>
      <c r="BA280" s="1" t="s">
        <v>2</v>
      </c>
      <c r="BB280" s="1" t="s">
        <v>56</v>
      </c>
      <c r="BC280" s="14">
        <v>3</v>
      </c>
      <c r="BD280" s="14">
        <v>7</v>
      </c>
      <c r="BE280" s="1">
        <v>-1</v>
      </c>
      <c r="BF280" s="1" t="s">
        <v>82</v>
      </c>
      <c r="BG280" s="1" t="e">
        <f>VLOOKUP(BF280,#REF!,2,FALSE)</f>
        <v>#REF!</v>
      </c>
      <c r="BH280" s="1" t="e">
        <f>VLOOKUP(BG280,#REF!,4,FALSE)</f>
        <v>#REF!</v>
      </c>
      <c r="BI280" s="1" t="s">
        <v>131</v>
      </c>
      <c r="BJ280" s="1" t="s">
        <v>403</v>
      </c>
      <c r="BK280" s="1" t="s">
        <v>418</v>
      </c>
      <c r="BL280" s="1" t="e">
        <f>VLOOKUP(BK280,#REF!,2,FALSE)</f>
        <v>#REF!</v>
      </c>
      <c r="BM280" s="1" t="e">
        <f>VLOOKUP(BL280,#REF!,4,FALSE)</f>
        <v>#REF!</v>
      </c>
      <c r="BN280" s="1" t="s">
        <v>419</v>
      </c>
      <c r="BO280" s="1" t="s">
        <v>124</v>
      </c>
      <c r="BP280" s="1" t="s">
        <v>2</v>
      </c>
      <c r="BQ280" s="1" t="s">
        <v>420</v>
      </c>
      <c r="BR280" s="1" t="s">
        <v>75</v>
      </c>
      <c r="BS280" s="1" t="s">
        <v>75</v>
      </c>
      <c r="BT280" s="1" t="s">
        <v>2</v>
      </c>
      <c r="BU280" s="1" t="s">
        <v>2</v>
      </c>
      <c r="BV280" s="1" t="s">
        <v>3</v>
      </c>
      <c r="BW280" s="1" t="s">
        <v>22</v>
      </c>
      <c r="BX280" s="1">
        <v>-1</v>
      </c>
      <c r="BY280" s="1">
        <v>-1</v>
      </c>
      <c r="BZ280" s="1">
        <v>-1</v>
      </c>
      <c r="CA280" s="1">
        <v>-1</v>
      </c>
      <c r="CB280" s="1">
        <v>-1</v>
      </c>
      <c r="CC280" s="1">
        <v>-1</v>
      </c>
      <c r="CD280" s="1" t="s">
        <v>22</v>
      </c>
      <c r="CE280" s="1" t="s">
        <v>23</v>
      </c>
      <c r="CF280" s="1" t="s">
        <v>23</v>
      </c>
      <c r="CG280" s="1" t="s">
        <v>62</v>
      </c>
      <c r="CH280" s="1" t="s">
        <v>25</v>
      </c>
      <c r="CI280" s="1" t="s">
        <v>50</v>
      </c>
      <c r="CJ280" s="1" t="s">
        <v>185</v>
      </c>
      <c r="CK280" s="1" t="s">
        <v>421</v>
      </c>
      <c r="CL280" s="1" t="s">
        <v>29</v>
      </c>
      <c r="CM280" s="1" t="s">
        <v>30</v>
      </c>
      <c r="CN280" s="1">
        <v>96</v>
      </c>
      <c r="CO280" s="1" t="s">
        <v>534</v>
      </c>
      <c r="CP280" s="3" t="s">
        <v>697</v>
      </c>
      <c r="CQ280" s="4">
        <v>13</v>
      </c>
      <c r="CR280" s="4" t="s">
        <v>64</v>
      </c>
      <c r="CS280">
        <v>59.295857988165679</v>
      </c>
      <c r="CT280">
        <f t="shared" si="47"/>
        <v>6</v>
      </c>
      <c r="CU280">
        <f t="shared" si="48"/>
        <v>18</v>
      </c>
      <c r="CV280">
        <f t="shared" si="50"/>
        <v>0</v>
      </c>
      <c r="CW280">
        <f t="shared" si="50"/>
        <v>0</v>
      </c>
      <c r="CX280">
        <f t="shared" si="50"/>
        <v>0</v>
      </c>
      <c r="CY280">
        <f t="shared" si="50"/>
        <v>0</v>
      </c>
      <c r="CZ280">
        <f t="shared" si="50"/>
        <v>0</v>
      </c>
      <c r="DA280">
        <f t="shared" si="50"/>
        <v>0</v>
      </c>
      <c r="DB280">
        <f t="shared" si="50"/>
        <v>59.295857988165679</v>
      </c>
      <c r="DC280">
        <f t="shared" si="50"/>
        <v>59.295857988165679</v>
      </c>
      <c r="DD280">
        <f t="shared" si="50"/>
        <v>59.295857988165679</v>
      </c>
      <c r="DE280">
        <f t="shared" si="50"/>
        <v>59.295857988165679</v>
      </c>
      <c r="DF280">
        <f t="shared" si="50"/>
        <v>59.295857988165679</v>
      </c>
      <c r="DG280">
        <f t="shared" si="50"/>
        <v>59.295857988165679</v>
      </c>
      <c r="DH280">
        <f t="shared" si="50"/>
        <v>59.295857988165679</v>
      </c>
      <c r="DI280">
        <f t="shared" si="50"/>
        <v>59.295857988165679</v>
      </c>
      <c r="DJ280">
        <f t="shared" si="50"/>
        <v>59.295857988165679</v>
      </c>
      <c r="DK280">
        <f t="shared" si="50"/>
        <v>59.295857988165679</v>
      </c>
      <c r="DL280">
        <f t="shared" si="49"/>
        <v>59.295857988165679</v>
      </c>
      <c r="DM280">
        <f t="shared" si="49"/>
        <v>59.295857988165679</v>
      </c>
      <c r="DN280">
        <f t="shared" si="49"/>
        <v>59.295857988165679</v>
      </c>
      <c r="DO280">
        <f t="shared" si="49"/>
        <v>0</v>
      </c>
      <c r="DP280">
        <f t="shared" si="49"/>
        <v>0</v>
      </c>
      <c r="DQ280">
        <f t="shared" si="49"/>
        <v>0</v>
      </c>
      <c r="DR280">
        <f t="shared" si="49"/>
        <v>0</v>
      </c>
      <c r="DS280">
        <f t="shared" si="49"/>
        <v>0</v>
      </c>
    </row>
    <row r="281" spans="1:123" x14ac:dyDescent="0.2">
      <c r="A281" s="1" t="s">
        <v>0</v>
      </c>
      <c r="B281" s="1" t="s">
        <v>64</v>
      </c>
      <c r="C281" s="1" t="s">
        <v>2</v>
      </c>
      <c r="D281" s="1">
        <v>-1</v>
      </c>
      <c r="E281" s="1" t="s">
        <v>3</v>
      </c>
      <c r="F281" s="1">
        <v>-1</v>
      </c>
      <c r="G281" s="1">
        <v>98</v>
      </c>
      <c r="H281" s="1" t="s">
        <v>0</v>
      </c>
      <c r="I281" s="1" t="s">
        <v>4</v>
      </c>
      <c r="J281" s="1">
        <v>530</v>
      </c>
      <c r="K281" s="1">
        <v>2000</v>
      </c>
      <c r="L281" s="1">
        <v>15</v>
      </c>
      <c r="M281" s="1">
        <v>20</v>
      </c>
      <c r="N281" s="1">
        <v>17</v>
      </c>
      <c r="O281" s="1">
        <v>24</v>
      </c>
      <c r="P281" s="1">
        <v>200</v>
      </c>
      <c r="Q281" s="1">
        <v>180</v>
      </c>
      <c r="R281" s="1">
        <v>220</v>
      </c>
      <c r="S281" s="1">
        <v>60</v>
      </c>
      <c r="T281" s="1">
        <v>40</v>
      </c>
      <c r="U281" s="1">
        <v>70</v>
      </c>
      <c r="V281" s="1">
        <v>0</v>
      </c>
      <c r="W281" s="1">
        <v>1000</v>
      </c>
      <c r="X281" s="1">
        <v>0</v>
      </c>
      <c r="Y281" s="1">
        <v>1000</v>
      </c>
      <c r="Z281" s="1">
        <v>5000</v>
      </c>
      <c r="AA281" s="1">
        <v>3000</v>
      </c>
      <c r="AB281" s="1">
        <v>6000</v>
      </c>
      <c r="AC281" s="1" t="s">
        <v>5</v>
      </c>
      <c r="AD281" s="1" t="s">
        <v>6</v>
      </c>
      <c r="AE281" t="str">
        <f t="shared" si="46"/>
        <v>CentroEntre 25 y  44 añosMasculinoChimbacalle1520Universitario5302000</v>
      </c>
      <c r="AF281" t="str">
        <f>VLOOKUP(AE281,'[1]Base conductores'!$AE$1:$AG$65536,2,FALSE)</f>
        <v>No</v>
      </c>
      <c r="AG281" t="str">
        <f>VLOOKUP(AE281,'[1]Base conductores'!$AE$1:$AG$65536,3,FALSE)</f>
        <v>No respetan leyes/no hay control</v>
      </c>
      <c r="AH281" s="1" t="s">
        <v>0</v>
      </c>
      <c r="AI281" s="1" t="s">
        <v>214</v>
      </c>
      <c r="AJ281" s="1" t="s">
        <v>117</v>
      </c>
      <c r="AK281" s="1" t="s">
        <v>99</v>
      </c>
      <c r="AL281" s="1" t="s">
        <v>205</v>
      </c>
      <c r="AM281" s="1" t="s">
        <v>0</v>
      </c>
      <c r="AN281" s="1" t="s">
        <v>0</v>
      </c>
      <c r="AO281" s="1" t="s">
        <v>0</v>
      </c>
      <c r="AP281" s="1" t="s">
        <v>2</v>
      </c>
      <c r="AQ281" s="1" t="s">
        <v>0</v>
      </c>
      <c r="AR281" s="1" t="s">
        <v>2</v>
      </c>
      <c r="AS281" s="1" t="s">
        <v>2</v>
      </c>
      <c r="AT281" s="1" t="s">
        <v>182</v>
      </c>
      <c r="AU281" s="1" t="s">
        <v>0</v>
      </c>
      <c r="AV281" s="1" t="s">
        <v>0</v>
      </c>
      <c r="AW281" s="1" t="s">
        <v>0</v>
      </c>
      <c r="AX281" s="1" t="s">
        <v>2</v>
      </c>
      <c r="AY281" s="1" t="s">
        <v>0</v>
      </c>
      <c r="AZ281" s="1" t="s">
        <v>0</v>
      </c>
      <c r="BA281" s="1" t="s">
        <v>2</v>
      </c>
      <c r="BB281" s="1" t="s">
        <v>56</v>
      </c>
      <c r="BC281" s="14">
        <v>8</v>
      </c>
      <c r="BD281" s="1">
        <v>-1</v>
      </c>
      <c r="BE281" s="14">
        <v>2</v>
      </c>
      <c r="BF281" s="1" t="s">
        <v>115</v>
      </c>
      <c r="BG281" s="1" t="e">
        <f>VLOOKUP(BF281,#REF!,2,FALSE)</f>
        <v>#REF!</v>
      </c>
      <c r="BH281" s="1" t="e">
        <f>VLOOKUP(BG281,#REF!,4,FALSE)</f>
        <v>#REF!</v>
      </c>
      <c r="BI281" s="1" t="s">
        <v>168</v>
      </c>
      <c r="BJ281" s="1" t="s">
        <v>208</v>
      </c>
      <c r="BK281" s="1" t="s">
        <v>72</v>
      </c>
      <c r="BL281" s="1" t="e">
        <f>VLOOKUP(BK281,#REF!,2,FALSE)</f>
        <v>#REF!</v>
      </c>
      <c r="BM281" s="1" t="e">
        <f>VLOOKUP(BL281,#REF!,4,FALSE)</f>
        <v>#REF!</v>
      </c>
      <c r="BN281" s="1" t="s">
        <v>386</v>
      </c>
      <c r="BO281" s="1" t="s">
        <v>115</v>
      </c>
      <c r="BP281" s="1" t="s">
        <v>2</v>
      </c>
      <c r="BQ281" s="1" t="s">
        <v>422</v>
      </c>
      <c r="BR281" s="1" t="s">
        <v>39</v>
      </c>
      <c r="BS281" s="1" t="s">
        <v>39</v>
      </c>
      <c r="BT281" s="1" t="s">
        <v>2</v>
      </c>
      <c r="BU281" s="1" t="s">
        <v>2</v>
      </c>
      <c r="BV281" s="1" t="s">
        <v>22</v>
      </c>
      <c r="BW281" s="1" t="s">
        <v>36</v>
      </c>
      <c r="BX281" s="1">
        <v>-1</v>
      </c>
      <c r="BY281" s="1">
        <v>-1</v>
      </c>
      <c r="BZ281" s="1">
        <v>-1</v>
      </c>
      <c r="CA281" s="1" t="s">
        <v>3</v>
      </c>
      <c r="CB281" s="1" t="s">
        <v>3</v>
      </c>
      <c r="CC281" s="1">
        <v>-1</v>
      </c>
      <c r="CD281" s="1">
        <v>-1</v>
      </c>
      <c r="CE281" s="1" t="s">
        <v>2</v>
      </c>
      <c r="CF281" s="1" t="s">
        <v>23</v>
      </c>
      <c r="CG281" s="1" t="s">
        <v>49</v>
      </c>
      <c r="CH281" s="1" t="s">
        <v>25</v>
      </c>
      <c r="CI281" s="1" t="s">
        <v>26</v>
      </c>
      <c r="CJ281" s="1" t="s">
        <v>229</v>
      </c>
      <c r="CK281" s="1" t="s">
        <v>28</v>
      </c>
      <c r="CL281" s="1" t="s">
        <v>29</v>
      </c>
      <c r="CM281" s="1" t="s">
        <v>30</v>
      </c>
      <c r="CN281" s="1">
        <v>96</v>
      </c>
      <c r="CO281" s="1" t="s">
        <v>485</v>
      </c>
      <c r="CP281" s="5" t="s">
        <v>638</v>
      </c>
      <c r="CQ281" s="1">
        <v>15</v>
      </c>
      <c r="CR281" s="4" t="s">
        <v>64</v>
      </c>
      <c r="CS281">
        <v>59.295857988165679</v>
      </c>
      <c r="CT281">
        <f t="shared" si="47"/>
        <v>5</v>
      </c>
      <c r="CU281">
        <f t="shared" si="48"/>
        <v>20</v>
      </c>
      <c r="CV281">
        <f t="shared" si="50"/>
        <v>0</v>
      </c>
      <c r="CW281">
        <f t="shared" si="50"/>
        <v>0</v>
      </c>
      <c r="CX281">
        <f t="shared" si="50"/>
        <v>0</v>
      </c>
      <c r="CY281">
        <f t="shared" si="50"/>
        <v>0</v>
      </c>
      <c r="CZ281">
        <f t="shared" si="50"/>
        <v>0</v>
      </c>
      <c r="DA281">
        <f t="shared" si="50"/>
        <v>59.295857988165679</v>
      </c>
      <c r="DB281">
        <f t="shared" si="50"/>
        <v>59.295857988165679</v>
      </c>
      <c r="DC281">
        <f t="shared" si="50"/>
        <v>59.295857988165679</v>
      </c>
      <c r="DD281">
        <f t="shared" si="50"/>
        <v>59.295857988165679</v>
      </c>
      <c r="DE281">
        <f t="shared" si="50"/>
        <v>59.295857988165679</v>
      </c>
      <c r="DF281">
        <f t="shared" si="50"/>
        <v>59.295857988165679</v>
      </c>
      <c r="DG281">
        <f t="shared" si="50"/>
        <v>59.295857988165679</v>
      </c>
      <c r="DH281">
        <f t="shared" si="50"/>
        <v>59.295857988165679</v>
      </c>
      <c r="DI281">
        <f t="shared" si="50"/>
        <v>59.295857988165679</v>
      </c>
      <c r="DJ281">
        <f t="shared" si="50"/>
        <v>59.295857988165679</v>
      </c>
      <c r="DK281">
        <f t="shared" si="50"/>
        <v>59.295857988165679</v>
      </c>
      <c r="DL281">
        <f t="shared" si="49"/>
        <v>59.295857988165679</v>
      </c>
      <c r="DM281">
        <f t="shared" si="49"/>
        <v>59.295857988165679</v>
      </c>
      <c r="DN281">
        <f t="shared" si="49"/>
        <v>59.295857988165679</v>
      </c>
      <c r="DO281">
        <f t="shared" si="49"/>
        <v>59.295857988165679</v>
      </c>
      <c r="DP281">
        <f t="shared" si="49"/>
        <v>59.295857988165679</v>
      </c>
      <c r="DQ281">
        <f t="shared" si="49"/>
        <v>0</v>
      </c>
      <c r="DR281">
        <f t="shared" si="49"/>
        <v>0</v>
      </c>
      <c r="DS281">
        <f t="shared" si="49"/>
        <v>0</v>
      </c>
    </row>
    <row r="282" spans="1:123" x14ac:dyDescent="0.2">
      <c r="A282" s="1" t="s">
        <v>0</v>
      </c>
      <c r="B282" s="1" t="s">
        <v>76</v>
      </c>
      <c r="C282" s="1" t="s">
        <v>2</v>
      </c>
      <c r="D282" s="1">
        <v>-1</v>
      </c>
      <c r="E282" s="1" t="s">
        <v>3</v>
      </c>
      <c r="F282" s="1">
        <v>-1</v>
      </c>
      <c r="G282" s="1">
        <v>98</v>
      </c>
      <c r="H282" s="1" t="s">
        <v>2</v>
      </c>
      <c r="I282" s="1" t="s">
        <v>4</v>
      </c>
      <c r="J282" s="1">
        <v>800</v>
      </c>
      <c r="K282" s="1">
        <v>1800</v>
      </c>
      <c r="L282" s="1">
        <v>10</v>
      </c>
      <c r="M282" s="1">
        <v>18</v>
      </c>
      <c r="N282" s="1">
        <v>15</v>
      </c>
      <c r="O282" s="1">
        <v>20</v>
      </c>
      <c r="P282" s="1">
        <v>180</v>
      </c>
      <c r="Q282" s="1">
        <v>150</v>
      </c>
      <c r="R282" s="1">
        <v>200</v>
      </c>
      <c r="S282" s="1">
        <v>30</v>
      </c>
      <c r="T282" s="1">
        <v>20</v>
      </c>
      <c r="U282" s="1">
        <v>35</v>
      </c>
      <c r="V282" s="1">
        <v>0</v>
      </c>
      <c r="W282" s="1">
        <v>800</v>
      </c>
      <c r="X282" s="1">
        <v>200</v>
      </c>
      <c r="Y282" s="1">
        <v>1000</v>
      </c>
      <c r="Z282" s="1">
        <v>2000</v>
      </c>
      <c r="AA282" s="1">
        <v>2000</v>
      </c>
      <c r="AB282" s="1">
        <v>2500</v>
      </c>
      <c r="AC282" s="1" t="s">
        <v>5</v>
      </c>
      <c r="AD282" s="1" t="s">
        <v>6</v>
      </c>
      <c r="AE282" t="str">
        <f t="shared" si="46"/>
        <v>Terminal La MarínEntre 45 y 59 añosMasculinoGuamaní1018Bachillerato8001800</v>
      </c>
      <c r="AF282" t="str">
        <f>VLOOKUP(AE282,'[1]Base conductores'!$AE$1:$AG$65536,2,FALSE)</f>
        <v>No</v>
      </c>
      <c r="AG282" t="str">
        <f>VLOOKUP(AE282,'[1]Base conductores'!$AE$1:$AG$65536,3,FALSE)</f>
        <v>No respetan leyes/no hay control</v>
      </c>
      <c r="AH282" s="1" t="s">
        <v>0</v>
      </c>
      <c r="AI282" s="1" t="s">
        <v>214</v>
      </c>
      <c r="AJ282" s="1" t="s">
        <v>8</v>
      </c>
      <c r="AK282" s="1" t="s">
        <v>126</v>
      </c>
      <c r="AL282" s="1" t="s">
        <v>66</v>
      </c>
      <c r="AM282" s="1" t="s">
        <v>0</v>
      </c>
      <c r="AN282" s="1" t="s">
        <v>0</v>
      </c>
      <c r="AO282" s="1" t="s">
        <v>0</v>
      </c>
      <c r="AP282" s="1" t="s">
        <v>2</v>
      </c>
      <c r="AQ282" s="1" t="s">
        <v>0</v>
      </c>
      <c r="AR282" s="1" t="s">
        <v>2</v>
      </c>
      <c r="AS282" s="1" t="s">
        <v>2</v>
      </c>
      <c r="AT282" s="1" t="s">
        <v>100</v>
      </c>
      <c r="AU282" s="1" t="s">
        <v>0</v>
      </c>
      <c r="AV282" s="1" t="s">
        <v>0</v>
      </c>
      <c r="AW282" s="1" t="s">
        <v>0</v>
      </c>
      <c r="AX282" s="1" t="s">
        <v>0</v>
      </c>
      <c r="AY282" s="1" t="s">
        <v>0</v>
      </c>
      <c r="AZ282" s="1" t="s">
        <v>0</v>
      </c>
      <c r="BA282" s="1" t="s">
        <v>2</v>
      </c>
      <c r="BB282" s="1" t="s">
        <v>56</v>
      </c>
      <c r="BC282" s="14">
        <v>10</v>
      </c>
      <c r="BD282" s="1">
        <v>-1</v>
      </c>
      <c r="BE282" s="1">
        <v>-1</v>
      </c>
      <c r="BF282" s="1" t="s">
        <v>168</v>
      </c>
      <c r="BG282" s="1" t="e">
        <f>VLOOKUP(BF282,#REF!,2,FALSE)</f>
        <v>#REF!</v>
      </c>
      <c r="BH282" s="1" t="e">
        <f>VLOOKUP(BG282,#REF!,4,FALSE)</f>
        <v>#REF!</v>
      </c>
      <c r="BI282" s="1" t="s">
        <v>180</v>
      </c>
      <c r="BJ282" s="1" t="s">
        <v>423</v>
      </c>
      <c r="BK282" s="1" t="s">
        <v>15</v>
      </c>
      <c r="BL282" s="1" t="e">
        <f>VLOOKUP(BK282,#REF!,2,FALSE)</f>
        <v>#REF!</v>
      </c>
      <c r="BM282" s="1" t="e">
        <f>VLOOKUP(BL282,#REF!,4,FALSE)</f>
        <v>#REF!</v>
      </c>
      <c r="BN282" s="1" t="s">
        <v>58</v>
      </c>
      <c r="BO282" s="1" t="s">
        <v>72</v>
      </c>
      <c r="BP282" s="1" t="s">
        <v>2</v>
      </c>
      <c r="BQ282" s="1" t="s">
        <v>83</v>
      </c>
      <c r="BR282" s="1" t="s">
        <v>75</v>
      </c>
      <c r="BS282" s="1" t="s">
        <v>75</v>
      </c>
      <c r="BT282" s="1" t="s">
        <v>2</v>
      </c>
      <c r="BU282" s="1" t="s">
        <v>2</v>
      </c>
      <c r="BV282" s="1" t="s">
        <v>22</v>
      </c>
      <c r="BW282" s="1" t="s">
        <v>22</v>
      </c>
      <c r="BX282" s="1">
        <v>-1</v>
      </c>
      <c r="BY282" s="1">
        <v>-1</v>
      </c>
      <c r="BZ282" s="1">
        <v>-1</v>
      </c>
      <c r="CA282" s="1">
        <v>-1</v>
      </c>
      <c r="CB282" s="1" t="s">
        <v>3</v>
      </c>
      <c r="CC282" s="1" t="s">
        <v>36</v>
      </c>
      <c r="CD282" s="1">
        <v>-1</v>
      </c>
      <c r="CE282" s="1" t="s">
        <v>2</v>
      </c>
      <c r="CF282" s="1" t="s">
        <v>23</v>
      </c>
      <c r="CG282" s="1" t="s">
        <v>24</v>
      </c>
      <c r="CH282" s="1" t="s">
        <v>25</v>
      </c>
      <c r="CI282" s="1" t="s">
        <v>50</v>
      </c>
      <c r="CJ282" s="1" t="s">
        <v>236</v>
      </c>
      <c r="CK282" s="1" t="s">
        <v>52</v>
      </c>
      <c r="CL282" s="1" t="s">
        <v>29</v>
      </c>
      <c r="CM282" s="1" t="s">
        <v>30</v>
      </c>
      <c r="CN282" s="1">
        <v>96</v>
      </c>
      <c r="CO282" s="1" t="s">
        <v>485</v>
      </c>
      <c r="CP282" s="5" t="s">
        <v>638</v>
      </c>
      <c r="CQ282" s="1">
        <v>15</v>
      </c>
      <c r="CR282" s="4" t="s">
        <v>76</v>
      </c>
      <c r="CS282">
        <v>59.295857988165679</v>
      </c>
      <c r="CT282">
        <f t="shared" si="47"/>
        <v>8</v>
      </c>
      <c r="CU282">
        <f t="shared" si="48"/>
        <v>18</v>
      </c>
      <c r="CV282">
        <f t="shared" si="50"/>
        <v>0</v>
      </c>
      <c r="CW282">
        <f t="shared" si="50"/>
        <v>0</v>
      </c>
      <c r="CX282">
        <f t="shared" si="50"/>
        <v>0</v>
      </c>
      <c r="CY282">
        <f t="shared" si="50"/>
        <v>0</v>
      </c>
      <c r="CZ282">
        <f t="shared" si="50"/>
        <v>0</v>
      </c>
      <c r="DA282">
        <f t="shared" si="50"/>
        <v>0</v>
      </c>
      <c r="DB282">
        <f t="shared" si="50"/>
        <v>0</v>
      </c>
      <c r="DC282">
        <f t="shared" si="50"/>
        <v>0</v>
      </c>
      <c r="DD282">
        <f t="shared" si="50"/>
        <v>59.295857988165679</v>
      </c>
      <c r="DE282">
        <f t="shared" si="50"/>
        <v>59.295857988165679</v>
      </c>
      <c r="DF282">
        <f t="shared" si="50"/>
        <v>59.295857988165679</v>
      </c>
      <c r="DG282">
        <f t="shared" si="50"/>
        <v>59.295857988165679</v>
      </c>
      <c r="DH282">
        <f t="shared" si="50"/>
        <v>59.295857988165679</v>
      </c>
      <c r="DI282">
        <f t="shared" si="50"/>
        <v>59.295857988165679</v>
      </c>
      <c r="DJ282">
        <f t="shared" si="50"/>
        <v>59.295857988165679</v>
      </c>
      <c r="DK282">
        <f t="shared" si="50"/>
        <v>59.295857988165679</v>
      </c>
      <c r="DL282">
        <f t="shared" si="49"/>
        <v>59.295857988165679</v>
      </c>
      <c r="DM282">
        <f t="shared" si="49"/>
        <v>59.295857988165679</v>
      </c>
      <c r="DN282">
        <f t="shared" si="49"/>
        <v>59.295857988165679</v>
      </c>
      <c r="DO282">
        <f t="shared" si="49"/>
        <v>0</v>
      </c>
      <c r="DP282">
        <f t="shared" si="49"/>
        <v>0</v>
      </c>
      <c r="DQ282">
        <f t="shared" si="49"/>
        <v>0</v>
      </c>
      <c r="DR282">
        <f t="shared" si="49"/>
        <v>0</v>
      </c>
      <c r="DS282">
        <f t="shared" si="49"/>
        <v>0</v>
      </c>
    </row>
    <row r="283" spans="1:123" x14ac:dyDescent="0.2">
      <c r="A283" s="1" t="s">
        <v>0</v>
      </c>
      <c r="B283" s="1" t="s">
        <v>64</v>
      </c>
      <c r="C283" s="1" t="s">
        <v>2</v>
      </c>
      <c r="D283" s="1">
        <v>-1</v>
      </c>
      <c r="E283" s="1" t="s">
        <v>3</v>
      </c>
      <c r="F283" s="1">
        <v>-1</v>
      </c>
      <c r="G283" s="1">
        <v>98</v>
      </c>
      <c r="H283" s="1" t="s">
        <v>2</v>
      </c>
      <c r="I283" s="1" t="s">
        <v>65</v>
      </c>
      <c r="J283" s="1">
        <v>500</v>
      </c>
      <c r="K283" s="1">
        <v>1900</v>
      </c>
      <c r="L283" s="1">
        <v>14</v>
      </c>
      <c r="M283" s="1">
        <v>15</v>
      </c>
      <c r="N283" s="1">
        <v>10</v>
      </c>
      <c r="O283" s="1">
        <v>20</v>
      </c>
      <c r="P283" s="1">
        <v>180</v>
      </c>
      <c r="Q283" s="1">
        <v>150</v>
      </c>
      <c r="R283" s="1">
        <v>200</v>
      </c>
      <c r="S283" s="1">
        <v>40</v>
      </c>
      <c r="T283" s="1">
        <v>25</v>
      </c>
      <c r="U283" s="1">
        <v>45</v>
      </c>
      <c r="V283" s="1">
        <v>0</v>
      </c>
      <c r="W283" s="1">
        <v>1000</v>
      </c>
      <c r="X283" s="1">
        <v>0</v>
      </c>
      <c r="Y283" s="1">
        <v>1000</v>
      </c>
      <c r="Z283" s="1">
        <v>3000</v>
      </c>
      <c r="AA283" s="1">
        <v>2500</v>
      </c>
      <c r="AB283" s="1">
        <v>4000</v>
      </c>
      <c r="AC283" s="1" t="s">
        <v>5</v>
      </c>
      <c r="AD283" s="1" t="s">
        <v>6</v>
      </c>
      <c r="AE283" t="str">
        <f t="shared" si="46"/>
        <v>CentroMás de 60 añosMasculinoGuamaní1415Bachillerato5001900</v>
      </c>
      <c r="AF283" t="str">
        <f>VLOOKUP(AE283,'[1]Base conductores'!$AE$1:$AG$65536,2,FALSE)</f>
        <v>No</v>
      </c>
      <c r="AG283" t="str">
        <f>VLOOKUP(AE283,'[1]Base conductores'!$AE$1:$AG$65536,3,FALSE)</f>
        <v>No hay trabajo</v>
      </c>
      <c r="AH283" s="1" t="s">
        <v>0</v>
      </c>
      <c r="AI283" s="1" t="s">
        <v>275</v>
      </c>
      <c r="AJ283" s="1" t="s">
        <v>117</v>
      </c>
      <c r="AK283" s="1" t="s">
        <v>296</v>
      </c>
      <c r="AL283" s="1" t="s">
        <v>205</v>
      </c>
      <c r="AM283" s="1" t="s">
        <v>2</v>
      </c>
      <c r="AN283" s="1" t="s">
        <v>0</v>
      </c>
      <c r="AO283" s="1" t="s">
        <v>0</v>
      </c>
      <c r="AP283" s="1" t="s">
        <v>2</v>
      </c>
      <c r="AQ283" s="1" t="s">
        <v>0</v>
      </c>
      <c r="AR283" s="1" t="s">
        <v>2</v>
      </c>
      <c r="AS283" s="1" t="s">
        <v>2</v>
      </c>
      <c r="AT283" s="1" t="s">
        <v>424</v>
      </c>
      <c r="AU283" s="1" t="s">
        <v>2</v>
      </c>
      <c r="AV283" s="1" t="s">
        <v>0</v>
      </c>
      <c r="AW283" s="1" t="s">
        <v>0</v>
      </c>
      <c r="AX283" s="1" t="s">
        <v>0</v>
      </c>
      <c r="AY283" s="1" t="s">
        <v>0</v>
      </c>
      <c r="AZ283" s="1" t="s">
        <v>0</v>
      </c>
      <c r="BA283" s="1" t="s">
        <v>2</v>
      </c>
      <c r="BB283" s="1" t="s">
        <v>56</v>
      </c>
      <c r="BC283" s="14">
        <v>5</v>
      </c>
      <c r="BD283" s="14">
        <v>5</v>
      </c>
      <c r="BE283" s="1">
        <v>-1</v>
      </c>
      <c r="BF283" s="1" t="s">
        <v>159</v>
      </c>
      <c r="BG283" s="1" t="e">
        <f>VLOOKUP(BF283,#REF!,2,FALSE)</f>
        <v>#REF!</v>
      </c>
      <c r="BH283" s="1" t="e">
        <f>VLOOKUP(BG283,#REF!,4,FALSE)</f>
        <v>#REF!</v>
      </c>
      <c r="BI283" s="1" t="s">
        <v>68</v>
      </c>
      <c r="BJ283" s="1" t="s">
        <v>58</v>
      </c>
      <c r="BK283" s="1" t="s">
        <v>264</v>
      </c>
      <c r="BL283" s="1" t="e">
        <f>VLOOKUP(BK283,#REF!,2,FALSE)</f>
        <v>#REF!</v>
      </c>
      <c r="BM283" s="1" t="e">
        <f>VLOOKUP(BL283,#REF!,4,FALSE)</f>
        <v>#REF!</v>
      </c>
      <c r="BN283" s="1" t="s">
        <v>68</v>
      </c>
      <c r="BO283" s="1" t="s">
        <v>159</v>
      </c>
      <c r="BP283" s="1" t="s">
        <v>2</v>
      </c>
      <c r="BQ283" s="1" t="s">
        <v>74</v>
      </c>
      <c r="BR283" s="1" t="s">
        <v>75</v>
      </c>
      <c r="BS283" s="1" t="s">
        <v>75</v>
      </c>
      <c r="BT283" s="1" t="s">
        <v>2</v>
      </c>
      <c r="BU283" s="1" t="s">
        <v>2</v>
      </c>
      <c r="BV283" s="1" t="s">
        <v>22</v>
      </c>
      <c r="BW283" s="1" t="s">
        <v>3</v>
      </c>
      <c r="BX283" s="1">
        <v>-1</v>
      </c>
      <c r="BY283" s="1">
        <v>-1</v>
      </c>
      <c r="BZ283" s="1">
        <v>-1</v>
      </c>
      <c r="CA283" s="1">
        <v>-1</v>
      </c>
      <c r="CB283" s="1">
        <v>-1</v>
      </c>
      <c r="CC283" s="1">
        <v>-1</v>
      </c>
      <c r="CD283" s="1" t="s">
        <v>3</v>
      </c>
      <c r="CE283" s="1" t="s">
        <v>23</v>
      </c>
      <c r="CF283" s="1" t="s">
        <v>23</v>
      </c>
      <c r="CG283" s="1" t="s">
        <v>62</v>
      </c>
      <c r="CH283" s="1" t="s">
        <v>25</v>
      </c>
      <c r="CI283" s="1" t="s">
        <v>50</v>
      </c>
      <c r="CJ283" s="1" t="s">
        <v>236</v>
      </c>
      <c r="CK283" s="1" t="s">
        <v>52</v>
      </c>
      <c r="CL283" s="1" t="s">
        <v>29</v>
      </c>
      <c r="CM283" s="1" t="s">
        <v>30</v>
      </c>
      <c r="CN283" s="1">
        <v>96</v>
      </c>
      <c r="CO283" s="1" t="s">
        <v>484</v>
      </c>
      <c r="CP283" s="4" t="s">
        <v>637</v>
      </c>
      <c r="CQ283" s="1">
        <v>15</v>
      </c>
      <c r="CR283" s="4" t="s">
        <v>64</v>
      </c>
      <c r="CS283">
        <v>59.295857988165679</v>
      </c>
      <c r="CT283">
        <f t="shared" si="47"/>
        <v>5</v>
      </c>
      <c r="CU283">
        <f t="shared" si="48"/>
        <v>19</v>
      </c>
      <c r="CV283">
        <f t="shared" si="50"/>
        <v>0</v>
      </c>
      <c r="CW283">
        <f t="shared" si="50"/>
        <v>0</v>
      </c>
      <c r="CX283">
        <f t="shared" si="50"/>
        <v>0</v>
      </c>
      <c r="CY283">
        <f t="shared" si="50"/>
        <v>0</v>
      </c>
      <c r="CZ283">
        <f t="shared" si="50"/>
        <v>0</v>
      </c>
      <c r="DA283">
        <f t="shared" si="50"/>
        <v>59.295857988165679</v>
      </c>
      <c r="DB283">
        <f t="shared" si="50"/>
        <v>59.295857988165679</v>
      </c>
      <c r="DC283">
        <f t="shared" si="50"/>
        <v>59.295857988165679</v>
      </c>
      <c r="DD283">
        <f t="shared" si="50"/>
        <v>59.295857988165679</v>
      </c>
      <c r="DE283">
        <f t="shared" si="50"/>
        <v>59.295857988165679</v>
      </c>
      <c r="DF283">
        <f t="shared" si="50"/>
        <v>59.295857988165679</v>
      </c>
      <c r="DG283">
        <f t="shared" si="50"/>
        <v>59.295857988165679</v>
      </c>
      <c r="DH283">
        <f t="shared" si="50"/>
        <v>59.295857988165679</v>
      </c>
      <c r="DI283">
        <f t="shared" si="50"/>
        <v>59.295857988165679</v>
      </c>
      <c r="DJ283">
        <f t="shared" si="50"/>
        <v>59.295857988165679</v>
      </c>
      <c r="DK283">
        <f t="shared" si="50"/>
        <v>59.295857988165679</v>
      </c>
      <c r="DL283">
        <f t="shared" si="49"/>
        <v>59.295857988165679</v>
      </c>
      <c r="DM283">
        <f t="shared" si="49"/>
        <v>59.295857988165679</v>
      </c>
      <c r="DN283">
        <f t="shared" si="49"/>
        <v>59.295857988165679</v>
      </c>
      <c r="DO283">
        <f t="shared" si="49"/>
        <v>59.295857988165679</v>
      </c>
      <c r="DP283">
        <f t="shared" si="49"/>
        <v>0</v>
      </c>
      <c r="DQ283">
        <f t="shared" si="49"/>
        <v>0</v>
      </c>
      <c r="DR283">
        <f t="shared" si="49"/>
        <v>0</v>
      </c>
      <c r="DS283">
        <f t="shared" si="49"/>
        <v>0</v>
      </c>
    </row>
    <row r="284" spans="1:123" ht="15.75" x14ac:dyDescent="0.25">
      <c r="A284" s="1" t="s">
        <v>0</v>
      </c>
      <c r="B284" s="1" t="s">
        <v>64</v>
      </c>
      <c r="C284" s="1" t="s">
        <v>2</v>
      </c>
      <c r="D284" s="1">
        <v>-1</v>
      </c>
      <c r="E284" s="1" t="s">
        <v>3</v>
      </c>
      <c r="F284" s="1">
        <v>-1</v>
      </c>
      <c r="G284" s="1">
        <v>98</v>
      </c>
      <c r="H284" s="1" t="s">
        <v>2</v>
      </c>
      <c r="I284" s="1" t="s">
        <v>65</v>
      </c>
      <c r="J284" s="1">
        <v>700</v>
      </c>
      <c r="K284" s="1">
        <v>1500</v>
      </c>
      <c r="L284" s="1">
        <v>8</v>
      </c>
      <c r="M284" s="1">
        <v>10</v>
      </c>
      <c r="N284" s="1">
        <v>8</v>
      </c>
      <c r="O284" s="1">
        <v>15</v>
      </c>
      <c r="P284" s="1">
        <v>80</v>
      </c>
      <c r="Q284" s="1">
        <v>50</v>
      </c>
      <c r="R284" s="1">
        <v>100</v>
      </c>
      <c r="S284" s="1">
        <v>20</v>
      </c>
      <c r="T284" s="1">
        <v>15</v>
      </c>
      <c r="U284" s="1">
        <v>25</v>
      </c>
      <c r="V284" s="1">
        <v>0</v>
      </c>
      <c r="W284" s="1">
        <v>700</v>
      </c>
      <c r="X284" s="1">
        <v>400</v>
      </c>
      <c r="Y284" s="1">
        <v>1400</v>
      </c>
      <c r="Z284" s="1">
        <v>2000</v>
      </c>
      <c r="AA284" s="1">
        <v>1500</v>
      </c>
      <c r="AB284" s="1">
        <v>2500</v>
      </c>
      <c r="AC284" s="1" t="s">
        <v>5</v>
      </c>
      <c r="AD284" s="1" t="s">
        <v>6</v>
      </c>
      <c r="AE284" t="str">
        <f t="shared" si="46"/>
        <v>CentroMás de 60 añosMasculinoSolanda810Bachillerato7001500</v>
      </c>
      <c r="AF284" t="str">
        <f>VLOOKUP(AE284,'[1]Base conductores'!$AE$1:$AG$65536,2,FALSE)</f>
        <v>Si</v>
      </c>
      <c r="AG284" t="str">
        <f>VLOOKUP(AE284,'[1]Base conductores'!$AE$1:$AG$65536,3,FALSE)</f>
        <v>Es importante tener todo legalizado</v>
      </c>
      <c r="AH284" s="1" t="s">
        <v>2</v>
      </c>
      <c r="AI284" s="1" t="s">
        <v>214</v>
      </c>
      <c r="AJ284" s="1" t="s">
        <v>8</v>
      </c>
      <c r="AK284" s="1" t="s">
        <v>44</v>
      </c>
      <c r="AL284" s="1" t="s">
        <v>10</v>
      </c>
      <c r="AM284" s="1" t="s">
        <v>0</v>
      </c>
      <c r="AN284" s="1" t="s">
        <v>0</v>
      </c>
      <c r="AO284" s="1" t="s">
        <v>0</v>
      </c>
      <c r="AP284" s="1" t="s">
        <v>2</v>
      </c>
      <c r="AQ284" s="1" t="s">
        <v>0</v>
      </c>
      <c r="AR284" s="1" t="s">
        <v>2</v>
      </c>
      <c r="AS284" s="1" t="s">
        <v>2</v>
      </c>
      <c r="AT284" s="1" t="s">
        <v>424</v>
      </c>
      <c r="AU284" s="1" t="s">
        <v>2</v>
      </c>
      <c r="AV284" s="1" t="s">
        <v>0</v>
      </c>
      <c r="AW284" s="1" t="s">
        <v>0</v>
      </c>
      <c r="AX284" s="1" t="s">
        <v>0</v>
      </c>
      <c r="AY284" s="1" t="s">
        <v>0</v>
      </c>
      <c r="AZ284" s="1" t="s">
        <v>0</v>
      </c>
      <c r="BA284" s="1" t="s">
        <v>2</v>
      </c>
      <c r="BB284" s="1" t="s">
        <v>56</v>
      </c>
      <c r="BC284" s="14">
        <v>10</v>
      </c>
      <c r="BD284" s="1">
        <v>-1</v>
      </c>
      <c r="BE284" s="1">
        <v>-1</v>
      </c>
      <c r="BF284" s="1" t="s">
        <v>131</v>
      </c>
      <c r="BG284" s="1" t="e">
        <f>VLOOKUP(BF284,#REF!,2,FALSE)</f>
        <v>#REF!</v>
      </c>
      <c r="BH284" s="1" t="e">
        <f>VLOOKUP(BG284,#REF!,4,FALSE)</f>
        <v>#REF!</v>
      </c>
      <c r="BI284" s="1" t="s">
        <v>124</v>
      </c>
      <c r="BJ284" s="1" t="s">
        <v>294</v>
      </c>
      <c r="BK284" s="1" t="s">
        <v>68</v>
      </c>
      <c r="BL284" s="1" t="e">
        <f>VLOOKUP(BK284,#REF!,2,FALSE)</f>
        <v>#REF!</v>
      </c>
      <c r="BM284" s="1" t="e">
        <f>VLOOKUP(BL284,#REF!,4,FALSE)</f>
        <v>#REF!</v>
      </c>
      <c r="BN284" s="1" t="s">
        <v>58</v>
      </c>
      <c r="BO284" s="1" t="s">
        <v>105</v>
      </c>
      <c r="BP284" s="1" t="s">
        <v>2</v>
      </c>
      <c r="BQ284" s="1" t="s">
        <v>178</v>
      </c>
      <c r="BR284" s="1" t="s">
        <v>75</v>
      </c>
      <c r="BS284" s="1" t="s">
        <v>75</v>
      </c>
      <c r="BT284" s="1" t="s">
        <v>2</v>
      </c>
      <c r="BU284" s="1" t="s">
        <v>2</v>
      </c>
      <c r="BV284" s="1" t="s">
        <v>22</v>
      </c>
      <c r="BW284" s="1" t="s">
        <v>36</v>
      </c>
      <c r="BX284" s="1">
        <v>-1</v>
      </c>
      <c r="BY284" s="1">
        <v>-1</v>
      </c>
      <c r="BZ284" s="1">
        <v>-1</v>
      </c>
      <c r="CA284" s="1">
        <v>-1</v>
      </c>
      <c r="CB284" s="1">
        <v>-1</v>
      </c>
      <c r="CC284" s="1">
        <v>-1</v>
      </c>
      <c r="CD284" s="1" t="s">
        <v>36</v>
      </c>
      <c r="CE284" s="1" t="s">
        <v>23</v>
      </c>
      <c r="CF284" s="1" t="s">
        <v>2</v>
      </c>
      <c r="CG284" s="1" t="s">
        <v>62</v>
      </c>
      <c r="CH284" s="1" t="s">
        <v>25</v>
      </c>
      <c r="CI284" s="1" t="s">
        <v>50</v>
      </c>
      <c r="CJ284" s="1" t="s">
        <v>142</v>
      </c>
      <c r="CK284" s="1" t="s">
        <v>28</v>
      </c>
      <c r="CL284" s="1" t="s">
        <v>29</v>
      </c>
      <c r="CM284" s="1" t="s">
        <v>30</v>
      </c>
      <c r="CN284" s="1">
        <v>96</v>
      </c>
      <c r="CO284" s="1" t="s">
        <v>534</v>
      </c>
      <c r="CP284" s="3" t="s">
        <v>697</v>
      </c>
      <c r="CQ284" s="1">
        <v>15</v>
      </c>
      <c r="CR284" t="s">
        <v>64</v>
      </c>
      <c r="CS284">
        <v>59.295857988165679</v>
      </c>
      <c r="CT284">
        <f t="shared" si="47"/>
        <v>7</v>
      </c>
      <c r="CU284">
        <f t="shared" si="48"/>
        <v>15</v>
      </c>
      <c r="CV284">
        <f t="shared" si="50"/>
        <v>0</v>
      </c>
      <c r="CW284">
        <f t="shared" si="50"/>
        <v>0</v>
      </c>
      <c r="CX284">
        <f t="shared" si="50"/>
        <v>0</v>
      </c>
      <c r="CY284">
        <f t="shared" si="50"/>
        <v>0</v>
      </c>
      <c r="CZ284">
        <f t="shared" si="50"/>
        <v>0</v>
      </c>
      <c r="DA284">
        <f t="shared" si="50"/>
        <v>0</v>
      </c>
      <c r="DB284">
        <f t="shared" si="50"/>
        <v>0</v>
      </c>
      <c r="DC284">
        <f t="shared" si="50"/>
        <v>59.295857988165679</v>
      </c>
      <c r="DD284">
        <f t="shared" si="50"/>
        <v>59.295857988165679</v>
      </c>
      <c r="DE284">
        <f t="shared" si="50"/>
        <v>59.295857988165679</v>
      </c>
      <c r="DF284">
        <f t="shared" si="50"/>
        <v>59.295857988165679</v>
      </c>
      <c r="DG284">
        <f t="shared" si="50"/>
        <v>59.295857988165679</v>
      </c>
      <c r="DH284">
        <f t="shared" si="50"/>
        <v>59.295857988165679</v>
      </c>
      <c r="DI284">
        <f t="shared" si="50"/>
        <v>59.295857988165679</v>
      </c>
      <c r="DJ284">
        <f t="shared" si="50"/>
        <v>59.295857988165679</v>
      </c>
      <c r="DK284">
        <f t="shared" si="50"/>
        <v>59.295857988165679</v>
      </c>
      <c r="DL284">
        <f t="shared" si="49"/>
        <v>0</v>
      </c>
      <c r="DM284">
        <f t="shared" si="49"/>
        <v>0</v>
      </c>
      <c r="DN284">
        <f t="shared" si="49"/>
        <v>0</v>
      </c>
      <c r="DO284">
        <f t="shared" si="49"/>
        <v>0</v>
      </c>
      <c r="DP284">
        <f t="shared" si="49"/>
        <v>0</v>
      </c>
      <c r="DQ284">
        <f t="shared" si="49"/>
        <v>0</v>
      </c>
      <c r="DR284">
        <f t="shared" si="49"/>
        <v>0</v>
      </c>
      <c r="DS284">
        <f t="shared" si="49"/>
        <v>0</v>
      </c>
    </row>
    <row r="285" spans="1:123" x14ac:dyDescent="0.2">
      <c r="A285" s="1" t="s">
        <v>0</v>
      </c>
      <c r="B285" s="1" t="s">
        <v>88</v>
      </c>
      <c r="C285" s="1" t="s">
        <v>2</v>
      </c>
      <c r="D285" s="1">
        <v>-1</v>
      </c>
      <c r="E285" s="1" t="s">
        <v>36</v>
      </c>
      <c r="F285" s="1">
        <v>-1</v>
      </c>
      <c r="G285" s="1">
        <v>98</v>
      </c>
      <c r="H285" s="1" t="s">
        <v>2</v>
      </c>
      <c r="I285" s="1" t="s">
        <v>4</v>
      </c>
      <c r="J285" s="1">
        <v>700</v>
      </c>
      <c r="K285" s="1">
        <v>1600</v>
      </c>
      <c r="L285" s="1">
        <v>9</v>
      </c>
      <c r="M285" s="1">
        <v>7</v>
      </c>
      <c r="N285" s="1">
        <v>5</v>
      </c>
      <c r="O285" s="1">
        <v>9</v>
      </c>
      <c r="P285" s="1">
        <v>200</v>
      </c>
      <c r="Q285" s="1">
        <v>100</v>
      </c>
      <c r="R285" s="1">
        <v>230</v>
      </c>
      <c r="S285" s="1">
        <v>25</v>
      </c>
      <c r="T285" s="1">
        <v>15</v>
      </c>
      <c r="U285" s="1">
        <v>30</v>
      </c>
      <c r="V285" s="1">
        <v>0</v>
      </c>
      <c r="W285" s="1">
        <v>800</v>
      </c>
      <c r="X285" s="1">
        <v>600</v>
      </c>
      <c r="Y285" s="1">
        <v>1400</v>
      </c>
      <c r="Z285" s="1">
        <v>1500</v>
      </c>
      <c r="AA285" s="1">
        <v>1000</v>
      </c>
      <c r="AB285" s="1">
        <v>2000</v>
      </c>
      <c r="AC285" s="1" t="s">
        <v>5</v>
      </c>
      <c r="AD285" s="1" t="s">
        <v>6</v>
      </c>
      <c r="AE285" t="str">
        <f t="shared" si="46"/>
        <v>Terminal la OfeliaMás de 60 añosMasculinoKennedy97Primaria7001600</v>
      </c>
      <c r="AF285" t="str">
        <f>VLOOKUP(AE285,'[1]Base conductores'!$AE$1:$AG$65536,2,FALSE)</f>
        <v>No</v>
      </c>
      <c r="AG285" t="str">
        <f>VLOOKUP(AE285,'[1]Base conductores'!$AE$1:$AG$65536,3,FALSE)</f>
        <v>No respetan leyes/no hay control</v>
      </c>
      <c r="AH285" s="1" t="s">
        <v>0</v>
      </c>
      <c r="AI285" s="1" t="s">
        <v>214</v>
      </c>
      <c r="AJ285" s="1" t="s">
        <v>8</v>
      </c>
      <c r="AK285" s="1" t="s">
        <v>425</v>
      </c>
      <c r="AL285" s="1" t="s">
        <v>66</v>
      </c>
      <c r="AM285" s="1" t="s">
        <v>0</v>
      </c>
      <c r="AN285" s="1" t="s">
        <v>0</v>
      </c>
      <c r="AO285" s="1" t="s">
        <v>0</v>
      </c>
      <c r="AP285" s="1" t="s">
        <v>2</v>
      </c>
      <c r="AQ285" s="1" t="s">
        <v>0</v>
      </c>
      <c r="AR285" s="1" t="s">
        <v>2</v>
      </c>
      <c r="AS285" s="1" t="s">
        <v>2</v>
      </c>
      <c r="AT285" s="1" t="s">
        <v>11</v>
      </c>
      <c r="AU285" s="1" t="s">
        <v>0</v>
      </c>
      <c r="AV285" s="1" t="s">
        <v>0</v>
      </c>
      <c r="AW285" s="1" t="s">
        <v>0</v>
      </c>
      <c r="AX285" s="1" t="s">
        <v>0</v>
      </c>
      <c r="AY285" s="1" t="s">
        <v>0</v>
      </c>
      <c r="AZ285" s="1" t="s">
        <v>0</v>
      </c>
      <c r="BA285" s="1" t="s">
        <v>2</v>
      </c>
      <c r="BB285" s="1" t="s">
        <v>122</v>
      </c>
      <c r="BC285" s="14">
        <v>10</v>
      </c>
      <c r="BD285" s="1">
        <v>-1</v>
      </c>
      <c r="BE285" s="1">
        <v>-1</v>
      </c>
      <c r="BF285" s="1" t="s">
        <v>242</v>
      </c>
      <c r="BG285" s="1" t="e">
        <f>VLOOKUP(BF285,#REF!,2,FALSE)</f>
        <v>#REF!</v>
      </c>
      <c r="BH285" s="1" t="e">
        <f>VLOOKUP(BG285,#REF!,4,FALSE)</f>
        <v>#REF!</v>
      </c>
      <c r="BI285" s="1" t="s">
        <v>15</v>
      </c>
      <c r="BJ285" s="1" t="s">
        <v>15</v>
      </c>
      <c r="BK285" s="1" t="s">
        <v>115</v>
      </c>
      <c r="BL285" s="1" t="e">
        <f>VLOOKUP(BK285,#REF!,2,FALSE)</f>
        <v>#REF!</v>
      </c>
      <c r="BM285" s="1" t="e">
        <f>VLOOKUP(BL285,#REF!,4,FALSE)</f>
        <v>#REF!</v>
      </c>
      <c r="BN285" s="1" t="s">
        <v>108</v>
      </c>
      <c r="BO285" s="1" t="s">
        <v>15</v>
      </c>
      <c r="BP285" s="1" t="s">
        <v>2</v>
      </c>
      <c r="BQ285" s="1" t="s">
        <v>204</v>
      </c>
      <c r="BR285" s="1" t="s">
        <v>75</v>
      </c>
      <c r="BS285" s="1" t="s">
        <v>75</v>
      </c>
      <c r="BT285" s="1" t="s">
        <v>2</v>
      </c>
      <c r="BU285" s="1" t="s">
        <v>2</v>
      </c>
      <c r="BV285" s="1" t="s">
        <v>21</v>
      </c>
      <c r="BW285" s="1" t="s">
        <v>61</v>
      </c>
      <c r="BX285" s="1">
        <v>-1</v>
      </c>
      <c r="BY285" s="1">
        <v>-1</v>
      </c>
      <c r="BZ285" s="1">
        <v>-1</v>
      </c>
      <c r="CA285" s="1">
        <v>-1</v>
      </c>
      <c r="CB285" s="1">
        <v>-1</v>
      </c>
      <c r="CC285" s="1">
        <v>-1</v>
      </c>
      <c r="CD285" s="1" t="s">
        <v>61</v>
      </c>
      <c r="CE285" s="1" t="s">
        <v>23</v>
      </c>
      <c r="CF285" s="1" t="s">
        <v>2</v>
      </c>
      <c r="CG285" s="1" t="s">
        <v>62</v>
      </c>
      <c r="CH285" s="1" t="s">
        <v>25</v>
      </c>
      <c r="CI285" s="1" t="s">
        <v>40</v>
      </c>
      <c r="CJ285" s="1" t="s">
        <v>80</v>
      </c>
      <c r="CK285" s="1" t="s">
        <v>87</v>
      </c>
      <c r="CL285" s="1" t="s">
        <v>29</v>
      </c>
      <c r="CM285" s="1" t="s">
        <v>30</v>
      </c>
      <c r="CN285" s="1">
        <v>96</v>
      </c>
      <c r="CO285" s="5" t="s">
        <v>657</v>
      </c>
      <c r="CP285" s="5" t="s">
        <v>649</v>
      </c>
      <c r="CQ285" s="12">
        <v>15</v>
      </c>
      <c r="CR285" s="12" t="s">
        <v>88</v>
      </c>
      <c r="CS285">
        <v>59.295857988165679</v>
      </c>
      <c r="CT285">
        <f t="shared" si="47"/>
        <v>7</v>
      </c>
      <c r="CU285">
        <f t="shared" si="48"/>
        <v>16</v>
      </c>
      <c r="CV285">
        <f t="shared" si="50"/>
        <v>0</v>
      </c>
      <c r="CW285">
        <f t="shared" si="50"/>
        <v>0</v>
      </c>
      <c r="CX285">
        <f t="shared" si="50"/>
        <v>0</v>
      </c>
      <c r="CY285">
        <f t="shared" si="50"/>
        <v>0</v>
      </c>
      <c r="CZ285">
        <f t="shared" si="50"/>
        <v>0</v>
      </c>
      <c r="DA285">
        <f t="shared" si="50"/>
        <v>0</v>
      </c>
      <c r="DB285">
        <f t="shared" si="50"/>
        <v>0</v>
      </c>
      <c r="DC285">
        <f t="shared" si="50"/>
        <v>59.295857988165679</v>
      </c>
      <c r="DD285">
        <f t="shared" si="50"/>
        <v>59.295857988165679</v>
      </c>
      <c r="DE285">
        <f t="shared" si="50"/>
        <v>59.295857988165679</v>
      </c>
      <c r="DF285">
        <f t="shared" si="50"/>
        <v>59.295857988165679</v>
      </c>
      <c r="DG285">
        <f t="shared" si="50"/>
        <v>59.295857988165679</v>
      </c>
      <c r="DH285">
        <f t="shared" si="50"/>
        <v>59.295857988165679</v>
      </c>
      <c r="DI285">
        <f t="shared" si="50"/>
        <v>59.295857988165679</v>
      </c>
      <c r="DJ285">
        <f t="shared" si="50"/>
        <v>59.295857988165679</v>
      </c>
      <c r="DK285">
        <f t="shared" ref="DK285:DS300" si="51">IF(AND($CT285&lt;=DK$1,DK$1&lt;=$CU285),$CS285,0)</f>
        <v>59.295857988165679</v>
      </c>
      <c r="DL285">
        <f t="shared" si="51"/>
        <v>59.295857988165679</v>
      </c>
      <c r="DM285">
        <f t="shared" si="51"/>
        <v>0</v>
      </c>
      <c r="DN285">
        <f t="shared" si="51"/>
        <v>0</v>
      </c>
      <c r="DO285">
        <f t="shared" si="51"/>
        <v>0</v>
      </c>
      <c r="DP285">
        <f t="shared" si="51"/>
        <v>0</v>
      </c>
      <c r="DQ285">
        <f t="shared" si="51"/>
        <v>0</v>
      </c>
      <c r="DR285">
        <f t="shared" si="51"/>
        <v>0</v>
      </c>
      <c r="DS285">
        <f t="shared" si="51"/>
        <v>0</v>
      </c>
    </row>
    <row r="286" spans="1:123" x14ac:dyDescent="0.2">
      <c r="A286" s="1" t="s">
        <v>0</v>
      </c>
      <c r="B286" s="1" t="s">
        <v>88</v>
      </c>
      <c r="C286" s="1" t="s">
        <v>2</v>
      </c>
      <c r="D286" s="1">
        <v>-1</v>
      </c>
      <c r="E286" s="1" t="s">
        <v>3</v>
      </c>
      <c r="F286" s="1">
        <v>-1</v>
      </c>
      <c r="G286" s="1">
        <v>98</v>
      </c>
      <c r="H286" s="1" t="s">
        <v>2</v>
      </c>
      <c r="I286" s="1" t="s">
        <v>4</v>
      </c>
      <c r="J286" s="1">
        <v>600</v>
      </c>
      <c r="K286" s="1">
        <v>1800</v>
      </c>
      <c r="L286" s="1">
        <v>12</v>
      </c>
      <c r="M286" s="1">
        <v>50</v>
      </c>
      <c r="N286" s="1">
        <v>30</v>
      </c>
      <c r="O286" s="1">
        <v>70</v>
      </c>
      <c r="P286" s="1">
        <v>250</v>
      </c>
      <c r="Q286" s="1">
        <v>200</v>
      </c>
      <c r="R286" s="1">
        <v>600</v>
      </c>
      <c r="S286" s="1">
        <v>40</v>
      </c>
      <c r="T286" s="1">
        <v>30</v>
      </c>
      <c r="U286" s="1">
        <v>70</v>
      </c>
      <c r="V286" s="1">
        <v>0</v>
      </c>
      <c r="W286" s="1">
        <v>1000</v>
      </c>
      <c r="X286" s="1">
        <v>0</v>
      </c>
      <c r="Y286" s="1">
        <v>3000</v>
      </c>
      <c r="Z286" s="1">
        <v>4000</v>
      </c>
      <c r="AA286" s="1">
        <v>3000</v>
      </c>
      <c r="AB286" s="1">
        <v>7000</v>
      </c>
      <c r="AC286" s="1" t="s">
        <v>5</v>
      </c>
      <c r="AD286" s="1" t="s">
        <v>6</v>
      </c>
      <c r="AE286" t="str">
        <f t="shared" si="46"/>
        <v>Terminal la OfeliaEntre 45 y 59 añosMasculinoSan Antonio1250Universitario6001800</v>
      </c>
      <c r="AF286" t="str">
        <f>VLOOKUP(AE286,'[1]Base conductores'!$AE$1:$AG$65536,2,FALSE)</f>
        <v>No</v>
      </c>
      <c r="AG286" t="str">
        <f>VLOOKUP(AE286,'[1]Base conductores'!$AE$1:$AG$65536,3,FALSE)</f>
        <v>No respetan leyes/no hay control</v>
      </c>
      <c r="AH286" s="1" t="s">
        <v>0</v>
      </c>
      <c r="AI286" s="1" t="s">
        <v>214</v>
      </c>
      <c r="AJ286" s="1" t="s">
        <v>8</v>
      </c>
      <c r="AK286" s="1" t="s">
        <v>33</v>
      </c>
      <c r="AL286" s="1" t="s">
        <v>66</v>
      </c>
      <c r="AM286" s="1" t="s">
        <v>0</v>
      </c>
      <c r="AN286" s="1" t="s">
        <v>0</v>
      </c>
      <c r="AO286" s="1" t="s">
        <v>0</v>
      </c>
      <c r="AP286" s="1" t="s">
        <v>2</v>
      </c>
      <c r="AQ286" s="1" t="s">
        <v>0</v>
      </c>
      <c r="AR286" s="1" t="s">
        <v>2</v>
      </c>
      <c r="AS286" s="1" t="s">
        <v>2</v>
      </c>
      <c r="AT286" s="1" t="s">
        <v>67</v>
      </c>
      <c r="AU286" s="1" t="s">
        <v>2</v>
      </c>
      <c r="AV286" s="1" t="s">
        <v>0</v>
      </c>
      <c r="AW286" s="1" t="s">
        <v>0</v>
      </c>
      <c r="AX286" s="1" t="s">
        <v>0</v>
      </c>
      <c r="AY286" s="1" t="s">
        <v>0</v>
      </c>
      <c r="AZ286" s="1" t="s">
        <v>0</v>
      </c>
      <c r="BA286" s="1" t="s">
        <v>2</v>
      </c>
      <c r="BB286" s="1" t="s">
        <v>56</v>
      </c>
      <c r="BC286" s="14">
        <v>5</v>
      </c>
      <c r="BD286" s="14">
        <v>5</v>
      </c>
      <c r="BE286" s="1">
        <v>-1</v>
      </c>
      <c r="BF286" s="1" t="s">
        <v>37</v>
      </c>
      <c r="BG286" s="1" t="e">
        <f>VLOOKUP(BF286,#REF!,2,FALSE)</f>
        <v>#REF!</v>
      </c>
      <c r="BH286" s="1" t="e">
        <f>VLOOKUP(BG286,#REF!,4,FALSE)</f>
        <v>#REF!</v>
      </c>
      <c r="BI286" s="1" t="s">
        <v>123</v>
      </c>
      <c r="BJ286" s="1" t="s">
        <v>102</v>
      </c>
      <c r="BK286" s="1" t="s">
        <v>115</v>
      </c>
      <c r="BL286" s="1" t="e">
        <f>VLOOKUP(BK286,#REF!,2,FALSE)</f>
        <v>#REF!</v>
      </c>
      <c r="BM286" s="1" t="e">
        <f>VLOOKUP(BL286,#REF!,4,FALSE)</f>
        <v>#REF!</v>
      </c>
      <c r="BN286" s="1" t="s">
        <v>400</v>
      </c>
      <c r="BO286" s="1" t="s">
        <v>15</v>
      </c>
      <c r="BP286" s="1" t="s">
        <v>2</v>
      </c>
      <c r="BQ286" s="1" t="s">
        <v>12</v>
      </c>
      <c r="BR286" s="1" t="s">
        <v>84</v>
      </c>
      <c r="BS286" s="1" t="s">
        <v>75</v>
      </c>
      <c r="BT286" s="1" t="s">
        <v>2</v>
      </c>
      <c r="BU286" s="1" t="s">
        <v>2</v>
      </c>
      <c r="BV286" s="1" t="s">
        <v>22</v>
      </c>
      <c r="BW286" s="1" t="s">
        <v>22</v>
      </c>
      <c r="BX286" s="1">
        <v>-1</v>
      </c>
      <c r="BY286" s="1">
        <v>-1</v>
      </c>
      <c r="BZ286" s="1">
        <v>-1</v>
      </c>
      <c r="CA286" s="1">
        <v>-1</v>
      </c>
      <c r="CB286" s="1">
        <v>-1</v>
      </c>
      <c r="CC286" s="1" t="s">
        <v>3</v>
      </c>
      <c r="CD286" s="1" t="s">
        <v>36</v>
      </c>
      <c r="CE286" s="1" t="s">
        <v>2</v>
      </c>
      <c r="CF286" s="1" t="s">
        <v>23</v>
      </c>
      <c r="CG286" s="1" t="s">
        <v>24</v>
      </c>
      <c r="CH286" s="1" t="s">
        <v>25</v>
      </c>
      <c r="CI286" s="1" t="s">
        <v>26</v>
      </c>
      <c r="CJ286" s="1" t="s">
        <v>222</v>
      </c>
      <c r="CK286" s="1" t="s">
        <v>87</v>
      </c>
      <c r="CL286" s="1" t="s">
        <v>29</v>
      </c>
      <c r="CM286" s="1" t="s">
        <v>30</v>
      </c>
      <c r="CN286" s="1">
        <v>96</v>
      </c>
      <c r="CO286" s="5" t="s">
        <v>657</v>
      </c>
      <c r="CP286" s="5" t="s">
        <v>649</v>
      </c>
      <c r="CQ286" s="12">
        <v>15</v>
      </c>
      <c r="CR286" s="12" t="s">
        <v>88</v>
      </c>
      <c r="CS286">
        <v>59.295857988165679</v>
      </c>
      <c r="CT286">
        <f t="shared" si="47"/>
        <v>6</v>
      </c>
      <c r="CU286">
        <f t="shared" si="48"/>
        <v>18</v>
      </c>
      <c r="CV286">
        <f t="shared" ref="CV286:DK301" si="52">IF(AND($CT286&lt;=CV$1,CV$1&lt;=$CU286),$CS286,0)</f>
        <v>0</v>
      </c>
      <c r="CW286">
        <f t="shared" si="52"/>
        <v>0</v>
      </c>
      <c r="CX286">
        <f t="shared" si="52"/>
        <v>0</v>
      </c>
      <c r="CY286">
        <f t="shared" si="52"/>
        <v>0</v>
      </c>
      <c r="CZ286">
        <f t="shared" si="52"/>
        <v>0</v>
      </c>
      <c r="DA286">
        <f t="shared" si="52"/>
        <v>0</v>
      </c>
      <c r="DB286">
        <f t="shared" si="52"/>
        <v>59.295857988165679</v>
      </c>
      <c r="DC286">
        <f t="shared" si="52"/>
        <v>59.295857988165679</v>
      </c>
      <c r="DD286">
        <f t="shared" si="52"/>
        <v>59.295857988165679</v>
      </c>
      <c r="DE286">
        <f t="shared" si="52"/>
        <v>59.295857988165679</v>
      </c>
      <c r="DF286">
        <f t="shared" si="52"/>
        <v>59.295857988165679</v>
      </c>
      <c r="DG286">
        <f t="shared" si="52"/>
        <v>59.295857988165679</v>
      </c>
      <c r="DH286">
        <f t="shared" si="52"/>
        <v>59.295857988165679</v>
      </c>
      <c r="DI286">
        <f t="shared" si="52"/>
        <v>59.295857988165679</v>
      </c>
      <c r="DJ286">
        <f t="shared" si="52"/>
        <v>59.295857988165679</v>
      </c>
      <c r="DK286">
        <f t="shared" si="52"/>
        <v>59.295857988165679</v>
      </c>
      <c r="DL286">
        <f t="shared" si="51"/>
        <v>59.295857988165679</v>
      </c>
      <c r="DM286">
        <f t="shared" si="51"/>
        <v>59.295857988165679</v>
      </c>
      <c r="DN286">
        <f t="shared" si="51"/>
        <v>59.295857988165679</v>
      </c>
      <c r="DO286">
        <f t="shared" si="51"/>
        <v>0</v>
      </c>
      <c r="DP286">
        <f t="shared" si="51"/>
        <v>0</v>
      </c>
      <c r="DQ286">
        <f t="shared" si="51"/>
        <v>0</v>
      </c>
      <c r="DR286">
        <f t="shared" si="51"/>
        <v>0</v>
      </c>
      <c r="DS286">
        <f t="shared" si="51"/>
        <v>0</v>
      </c>
    </row>
    <row r="287" spans="1:123" x14ac:dyDescent="0.2">
      <c r="A287" s="1" t="s">
        <v>0</v>
      </c>
      <c r="B287" s="1" t="s">
        <v>64</v>
      </c>
      <c r="C287" s="1" t="s">
        <v>2</v>
      </c>
      <c r="D287" s="1">
        <v>-1</v>
      </c>
      <c r="E287" s="1" t="s">
        <v>3</v>
      </c>
      <c r="F287" s="1">
        <v>-1</v>
      </c>
      <c r="G287" s="1">
        <v>98</v>
      </c>
      <c r="H287" s="1" t="s">
        <v>2</v>
      </c>
      <c r="I287" s="1" t="s">
        <v>65</v>
      </c>
      <c r="J287" s="1">
        <v>700</v>
      </c>
      <c r="K287" s="1">
        <v>1900</v>
      </c>
      <c r="L287" s="1">
        <v>12</v>
      </c>
      <c r="M287" s="1">
        <v>25</v>
      </c>
      <c r="N287" s="1">
        <v>20</v>
      </c>
      <c r="O287" s="1">
        <v>30</v>
      </c>
      <c r="P287" s="1">
        <v>180</v>
      </c>
      <c r="Q287" s="1">
        <v>150</v>
      </c>
      <c r="R287" s="1">
        <v>200</v>
      </c>
      <c r="S287" s="1">
        <v>5</v>
      </c>
      <c r="T287" s="1">
        <v>2</v>
      </c>
      <c r="U287" s="1">
        <v>10</v>
      </c>
      <c r="V287" s="1">
        <v>3500</v>
      </c>
      <c r="W287" s="1">
        <v>900</v>
      </c>
      <c r="X287" s="1">
        <v>500</v>
      </c>
      <c r="Y287" s="1">
        <v>0</v>
      </c>
      <c r="Z287" s="1">
        <v>3500</v>
      </c>
      <c r="AA287" s="1">
        <v>3000</v>
      </c>
      <c r="AB287" s="1">
        <v>2500</v>
      </c>
      <c r="AC287" s="1" t="s">
        <v>5</v>
      </c>
      <c r="AD287" s="1" t="s">
        <v>6</v>
      </c>
      <c r="AE287" t="str">
        <f t="shared" si="46"/>
        <v>CentroEntre 45 y 59 añosMasculinoLa Magdalena1225Bachillerato7001900</v>
      </c>
      <c r="AF287" t="str">
        <f>VLOOKUP(AE287,'[1]Base conductores'!$AE$1:$AG$65536,2,FALSE)</f>
        <v>No</v>
      </c>
      <c r="AG287" t="str">
        <f>VLOOKUP(AE287,'[1]Base conductores'!$AE$1:$AG$65536,3,FALSE)</f>
        <v>El trato no es igual con todos</v>
      </c>
      <c r="AH287" s="1" t="s">
        <v>0</v>
      </c>
      <c r="AI287" s="1" t="s">
        <v>53</v>
      </c>
      <c r="AJ287" s="1" t="s">
        <v>8</v>
      </c>
      <c r="AK287" s="1" t="s">
        <v>44</v>
      </c>
      <c r="AL287" s="1" t="s">
        <v>66</v>
      </c>
      <c r="AM287" s="1" t="s">
        <v>0</v>
      </c>
      <c r="AN287" s="1" t="s">
        <v>0</v>
      </c>
      <c r="AO287" s="1" t="s">
        <v>0</v>
      </c>
      <c r="AP287" s="1" t="s">
        <v>2</v>
      </c>
      <c r="AQ287" s="1" t="s">
        <v>0</v>
      </c>
      <c r="AR287" s="1" t="s">
        <v>2</v>
      </c>
      <c r="AS287" s="1" t="s">
        <v>2</v>
      </c>
      <c r="AT287" s="1" t="s">
        <v>182</v>
      </c>
      <c r="AU287" s="1" t="s">
        <v>0</v>
      </c>
      <c r="AV287" s="1" t="s">
        <v>0</v>
      </c>
      <c r="AW287" s="1" t="s">
        <v>0</v>
      </c>
      <c r="AX287" s="1" t="s">
        <v>2</v>
      </c>
      <c r="AY287" s="1" t="s">
        <v>0</v>
      </c>
      <c r="AZ287" s="1" t="s">
        <v>0</v>
      </c>
      <c r="BA287" s="1" t="s">
        <v>2</v>
      </c>
      <c r="BB287" s="1" t="s">
        <v>56</v>
      </c>
      <c r="BC287" s="14">
        <v>9</v>
      </c>
      <c r="BD287" s="14">
        <v>1</v>
      </c>
      <c r="BE287" s="1">
        <v>-1</v>
      </c>
      <c r="BF287" s="1" t="s">
        <v>58</v>
      </c>
      <c r="BG287" s="1" t="e">
        <f>VLOOKUP(BF287,#REF!,2,FALSE)</f>
        <v>#REF!</v>
      </c>
      <c r="BH287" s="1" t="e">
        <f>VLOOKUP(BG287,#REF!,4,FALSE)</f>
        <v>#REF!</v>
      </c>
      <c r="BI287" s="1" t="s">
        <v>52</v>
      </c>
      <c r="BJ287" s="1" t="s">
        <v>13</v>
      </c>
      <c r="BK287" s="1" t="s">
        <v>58</v>
      </c>
      <c r="BL287" s="1" t="e">
        <f>VLOOKUP(BK287,#REF!,2,FALSE)</f>
        <v>#REF!</v>
      </c>
      <c r="BM287" s="1" t="e">
        <f>VLOOKUP(BL287,#REF!,4,FALSE)</f>
        <v>#REF!</v>
      </c>
      <c r="BN287" s="1" t="s">
        <v>264</v>
      </c>
      <c r="BO287" s="1" t="s">
        <v>115</v>
      </c>
      <c r="BP287" s="1" t="s">
        <v>2</v>
      </c>
      <c r="BQ287" s="1" t="s">
        <v>83</v>
      </c>
      <c r="BR287" s="1" t="s">
        <v>75</v>
      </c>
      <c r="BS287" s="1" t="s">
        <v>75</v>
      </c>
      <c r="BT287" s="1" t="s">
        <v>2</v>
      </c>
      <c r="BU287" s="1" t="s">
        <v>2</v>
      </c>
      <c r="BV287" s="1" t="s">
        <v>22</v>
      </c>
      <c r="BW287" s="1" t="s">
        <v>36</v>
      </c>
      <c r="BX287" s="1">
        <v>-1</v>
      </c>
      <c r="BY287" s="1">
        <v>-1</v>
      </c>
      <c r="BZ287" s="1">
        <v>-1</v>
      </c>
      <c r="CA287" s="1">
        <v>-1</v>
      </c>
      <c r="CB287" s="1" t="s">
        <v>36</v>
      </c>
      <c r="CC287" s="1">
        <v>-1</v>
      </c>
      <c r="CD287" s="1">
        <v>-1</v>
      </c>
      <c r="CE287" s="1" t="s">
        <v>23</v>
      </c>
      <c r="CF287" s="1" t="s">
        <v>23</v>
      </c>
      <c r="CG287" s="1" t="s">
        <v>24</v>
      </c>
      <c r="CH287" s="1" t="s">
        <v>25</v>
      </c>
      <c r="CI287" s="1" t="s">
        <v>50</v>
      </c>
      <c r="CJ287" s="1" t="s">
        <v>238</v>
      </c>
      <c r="CK287" s="1" t="s">
        <v>28</v>
      </c>
      <c r="CL287" s="1" t="s">
        <v>29</v>
      </c>
      <c r="CM287" s="1" t="s">
        <v>30</v>
      </c>
      <c r="CN287" s="1">
        <v>96</v>
      </c>
      <c r="CO287" s="1" t="s">
        <v>485</v>
      </c>
      <c r="CP287" s="5" t="s">
        <v>638</v>
      </c>
      <c r="CQ287" s="1">
        <v>15</v>
      </c>
      <c r="CR287" s="4" t="s">
        <v>64</v>
      </c>
      <c r="CS287">
        <v>59.295857988165679</v>
      </c>
      <c r="CT287">
        <f t="shared" si="47"/>
        <v>7</v>
      </c>
      <c r="CU287">
        <f t="shared" si="48"/>
        <v>19</v>
      </c>
      <c r="CV287">
        <f t="shared" si="52"/>
        <v>0</v>
      </c>
      <c r="CW287">
        <f t="shared" si="52"/>
        <v>0</v>
      </c>
      <c r="CX287">
        <f t="shared" si="52"/>
        <v>0</v>
      </c>
      <c r="CY287">
        <f t="shared" si="52"/>
        <v>0</v>
      </c>
      <c r="CZ287">
        <f t="shared" si="52"/>
        <v>0</v>
      </c>
      <c r="DA287">
        <f t="shared" si="52"/>
        <v>0</v>
      </c>
      <c r="DB287">
        <f t="shared" si="52"/>
        <v>0</v>
      </c>
      <c r="DC287">
        <f t="shared" si="52"/>
        <v>59.295857988165679</v>
      </c>
      <c r="DD287">
        <f t="shared" si="52"/>
        <v>59.295857988165679</v>
      </c>
      <c r="DE287">
        <f t="shared" si="52"/>
        <v>59.295857988165679</v>
      </c>
      <c r="DF287">
        <f t="shared" si="52"/>
        <v>59.295857988165679</v>
      </c>
      <c r="DG287">
        <f t="shared" si="52"/>
        <v>59.295857988165679</v>
      </c>
      <c r="DH287">
        <f t="shared" si="52"/>
        <v>59.295857988165679</v>
      </c>
      <c r="DI287">
        <f t="shared" si="52"/>
        <v>59.295857988165679</v>
      </c>
      <c r="DJ287">
        <f t="shared" si="52"/>
        <v>59.295857988165679</v>
      </c>
      <c r="DK287">
        <f t="shared" si="52"/>
        <v>59.295857988165679</v>
      </c>
      <c r="DL287">
        <f t="shared" si="51"/>
        <v>59.295857988165679</v>
      </c>
      <c r="DM287">
        <f t="shared" si="51"/>
        <v>59.295857988165679</v>
      </c>
      <c r="DN287">
        <f t="shared" si="51"/>
        <v>59.295857988165679</v>
      </c>
      <c r="DO287">
        <f t="shared" si="51"/>
        <v>59.295857988165679</v>
      </c>
      <c r="DP287">
        <f t="shared" si="51"/>
        <v>0</v>
      </c>
      <c r="DQ287">
        <f t="shared" si="51"/>
        <v>0</v>
      </c>
      <c r="DR287">
        <f t="shared" si="51"/>
        <v>0</v>
      </c>
      <c r="DS287">
        <f t="shared" si="51"/>
        <v>0</v>
      </c>
    </row>
    <row r="288" spans="1:123" x14ac:dyDescent="0.2">
      <c r="A288" s="1" t="s">
        <v>0</v>
      </c>
      <c r="B288" s="1" t="s">
        <v>64</v>
      </c>
      <c r="C288" s="1" t="s">
        <v>2</v>
      </c>
      <c r="D288" s="1">
        <v>-1</v>
      </c>
      <c r="E288" s="1" t="s">
        <v>3</v>
      </c>
      <c r="F288" s="1">
        <v>-1</v>
      </c>
      <c r="G288" s="1">
        <v>98</v>
      </c>
      <c r="H288" s="1" t="s">
        <v>2</v>
      </c>
      <c r="I288" s="1" t="s">
        <v>4</v>
      </c>
      <c r="J288" s="1">
        <v>400</v>
      </c>
      <c r="K288" s="1">
        <v>1600</v>
      </c>
      <c r="L288" s="1">
        <v>12</v>
      </c>
      <c r="M288" s="1">
        <v>12</v>
      </c>
      <c r="N288" s="1">
        <v>10</v>
      </c>
      <c r="O288" s="1">
        <v>15</v>
      </c>
      <c r="P288" s="1">
        <v>140</v>
      </c>
      <c r="Q288" s="1">
        <v>130</v>
      </c>
      <c r="R288" s="1">
        <v>160</v>
      </c>
      <c r="S288" s="1">
        <v>25</v>
      </c>
      <c r="T288" s="1">
        <v>20</v>
      </c>
      <c r="U288" s="1">
        <v>30</v>
      </c>
      <c r="V288" s="1">
        <v>0</v>
      </c>
      <c r="W288" s="1">
        <v>1000</v>
      </c>
      <c r="X288" s="1">
        <v>0</v>
      </c>
      <c r="Y288" s="1">
        <v>1000</v>
      </c>
      <c r="Z288" s="1">
        <v>2500</v>
      </c>
      <c r="AA288" s="1">
        <v>1500</v>
      </c>
      <c r="AB288" s="1">
        <v>3000</v>
      </c>
      <c r="AC288" s="1" t="s">
        <v>5</v>
      </c>
      <c r="AD288" s="1" t="s">
        <v>6</v>
      </c>
      <c r="AE288" t="str">
        <f t="shared" si="46"/>
        <v>CentroMás de 60 añosMasculinoChillogallo1212Bachillerato4001600</v>
      </c>
      <c r="AF288" t="str">
        <f>VLOOKUP(AE288,'[1]Base conductores'!$AE$1:$AG$65536,2,FALSE)</f>
        <v>Si</v>
      </c>
      <c r="AG288" t="str">
        <f>VLOOKUP(AE288,'[1]Base conductores'!$AE$1:$AG$65536,3,FALSE)</f>
        <v>Es más organizado</v>
      </c>
      <c r="AH288" s="1" t="s">
        <v>2</v>
      </c>
      <c r="AI288" s="1" t="s">
        <v>7</v>
      </c>
      <c r="AJ288" s="1" t="s">
        <v>117</v>
      </c>
      <c r="AK288" s="1" t="s">
        <v>126</v>
      </c>
      <c r="AL288" s="1" t="s">
        <v>45</v>
      </c>
      <c r="AM288" s="1" t="s">
        <v>2</v>
      </c>
      <c r="AN288" s="1" t="s">
        <v>0</v>
      </c>
      <c r="AO288" s="1" t="s">
        <v>0</v>
      </c>
      <c r="AP288" s="1" t="s">
        <v>2</v>
      </c>
      <c r="AQ288" s="1" t="s">
        <v>0</v>
      </c>
      <c r="AR288" s="1" t="s">
        <v>2</v>
      </c>
      <c r="AS288" s="1" t="s">
        <v>2</v>
      </c>
      <c r="AT288" s="1" t="s">
        <v>182</v>
      </c>
      <c r="AU288" s="1" t="s">
        <v>2</v>
      </c>
      <c r="AV288" s="1" t="s">
        <v>0</v>
      </c>
      <c r="AW288" s="1" t="s">
        <v>0</v>
      </c>
      <c r="AX288" s="1" t="s">
        <v>2</v>
      </c>
      <c r="AY288" s="1" t="s">
        <v>0</v>
      </c>
      <c r="AZ288" s="1" t="s">
        <v>2</v>
      </c>
      <c r="BA288" s="1" t="s">
        <v>2</v>
      </c>
      <c r="BB288" s="1" t="s">
        <v>56</v>
      </c>
      <c r="BC288" s="14">
        <v>5</v>
      </c>
      <c r="BD288" s="14">
        <v>5</v>
      </c>
      <c r="BE288" s="1">
        <v>-1</v>
      </c>
      <c r="BF288" s="1" t="s">
        <v>58</v>
      </c>
      <c r="BG288" s="1" t="e">
        <f>VLOOKUP(BF288,#REF!,2,FALSE)</f>
        <v>#REF!</v>
      </c>
      <c r="BH288" s="1" t="e">
        <f>VLOOKUP(BG288,#REF!,4,FALSE)</f>
        <v>#REF!</v>
      </c>
      <c r="BI288" s="1" t="s">
        <v>95</v>
      </c>
      <c r="BJ288" s="1" t="s">
        <v>264</v>
      </c>
      <c r="BK288" s="1" t="s">
        <v>58</v>
      </c>
      <c r="BL288" s="1" t="e">
        <f>VLOOKUP(BK288,#REF!,2,FALSE)</f>
        <v>#REF!</v>
      </c>
      <c r="BM288" s="1" t="e">
        <f>VLOOKUP(BL288,#REF!,4,FALSE)</f>
        <v>#REF!</v>
      </c>
      <c r="BN288" s="1" t="s">
        <v>264</v>
      </c>
      <c r="BO288" s="1" t="s">
        <v>115</v>
      </c>
      <c r="BP288" s="1" t="s">
        <v>2</v>
      </c>
      <c r="BQ288" s="1" t="s">
        <v>422</v>
      </c>
      <c r="BR288" s="1" t="s">
        <v>137</v>
      </c>
      <c r="BS288" s="1" t="s">
        <v>137</v>
      </c>
      <c r="BT288" s="1" t="s">
        <v>2</v>
      </c>
      <c r="BU288" s="1" t="s">
        <v>2</v>
      </c>
      <c r="BV288" s="1" t="s">
        <v>22</v>
      </c>
      <c r="BW288" s="1" t="s">
        <v>36</v>
      </c>
      <c r="BX288" s="1">
        <v>-1</v>
      </c>
      <c r="BY288" s="1">
        <v>-1</v>
      </c>
      <c r="BZ288" s="1">
        <v>-1</v>
      </c>
      <c r="CA288" s="1">
        <v>-1</v>
      </c>
      <c r="CB288" s="1">
        <v>-1</v>
      </c>
      <c r="CC288" s="1" t="s">
        <v>36</v>
      </c>
      <c r="CD288" s="1">
        <v>-1</v>
      </c>
      <c r="CE288" s="1" t="s">
        <v>23</v>
      </c>
      <c r="CF288" s="1" t="s">
        <v>23</v>
      </c>
      <c r="CG288" s="1" t="s">
        <v>62</v>
      </c>
      <c r="CH288" s="1" t="s">
        <v>25</v>
      </c>
      <c r="CI288" s="1" t="s">
        <v>50</v>
      </c>
      <c r="CJ288" s="1" t="s">
        <v>51</v>
      </c>
      <c r="CK288" s="1" t="s">
        <v>52</v>
      </c>
      <c r="CL288" s="1" t="s">
        <v>29</v>
      </c>
      <c r="CM288" s="1" t="s">
        <v>30</v>
      </c>
      <c r="CN288" s="1">
        <v>96</v>
      </c>
      <c r="CO288" s="1" t="s">
        <v>485</v>
      </c>
      <c r="CP288" s="5" t="s">
        <v>638</v>
      </c>
      <c r="CQ288" s="1">
        <v>15</v>
      </c>
      <c r="CR288" s="4" t="s">
        <v>64</v>
      </c>
      <c r="CS288">
        <v>59.295857988165679</v>
      </c>
      <c r="CT288">
        <f t="shared" si="47"/>
        <v>4</v>
      </c>
      <c r="CU288">
        <f t="shared" si="48"/>
        <v>16</v>
      </c>
      <c r="CV288">
        <f t="shared" si="52"/>
        <v>0</v>
      </c>
      <c r="CW288">
        <f t="shared" si="52"/>
        <v>0</v>
      </c>
      <c r="CX288">
        <f t="shared" si="52"/>
        <v>0</v>
      </c>
      <c r="CY288">
        <f t="shared" si="52"/>
        <v>0</v>
      </c>
      <c r="CZ288">
        <f t="shared" si="52"/>
        <v>59.295857988165679</v>
      </c>
      <c r="DA288">
        <f t="shared" si="52"/>
        <v>59.295857988165679</v>
      </c>
      <c r="DB288">
        <f t="shared" si="52"/>
        <v>59.295857988165679</v>
      </c>
      <c r="DC288">
        <f t="shared" si="52"/>
        <v>59.295857988165679</v>
      </c>
      <c r="DD288">
        <f t="shared" si="52"/>
        <v>59.295857988165679</v>
      </c>
      <c r="DE288">
        <f t="shared" si="52"/>
        <v>59.295857988165679</v>
      </c>
      <c r="DF288">
        <f t="shared" si="52"/>
        <v>59.295857988165679</v>
      </c>
      <c r="DG288">
        <f t="shared" si="52"/>
        <v>59.295857988165679</v>
      </c>
      <c r="DH288">
        <f t="shared" si="52"/>
        <v>59.295857988165679</v>
      </c>
      <c r="DI288">
        <f t="shared" si="52"/>
        <v>59.295857988165679</v>
      </c>
      <c r="DJ288">
        <f t="shared" si="52"/>
        <v>59.295857988165679</v>
      </c>
      <c r="DK288">
        <f t="shared" si="52"/>
        <v>59.295857988165679</v>
      </c>
      <c r="DL288">
        <f t="shared" si="51"/>
        <v>59.295857988165679</v>
      </c>
      <c r="DM288">
        <f t="shared" si="51"/>
        <v>0</v>
      </c>
      <c r="DN288">
        <f t="shared" si="51"/>
        <v>0</v>
      </c>
      <c r="DO288">
        <f t="shared" si="51"/>
        <v>0</v>
      </c>
      <c r="DP288">
        <f t="shared" si="51"/>
        <v>0</v>
      </c>
      <c r="DQ288">
        <f t="shared" si="51"/>
        <v>0</v>
      </c>
      <c r="DR288">
        <f t="shared" si="51"/>
        <v>0</v>
      </c>
      <c r="DS288">
        <f t="shared" si="51"/>
        <v>0</v>
      </c>
    </row>
    <row r="289" spans="1:123" x14ac:dyDescent="0.2">
      <c r="A289" s="1" t="s">
        <v>0</v>
      </c>
      <c r="B289" s="1" t="s">
        <v>64</v>
      </c>
      <c r="C289" s="1" t="s">
        <v>2</v>
      </c>
      <c r="D289" s="1">
        <v>-1</v>
      </c>
      <c r="E289" s="1" t="s">
        <v>3</v>
      </c>
      <c r="F289" s="1">
        <v>-1</v>
      </c>
      <c r="G289" s="1">
        <v>98</v>
      </c>
      <c r="H289" s="1" t="s">
        <v>2</v>
      </c>
      <c r="I289" s="1" t="s">
        <v>65</v>
      </c>
      <c r="J289" s="1">
        <v>700</v>
      </c>
      <c r="K289" s="1">
        <v>1900</v>
      </c>
      <c r="L289" s="1">
        <v>12</v>
      </c>
      <c r="M289" s="1">
        <v>12</v>
      </c>
      <c r="N289" s="1">
        <v>20</v>
      </c>
      <c r="O289" s="1">
        <v>10</v>
      </c>
      <c r="P289" s="1">
        <v>200</v>
      </c>
      <c r="Q289" s="1">
        <v>150</v>
      </c>
      <c r="R289" s="1">
        <v>230</v>
      </c>
      <c r="S289" s="1">
        <v>30</v>
      </c>
      <c r="T289" s="1">
        <v>20</v>
      </c>
      <c r="U289" s="1">
        <v>35</v>
      </c>
      <c r="V289" s="1">
        <v>0</v>
      </c>
      <c r="W289" s="1">
        <v>1200</v>
      </c>
      <c r="X289" s="1">
        <v>0</v>
      </c>
      <c r="Y289" s="1">
        <v>1800</v>
      </c>
      <c r="Z289" s="1">
        <v>2000</v>
      </c>
      <c r="AA289" s="1">
        <v>1800</v>
      </c>
      <c r="AB289" s="1">
        <v>3000</v>
      </c>
      <c r="AC289" s="1" t="s">
        <v>5</v>
      </c>
      <c r="AD289" s="1" t="s">
        <v>6</v>
      </c>
      <c r="AE289" t="str">
        <f t="shared" si="46"/>
        <v>CentroMás de 60 añosMasculinoSan Juan1212Bachillerato7001900</v>
      </c>
      <c r="AF289" t="str">
        <f>VLOOKUP(AE289,'[1]Base conductores'!$AE$1:$AG$65536,2,FALSE)</f>
        <v>No</v>
      </c>
      <c r="AG289" t="str">
        <f>VLOOKUP(AE289,'[1]Base conductores'!$AE$1:$AG$65536,3,FALSE)</f>
        <v>No respetan leyes/no hay control</v>
      </c>
      <c r="AH289" s="1" t="s">
        <v>0</v>
      </c>
      <c r="AI289" s="1" t="s">
        <v>214</v>
      </c>
      <c r="AJ289" s="1" t="s">
        <v>117</v>
      </c>
      <c r="AK289" s="1" t="s">
        <v>44</v>
      </c>
      <c r="AL289" s="1" t="s">
        <v>205</v>
      </c>
      <c r="AM289" s="1" t="s">
        <v>2</v>
      </c>
      <c r="AN289" s="1" t="s">
        <v>0</v>
      </c>
      <c r="AO289" s="1" t="s">
        <v>0</v>
      </c>
      <c r="AP289" s="1" t="s">
        <v>2</v>
      </c>
      <c r="AQ289" s="1" t="s">
        <v>0</v>
      </c>
      <c r="AR289" s="1" t="s">
        <v>2</v>
      </c>
      <c r="AS289" s="1" t="s">
        <v>2</v>
      </c>
      <c r="AT289" s="1" t="s">
        <v>248</v>
      </c>
      <c r="AU289" s="1" t="s">
        <v>0</v>
      </c>
      <c r="AV289" s="1" t="s">
        <v>0</v>
      </c>
      <c r="AW289" s="1" t="s">
        <v>0</v>
      </c>
      <c r="AX289" s="1" t="s">
        <v>2</v>
      </c>
      <c r="AY289" s="1" t="s">
        <v>0</v>
      </c>
      <c r="AZ289" s="1" t="s">
        <v>0</v>
      </c>
      <c r="BA289" s="1" t="s">
        <v>2</v>
      </c>
      <c r="BB289" s="1" t="s">
        <v>56</v>
      </c>
      <c r="BC289" s="14">
        <v>7</v>
      </c>
      <c r="BD289" s="14">
        <v>3</v>
      </c>
      <c r="BE289" s="1">
        <v>-1</v>
      </c>
      <c r="BF289" s="1" t="s">
        <v>115</v>
      </c>
      <c r="BG289" s="1" t="e">
        <f>VLOOKUP(BF289,#REF!,2,FALSE)</f>
        <v>#REF!</v>
      </c>
      <c r="BH289" s="1" t="e">
        <f>VLOOKUP(BG289,#REF!,4,FALSE)</f>
        <v>#REF!</v>
      </c>
      <c r="BI289" s="1" t="s">
        <v>264</v>
      </c>
      <c r="BJ289" s="1" t="s">
        <v>413</v>
      </c>
      <c r="BK289" s="1" t="s">
        <v>125</v>
      </c>
      <c r="BL289" s="1" t="e">
        <f>VLOOKUP(BK289,#REF!,2,FALSE)</f>
        <v>#REF!</v>
      </c>
      <c r="BM289" s="1" t="e">
        <f>VLOOKUP(BL289,#REF!,4,FALSE)</f>
        <v>#REF!</v>
      </c>
      <c r="BN289" s="1" t="s">
        <v>264</v>
      </c>
      <c r="BO289" s="1" t="s">
        <v>58</v>
      </c>
      <c r="BP289" s="1" t="s">
        <v>2</v>
      </c>
      <c r="BQ289" s="1" t="s">
        <v>371</v>
      </c>
      <c r="BR289" s="1" t="s">
        <v>20</v>
      </c>
      <c r="BS289" s="1" t="s">
        <v>20</v>
      </c>
      <c r="BT289" s="1" t="s">
        <v>2</v>
      </c>
      <c r="BU289" s="1" t="s">
        <v>2</v>
      </c>
      <c r="BV289" s="1" t="s">
        <v>22</v>
      </c>
      <c r="BW289" s="1" t="s">
        <v>36</v>
      </c>
      <c r="BX289" s="1">
        <v>-1</v>
      </c>
      <c r="BY289" s="1">
        <v>-1</v>
      </c>
      <c r="BZ289" s="1">
        <v>-1</v>
      </c>
      <c r="CA289" s="1">
        <v>-1</v>
      </c>
      <c r="CB289" s="1">
        <v>-1</v>
      </c>
      <c r="CC289" s="1" t="s">
        <v>3</v>
      </c>
      <c r="CD289" s="1" t="s">
        <v>3</v>
      </c>
      <c r="CE289" s="1" t="s">
        <v>23</v>
      </c>
      <c r="CF289" s="1" t="s">
        <v>23</v>
      </c>
      <c r="CG289" s="1" t="s">
        <v>62</v>
      </c>
      <c r="CH289" s="1" t="s">
        <v>25</v>
      </c>
      <c r="CI289" s="1" t="s">
        <v>50</v>
      </c>
      <c r="CJ289" s="1" t="s">
        <v>125</v>
      </c>
      <c r="CK289" s="1" t="s">
        <v>151</v>
      </c>
      <c r="CL289" s="1" t="s">
        <v>29</v>
      </c>
      <c r="CM289" s="1" t="s">
        <v>30</v>
      </c>
      <c r="CN289" s="1">
        <v>96</v>
      </c>
      <c r="CO289" s="1" t="s">
        <v>484</v>
      </c>
      <c r="CP289" s="4" t="s">
        <v>637</v>
      </c>
      <c r="CQ289" s="1">
        <v>15</v>
      </c>
      <c r="CR289" s="4" t="s">
        <v>64</v>
      </c>
      <c r="CS289">
        <v>59.295857988165679</v>
      </c>
      <c r="CT289">
        <f t="shared" si="47"/>
        <v>7</v>
      </c>
      <c r="CU289">
        <f t="shared" si="48"/>
        <v>19</v>
      </c>
      <c r="CV289">
        <f t="shared" si="52"/>
        <v>0</v>
      </c>
      <c r="CW289">
        <f t="shared" si="52"/>
        <v>0</v>
      </c>
      <c r="CX289">
        <f t="shared" si="52"/>
        <v>0</v>
      </c>
      <c r="CY289">
        <f t="shared" si="52"/>
        <v>0</v>
      </c>
      <c r="CZ289">
        <f t="shared" si="52"/>
        <v>0</v>
      </c>
      <c r="DA289">
        <f t="shared" si="52"/>
        <v>0</v>
      </c>
      <c r="DB289">
        <f t="shared" si="52"/>
        <v>0</v>
      </c>
      <c r="DC289">
        <f t="shared" si="52"/>
        <v>59.295857988165679</v>
      </c>
      <c r="DD289">
        <f t="shared" si="52"/>
        <v>59.295857988165679</v>
      </c>
      <c r="DE289">
        <f t="shared" si="52"/>
        <v>59.295857988165679</v>
      </c>
      <c r="DF289">
        <f t="shared" si="52"/>
        <v>59.295857988165679</v>
      </c>
      <c r="DG289">
        <f t="shared" si="52"/>
        <v>59.295857988165679</v>
      </c>
      <c r="DH289">
        <f t="shared" si="52"/>
        <v>59.295857988165679</v>
      </c>
      <c r="DI289">
        <f t="shared" si="52"/>
        <v>59.295857988165679</v>
      </c>
      <c r="DJ289">
        <f t="shared" si="52"/>
        <v>59.295857988165679</v>
      </c>
      <c r="DK289">
        <f t="shared" si="52"/>
        <v>59.295857988165679</v>
      </c>
      <c r="DL289">
        <f t="shared" si="51"/>
        <v>59.295857988165679</v>
      </c>
      <c r="DM289">
        <f t="shared" si="51"/>
        <v>59.295857988165679</v>
      </c>
      <c r="DN289">
        <f t="shared" si="51"/>
        <v>59.295857988165679</v>
      </c>
      <c r="DO289">
        <f t="shared" si="51"/>
        <v>59.295857988165679</v>
      </c>
      <c r="DP289">
        <f t="shared" si="51"/>
        <v>0</v>
      </c>
      <c r="DQ289">
        <f t="shared" si="51"/>
        <v>0</v>
      </c>
      <c r="DR289">
        <f t="shared" si="51"/>
        <v>0</v>
      </c>
      <c r="DS289">
        <f t="shared" si="51"/>
        <v>0</v>
      </c>
    </row>
    <row r="290" spans="1:123" x14ac:dyDescent="0.2">
      <c r="A290" s="1" t="s">
        <v>0</v>
      </c>
      <c r="B290" s="1" t="s">
        <v>88</v>
      </c>
      <c r="C290" s="1" t="s">
        <v>2</v>
      </c>
      <c r="D290" s="1">
        <v>-1</v>
      </c>
      <c r="E290" s="1" t="s">
        <v>3</v>
      </c>
      <c r="F290" s="1">
        <v>-1</v>
      </c>
      <c r="G290" s="1">
        <v>98</v>
      </c>
      <c r="H290" s="1" t="s">
        <v>2</v>
      </c>
      <c r="I290" s="1" t="s">
        <v>4</v>
      </c>
      <c r="J290" s="1">
        <v>600</v>
      </c>
      <c r="K290" s="1">
        <v>2000</v>
      </c>
      <c r="L290" s="1">
        <v>12</v>
      </c>
      <c r="M290" s="1">
        <v>15</v>
      </c>
      <c r="N290" s="1">
        <v>20</v>
      </c>
      <c r="O290" s="1">
        <v>25</v>
      </c>
      <c r="P290" s="1">
        <v>150</v>
      </c>
      <c r="Q290" s="1">
        <v>100</v>
      </c>
      <c r="R290" s="1">
        <v>160</v>
      </c>
      <c r="S290" s="1">
        <v>40</v>
      </c>
      <c r="T290" s="1">
        <v>25</v>
      </c>
      <c r="U290" s="1">
        <v>45</v>
      </c>
      <c r="V290" s="1">
        <v>0</v>
      </c>
      <c r="W290" s="1">
        <v>1000</v>
      </c>
      <c r="X290" s="1">
        <v>0</v>
      </c>
      <c r="Y290" s="1">
        <v>3000</v>
      </c>
      <c r="Z290" s="1">
        <v>3000</v>
      </c>
      <c r="AA290" s="1">
        <v>1500</v>
      </c>
      <c r="AB290" s="1">
        <v>3000</v>
      </c>
      <c r="AC290" s="1" t="s">
        <v>5</v>
      </c>
      <c r="AD290" s="1" t="s">
        <v>6</v>
      </c>
      <c r="AE290" t="str">
        <f t="shared" si="46"/>
        <v>Terminal la OfeliaEntre 45 y 59 añosMasculinoChilibulo1215Primaria6002000</v>
      </c>
      <c r="AF290" t="str">
        <f>VLOOKUP(AE290,'[1]Base conductores'!$AE$1:$AG$65536,2,FALSE)</f>
        <v>No</v>
      </c>
      <c r="AG290" t="str">
        <f>VLOOKUP(AE290,'[1]Base conductores'!$AE$1:$AG$65536,3,FALSE)</f>
        <v>No respetan leyes/no hay control</v>
      </c>
      <c r="AH290" s="1" t="s">
        <v>0</v>
      </c>
      <c r="AI290" s="1" t="s">
        <v>214</v>
      </c>
      <c r="AJ290" s="1" t="s">
        <v>8</v>
      </c>
      <c r="AK290" s="1" t="s">
        <v>273</v>
      </c>
      <c r="AL290" s="1" t="s">
        <v>34</v>
      </c>
      <c r="AM290" s="1" t="s">
        <v>0</v>
      </c>
      <c r="AN290" s="1" t="s">
        <v>0</v>
      </c>
      <c r="AO290" s="1" t="s">
        <v>0</v>
      </c>
      <c r="AP290" s="1" t="s">
        <v>2</v>
      </c>
      <c r="AQ290" s="1" t="s">
        <v>0</v>
      </c>
      <c r="AR290" s="1" t="s">
        <v>2</v>
      </c>
      <c r="AS290" s="1" t="s">
        <v>2</v>
      </c>
      <c r="AT290" s="1" t="s">
        <v>182</v>
      </c>
      <c r="AU290" s="1" t="s">
        <v>0</v>
      </c>
      <c r="AV290" s="1" t="s">
        <v>0</v>
      </c>
      <c r="AW290" s="1" t="s">
        <v>0</v>
      </c>
      <c r="AX290" s="1" t="s">
        <v>0</v>
      </c>
      <c r="AY290" s="1" t="s">
        <v>0</v>
      </c>
      <c r="AZ290" s="1" t="s">
        <v>0</v>
      </c>
      <c r="BA290" s="1" t="s">
        <v>2</v>
      </c>
      <c r="BB290" s="1" t="s">
        <v>122</v>
      </c>
      <c r="BC290" s="14">
        <v>10</v>
      </c>
      <c r="BD290" s="1">
        <v>-1</v>
      </c>
      <c r="BE290" s="1">
        <v>-1</v>
      </c>
      <c r="BF290" s="1" t="s">
        <v>168</v>
      </c>
      <c r="BG290" s="1" t="e">
        <f>VLOOKUP(BF290,#REF!,2,FALSE)</f>
        <v>#REF!</v>
      </c>
      <c r="BH290" s="1" t="e">
        <f>VLOOKUP(BG290,#REF!,4,FALSE)</f>
        <v>#REF!</v>
      </c>
      <c r="BI290" s="1" t="s">
        <v>107</v>
      </c>
      <c r="BJ290" s="1" t="s">
        <v>37</v>
      </c>
      <c r="BK290" s="1" t="s">
        <v>208</v>
      </c>
      <c r="BL290" s="1" t="e">
        <f>VLOOKUP(BK290,#REF!,2,FALSE)</f>
        <v>#REF!</v>
      </c>
      <c r="BM290" s="1" t="e">
        <f>VLOOKUP(BL290,#REF!,4,FALSE)</f>
        <v>#REF!</v>
      </c>
      <c r="BN290" s="1" t="s">
        <v>426</v>
      </c>
      <c r="BO290" s="1" t="s">
        <v>15</v>
      </c>
      <c r="BP290" s="1" t="s">
        <v>2</v>
      </c>
      <c r="BQ290" s="1" t="s">
        <v>274</v>
      </c>
      <c r="BR290" s="1" t="s">
        <v>39</v>
      </c>
      <c r="BS290" s="1" t="s">
        <v>84</v>
      </c>
      <c r="BT290" s="1" t="s">
        <v>2</v>
      </c>
      <c r="BU290" s="1" t="s">
        <v>2</v>
      </c>
      <c r="BV290" s="1" t="s">
        <v>22</v>
      </c>
      <c r="BW290" s="1" t="s">
        <v>36</v>
      </c>
      <c r="BX290" s="1">
        <v>-1</v>
      </c>
      <c r="BY290" s="1">
        <v>-1</v>
      </c>
      <c r="BZ290" s="1" t="s">
        <v>3</v>
      </c>
      <c r="CA290" s="1" t="s">
        <v>3</v>
      </c>
      <c r="CB290" s="1">
        <v>-1</v>
      </c>
      <c r="CC290" s="1">
        <v>-1</v>
      </c>
      <c r="CD290" s="1">
        <v>-1</v>
      </c>
      <c r="CE290" s="1" t="s">
        <v>2</v>
      </c>
      <c r="CF290" s="1" t="s">
        <v>23</v>
      </c>
      <c r="CG290" s="1" t="s">
        <v>24</v>
      </c>
      <c r="CH290" s="1" t="s">
        <v>25</v>
      </c>
      <c r="CI290" s="1" t="s">
        <v>40</v>
      </c>
      <c r="CJ290" s="1" t="s">
        <v>351</v>
      </c>
      <c r="CK290" s="1" t="s">
        <v>87</v>
      </c>
      <c r="CL290" s="1" t="s">
        <v>29</v>
      </c>
      <c r="CM290" s="1" t="s">
        <v>30</v>
      </c>
      <c r="CN290" s="1">
        <v>96</v>
      </c>
      <c r="CO290" s="12" t="s">
        <v>493</v>
      </c>
      <c r="CP290" s="5" t="s">
        <v>652</v>
      </c>
      <c r="CQ290" s="12">
        <v>15</v>
      </c>
      <c r="CR290" s="5" t="s">
        <v>88</v>
      </c>
      <c r="CS290">
        <v>59.295857988165679</v>
      </c>
      <c r="CT290">
        <f t="shared" si="47"/>
        <v>6</v>
      </c>
      <c r="CU290">
        <f t="shared" si="48"/>
        <v>20</v>
      </c>
      <c r="CV290">
        <f t="shared" si="52"/>
        <v>0</v>
      </c>
      <c r="CW290">
        <f t="shared" si="52"/>
        <v>0</v>
      </c>
      <c r="CX290">
        <f t="shared" si="52"/>
        <v>0</v>
      </c>
      <c r="CY290">
        <f t="shared" si="52"/>
        <v>0</v>
      </c>
      <c r="CZ290">
        <f t="shared" si="52"/>
        <v>0</v>
      </c>
      <c r="DA290">
        <f t="shared" si="52"/>
        <v>0</v>
      </c>
      <c r="DB290">
        <f t="shared" si="52"/>
        <v>59.295857988165679</v>
      </c>
      <c r="DC290">
        <f t="shared" si="52"/>
        <v>59.295857988165679</v>
      </c>
      <c r="DD290">
        <f t="shared" si="52"/>
        <v>59.295857988165679</v>
      </c>
      <c r="DE290">
        <f t="shared" si="52"/>
        <v>59.295857988165679</v>
      </c>
      <c r="DF290">
        <f t="shared" si="52"/>
        <v>59.295857988165679</v>
      </c>
      <c r="DG290">
        <f t="shared" si="52"/>
        <v>59.295857988165679</v>
      </c>
      <c r="DH290">
        <f t="shared" si="52"/>
        <v>59.295857988165679</v>
      </c>
      <c r="DI290">
        <f t="shared" si="52"/>
        <v>59.295857988165679</v>
      </c>
      <c r="DJ290">
        <f t="shared" si="52"/>
        <v>59.295857988165679</v>
      </c>
      <c r="DK290">
        <f t="shared" si="52"/>
        <v>59.295857988165679</v>
      </c>
      <c r="DL290">
        <f t="shared" si="51"/>
        <v>59.295857988165679</v>
      </c>
      <c r="DM290">
        <f t="shared" si="51"/>
        <v>59.295857988165679</v>
      </c>
      <c r="DN290">
        <f t="shared" si="51"/>
        <v>59.295857988165679</v>
      </c>
      <c r="DO290">
        <f t="shared" si="51"/>
        <v>59.295857988165679</v>
      </c>
      <c r="DP290">
        <f t="shared" si="51"/>
        <v>59.295857988165679</v>
      </c>
      <c r="DQ290">
        <f t="shared" si="51"/>
        <v>0</v>
      </c>
      <c r="DR290">
        <f t="shared" si="51"/>
        <v>0</v>
      </c>
      <c r="DS290">
        <f t="shared" si="51"/>
        <v>0</v>
      </c>
    </row>
    <row r="291" spans="1:123" x14ac:dyDescent="0.2">
      <c r="A291" s="1" t="s">
        <v>0</v>
      </c>
      <c r="B291" s="1" t="s">
        <v>64</v>
      </c>
      <c r="C291" s="1" t="s">
        <v>2</v>
      </c>
      <c r="D291" s="1">
        <v>-1</v>
      </c>
      <c r="E291" s="1" t="s">
        <v>3</v>
      </c>
      <c r="F291" s="1">
        <v>-1</v>
      </c>
      <c r="G291" s="1">
        <v>98</v>
      </c>
      <c r="H291" s="1" t="s">
        <v>2</v>
      </c>
      <c r="I291" s="1" t="s">
        <v>4</v>
      </c>
      <c r="J291" s="1">
        <v>500</v>
      </c>
      <c r="K291" s="1">
        <v>1700</v>
      </c>
      <c r="L291" s="1">
        <v>12</v>
      </c>
      <c r="M291" s="1">
        <v>16</v>
      </c>
      <c r="N291" s="1">
        <v>14</v>
      </c>
      <c r="O291" s="1">
        <v>18</v>
      </c>
      <c r="P291" s="1">
        <v>180</v>
      </c>
      <c r="Q291" s="1">
        <v>170</v>
      </c>
      <c r="R291" s="1">
        <v>200</v>
      </c>
      <c r="S291" s="1">
        <v>5</v>
      </c>
      <c r="T291" s="1">
        <v>2</v>
      </c>
      <c r="U291" s="1">
        <v>10</v>
      </c>
      <c r="V291" s="1">
        <v>0</v>
      </c>
      <c r="W291" s="1">
        <v>1000</v>
      </c>
      <c r="X291" s="1">
        <v>400</v>
      </c>
      <c r="Y291" s="1">
        <v>1400</v>
      </c>
      <c r="Z291" s="1">
        <v>2500</v>
      </c>
      <c r="AA291" s="1">
        <v>2000</v>
      </c>
      <c r="AB291" s="1">
        <v>3000</v>
      </c>
      <c r="AC291" s="1" t="s">
        <v>5</v>
      </c>
      <c r="AD291" s="1" t="s">
        <v>6</v>
      </c>
      <c r="AE291" t="str">
        <f t="shared" si="46"/>
        <v>CentroEntre 25 y  44 añosMasculinoQuitumbe1216Universitario5001700</v>
      </c>
      <c r="AF291" t="str">
        <f>VLOOKUP(AE291,'[1]Base conductores'!$AE$1:$AG$65536,2,FALSE)</f>
        <v>No</v>
      </c>
      <c r="AG291" t="str">
        <f>VLOOKUP(AE291,'[1]Base conductores'!$AE$1:$AG$65536,3,FALSE)</f>
        <v>No respetan leyes/no hay control</v>
      </c>
      <c r="AH291" s="1" t="s">
        <v>0</v>
      </c>
      <c r="AI291" s="1" t="s">
        <v>214</v>
      </c>
      <c r="AJ291" s="1" t="s">
        <v>8</v>
      </c>
      <c r="AK291" s="1" t="s">
        <v>126</v>
      </c>
      <c r="AL291" s="1" t="s">
        <v>10</v>
      </c>
      <c r="AM291" s="1" t="s">
        <v>2</v>
      </c>
      <c r="AN291" s="1" t="s">
        <v>0</v>
      </c>
      <c r="AO291" s="1" t="s">
        <v>0</v>
      </c>
      <c r="AP291" s="1" t="s">
        <v>2</v>
      </c>
      <c r="AQ291" s="1" t="s">
        <v>0</v>
      </c>
      <c r="AR291" s="1" t="s">
        <v>2</v>
      </c>
      <c r="AS291" s="1" t="s">
        <v>2</v>
      </c>
      <c r="AT291" s="1" t="s">
        <v>248</v>
      </c>
      <c r="AU291" s="1" t="s">
        <v>0</v>
      </c>
      <c r="AV291" s="1" t="s">
        <v>0</v>
      </c>
      <c r="AW291" s="1" t="s">
        <v>0</v>
      </c>
      <c r="AX291" s="1" t="s">
        <v>2</v>
      </c>
      <c r="AY291" s="1" t="s">
        <v>0</v>
      </c>
      <c r="AZ291" s="1" t="s">
        <v>0</v>
      </c>
      <c r="BA291" s="1" t="s">
        <v>2</v>
      </c>
      <c r="BB291" s="1" t="s">
        <v>56</v>
      </c>
      <c r="BC291" s="14">
        <v>7</v>
      </c>
      <c r="BD291" s="1">
        <v>-1</v>
      </c>
      <c r="BE291" s="14">
        <v>3</v>
      </c>
      <c r="BF291" s="1" t="s">
        <v>58</v>
      </c>
      <c r="BG291" s="1" t="e">
        <f>VLOOKUP(BF291,#REF!,2,FALSE)</f>
        <v>#REF!</v>
      </c>
      <c r="BH291" s="1" t="e">
        <f>VLOOKUP(BG291,#REF!,4,FALSE)</f>
        <v>#REF!</v>
      </c>
      <c r="BI291" s="1" t="s">
        <v>264</v>
      </c>
      <c r="BJ291" s="1" t="s">
        <v>115</v>
      </c>
      <c r="BK291" s="1" t="s">
        <v>115</v>
      </c>
      <c r="BL291" s="1" t="e">
        <f>VLOOKUP(BK291,#REF!,2,FALSE)</f>
        <v>#REF!</v>
      </c>
      <c r="BM291" s="1" t="e">
        <f>VLOOKUP(BL291,#REF!,4,FALSE)</f>
        <v>#REF!</v>
      </c>
      <c r="BN291" s="1" t="s">
        <v>58</v>
      </c>
      <c r="BO291" s="1" t="s">
        <v>264</v>
      </c>
      <c r="BP291" s="1" t="s">
        <v>2</v>
      </c>
      <c r="BQ291" s="1" t="s">
        <v>422</v>
      </c>
      <c r="BR291" s="1" t="s">
        <v>137</v>
      </c>
      <c r="BS291" s="1" t="s">
        <v>137</v>
      </c>
      <c r="BT291" s="1" t="s">
        <v>2</v>
      </c>
      <c r="BU291" s="1" t="s">
        <v>2</v>
      </c>
      <c r="BV291" s="1" t="s">
        <v>36</v>
      </c>
      <c r="BW291" s="1" t="s">
        <v>3</v>
      </c>
      <c r="BX291" s="1">
        <v>-1</v>
      </c>
      <c r="BY291" s="1">
        <v>-1</v>
      </c>
      <c r="BZ291" s="1">
        <v>-1</v>
      </c>
      <c r="CA291" s="1">
        <v>-1</v>
      </c>
      <c r="CB291" s="1" t="s">
        <v>3</v>
      </c>
      <c r="CC291" s="1">
        <v>-1</v>
      </c>
      <c r="CD291" s="1">
        <v>-1</v>
      </c>
      <c r="CE291" s="1" t="s">
        <v>23</v>
      </c>
      <c r="CF291" s="1" t="s">
        <v>23</v>
      </c>
      <c r="CG291" s="1" t="s">
        <v>49</v>
      </c>
      <c r="CH291" s="1" t="s">
        <v>25</v>
      </c>
      <c r="CI291" s="1" t="s">
        <v>26</v>
      </c>
      <c r="CJ291" s="1" t="s">
        <v>52</v>
      </c>
      <c r="CK291" s="1" t="s">
        <v>52</v>
      </c>
      <c r="CL291" s="1" t="s">
        <v>29</v>
      </c>
      <c r="CM291" s="1" t="s">
        <v>30</v>
      </c>
      <c r="CN291" s="1">
        <v>96</v>
      </c>
      <c r="CO291" s="1" t="s">
        <v>485</v>
      </c>
      <c r="CP291" s="5" t="s">
        <v>638</v>
      </c>
      <c r="CQ291" s="1">
        <v>15</v>
      </c>
      <c r="CR291" s="4" t="s">
        <v>64</v>
      </c>
      <c r="CS291">
        <v>59.295857988165679</v>
      </c>
      <c r="CT291">
        <f t="shared" si="47"/>
        <v>5</v>
      </c>
      <c r="CU291">
        <f t="shared" si="48"/>
        <v>17</v>
      </c>
      <c r="CV291">
        <f t="shared" si="52"/>
        <v>0</v>
      </c>
      <c r="CW291">
        <f t="shared" si="52"/>
        <v>0</v>
      </c>
      <c r="CX291">
        <f t="shared" si="52"/>
        <v>0</v>
      </c>
      <c r="CY291">
        <f t="shared" si="52"/>
        <v>0</v>
      </c>
      <c r="CZ291">
        <f t="shared" si="52"/>
        <v>0</v>
      </c>
      <c r="DA291">
        <f t="shared" si="52"/>
        <v>59.295857988165679</v>
      </c>
      <c r="DB291">
        <f t="shared" si="52"/>
        <v>59.295857988165679</v>
      </c>
      <c r="DC291">
        <f t="shared" si="52"/>
        <v>59.295857988165679</v>
      </c>
      <c r="DD291">
        <f t="shared" si="52"/>
        <v>59.295857988165679</v>
      </c>
      <c r="DE291">
        <f t="shared" si="52"/>
        <v>59.295857988165679</v>
      </c>
      <c r="DF291">
        <f t="shared" si="52"/>
        <v>59.295857988165679</v>
      </c>
      <c r="DG291">
        <f t="shared" si="52"/>
        <v>59.295857988165679</v>
      </c>
      <c r="DH291">
        <f t="shared" si="52"/>
        <v>59.295857988165679</v>
      </c>
      <c r="DI291">
        <f t="shared" si="52"/>
        <v>59.295857988165679</v>
      </c>
      <c r="DJ291">
        <f t="shared" si="52"/>
        <v>59.295857988165679</v>
      </c>
      <c r="DK291">
        <f t="shared" si="52"/>
        <v>59.295857988165679</v>
      </c>
      <c r="DL291">
        <f t="shared" si="51"/>
        <v>59.295857988165679</v>
      </c>
      <c r="DM291">
        <f t="shared" si="51"/>
        <v>59.295857988165679</v>
      </c>
      <c r="DN291">
        <f t="shared" si="51"/>
        <v>0</v>
      </c>
      <c r="DO291">
        <f t="shared" si="51"/>
        <v>0</v>
      </c>
      <c r="DP291">
        <f t="shared" si="51"/>
        <v>0</v>
      </c>
      <c r="DQ291">
        <f t="shared" si="51"/>
        <v>0</v>
      </c>
      <c r="DR291">
        <f t="shared" si="51"/>
        <v>0</v>
      </c>
      <c r="DS291">
        <f t="shared" si="51"/>
        <v>0</v>
      </c>
    </row>
    <row r="292" spans="1:123" x14ac:dyDescent="0.2">
      <c r="A292" s="1" t="s">
        <v>0</v>
      </c>
      <c r="B292" s="1" t="s">
        <v>88</v>
      </c>
      <c r="C292" s="1" t="s">
        <v>2</v>
      </c>
      <c r="D292" s="1">
        <v>-1</v>
      </c>
      <c r="E292" s="1" t="s">
        <v>3</v>
      </c>
      <c r="F292" s="1">
        <v>-1</v>
      </c>
      <c r="G292" s="1">
        <v>98</v>
      </c>
      <c r="H292" s="1" t="s">
        <v>2</v>
      </c>
      <c r="I292" s="1" t="s">
        <v>4</v>
      </c>
      <c r="J292" s="1">
        <v>700</v>
      </c>
      <c r="K292" s="1">
        <v>1800</v>
      </c>
      <c r="L292" s="1">
        <v>11</v>
      </c>
      <c r="M292" s="1">
        <v>30</v>
      </c>
      <c r="N292" s="1">
        <v>20</v>
      </c>
      <c r="O292" s="1">
        <v>40</v>
      </c>
      <c r="P292" s="1">
        <v>200</v>
      </c>
      <c r="Q292" s="1">
        <v>155</v>
      </c>
      <c r="R292" s="1">
        <v>250</v>
      </c>
      <c r="S292" s="1">
        <v>45</v>
      </c>
      <c r="T292" s="1">
        <v>30</v>
      </c>
      <c r="U292" s="1">
        <v>50</v>
      </c>
      <c r="V292" s="1">
        <v>0</v>
      </c>
      <c r="W292" s="1">
        <v>1000</v>
      </c>
      <c r="X292" s="1">
        <v>300</v>
      </c>
      <c r="Y292" s="1">
        <v>1300</v>
      </c>
      <c r="Z292" s="1">
        <v>3000</v>
      </c>
      <c r="AA292" s="1">
        <v>2000</v>
      </c>
      <c r="AB292" s="1">
        <v>3500</v>
      </c>
      <c r="AC292" s="1" t="s">
        <v>5</v>
      </c>
      <c r="AD292" s="1" t="s">
        <v>6</v>
      </c>
      <c r="AE292" t="str">
        <f t="shared" si="46"/>
        <v>Terminal la OfeliaEntre 25 y  44 añosMasculinoLa Mena1130Bachillerato7001800</v>
      </c>
      <c r="AF292" t="str">
        <f>VLOOKUP(AE292,'[1]Base conductores'!$AE$1:$AG$65536,2,FALSE)</f>
        <v>Si</v>
      </c>
      <c r="AG292" t="str">
        <f>VLOOKUP(AE292,'[1]Base conductores'!$AE$1:$AG$65536,3,FALSE)</f>
        <v>Es más organizado</v>
      </c>
      <c r="AH292" s="1" t="s">
        <v>2</v>
      </c>
      <c r="AI292" s="1" t="s">
        <v>214</v>
      </c>
      <c r="AJ292" s="1" t="s">
        <v>8</v>
      </c>
      <c r="AK292" s="1" t="s">
        <v>44</v>
      </c>
      <c r="AL292" s="1" t="s">
        <v>34</v>
      </c>
      <c r="AM292" s="1" t="s">
        <v>0</v>
      </c>
      <c r="AN292" s="1" t="s">
        <v>0</v>
      </c>
      <c r="AO292" s="1" t="s">
        <v>0</v>
      </c>
      <c r="AP292" s="1" t="s">
        <v>2</v>
      </c>
      <c r="AQ292" s="1" t="s">
        <v>0</v>
      </c>
      <c r="AR292" s="1" t="s">
        <v>2</v>
      </c>
      <c r="AS292" s="1" t="s">
        <v>2</v>
      </c>
      <c r="AT292" s="1" t="s">
        <v>67</v>
      </c>
      <c r="AU292" s="1" t="s">
        <v>2</v>
      </c>
      <c r="AV292" s="1" t="s">
        <v>0</v>
      </c>
      <c r="AW292" s="1" t="s">
        <v>0</v>
      </c>
      <c r="AX292" s="1" t="s">
        <v>0</v>
      </c>
      <c r="AY292" s="1" t="s">
        <v>0</v>
      </c>
      <c r="AZ292" s="1" t="s">
        <v>0</v>
      </c>
      <c r="BA292" s="1" t="s">
        <v>2</v>
      </c>
      <c r="BB292" s="1" t="s">
        <v>56</v>
      </c>
      <c r="BC292" s="14">
        <v>5</v>
      </c>
      <c r="BD292" s="14">
        <v>5</v>
      </c>
      <c r="BE292" s="1">
        <v>-1</v>
      </c>
      <c r="BF292" s="1" t="s">
        <v>93</v>
      </c>
      <c r="BG292" s="1" t="e">
        <f>VLOOKUP(BF292,#REF!,2,FALSE)</f>
        <v>#REF!</v>
      </c>
      <c r="BH292" s="1" t="e">
        <f>VLOOKUP(BG292,#REF!,4,FALSE)</f>
        <v>#REF!</v>
      </c>
      <c r="BI292" s="1" t="s">
        <v>104</v>
      </c>
      <c r="BJ292" s="1" t="s">
        <v>15</v>
      </c>
      <c r="BK292" s="1" t="s">
        <v>208</v>
      </c>
      <c r="BL292" s="1" t="e">
        <f>VLOOKUP(BK292,#REF!,2,FALSE)</f>
        <v>#REF!</v>
      </c>
      <c r="BM292" s="1" t="e">
        <f>VLOOKUP(BL292,#REF!,4,FALSE)</f>
        <v>#REF!</v>
      </c>
      <c r="BN292" s="1" t="s">
        <v>72</v>
      </c>
      <c r="BO292" s="1" t="s">
        <v>15</v>
      </c>
      <c r="BP292" s="1" t="s">
        <v>2</v>
      </c>
      <c r="BQ292" s="1" t="s">
        <v>427</v>
      </c>
      <c r="BR292" s="1" t="s">
        <v>84</v>
      </c>
      <c r="BS292" s="1" t="s">
        <v>84</v>
      </c>
      <c r="BT292" s="1" t="s">
        <v>2</v>
      </c>
      <c r="BU292" s="1" t="s">
        <v>2</v>
      </c>
      <c r="BV292" s="1" t="s">
        <v>22</v>
      </c>
      <c r="BW292" s="1" t="s">
        <v>36</v>
      </c>
      <c r="BX292" s="1" t="s">
        <v>3</v>
      </c>
      <c r="BY292" s="1">
        <v>-1</v>
      </c>
      <c r="BZ292" s="1">
        <v>-1</v>
      </c>
      <c r="CA292" s="1" t="s">
        <v>3</v>
      </c>
      <c r="CB292" s="1">
        <v>-1</v>
      </c>
      <c r="CC292" s="1">
        <v>-1</v>
      </c>
      <c r="CD292" s="1">
        <v>-1</v>
      </c>
      <c r="CE292" s="1" t="s">
        <v>2</v>
      </c>
      <c r="CF292" s="1" t="s">
        <v>23</v>
      </c>
      <c r="CG292" s="1" t="s">
        <v>49</v>
      </c>
      <c r="CH292" s="1" t="s">
        <v>25</v>
      </c>
      <c r="CI292" s="1" t="s">
        <v>50</v>
      </c>
      <c r="CJ292" s="1" t="s">
        <v>393</v>
      </c>
      <c r="CK292" s="1" t="s">
        <v>87</v>
      </c>
      <c r="CL292" s="1" t="s">
        <v>29</v>
      </c>
      <c r="CM292" s="1" t="s">
        <v>30</v>
      </c>
      <c r="CN292" s="1">
        <v>96</v>
      </c>
      <c r="CO292" s="5" t="s">
        <v>721</v>
      </c>
      <c r="CP292" s="2" t="s">
        <v>730</v>
      </c>
      <c r="CQ292" s="12">
        <v>15</v>
      </c>
      <c r="CR292" s="12" t="s">
        <v>88</v>
      </c>
      <c r="CS292">
        <v>59.295857988165679</v>
      </c>
      <c r="CT292">
        <f t="shared" si="47"/>
        <v>7</v>
      </c>
      <c r="CU292">
        <f t="shared" si="48"/>
        <v>18</v>
      </c>
      <c r="CV292">
        <f t="shared" si="52"/>
        <v>0</v>
      </c>
      <c r="CW292">
        <f t="shared" si="52"/>
        <v>0</v>
      </c>
      <c r="CX292">
        <f t="shared" si="52"/>
        <v>0</v>
      </c>
      <c r="CY292">
        <f t="shared" si="52"/>
        <v>0</v>
      </c>
      <c r="CZ292">
        <f t="shared" si="52"/>
        <v>0</v>
      </c>
      <c r="DA292">
        <f t="shared" si="52"/>
        <v>0</v>
      </c>
      <c r="DB292">
        <f t="shared" si="52"/>
        <v>0</v>
      </c>
      <c r="DC292">
        <f t="shared" si="52"/>
        <v>59.295857988165679</v>
      </c>
      <c r="DD292">
        <f t="shared" si="52"/>
        <v>59.295857988165679</v>
      </c>
      <c r="DE292">
        <f t="shared" si="52"/>
        <v>59.295857988165679</v>
      </c>
      <c r="DF292">
        <f t="shared" si="52"/>
        <v>59.295857988165679</v>
      </c>
      <c r="DG292">
        <f t="shared" si="52"/>
        <v>59.295857988165679</v>
      </c>
      <c r="DH292">
        <f t="shared" si="52"/>
        <v>59.295857988165679</v>
      </c>
      <c r="DI292">
        <f t="shared" si="52"/>
        <v>59.295857988165679</v>
      </c>
      <c r="DJ292">
        <f t="shared" si="52"/>
        <v>59.295857988165679</v>
      </c>
      <c r="DK292">
        <f t="shared" si="52"/>
        <v>59.295857988165679</v>
      </c>
      <c r="DL292">
        <f t="shared" si="51"/>
        <v>59.295857988165679</v>
      </c>
      <c r="DM292">
        <f t="shared" si="51"/>
        <v>59.295857988165679</v>
      </c>
      <c r="DN292">
        <f t="shared" si="51"/>
        <v>59.295857988165679</v>
      </c>
      <c r="DO292">
        <f t="shared" si="51"/>
        <v>0</v>
      </c>
      <c r="DP292">
        <f t="shared" si="51"/>
        <v>0</v>
      </c>
      <c r="DQ292">
        <f t="shared" si="51"/>
        <v>0</v>
      </c>
      <c r="DR292">
        <f t="shared" si="51"/>
        <v>0</v>
      </c>
      <c r="DS292">
        <f t="shared" si="51"/>
        <v>0</v>
      </c>
    </row>
    <row r="293" spans="1:123" x14ac:dyDescent="0.2">
      <c r="A293" s="1" t="s">
        <v>0</v>
      </c>
      <c r="B293" s="1" t="s">
        <v>88</v>
      </c>
      <c r="C293" s="1" t="s">
        <v>2</v>
      </c>
      <c r="D293" s="1">
        <v>-1</v>
      </c>
      <c r="E293" s="1" t="s">
        <v>3</v>
      </c>
      <c r="F293" s="1">
        <v>-1</v>
      </c>
      <c r="G293" s="1">
        <v>98</v>
      </c>
      <c r="H293" s="1" t="s">
        <v>2</v>
      </c>
      <c r="I293" s="1" t="s">
        <v>4</v>
      </c>
      <c r="J293" s="1">
        <v>1800</v>
      </c>
      <c r="K293" s="1">
        <v>600</v>
      </c>
      <c r="L293" s="1">
        <v>12</v>
      </c>
      <c r="M293" s="1">
        <v>25</v>
      </c>
      <c r="N293" s="1">
        <v>10</v>
      </c>
      <c r="O293" s="1">
        <v>30</v>
      </c>
      <c r="P293" s="1">
        <v>280</v>
      </c>
      <c r="Q293" s="1">
        <v>150</v>
      </c>
      <c r="R293" s="1">
        <v>350</v>
      </c>
      <c r="S293" s="1">
        <v>35</v>
      </c>
      <c r="T293" s="1">
        <v>25</v>
      </c>
      <c r="U293" s="1">
        <v>40</v>
      </c>
      <c r="V293" s="1">
        <v>0</v>
      </c>
      <c r="W293" s="1">
        <v>800</v>
      </c>
      <c r="X293" s="1">
        <v>300</v>
      </c>
      <c r="Y293" s="1">
        <v>2500</v>
      </c>
      <c r="Z293" s="1">
        <v>2500</v>
      </c>
      <c r="AA293" s="1">
        <v>3000</v>
      </c>
      <c r="AB293" s="1">
        <v>2000</v>
      </c>
      <c r="AC293" s="1" t="s">
        <v>5</v>
      </c>
      <c r="AD293" s="1" t="s">
        <v>6</v>
      </c>
      <c r="AE293" t="str">
        <f t="shared" si="46"/>
        <v>Terminal la OfeliaEntre 45 y 59 añosMasculinoSan Antonio1225Bachillerato1800600</v>
      </c>
      <c r="AF293" t="str">
        <f>VLOOKUP(AE293,'[1]Base conductores'!$AE$1:$AG$65536,2,FALSE)</f>
        <v>No</v>
      </c>
      <c r="AG293" t="str">
        <f>VLOOKUP(AE293,'[1]Base conductores'!$AE$1:$AG$65536,3,FALSE)</f>
        <v>No respetan leyes/no hay control</v>
      </c>
      <c r="AH293" s="1" t="s">
        <v>0</v>
      </c>
      <c r="AI293" s="1" t="s">
        <v>214</v>
      </c>
      <c r="AJ293" s="1" t="s">
        <v>8</v>
      </c>
      <c r="AK293" s="1" t="s">
        <v>44</v>
      </c>
      <c r="AL293" s="1" t="s">
        <v>10</v>
      </c>
      <c r="AM293" s="1" t="s">
        <v>0</v>
      </c>
      <c r="AN293" s="1" t="s">
        <v>0</v>
      </c>
      <c r="AO293" s="1" t="s">
        <v>0</v>
      </c>
      <c r="AP293" s="1" t="s">
        <v>2</v>
      </c>
      <c r="AQ293" s="1" t="s">
        <v>0</v>
      </c>
      <c r="AR293" s="1" t="s">
        <v>2</v>
      </c>
      <c r="AS293" s="1" t="s">
        <v>2</v>
      </c>
      <c r="AT293" s="1" t="s">
        <v>357</v>
      </c>
      <c r="AU293" s="1" t="s">
        <v>2</v>
      </c>
      <c r="AV293" s="1" t="s">
        <v>0</v>
      </c>
      <c r="AW293" s="1" t="s">
        <v>0</v>
      </c>
      <c r="AX293" s="1" t="s">
        <v>0</v>
      </c>
      <c r="AY293" s="1" t="s">
        <v>0</v>
      </c>
      <c r="AZ293" s="1" t="s">
        <v>0</v>
      </c>
      <c r="BA293" s="1" t="s">
        <v>2</v>
      </c>
      <c r="BB293" s="1" t="s">
        <v>47</v>
      </c>
      <c r="BC293" s="14">
        <v>10</v>
      </c>
      <c r="BD293" s="1">
        <v>-1</v>
      </c>
      <c r="BE293" s="1">
        <v>-1</v>
      </c>
      <c r="BF293" s="1" t="s">
        <v>104</v>
      </c>
      <c r="BG293" s="1" t="e">
        <f>VLOOKUP(BF293,#REF!,2,FALSE)</f>
        <v>#REF!</v>
      </c>
      <c r="BH293" s="1" t="e">
        <f>VLOOKUP(BG293,#REF!,4,FALSE)</f>
        <v>#REF!</v>
      </c>
      <c r="BI293" s="1" t="s">
        <v>80</v>
      </c>
      <c r="BJ293" s="1" t="s">
        <v>71</v>
      </c>
      <c r="BK293" s="1" t="s">
        <v>168</v>
      </c>
      <c r="BL293" s="1" t="e">
        <f>VLOOKUP(BK293,#REF!,2,FALSE)</f>
        <v>#REF!</v>
      </c>
      <c r="BM293" s="1" t="e">
        <f>VLOOKUP(BL293,#REF!,4,FALSE)</f>
        <v>#REF!</v>
      </c>
      <c r="BN293" s="1" t="s">
        <v>92</v>
      </c>
      <c r="BO293" s="1" t="s">
        <v>15</v>
      </c>
      <c r="BP293" s="1" t="s">
        <v>2</v>
      </c>
      <c r="BQ293" s="1" t="s">
        <v>428</v>
      </c>
      <c r="BR293" s="1" t="s">
        <v>137</v>
      </c>
      <c r="BS293" s="1" t="s">
        <v>75</v>
      </c>
      <c r="BT293" s="1" t="s">
        <v>2</v>
      </c>
      <c r="BU293" s="1" t="s">
        <v>2</v>
      </c>
      <c r="BV293" s="1" t="s">
        <v>60</v>
      </c>
      <c r="BW293" s="1" t="s">
        <v>21</v>
      </c>
      <c r="BX293" s="1">
        <v>-1</v>
      </c>
      <c r="BY293" s="1">
        <v>-1</v>
      </c>
      <c r="BZ293" s="1">
        <v>-1</v>
      </c>
      <c r="CA293" s="1">
        <v>-1</v>
      </c>
      <c r="CB293" s="1" t="s">
        <v>3</v>
      </c>
      <c r="CC293" s="1">
        <v>-1</v>
      </c>
      <c r="CD293" s="1" t="s">
        <v>22</v>
      </c>
      <c r="CE293" s="1" t="s">
        <v>23</v>
      </c>
      <c r="CF293" s="1" t="s">
        <v>23</v>
      </c>
      <c r="CG293" s="1" t="s">
        <v>24</v>
      </c>
      <c r="CH293" s="1" t="s">
        <v>25</v>
      </c>
      <c r="CI293" s="1" t="s">
        <v>50</v>
      </c>
      <c r="CJ293" s="1" t="s">
        <v>222</v>
      </c>
      <c r="CK293" s="1" t="s">
        <v>87</v>
      </c>
      <c r="CL293" s="1" t="s">
        <v>29</v>
      </c>
      <c r="CM293" s="1" t="s">
        <v>30</v>
      </c>
      <c r="CN293" s="1">
        <v>96</v>
      </c>
      <c r="CO293" s="5" t="s">
        <v>657</v>
      </c>
      <c r="CP293" s="5" t="s">
        <v>649</v>
      </c>
      <c r="CQ293" s="12">
        <v>15</v>
      </c>
      <c r="CR293" s="12" t="s">
        <v>88</v>
      </c>
      <c r="CS293">
        <v>59.295857988165679</v>
      </c>
      <c r="CT293">
        <f t="shared" si="47"/>
        <v>18</v>
      </c>
      <c r="CU293">
        <f t="shared" si="48"/>
        <v>6</v>
      </c>
      <c r="CV293">
        <f t="shared" si="52"/>
        <v>0</v>
      </c>
      <c r="CW293">
        <f t="shared" si="52"/>
        <v>0</v>
      </c>
      <c r="CX293">
        <f t="shared" si="52"/>
        <v>0</v>
      </c>
      <c r="CY293">
        <f t="shared" si="52"/>
        <v>0</v>
      </c>
      <c r="CZ293">
        <f t="shared" si="52"/>
        <v>0</v>
      </c>
      <c r="DA293">
        <f t="shared" si="52"/>
        <v>0</v>
      </c>
      <c r="DB293">
        <f t="shared" si="52"/>
        <v>0</v>
      </c>
      <c r="DC293">
        <f t="shared" si="52"/>
        <v>0</v>
      </c>
      <c r="DD293">
        <f t="shared" si="52"/>
        <v>0</v>
      </c>
      <c r="DE293">
        <f t="shared" si="52"/>
        <v>0</v>
      </c>
      <c r="DF293">
        <f t="shared" si="52"/>
        <v>0</v>
      </c>
      <c r="DG293">
        <f t="shared" si="52"/>
        <v>0</v>
      </c>
      <c r="DH293">
        <f t="shared" si="52"/>
        <v>0</v>
      </c>
      <c r="DI293">
        <f t="shared" si="52"/>
        <v>0</v>
      </c>
      <c r="DJ293">
        <f t="shared" si="52"/>
        <v>0</v>
      </c>
      <c r="DK293">
        <f t="shared" si="52"/>
        <v>0</v>
      </c>
      <c r="DL293">
        <f t="shared" si="51"/>
        <v>0</v>
      </c>
      <c r="DM293">
        <f t="shared" si="51"/>
        <v>0</v>
      </c>
      <c r="DN293">
        <f t="shared" si="51"/>
        <v>0</v>
      </c>
      <c r="DO293">
        <f t="shared" si="51"/>
        <v>0</v>
      </c>
      <c r="DP293">
        <f t="shared" si="51"/>
        <v>0</v>
      </c>
      <c r="DQ293">
        <f t="shared" si="51"/>
        <v>0</v>
      </c>
      <c r="DR293">
        <f t="shared" si="51"/>
        <v>0</v>
      </c>
      <c r="DS293">
        <f t="shared" si="51"/>
        <v>0</v>
      </c>
    </row>
    <row r="294" spans="1:123" x14ac:dyDescent="0.2">
      <c r="A294" s="1" t="s">
        <v>0</v>
      </c>
      <c r="B294" s="1" t="s">
        <v>187</v>
      </c>
      <c r="C294" s="1" t="s">
        <v>2</v>
      </c>
      <c r="D294" s="1">
        <v>-1</v>
      </c>
      <c r="E294" s="1" t="s">
        <v>3</v>
      </c>
      <c r="F294" s="1">
        <v>-1</v>
      </c>
      <c r="G294" s="1">
        <v>98</v>
      </c>
      <c r="H294" s="1" t="s">
        <v>2</v>
      </c>
      <c r="I294" s="1" t="s">
        <v>65</v>
      </c>
      <c r="J294" s="1">
        <v>900</v>
      </c>
      <c r="K294" s="1">
        <v>1800</v>
      </c>
      <c r="L294" s="1">
        <v>9</v>
      </c>
      <c r="M294" s="1">
        <v>30</v>
      </c>
      <c r="N294" s="1">
        <v>20</v>
      </c>
      <c r="O294" s="1">
        <v>40</v>
      </c>
      <c r="P294" s="1">
        <v>150</v>
      </c>
      <c r="Q294" s="1">
        <v>120</v>
      </c>
      <c r="R294" s="1">
        <v>180</v>
      </c>
      <c r="S294" s="1">
        <v>60</v>
      </c>
      <c r="T294" s="1">
        <v>40</v>
      </c>
      <c r="U294" s="1">
        <v>60</v>
      </c>
      <c r="V294" s="1">
        <v>0</v>
      </c>
      <c r="W294" s="1">
        <v>1000</v>
      </c>
      <c r="X294" s="1">
        <v>0</v>
      </c>
      <c r="Y294" s="1">
        <v>1000</v>
      </c>
      <c r="Z294" s="1">
        <v>5000</v>
      </c>
      <c r="AA294" s="1">
        <v>3000</v>
      </c>
      <c r="AB294" s="1">
        <v>5000</v>
      </c>
      <c r="AC294" s="1" t="s">
        <v>5</v>
      </c>
      <c r="AD294" s="1" t="s">
        <v>6</v>
      </c>
      <c r="AE294" t="str">
        <f t="shared" si="46"/>
        <v>Parroquia CalderonEntre 45 y 59 añosMasculinoComité del Pueblo930Bachillerato9001800</v>
      </c>
      <c r="AF294" t="str">
        <f>VLOOKUP(AE294,'[1]Base conductores'!$AE$1:$AG$65536,2,FALSE)</f>
        <v>Si</v>
      </c>
      <c r="AG294" t="str">
        <f>VLOOKUP(AE294,'[1]Base conductores'!$AE$1:$AG$65536,3,FALSE)</f>
        <v>Es más organizado</v>
      </c>
      <c r="AH294" s="1" t="s">
        <v>2</v>
      </c>
      <c r="AI294" s="1" t="s">
        <v>316</v>
      </c>
      <c r="AJ294" s="1" t="s">
        <v>8</v>
      </c>
      <c r="AK294" s="1" t="s">
        <v>44</v>
      </c>
      <c r="AL294" s="1" t="s">
        <v>54</v>
      </c>
      <c r="AM294" s="1" t="s">
        <v>0</v>
      </c>
      <c r="AN294" s="1" t="s">
        <v>0</v>
      </c>
      <c r="AO294" s="1" t="s">
        <v>0</v>
      </c>
      <c r="AP294" s="1" t="s">
        <v>2</v>
      </c>
      <c r="AQ294" s="1" t="s">
        <v>0</v>
      </c>
      <c r="AR294" s="1" t="s">
        <v>0</v>
      </c>
      <c r="AS294" s="1" t="s">
        <v>2</v>
      </c>
      <c r="AT294" s="1" t="s">
        <v>67</v>
      </c>
      <c r="AU294" s="1" t="s">
        <v>2</v>
      </c>
      <c r="AV294" s="1" t="s">
        <v>0</v>
      </c>
      <c r="AW294" s="1" t="s">
        <v>0</v>
      </c>
      <c r="AX294" s="1" t="s">
        <v>0</v>
      </c>
      <c r="AY294" s="1" t="s">
        <v>0</v>
      </c>
      <c r="AZ294" s="1" t="s">
        <v>0</v>
      </c>
      <c r="BA294" s="1" t="s">
        <v>2</v>
      </c>
      <c r="BB294" s="1" t="s">
        <v>56</v>
      </c>
      <c r="BC294" s="14">
        <v>10</v>
      </c>
      <c r="BD294" s="1">
        <v>-1</v>
      </c>
      <c r="BE294" s="1">
        <v>-1</v>
      </c>
      <c r="BF294" s="1" t="s">
        <v>125</v>
      </c>
      <c r="BG294" s="1" t="e">
        <f>VLOOKUP(BF294,#REF!,2,FALSE)</f>
        <v>#REF!</v>
      </c>
      <c r="BH294" s="1" t="e">
        <f>VLOOKUP(BG294,#REF!,4,FALSE)</f>
        <v>#REF!</v>
      </c>
      <c r="BI294" s="1" t="s">
        <v>176</v>
      </c>
      <c r="BJ294" s="1" t="s">
        <v>135</v>
      </c>
      <c r="BK294" s="1" t="s">
        <v>299</v>
      </c>
      <c r="BL294" s="1" t="e">
        <f>VLOOKUP(BK294,#REF!,2,FALSE)</f>
        <v>#REF!</v>
      </c>
      <c r="BM294" s="1" t="e">
        <f>VLOOKUP(BL294,#REF!,4,FALSE)</f>
        <v>#REF!</v>
      </c>
      <c r="BN294" s="1" t="s">
        <v>123</v>
      </c>
      <c r="BO294" s="1" t="s">
        <v>125</v>
      </c>
      <c r="BP294" s="1" t="s">
        <v>2</v>
      </c>
      <c r="BQ294" s="1" t="s">
        <v>429</v>
      </c>
      <c r="BR294" s="1" t="s">
        <v>84</v>
      </c>
      <c r="BS294" s="1" t="s">
        <v>20</v>
      </c>
      <c r="BT294" s="1" t="s">
        <v>2</v>
      </c>
      <c r="BU294" s="1" t="s">
        <v>2</v>
      </c>
      <c r="BV294" s="1" t="s">
        <v>36</v>
      </c>
      <c r="BW294" s="1" t="s">
        <v>36</v>
      </c>
      <c r="BX294" s="1" t="s">
        <v>3</v>
      </c>
      <c r="BY294" s="1">
        <v>-1</v>
      </c>
      <c r="BZ294" s="1" t="s">
        <v>3</v>
      </c>
      <c r="CA294" s="1">
        <v>-1</v>
      </c>
      <c r="CB294" s="1">
        <v>-1</v>
      </c>
      <c r="CC294" s="1">
        <v>-1</v>
      </c>
      <c r="CD294" s="1">
        <v>-1</v>
      </c>
      <c r="CE294" s="1" t="s">
        <v>2</v>
      </c>
      <c r="CF294" s="1" t="s">
        <v>23</v>
      </c>
      <c r="CG294" s="1" t="s">
        <v>24</v>
      </c>
      <c r="CH294" s="1" t="s">
        <v>25</v>
      </c>
      <c r="CI294" s="1" t="s">
        <v>50</v>
      </c>
      <c r="CJ294" s="1" t="s">
        <v>192</v>
      </c>
      <c r="CK294" s="1" t="s">
        <v>42</v>
      </c>
      <c r="CL294" s="1" t="s">
        <v>29</v>
      </c>
      <c r="CM294" s="1" t="s">
        <v>30</v>
      </c>
      <c r="CN294" s="1">
        <v>96</v>
      </c>
      <c r="CO294" s="1" t="s">
        <v>538</v>
      </c>
      <c r="CP294" s="9" t="s">
        <v>688</v>
      </c>
      <c r="CQ294" s="1">
        <v>15</v>
      </c>
      <c r="CR294" s="10" t="s">
        <v>187</v>
      </c>
      <c r="CS294">
        <v>59.295857988165679</v>
      </c>
      <c r="CT294">
        <f t="shared" si="47"/>
        <v>9</v>
      </c>
      <c r="CU294">
        <f t="shared" si="48"/>
        <v>18</v>
      </c>
      <c r="CV294">
        <f t="shared" si="52"/>
        <v>0</v>
      </c>
      <c r="CW294">
        <f t="shared" si="52"/>
        <v>0</v>
      </c>
      <c r="CX294">
        <f t="shared" si="52"/>
        <v>0</v>
      </c>
      <c r="CY294">
        <f t="shared" si="52"/>
        <v>0</v>
      </c>
      <c r="CZ294">
        <f t="shared" si="52"/>
        <v>0</v>
      </c>
      <c r="DA294">
        <f t="shared" si="52"/>
        <v>0</v>
      </c>
      <c r="DB294">
        <f t="shared" si="52"/>
        <v>0</v>
      </c>
      <c r="DC294">
        <f t="shared" si="52"/>
        <v>0</v>
      </c>
      <c r="DD294">
        <f t="shared" si="52"/>
        <v>0</v>
      </c>
      <c r="DE294">
        <f t="shared" si="52"/>
        <v>59.295857988165679</v>
      </c>
      <c r="DF294">
        <f t="shared" si="52"/>
        <v>59.295857988165679</v>
      </c>
      <c r="DG294">
        <f t="shared" si="52"/>
        <v>59.295857988165679</v>
      </c>
      <c r="DH294">
        <f t="shared" si="52"/>
        <v>59.295857988165679</v>
      </c>
      <c r="DI294">
        <f t="shared" si="52"/>
        <v>59.295857988165679</v>
      </c>
      <c r="DJ294">
        <f t="shared" si="52"/>
        <v>59.295857988165679</v>
      </c>
      <c r="DK294">
        <f t="shared" si="52"/>
        <v>59.295857988165679</v>
      </c>
      <c r="DL294">
        <f t="shared" si="51"/>
        <v>59.295857988165679</v>
      </c>
      <c r="DM294">
        <f t="shared" si="51"/>
        <v>59.295857988165679</v>
      </c>
      <c r="DN294">
        <f t="shared" si="51"/>
        <v>59.295857988165679</v>
      </c>
      <c r="DO294">
        <f t="shared" si="51"/>
        <v>0</v>
      </c>
      <c r="DP294">
        <f t="shared" si="51"/>
        <v>0</v>
      </c>
      <c r="DQ294">
        <f t="shared" si="51"/>
        <v>0</v>
      </c>
      <c r="DR294">
        <f t="shared" si="51"/>
        <v>0</v>
      </c>
      <c r="DS294">
        <f t="shared" si="51"/>
        <v>0</v>
      </c>
    </row>
    <row r="295" spans="1:123" x14ac:dyDescent="0.2">
      <c r="A295" s="1" t="s">
        <v>0</v>
      </c>
      <c r="B295" s="1" t="s">
        <v>187</v>
      </c>
      <c r="C295" s="1" t="s">
        <v>2</v>
      </c>
      <c r="D295" s="1">
        <v>-1</v>
      </c>
      <c r="E295" s="1" t="s">
        <v>3</v>
      </c>
      <c r="F295" s="1">
        <v>-1</v>
      </c>
      <c r="G295" s="1">
        <v>98</v>
      </c>
      <c r="H295" s="1" t="s">
        <v>2</v>
      </c>
      <c r="I295" s="1" t="s">
        <v>65</v>
      </c>
      <c r="J295" s="1">
        <v>800</v>
      </c>
      <c r="K295" s="1">
        <v>2200</v>
      </c>
      <c r="L295" s="1">
        <v>14</v>
      </c>
      <c r="M295" s="1">
        <v>25</v>
      </c>
      <c r="N295" s="1">
        <v>10</v>
      </c>
      <c r="O295" s="1">
        <v>30</v>
      </c>
      <c r="P295" s="1">
        <v>150</v>
      </c>
      <c r="Q295" s="1">
        <v>90</v>
      </c>
      <c r="R295" s="1">
        <v>200</v>
      </c>
      <c r="S295" s="1">
        <v>50</v>
      </c>
      <c r="T295" s="1">
        <v>30</v>
      </c>
      <c r="U295" s="1">
        <v>70</v>
      </c>
      <c r="V295" s="1">
        <v>0</v>
      </c>
      <c r="W295" s="1">
        <v>1000</v>
      </c>
      <c r="X295" s="1">
        <v>0</v>
      </c>
      <c r="Y295" s="1">
        <v>1000</v>
      </c>
      <c r="Z295" s="1">
        <v>4000</v>
      </c>
      <c r="AA295" s="1">
        <v>2000</v>
      </c>
      <c r="AB295" s="1">
        <v>6000</v>
      </c>
      <c r="AC295" s="1" t="s">
        <v>5</v>
      </c>
      <c r="AD295" s="1" t="s">
        <v>6</v>
      </c>
      <c r="AE295" t="str">
        <f t="shared" si="46"/>
        <v>Parroquia CalderonMás de 60 añosMasculinoEl Condado1425Bachillerato8002200</v>
      </c>
      <c r="AF295" t="str">
        <f>VLOOKUP(AE295,'[1]Base conductores'!$AE$1:$AG$65536,2,FALSE)</f>
        <v>Si</v>
      </c>
      <c r="AG295" t="str">
        <f>VLOOKUP(AE295,'[1]Base conductores'!$AE$1:$AG$65536,3,FALSE)</f>
        <v>Tiene paradas/hay trabajo</v>
      </c>
      <c r="AH295" s="1" t="s">
        <v>2</v>
      </c>
      <c r="AI295" s="1" t="s">
        <v>77</v>
      </c>
      <c r="AJ295" s="1" t="s">
        <v>8</v>
      </c>
      <c r="AK295" s="1" t="s">
        <v>33</v>
      </c>
      <c r="AL295" s="1" t="s">
        <v>10</v>
      </c>
      <c r="AM295" s="1" t="s">
        <v>0</v>
      </c>
      <c r="AN295" s="1" t="s">
        <v>0</v>
      </c>
      <c r="AO295" s="1" t="s">
        <v>0</v>
      </c>
      <c r="AP295" s="1" t="s">
        <v>2</v>
      </c>
      <c r="AQ295" s="1" t="s">
        <v>0</v>
      </c>
      <c r="AR295" s="1" t="s">
        <v>0</v>
      </c>
      <c r="AS295" s="1" t="s">
        <v>2</v>
      </c>
      <c r="AT295" s="1" t="s">
        <v>430</v>
      </c>
      <c r="AU295" s="1" t="s">
        <v>2</v>
      </c>
      <c r="AV295" s="1" t="s">
        <v>0</v>
      </c>
      <c r="AW295" s="1" t="s">
        <v>0</v>
      </c>
      <c r="AX295" s="1" t="s">
        <v>0</v>
      </c>
      <c r="AY295" s="1" t="s">
        <v>0</v>
      </c>
      <c r="AZ295" s="1" t="s">
        <v>0</v>
      </c>
      <c r="BA295" s="1" t="s">
        <v>2</v>
      </c>
      <c r="BB295" s="1" t="s">
        <v>56</v>
      </c>
      <c r="BC295" s="14">
        <v>8</v>
      </c>
      <c r="BD295" s="14">
        <v>2</v>
      </c>
      <c r="BE295" s="1">
        <v>-1</v>
      </c>
      <c r="BF295" s="1" t="s">
        <v>93</v>
      </c>
      <c r="BG295" s="1" t="e">
        <f>VLOOKUP(BF295,#REF!,2,FALSE)</f>
        <v>#REF!</v>
      </c>
      <c r="BH295" s="1" t="e">
        <f>VLOOKUP(BG295,#REF!,4,FALSE)</f>
        <v>#REF!</v>
      </c>
      <c r="BI295" s="1" t="s">
        <v>107</v>
      </c>
      <c r="BJ295" s="1" t="s">
        <v>105</v>
      </c>
      <c r="BK295" s="1" t="s">
        <v>115</v>
      </c>
      <c r="BL295" s="1" t="e">
        <f>VLOOKUP(BK295,#REF!,2,FALSE)</f>
        <v>#REF!</v>
      </c>
      <c r="BM295" s="1" t="e">
        <f>VLOOKUP(BL295,#REF!,4,FALSE)</f>
        <v>#REF!</v>
      </c>
      <c r="BN295" s="1" t="s">
        <v>431</v>
      </c>
      <c r="BO295" s="1" t="s">
        <v>130</v>
      </c>
      <c r="BP295" s="1" t="s">
        <v>2</v>
      </c>
      <c r="BQ295" s="1" t="s">
        <v>128</v>
      </c>
      <c r="BR295" s="1" t="s">
        <v>20</v>
      </c>
      <c r="BS295" s="1" t="s">
        <v>20</v>
      </c>
      <c r="BT295" s="1" t="s">
        <v>2</v>
      </c>
      <c r="BU295" s="1" t="s">
        <v>2</v>
      </c>
      <c r="BV295" s="1" t="s">
        <v>36</v>
      </c>
      <c r="BW295" s="1" t="s">
        <v>36</v>
      </c>
      <c r="BX295" s="1">
        <v>-1</v>
      </c>
      <c r="BY295" s="1">
        <v>-1</v>
      </c>
      <c r="BZ295" s="1">
        <v>-1</v>
      </c>
      <c r="CA295" s="1">
        <v>-1</v>
      </c>
      <c r="CB295" s="1">
        <v>-1</v>
      </c>
      <c r="CC295" s="1">
        <v>-1</v>
      </c>
      <c r="CD295" s="1" t="s">
        <v>36</v>
      </c>
      <c r="CE295" s="1" t="s">
        <v>2</v>
      </c>
      <c r="CF295" s="1" t="s">
        <v>23</v>
      </c>
      <c r="CG295" s="1" t="s">
        <v>62</v>
      </c>
      <c r="CH295" s="1" t="s">
        <v>25</v>
      </c>
      <c r="CI295" s="1" t="s">
        <v>50</v>
      </c>
      <c r="CJ295" s="1" t="s">
        <v>86</v>
      </c>
      <c r="CK295" s="1" t="s">
        <v>42</v>
      </c>
      <c r="CL295" s="1" t="s">
        <v>29</v>
      </c>
      <c r="CM295" s="1" t="s">
        <v>30</v>
      </c>
      <c r="CN295" s="1">
        <v>96</v>
      </c>
      <c r="CO295" s="1" t="s">
        <v>538</v>
      </c>
      <c r="CP295" s="9" t="s">
        <v>688</v>
      </c>
      <c r="CQ295" s="1">
        <v>15</v>
      </c>
      <c r="CR295" s="10" t="s">
        <v>187</v>
      </c>
      <c r="CS295">
        <v>59.295857988165679</v>
      </c>
      <c r="CT295">
        <f t="shared" si="47"/>
        <v>8</v>
      </c>
      <c r="CU295">
        <f t="shared" si="48"/>
        <v>22</v>
      </c>
      <c r="CV295">
        <f t="shared" si="52"/>
        <v>0</v>
      </c>
      <c r="CW295">
        <f t="shared" si="52"/>
        <v>0</v>
      </c>
      <c r="CX295">
        <f t="shared" si="52"/>
        <v>0</v>
      </c>
      <c r="CY295">
        <f t="shared" si="52"/>
        <v>0</v>
      </c>
      <c r="CZ295">
        <f t="shared" si="52"/>
        <v>0</v>
      </c>
      <c r="DA295">
        <f t="shared" si="52"/>
        <v>0</v>
      </c>
      <c r="DB295">
        <f t="shared" si="52"/>
        <v>0</v>
      </c>
      <c r="DC295">
        <f t="shared" si="52"/>
        <v>0</v>
      </c>
      <c r="DD295">
        <f t="shared" si="52"/>
        <v>59.295857988165679</v>
      </c>
      <c r="DE295">
        <f t="shared" si="52"/>
        <v>59.295857988165679</v>
      </c>
      <c r="DF295">
        <f t="shared" si="52"/>
        <v>59.295857988165679</v>
      </c>
      <c r="DG295">
        <f t="shared" si="52"/>
        <v>59.295857988165679</v>
      </c>
      <c r="DH295">
        <f t="shared" si="52"/>
        <v>59.295857988165679</v>
      </c>
      <c r="DI295">
        <f t="shared" si="52"/>
        <v>59.295857988165679</v>
      </c>
      <c r="DJ295">
        <f t="shared" si="52"/>
        <v>59.295857988165679</v>
      </c>
      <c r="DK295">
        <f t="shared" si="52"/>
        <v>59.295857988165679</v>
      </c>
      <c r="DL295">
        <f t="shared" si="51"/>
        <v>59.295857988165679</v>
      </c>
      <c r="DM295">
        <f t="shared" si="51"/>
        <v>59.295857988165679</v>
      </c>
      <c r="DN295">
        <f t="shared" si="51"/>
        <v>59.295857988165679</v>
      </c>
      <c r="DO295">
        <f t="shared" si="51"/>
        <v>59.295857988165679</v>
      </c>
      <c r="DP295">
        <f t="shared" si="51"/>
        <v>59.295857988165679</v>
      </c>
      <c r="DQ295">
        <f t="shared" si="51"/>
        <v>59.295857988165679</v>
      </c>
      <c r="DR295">
        <f t="shared" si="51"/>
        <v>59.295857988165679</v>
      </c>
      <c r="DS295">
        <f t="shared" si="51"/>
        <v>0</v>
      </c>
    </row>
    <row r="296" spans="1:123" x14ac:dyDescent="0.2">
      <c r="A296" s="1" t="s">
        <v>0</v>
      </c>
      <c r="B296" s="1" t="s">
        <v>187</v>
      </c>
      <c r="C296" s="1" t="s">
        <v>2</v>
      </c>
      <c r="D296" s="1">
        <v>-1</v>
      </c>
      <c r="E296" s="1" t="s">
        <v>3</v>
      </c>
      <c r="F296" s="1">
        <v>-1</v>
      </c>
      <c r="G296" s="1">
        <v>98</v>
      </c>
      <c r="H296" s="1" t="s">
        <v>2</v>
      </c>
      <c r="I296" s="1" t="s">
        <v>65</v>
      </c>
      <c r="J296" s="1">
        <v>600</v>
      </c>
      <c r="K296" s="1">
        <v>1900</v>
      </c>
      <c r="L296" s="1">
        <v>13</v>
      </c>
      <c r="M296" s="1">
        <v>20</v>
      </c>
      <c r="N296" s="1">
        <v>15</v>
      </c>
      <c r="O296" s="1">
        <v>20</v>
      </c>
      <c r="P296" s="1">
        <v>200</v>
      </c>
      <c r="Q296" s="1">
        <v>120</v>
      </c>
      <c r="R296" s="1">
        <v>210</v>
      </c>
      <c r="S296" s="1">
        <v>50</v>
      </c>
      <c r="T296" s="1">
        <v>30</v>
      </c>
      <c r="U296" s="1">
        <v>90</v>
      </c>
      <c r="V296" s="1">
        <v>0</v>
      </c>
      <c r="W296" s="1">
        <v>1000</v>
      </c>
      <c r="X296" s="1">
        <v>0</v>
      </c>
      <c r="Y296" s="1">
        <v>1000</v>
      </c>
      <c r="Z296" s="1">
        <v>4000</v>
      </c>
      <c r="AA296" s="1">
        <v>2000</v>
      </c>
      <c r="AB296" s="1">
        <v>8000</v>
      </c>
      <c r="AC296" s="1" t="s">
        <v>5</v>
      </c>
      <c r="AD296" s="1" t="s">
        <v>6</v>
      </c>
      <c r="AE296" t="str">
        <f t="shared" si="46"/>
        <v>Parroquia CalderonEntre 45 y 59 añosMasculinoCalderón (Carapungo)1320Bachillerato6001900</v>
      </c>
      <c r="AF296" t="str">
        <f>VLOOKUP(AE296,'[1]Base conductores'!$AE$1:$AG$65536,2,FALSE)</f>
        <v>No</v>
      </c>
      <c r="AG296" t="str">
        <f>VLOOKUP(AE296,'[1]Base conductores'!$AE$1:$AG$65536,3,FALSE)</f>
        <v>No respetan leyes/no hay control</v>
      </c>
      <c r="AH296" s="1" t="s">
        <v>0</v>
      </c>
      <c r="AI296" s="1" t="s">
        <v>7</v>
      </c>
      <c r="AJ296" s="1" t="s">
        <v>117</v>
      </c>
      <c r="AK296" s="1" t="s">
        <v>126</v>
      </c>
      <c r="AL296" s="1" t="s">
        <v>54</v>
      </c>
      <c r="AM296" s="1" t="s">
        <v>0</v>
      </c>
      <c r="AN296" s="1" t="s">
        <v>0</v>
      </c>
      <c r="AO296" s="1" t="s">
        <v>0</v>
      </c>
      <c r="AP296" s="1" t="s">
        <v>2</v>
      </c>
      <c r="AQ296" s="1" t="s">
        <v>0</v>
      </c>
      <c r="AR296" s="1" t="s">
        <v>0</v>
      </c>
      <c r="AS296" s="1" t="s">
        <v>2</v>
      </c>
      <c r="AT296" s="1" t="s">
        <v>100</v>
      </c>
      <c r="AU296" s="1" t="s">
        <v>2</v>
      </c>
      <c r="AV296" s="1" t="s">
        <v>0</v>
      </c>
      <c r="AW296" s="1" t="s">
        <v>0</v>
      </c>
      <c r="AX296" s="1" t="s">
        <v>0</v>
      </c>
      <c r="AY296" s="1" t="s">
        <v>0</v>
      </c>
      <c r="AZ296" s="1" t="s">
        <v>0</v>
      </c>
      <c r="BA296" s="1" t="s">
        <v>2</v>
      </c>
      <c r="BB296" s="1" t="s">
        <v>56</v>
      </c>
      <c r="BC296" s="14">
        <v>5</v>
      </c>
      <c r="BD296" s="14">
        <v>5</v>
      </c>
      <c r="BE296" s="1">
        <v>-1</v>
      </c>
      <c r="BF296" s="1" t="s">
        <v>135</v>
      </c>
      <c r="BG296" s="1" t="e">
        <f>VLOOKUP(BF296,#REF!,2,FALSE)</f>
        <v>#REF!</v>
      </c>
      <c r="BH296" s="1" t="e">
        <f>VLOOKUP(BG296,#REF!,4,FALSE)</f>
        <v>#REF!</v>
      </c>
      <c r="BI296" s="1" t="s">
        <v>16</v>
      </c>
      <c r="BJ296" s="1" t="s">
        <v>107</v>
      </c>
      <c r="BK296" s="1" t="s">
        <v>130</v>
      </c>
      <c r="BL296" s="1" t="e">
        <f>VLOOKUP(BK296,#REF!,2,FALSE)</f>
        <v>#REF!</v>
      </c>
      <c r="BM296" s="1" t="e">
        <f>VLOOKUP(BL296,#REF!,4,FALSE)</f>
        <v>#REF!</v>
      </c>
      <c r="BN296" s="1" t="s">
        <v>81</v>
      </c>
      <c r="BO296" s="1" t="s">
        <v>103</v>
      </c>
      <c r="BP296" s="1" t="s">
        <v>2</v>
      </c>
      <c r="BQ296" s="1" t="s">
        <v>432</v>
      </c>
      <c r="BR296" s="1" t="s">
        <v>20</v>
      </c>
      <c r="BS296" s="1" t="s">
        <v>20</v>
      </c>
      <c r="BT296" s="1" t="s">
        <v>2</v>
      </c>
      <c r="BU296" s="1" t="s">
        <v>2</v>
      </c>
      <c r="BV296" s="1" t="s">
        <v>3</v>
      </c>
      <c r="BW296" s="1" t="s">
        <v>22</v>
      </c>
      <c r="BX296" s="1">
        <v>-1</v>
      </c>
      <c r="BY296" s="1">
        <v>-1</v>
      </c>
      <c r="BZ296" s="1">
        <v>-1</v>
      </c>
      <c r="CA296" s="1" t="s">
        <v>3</v>
      </c>
      <c r="CB296" s="1">
        <v>-1</v>
      </c>
      <c r="CC296" s="1" t="s">
        <v>3</v>
      </c>
      <c r="CD296" s="1" t="s">
        <v>3</v>
      </c>
      <c r="CE296" s="1" t="s">
        <v>2</v>
      </c>
      <c r="CF296" s="1" t="s">
        <v>2</v>
      </c>
      <c r="CG296" s="1" t="s">
        <v>24</v>
      </c>
      <c r="CH296" s="1" t="s">
        <v>25</v>
      </c>
      <c r="CI296" s="1" t="s">
        <v>50</v>
      </c>
      <c r="CJ296" s="1" t="s">
        <v>63</v>
      </c>
      <c r="CK296" s="1" t="s">
        <v>42</v>
      </c>
      <c r="CL296" s="1" t="s">
        <v>29</v>
      </c>
      <c r="CM296" s="1" t="s">
        <v>30</v>
      </c>
      <c r="CN296" s="1">
        <v>96</v>
      </c>
      <c r="CO296" s="1" t="s">
        <v>538</v>
      </c>
      <c r="CP296" s="9" t="s">
        <v>688</v>
      </c>
      <c r="CQ296" s="1">
        <v>15</v>
      </c>
      <c r="CR296" s="10" t="s">
        <v>187</v>
      </c>
      <c r="CS296">
        <v>59.295857988165679</v>
      </c>
      <c r="CT296">
        <f t="shared" si="47"/>
        <v>6</v>
      </c>
      <c r="CU296">
        <f t="shared" si="48"/>
        <v>19</v>
      </c>
      <c r="CV296">
        <f t="shared" si="52"/>
        <v>0</v>
      </c>
      <c r="CW296">
        <f t="shared" si="52"/>
        <v>0</v>
      </c>
      <c r="CX296">
        <f t="shared" si="52"/>
        <v>0</v>
      </c>
      <c r="CY296">
        <f t="shared" si="52"/>
        <v>0</v>
      </c>
      <c r="CZ296">
        <f t="shared" si="52"/>
        <v>0</v>
      </c>
      <c r="DA296">
        <f t="shared" si="52"/>
        <v>0</v>
      </c>
      <c r="DB296">
        <f t="shared" si="52"/>
        <v>59.295857988165679</v>
      </c>
      <c r="DC296">
        <f t="shared" si="52"/>
        <v>59.295857988165679</v>
      </c>
      <c r="DD296">
        <f t="shared" si="52"/>
        <v>59.295857988165679</v>
      </c>
      <c r="DE296">
        <f t="shared" si="52"/>
        <v>59.295857988165679</v>
      </c>
      <c r="DF296">
        <f t="shared" si="52"/>
        <v>59.295857988165679</v>
      </c>
      <c r="DG296">
        <f t="shared" si="52"/>
        <v>59.295857988165679</v>
      </c>
      <c r="DH296">
        <f t="shared" si="52"/>
        <v>59.295857988165679</v>
      </c>
      <c r="DI296">
        <f t="shared" si="52"/>
        <v>59.295857988165679</v>
      </c>
      <c r="DJ296">
        <f t="shared" si="52"/>
        <v>59.295857988165679</v>
      </c>
      <c r="DK296">
        <f t="shared" si="52"/>
        <v>59.295857988165679</v>
      </c>
      <c r="DL296">
        <f t="shared" si="51"/>
        <v>59.295857988165679</v>
      </c>
      <c r="DM296">
        <f t="shared" si="51"/>
        <v>59.295857988165679</v>
      </c>
      <c r="DN296">
        <f t="shared" si="51"/>
        <v>59.295857988165679</v>
      </c>
      <c r="DO296">
        <f t="shared" si="51"/>
        <v>59.295857988165679</v>
      </c>
      <c r="DP296">
        <f t="shared" si="51"/>
        <v>0</v>
      </c>
      <c r="DQ296">
        <f t="shared" si="51"/>
        <v>0</v>
      </c>
      <c r="DR296">
        <f t="shared" si="51"/>
        <v>0</v>
      </c>
      <c r="DS296">
        <f t="shared" si="51"/>
        <v>0</v>
      </c>
    </row>
    <row r="297" spans="1:123" x14ac:dyDescent="0.2">
      <c r="A297" s="1" t="s">
        <v>0</v>
      </c>
      <c r="B297" s="1" t="s">
        <v>71</v>
      </c>
      <c r="C297" s="1" t="s">
        <v>2</v>
      </c>
      <c r="D297" s="1">
        <v>-1</v>
      </c>
      <c r="E297" s="1" t="s">
        <v>3</v>
      </c>
      <c r="F297" s="1">
        <v>-1</v>
      </c>
      <c r="G297" s="1">
        <v>98</v>
      </c>
      <c r="H297" s="1" t="s">
        <v>2</v>
      </c>
      <c r="I297" s="1" t="s">
        <v>65</v>
      </c>
      <c r="J297" s="1">
        <v>600</v>
      </c>
      <c r="K297" s="1">
        <v>2100</v>
      </c>
      <c r="L297" s="1">
        <v>15</v>
      </c>
      <c r="M297" s="1">
        <v>20</v>
      </c>
      <c r="N297" s="1">
        <v>15</v>
      </c>
      <c r="O297" s="1">
        <v>20</v>
      </c>
      <c r="P297" s="1">
        <v>250</v>
      </c>
      <c r="Q297" s="1">
        <v>250</v>
      </c>
      <c r="R297" s="1">
        <v>300</v>
      </c>
      <c r="S297" s="1">
        <v>35</v>
      </c>
      <c r="T297" s="1">
        <v>20</v>
      </c>
      <c r="U297" s="1">
        <v>35</v>
      </c>
      <c r="V297" s="1">
        <v>900</v>
      </c>
      <c r="W297" s="1">
        <v>1200</v>
      </c>
      <c r="X297" s="1">
        <v>0</v>
      </c>
      <c r="Y297" s="1">
        <v>2100</v>
      </c>
      <c r="Z297" s="1">
        <v>2500</v>
      </c>
      <c r="AA297" s="1">
        <v>1500</v>
      </c>
      <c r="AB297" s="1">
        <v>2500</v>
      </c>
      <c r="AC297" s="1" t="s">
        <v>5</v>
      </c>
      <c r="AD297" s="1" t="s">
        <v>6</v>
      </c>
      <c r="AE297" t="str">
        <f t="shared" si="46"/>
        <v>Naciones UnidasEntre 25 y  44 añosMasculinoLa Mena1520Bachillerato6002100</v>
      </c>
      <c r="AF297" t="str">
        <f>VLOOKUP(AE297,'[1]Base conductores'!$AE$1:$AG$65536,2,FALSE)</f>
        <v>No</v>
      </c>
      <c r="AG297" t="str">
        <f>VLOOKUP(AE297,'[1]Base conductores'!$AE$1:$AG$65536,3,FALSE)</f>
        <v>No hay trabajo</v>
      </c>
      <c r="AH297" s="1" t="s">
        <v>0</v>
      </c>
      <c r="AI297" s="1" t="s">
        <v>56</v>
      </c>
      <c r="AJ297" s="1" t="s">
        <v>8</v>
      </c>
      <c r="AK297" s="1" t="s">
        <v>126</v>
      </c>
      <c r="AL297" s="1" t="s">
        <v>34</v>
      </c>
      <c r="AM297" s="1" t="s">
        <v>0</v>
      </c>
      <c r="AN297" s="1" t="s">
        <v>0</v>
      </c>
      <c r="AO297" s="1" t="s">
        <v>0</v>
      </c>
      <c r="AP297" s="1" t="s">
        <v>2</v>
      </c>
      <c r="AQ297" s="1" t="s">
        <v>0</v>
      </c>
      <c r="AR297" s="1" t="s">
        <v>2</v>
      </c>
      <c r="AS297" s="1" t="s">
        <v>2</v>
      </c>
      <c r="AT297" s="1" t="s">
        <v>182</v>
      </c>
      <c r="AU297" s="1" t="s">
        <v>0</v>
      </c>
      <c r="AV297" s="1" t="s">
        <v>0</v>
      </c>
      <c r="AW297" s="1" t="s">
        <v>0</v>
      </c>
      <c r="AX297" s="1" t="s">
        <v>2</v>
      </c>
      <c r="AY297" s="1" t="s">
        <v>0</v>
      </c>
      <c r="AZ297" s="1" t="s">
        <v>0</v>
      </c>
      <c r="BA297" s="1" t="s">
        <v>2</v>
      </c>
      <c r="BB297" s="1" t="s">
        <v>122</v>
      </c>
      <c r="BC297" s="14">
        <v>5</v>
      </c>
      <c r="BD297" s="1">
        <v>-1</v>
      </c>
      <c r="BE297" s="14">
        <v>5</v>
      </c>
      <c r="BF297" s="1" t="s">
        <v>71</v>
      </c>
      <c r="BG297" s="1" t="e">
        <f>VLOOKUP(BF297,#REF!,2,FALSE)</f>
        <v>#REF!</v>
      </c>
      <c r="BH297" s="1" t="e">
        <f>VLOOKUP(BG297,#REF!,4,FALSE)</f>
        <v>#REF!</v>
      </c>
      <c r="BI297" s="1" t="s">
        <v>433</v>
      </c>
      <c r="BJ297" s="1" t="s">
        <v>94</v>
      </c>
      <c r="BK297" s="1" t="s">
        <v>105</v>
      </c>
      <c r="BL297" s="1" t="e">
        <f>VLOOKUP(BK297,#REF!,2,FALSE)</f>
        <v>#REF!</v>
      </c>
      <c r="BM297" s="1" t="e">
        <f>VLOOKUP(BL297,#REF!,4,FALSE)</f>
        <v>#REF!</v>
      </c>
      <c r="BN297" s="1" t="s">
        <v>208</v>
      </c>
      <c r="BO297" s="1" t="s">
        <v>15</v>
      </c>
      <c r="BP297" s="1" t="s">
        <v>2</v>
      </c>
      <c r="BQ297" s="1" t="s">
        <v>366</v>
      </c>
      <c r="BR297" s="1" t="s">
        <v>84</v>
      </c>
      <c r="BS297" s="1" t="s">
        <v>84</v>
      </c>
      <c r="BT297" s="1" t="s">
        <v>2</v>
      </c>
      <c r="BU297" s="1" t="s">
        <v>2</v>
      </c>
      <c r="BV297" s="1" t="s">
        <v>36</v>
      </c>
      <c r="BW297" s="1" t="s">
        <v>36</v>
      </c>
      <c r="BX297" s="1">
        <v>-1</v>
      </c>
      <c r="BY297" s="1" t="s">
        <v>3</v>
      </c>
      <c r="BZ297" s="1">
        <v>-1</v>
      </c>
      <c r="CA297" s="1" t="s">
        <v>3</v>
      </c>
      <c r="CB297" s="1">
        <v>-1</v>
      </c>
      <c r="CC297" s="1">
        <v>-1</v>
      </c>
      <c r="CD297" s="1">
        <v>-1</v>
      </c>
      <c r="CE297" s="1" t="s">
        <v>23</v>
      </c>
      <c r="CF297" s="1" t="s">
        <v>23</v>
      </c>
      <c r="CG297" s="1" t="s">
        <v>49</v>
      </c>
      <c r="CH297" s="1" t="s">
        <v>25</v>
      </c>
      <c r="CI297" s="1" t="s">
        <v>50</v>
      </c>
      <c r="CJ297" s="1" t="s">
        <v>393</v>
      </c>
      <c r="CK297" s="1" t="s">
        <v>155</v>
      </c>
      <c r="CL297" s="1" t="s">
        <v>29</v>
      </c>
      <c r="CM297" s="1" t="s">
        <v>30</v>
      </c>
      <c r="CN297" s="1">
        <v>96</v>
      </c>
      <c r="CO297" s="1" t="s">
        <v>527</v>
      </c>
      <c r="CP297" s="5" t="s">
        <v>671</v>
      </c>
      <c r="CQ297" s="1">
        <v>15</v>
      </c>
      <c r="CR297" s="4" t="s">
        <v>71</v>
      </c>
      <c r="CS297">
        <v>59.295857988165679</v>
      </c>
      <c r="CT297">
        <f t="shared" si="47"/>
        <v>6</v>
      </c>
      <c r="CU297">
        <f t="shared" si="48"/>
        <v>21</v>
      </c>
      <c r="CV297">
        <f t="shared" si="52"/>
        <v>0</v>
      </c>
      <c r="CW297">
        <f t="shared" si="52"/>
        <v>0</v>
      </c>
      <c r="CX297">
        <f t="shared" si="52"/>
        <v>0</v>
      </c>
      <c r="CY297">
        <f t="shared" si="52"/>
        <v>0</v>
      </c>
      <c r="CZ297">
        <f t="shared" si="52"/>
        <v>0</v>
      </c>
      <c r="DA297">
        <f t="shared" si="52"/>
        <v>0</v>
      </c>
      <c r="DB297">
        <f t="shared" si="52"/>
        <v>59.295857988165679</v>
      </c>
      <c r="DC297">
        <f t="shared" si="52"/>
        <v>59.295857988165679</v>
      </c>
      <c r="DD297">
        <f t="shared" si="52"/>
        <v>59.295857988165679</v>
      </c>
      <c r="DE297">
        <f t="shared" si="52"/>
        <v>59.295857988165679</v>
      </c>
      <c r="DF297">
        <f t="shared" si="52"/>
        <v>59.295857988165679</v>
      </c>
      <c r="DG297">
        <f t="shared" si="52"/>
        <v>59.295857988165679</v>
      </c>
      <c r="DH297">
        <f t="shared" si="52"/>
        <v>59.295857988165679</v>
      </c>
      <c r="DI297">
        <f t="shared" si="52"/>
        <v>59.295857988165679</v>
      </c>
      <c r="DJ297">
        <f t="shared" si="52"/>
        <v>59.295857988165679</v>
      </c>
      <c r="DK297">
        <f t="shared" si="52"/>
        <v>59.295857988165679</v>
      </c>
      <c r="DL297">
        <f t="shared" si="51"/>
        <v>59.295857988165679</v>
      </c>
      <c r="DM297">
        <f t="shared" si="51"/>
        <v>59.295857988165679</v>
      </c>
      <c r="DN297">
        <f t="shared" si="51"/>
        <v>59.295857988165679</v>
      </c>
      <c r="DO297">
        <f t="shared" si="51"/>
        <v>59.295857988165679</v>
      </c>
      <c r="DP297">
        <f t="shared" si="51"/>
        <v>59.295857988165679</v>
      </c>
      <c r="DQ297">
        <f t="shared" si="51"/>
        <v>59.295857988165679</v>
      </c>
      <c r="DR297">
        <f t="shared" si="51"/>
        <v>0</v>
      </c>
      <c r="DS297">
        <f t="shared" si="51"/>
        <v>0</v>
      </c>
    </row>
    <row r="298" spans="1:123" x14ac:dyDescent="0.2">
      <c r="A298" s="1" t="s">
        <v>0</v>
      </c>
      <c r="B298" s="1" t="s">
        <v>255</v>
      </c>
      <c r="C298" s="1" t="s">
        <v>2</v>
      </c>
      <c r="D298" s="1">
        <v>-1</v>
      </c>
      <c r="E298" s="1" t="s">
        <v>3</v>
      </c>
      <c r="F298" s="1">
        <v>-1</v>
      </c>
      <c r="G298" s="1">
        <v>98</v>
      </c>
      <c r="H298" s="1" t="s">
        <v>2</v>
      </c>
      <c r="I298" s="1" t="s">
        <v>65</v>
      </c>
      <c r="J298" s="1">
        <v>600</v>
      </c>
      <c r="K298" s="1">
        <v>2300</v>
      </c>
      <c r="L298" s="1">
        <v>17</v>
      </c>
      <c r="M298" s="1">
        <v>40</v>
      </c>
      <c r="N298" s="1">
        <v>30</v>
      </c>
      <c r="O298" s="1">
        <v>45</v>
      </c>
      <c r="P298" s="1">
        <v>250</v>
      </c>
      <c r="Q298" s="1">
        <v>200</v>
      </c>
      <c r="R298" s="1">
        <v>280</v>
      </c>
      <c r="S298" s="1">
        <v>50</v>
      </c>
      <c r="T298" s="1">
        <v>35</v>
      </c>
      <c r="U298" s="1">
        <v>60</v>
      </c>
      <c r="V298" s="1">
        <v>0</v>
      </c>
      <c r="W298" s="1">
        <v>1500</v>
      </c>
      <c r="X298" s="1">
        <v>200</v>
      </c>
      <c r="Y298" s="1">
        <v>1700</v>
      </c>
      <c r="Z298" s="1">
        <v>3200</v>
      </c>
      <c r="AA298" s="1">
        <v>2500</v>
      </c>
      <c r="AB298" s="1">
        <v>3700</v>
      </c>
      <c r="AC298" s="1" t="s">
        <v>5</v>
      </c>
      <c r="AD298" s="1" t="s">
        <v>6</v>
      </c>
      <c r="AE298" t="str">
        <f t="shared" si="46"/>
        <v>Terminal AeropuertoEntre 25 y  44 añosMasculinoCalderón (Carapungo)1740Técnico6002300</v>
      </c>
      <c r="AF298" t="str">
        <f>VLOOKUP(AE298,'[1]Base conductores'!$AE$1:$AG$65536,2,FALSE)</f>
        <v>No</v>
      </c>
      <c r="AG298" t="str">
        <f>VLOOKUP(AE298,'[1]Base conductores'!$AE$1:$AG$65536,3,FALSE)</f>
        <v>No respetan leyes/no hay control</v>
      </c>
      <c r="AH298" s="1" t="s">
        <v>0</v>
      </c>
      <c r="AI298" s="1" t="s">
        <v>53</v>
      </c>
      <c r="AJ298" s="1" t="s">
        <v>117</v>
      </c>
      <c r="AK298" s="1" t="s">
        <v>9</v>
      </c>
      <c r="AL298" s="1" t="s">
        <v>205</v>
      </c>
      <c r="AM298" s="1" t="s">
        <v>0</v>
      </c>
      <c r="AN298" s="1" t="s">
        <v>0</v>
      </c>
      <c r="AO298" s="1" t="s">
        <v>0</v>
      </c>
      <c r="AP298" s="1" t="s">
        <v>2</v>
      </c>
      <c r="AQ298" s="1" t="s">
        <v>0</v>
      </c>
      <c r="AR298" s="1" t="s">
        <v>2</v>
      </c>
      <c r="AS298" s="1" t="s">
        <v>2</v>
      </c>
      <c r="AT298" s="1" t="s">
        <v>67</v>
      </c>
      <c r="AU298" s="1" t="s">
        <v>0</v>
      </c>
      <c r="AV298" s="1" t="s">
        <v>0</v>
      </c>
      <c r="AW298" s="1" t="s">
        <v>0</v>
      </c>
      <c r="AX298" s="1" t="s">
        <v>0</v>
      </c>
      <c r="AY298" s="1" t="s">
        <v>0</v>
      </c>
      <c r="AZ298" s="1" t="s">
        <v>0</v>
      </c>
      <c r="BA298" s="1" t="s">
        <v>2</v>
      </c>
      <c r="BB298" s="1" t="s">
        <v>56</v>
      </c>
      <c r="BC298" s="14">
        <v>10</v>
      </c>
      <c r="BD298" s="1">
        <v>-1</v>
      </c>
      <c r="BE298" s="1">
        <v>-1</v>
      </c>
      <c r="BF298" s="1" t="s">
        <v>180</v>
      </c>
      <c r="BG298" s="1" t="e">
        <f>VLOOKUP(BF298,#REF!,2,FALSE)</f>
        <v>#REF!</v>
      </c>
      <c r="BH298" s="1" t="e">
        <f>VLOOKUP(BG298,#REF!,4,FALSE)</f>
        <v>#REF!</v>
      </c>
      <c r="BI298" s="1" t="s">
        <v>168</v>
      </c>
      <c r="BJ298" s="1" t="s">
        <v>197</v>
      </c>
      <c r="BK298" s="1" t="s">
        <v>104</v>
      </c>
      <c r="BL298" s="1" t="e">
        <f>VLOOKUP(BK298,#REF!,2,FALSE)</f>
        <v>#REF!</v>
      </c>
      <c r="BM298" s="1" t="e">
        <f>VLOOKUP(BL298,#REF!,4,FALSE)</f>
        <v>#REF!</v>
      </c>
      <c r="BN298" s="1" t="s">
        <v>218</v>
      </c>
      <c r="BO298" s="1" t="s">
        <v>102</v>
      </c>
      <c r="BP298" s="1" t="s">
        <v>2</v>
      </c>
      <c r="BQ298" s="1" t="s">
        <v>168</v>
      </c>
      <c r="BR298" s="1" t="s">
        <v>84</v>
      </c>
      <c r="BS298" s="1" t="s">
        <v>84</v>
      </c>
      <c r="BT298" s="1" t="s">
        <v>2</v>
      </c>
      <c r="BU298" s="1" t="s">
        <v>2</v>
      </c>
      <c r="BV298" s="1" t="s">
        <v>22</v>
      </c>
      <c r="BW298" s="1" t="s">
        <v>36</v>
      </c>
      <c r="BX298" s="1">
        <v>-1</v>
      </c>
      <c r="BY298" s="1" t="s">
        <v>3</v>
      </c>
      <c r="BZ298" s="1">
        <v>-1</v>
      </c>
      <c r="CA298" s="1" t="s">
        <v>3</v>
      </c>
      <c r="CB298" s="1">
        <v>-1</v>
      </c>
      <c r="CC298" s="1">
        <v>-1</v>
      </c>
      <c r="CD298" s="1">
        <v>-1</v>
      </c>
      <c r="CE298" s="1" t="s">
        <v>23</v>
      </c>
      <c r="CF298" s="1" t="s">
        <v>23</v>
      </c>
      <c r="CG298" s="1" t="s">
        <v>49</v>
      </c>
      <c r="CH298" s="1" t="s">
        <v>25</v>
      </c>
      <c r="CI298" s="1" t="s">
        <v>309</v>
      </c>
      <c r="CJ298" s="1" t="s">
        <v>63</v>
      </c>
      <c r="CK298" s="1" t="s">
        <v>42</v>
      </c>
      <c r="CL298" s="1" t="s">
        <v>29</v>
      </c>
      <c r="CM298" s="1" t="s">
        <v>30</v>
      </c>
      <c r="CN298" s="1">
        <v>96</v>
      </c>
      <c r="CO298" s="5" t="s">
        <v>255</v>
      </c>
      <c r="CP298" s="5" t="s">
        <v>642</v>
      </c>
      <c r="CQ298" s="1">
        <v>15</v>
      </c>
      <c r="CR298" s="1" t="s">
        <v>255</v>
      </c>
      <c r="CS298">
        <v>59.295857988165679</v>
      </c>
      <c r="CT298">
        <f t="shared" si="47"/>
        <v>6</v>
      </c>
      <c r="CU298">
        <f t="shared" si="48"/>
        <v>23</v>
      </c>
      <c r="CV298">
        <f t="shared" si="52"/>
        <v>0</v>
      </c>
      <c r="CW298">
        <f t="shared" si="52"/>
        <v>0</v>
      </c>
      <c r="CX298">
        <f t="shared" si="52"/>
        <v>0</v>
      </c>
      <c r="CY298">
        <f t="shared" si="52"/>
        <v>0</v>
      </c>
      <c r="CZ298">
        <f t="shared" si="52"/>
        <v>0</v>
      </c>
      <c r="DA298">
        <f t="shared" si="52"/>
        <v>0</v>
      </c>
      <c r="DB298">
        <f t="shared" si="52"/>
        <v>59.295857988165679</v>
      </c>
      <c r="DC298">
        <f t="shared" si="52"/>
        <v>59.295857988165679</v>
      </c>
      <c r="DD298">
        <f t="shared" si="52"/>
        <v>59.295857988165679</v>
      </c>
      <c r="DE298">
        <f t="shared" si="52"/>
        <v>59.295857988165679</v>
      </c>
      <c r="DF298">
        <f t="shared" si="52"/>
        <v>59.295857988165679</v>
      </c>
      <c r="DG298">
        <f t="shared" si="52"/>
        <v>59.295857988165679</v>
      </c>
      <c r="DH298">
        <f t="shared" si="52"/>
        <v>59.295857988165679</v>
      </c>
      <c r="DI298">
        <f t="shared" si="52"/>
        <v>59.295857988165679</v>
      </c>
      <c r="DJ298">
        <f t="shared" si="52"/>
        <v>59.295857988165679</v>
      </c>
      <c r="DK298">
        <f t="shared" si="52"/>
        <v>59.295857988165679</v>
      </c>
      <c r="DL298">
        <f t="shared" si="51"/>
        <v>59.295857988165679</v>
      </c>
      <c r="DM298">
        <f t="shared" si="51"/>
        <v>59.295857988165679</v>
      </c>
      <c r="DN298">
        <f t="shared" si="51"/>
        <v>59.295857988165679</v>
      </c>
      <c r="DO298">
        <f t="shared" si="51"/>
        <v>59.295857988165679</v>
      </c>
      <c r="DP298">
        <f t="shared" si="51"/>
        <v>59.295857988165679</v>
      </c>
      <c r="DQ298">
        <f t="shared" si="51"/>
        <v>59.295857988165679</v>
      </c>
      <c r="DR298">
        <f t="shared" si="51"/>
        <v>59.295857988165679</v>
      </c>
      <c r="DS298">
        <f t="shared" si="51"/>
        <v>59.295857988165679</v>
      </c>
    </row>
    <row r="299" spans="1:123" x14ac:dyDescent="0.2">
      <c r="A299" s="1" t="s">
        <v>0</v>
      </c>
      <c r="B299" s="1" t="s">
        <v>64</v>
      </c>
      <c r="C299" s="1" t="s">
        <v>2</v>
      </c>
      <c r="D299" s="1">
        <v>-1</v>
      </c>
      <c r="E299" s="1" t="s">
        <v>3</v>
      </c>
      <c r="F299" s="1">
        <v>-1</v>
      </c>
      <c r="G299" s="1">
        <v>98</v>
      </c>
      <c r="H299" s="1" t="s">
        <v>2</v>
      </c>
      <c r="I299" s="1" t="s">
        <v>65</v>
      </c>
      <c r="J299" s="1">
        <v>1000</v>
      </c>
      <c r="K299" s="1">
        <v>2100</v>
      </c>
      <c r="L299" s="1">
        <v>11</v>
      </c>
      <c r="M299" s="1">
        <v>35</v>
      </c>
      <c r="N299" s="1">
        <v>28</v>
      </c>
      <c r="O299" s="1">
        <v>40</v>
      </c>
      <c r="P299" s="1">
        <v>150</v>
      </c>
      <c r="Q299" s="1">
        <v>100</v>
      </c>
      <c r="R299" s="1">
        <v>180</v>
      </c>
      <c r="S299" s="1">
        <v>40</v>
      </c>
      <c r="T299" s="1">
        <v>30</v>
      </c>
      <c r="U299" s="1">
        <v>48</v>
      </c>
      <c r="V299" s="1">
        <v>0</v>
      </c>
      <c r="W299" s="1">
        <v>800</v>
      </c>
      <c r="X299" s="1">
        <v>300</v>
      </c>
      <c r="Y299" s="1">
        <v>1100</v>
      </c>
      <c r="Z299" s="1">
        <v>3000</v>
      </c>
      <c r="AA299" s="1">
        <v>2500</v>
      </c>
      <c r="AB299" s="1">
        <v>3300</v>
      </c>
      <c r="AC299" s="1" t="s">
        <v>5</v>
      </c>
      <c r="AD299" s="1" t="s">
        <v>6</v>
      </c>
      <c r="AE299" t="str">
        <f t="shared" si="46"/>
        <v>CentroEntre 45 y 59 añosMasculinoKennedy1135Universitario10002100</v>
      </c>
      <c r="AF299" t="str">
        <f>VLOOKUP(AE299,'[1]Base conductores'!$AE$1:$AG$65536,2,FALSE)</f>
        <v>No</v>
      </c>
      <c r="AG299" t="str">
        <f>VLOOKUP(AE299,'[1]Base conductores'!$AE$1:$AG$65536,3,FALSE)</f>
        <v>No respetan rutas</v>
      </c>
      <c r="AH299" s="1" t="s">
        <v>0</v>
      </c>
      <c r="AI299" s="1" t="s">
        <v>167</v>
      </c>
      <c r="AJ299" s="1" t="s">
        <v>8</v>
      </c>
      <c r="AK299" s="1" t="s">
        <v>33</v>
      </c>
      <c r="AL299" s="1" t="s">
        <v>45</v>
      </c>
      <c r="AM299" s="1" t="s">
        <v>0</v>
      </c>
      <c r="AN299" s="1" t="s">
        <v>0</v>
      </c>
      <c r="AO299" s="1" t="s">
        <v>0</v>
      </c>
      <c r="AP299" s="1" t="s">
        <v>2</v>
      </c>
      <c r="AQ299" s="1" t="s">
        <v>0</v>
      </c>
      <c r="AR299" s="1" t="s">
        <v>2</v>
      </c>
      <c r="AS299" s="1" t="s">
        <v>2</v>
      </c>
      <c r="AT299" s="1" t="s">
        <v>100</v>
      </c>
      <c r="AU299" s="1" t="s">
        <v>0</v>
      </c>
      <c r="AV299" s="1" t="s">
        <v>0</v>
      </c>
      <c r="AW299" s="1" t="s">
        <v>0</v>
      </c>
      <c r="AX299" s="1" t="s">
        <v>0</v>
      </c>
      <c r="AY299" s="1" t="s">
        <v>0</v>
      </c>
      <c r="AZ299" s="1" t="s">
        <v>0</v>
      </c>
      <c r="BA299" s="1" t="s">
        <v>2</v>
      </c>
      <c r="BB299" s="1" t="s">
        <v>56</v>
      </c>
      <c r="BC299" s="14">
        <v>10</v>
      </c>
      <c r="BD299" s="1">
        <v>-1</v>
      </c>
      <c r="BE299" s="1">
        <v>-1</v>
      </c>
      <c r="BF299" s="1" t="s">
        <v>168</v>
      </c>
      <c r="BG299" s="1" t="e">
        <f>VLOOKUP(BF299,#REF!,2,FALSE)</f>
        <v>#REF!</v>
      </c>
      <c r="BH299" s="1" t="e">
        <f>VLOOKUP(BG299,#REF!,4,FALSE)</f>
        <v>#REF!</v>
      </c>
      <c r="BI299" s="1" t="s">
        <v>372</v>
      </c>
      <c r="BJ299" s="1" t="s">
        <v>308</v>
      </c>
      <c r="BK299" s="1" t="s">
        <v>282</v>
      </c>
      <c r="BL299" s="1" t="e">
        <f>VLOOKUP(BK299,#REF!,2,FALSE)</f>
        <v>#REF!</v>
      </c>
      <c r="BM299" s="1" t="e">
        <f>VLOOKUP(BL299,#REF!,4,FALSE)</f>
        <v>#REF!</v>
      </c>
      <c r="BN299" s="1" t="s">
        <v>95</v>
      </c>
      <c r="BO299" s="1" t="s">
        <v>237</v>
      </c>
      <c r="BP299" s="1" t="s">
        <v>2</v>
      </c>
      <c r="BQ299" s="1" t="s">
        <v>168</v>
      </c>
      <c r="BR299" s="1" t="s">
        <v>48</v>
      </c>
      <c r="BS299" s="1" t="s">
        <v>48</v>
      </c>
      <c r="BT299" s="1" t="s">
        <v>2</v>
      </c>
      <c r="BU299" s="1" t="s">
        <v>2</v>
      </c>
      <c r="BV299" s="1" t="s">
        <v>61</v>
      </c>
      <c r="BW299" s="1" t="s">
        <v>21</v>
      </c>
      <c r="BX299" s="1">
        <v>-1</v>
      </c>
      <c r="BY299" s="1">
        <v>-1</v>
      </c>
      <c r="BZ299" s="1" t="s">
        <v>3</v>
      </c>
      <c r="CA299" s="1">
        <v>-1</v>
      </c>
      <c r="CB299" s="1" t="s">
        <v>3</v>
      </c>
      <c r="CC299" s="1" t="s">
        <v>3</v>
      </c>
      <c r="CD299" s="1" t="s">
        <v>3</v>
      </c>
      <c r="CE299" s="1" t="s">
        <v>23</v>
      </c>
      <c r="CF299" s="1" t="s">
        <v>23</v>
      </c>
      <c r="CG299" s="1" t="s">
        <v>24</v>
      </c>
      <c r="CH299" s="1" t="s">
        <v>25</v>
      </c>
      <c r="CI299" s="1" t="s">
        <v>26</v>
      </c>
      <c r="CJ299" s="1" t="s">
        <v>80</v>
      </c>
      <c r="CK299" s="1" t="s">
        <v>155</v>
      </c>
      <c r="CL299" s="1" t="s">
        <v>29</v>
      </c>
      <c r="CM299" s="1" t="s">
        <v>30</v>
      </c>
      <c r="CN299" s="1">
        <v>96</v>
      </c>
      <c r="CO299" s="10" t="s">
        <v>509</v>
      </c>
      <c r="CP299" s="9" t="s">
        <v>696</v>
      </c>
      <c r="CQ299" s="1">
        <v>15</v>
      </c>
      <c r="CR299" s="1" t="s">
        <v>64</v>
      </c>
      <c r="CS299">
        <v>59.295857988165679</v>
      </c>
      <c r="CT299">
        <f t="shared" si="47"/>
        <v>10</v>
      </c>
      <c r="CU299">
        <f t="shared" si="48"/>
        <v>21</v>
      </c>
      <c r="CV299">
        <f t="shared" si="52"/>
        <v>0</v>
      </c>
      <c r="CW299">
        <f t="shared" si="52"/>
        <v>0</v>
      </c>
      <c r="CX299">
        <f t="shared" si="52"/>
        <v>0</v>
      </c>
      <c r="CY299">
        <f t="shared" si="52"/>
        <v>0</v>
      </c>
      <c r="CZ299">
        <f t="shared" si="52"/>
        <v>0</v>
      </c>
      <c r="DA299">
        <f t="shared" si="52"/>
        <v>0</v>
      </c>
      <c r="DB299">
        <f t="shared" si="52"/>
        <v>0</v>
      </c>
      <c r="DC299">
        <f t="shared" si="52"/>
        <v>0</v>
      </c>
      <c r="DD299">
        <f t="shared" si="52"/>
        <v>0</v>
      </c>
      <c r="DE299">
        <f t="shared" si="52"/>
        <v>0</v>
      </c>
      <c r="DF299">
        <f t="shared" si="52"/>
        <v>59.295857988165679</v>
      </c>
      <c r="DG299">
        <f t="shared" si="52"/>
        <v>59.295857988165679</v>
      </c>
      <c r="DH299">
        <f t="shared" si="52"/>
        <v>59.295857988165679</v>
      </c>
      <c r="DI299">
        <f t="shared" si="52"/>
        <v>59.295857988165679</v>
      </c>
      <c r="DJ299">
        <f t="shared" si="52"/>
        <v>59.295857988165679</v>
      </c>
      <c r="DK299">
        <f t="shared" si="52"/>
        <v>59.295857988165679</v>
      </c>
      <c r="DL299">
        <f t="shared" si="51"/>
        <v>59.295857988165679</v>
      </c>
      <c r="DM299">
        <f t="shared" si="51"/>
        <v>59.295857988165679</v>
      </c>
      <c r="DN299">
        <f t="shared" si="51"/>
        <v>59.295857988165679</v>
      </c>
      <c r="DO299">
        <f t="shared" si="51"/>
        <v>59.295857988165679</v>
      </c>
      <c r="DP299">
        <f t="shared" si="51"/>
        <v>59.295857988165679</v>
      </c>
      <c r="DQ299">
        <f t="shared" si="51"/>
        <v>59.295857988165679</v>
      </c>
      <c r="DR299">
        <f t="shared" si="51"/>
        <v>0</v>
      </c>
      <c r="DS299">
        <f t="shared" si="51"/>
        <v>0</v>
      </c>
    </row>
    <row r="300" spans="1:123" x14ac:dyDescent="0.2">
      <c r="A300" s="1" t="s">
        <v>0</v>
      </c>
      <c r="B300" s="1" t="s">
        <v>64</v>
      </c>
      <c r="C300" s="1" t="s">
        <v>2</v>
      </c>
      <c r="D300" s="1">
        <v>-1</v>
      </c>
      <c r="E300" s="1" t="s">
        <v>3</v>
      </c>
      <c r="F300" s="1">
        <v>-1</v>
      </c>
      <c r="G300" s="1">
        <v>98</v>
      </c>
      <c r="H300" s="1" t="s">
        <v>2</v>
      </c>
      <c r="I300" s="1" t="s">
        <v>65</v>
      </c>
      <c r="J300" s="1">
        <v>700</v>
      </c>
      <c r="K300" s="1">
        <v>2100</v>
      </c>
      <c r="L300" s="1">
        <v>14</v>
      </c>
      <c r="M300" s="1">
        <v>30</v>
      </c>
      <c r="N300" s="1">
        <v>25</v>
      </c>
      <c r="O300" s="1">
        <v>35</v>
      </c>
      <c r="P300" s="1">
        <v>180</v>
      </c>
      <c r="Q300" s="1">
        <v>150</v>
      </c>
      <c r="R300" s="1">
        <v>200</v>
      </c>
      <c r="S300" s="1">
        <v>50</v>
      </c>
      <c r="T300" s="1">
        <v>40</v>
      </c>
      <c r="U300" s="1">
        <v>70</v>
      </c>
      <c r="V300" s="1">
        <v>0</v>
      </c>
      <c r="W300" s="1">
        <v>1000</v>
      </c>
      <c r="X300" s="1">
        <v>200</v>
      </c>
      <c r="Y300" s="1">
        <v>1200</v>
      </c>
      <c r="Z300" s="1">
        <v>3000</v>
      </c>
      <c r="AA300" s="1">
        <v>2500</v>
      </c>
      <c r="AB300" s="1">
        <v>3500</v>
      </c>
      <c r="AC300" s="1" t="s">
        <v>5</v>
      </c>
      <c r="AD300" s="1" t="s">
        <v>6</v>
      </c>
      <c r="AE300" t="str">
        <f t="shared" si="46"/>
        <v>CentroEntre 25 y  44 añosMasculinoCotocollao1430Universitario7002100</v>
      </c>
      <c r="AF300" t="str">
        <f>VLOOKUP(AE300,'[1]Base conductores'!$AE$1:$AG$65536,2,FALSE)</f>
        <v>Si</v>
      </c>
      <c r="AG300" t="str">
        <f>VLOOKUP(AE300,'[1]Base conductores'!$AE$1:$AG$65536,3,FALSE)</f>
        <v>Tiene paradas/hay trabajo</v>
      </c>
      <c r="AH300" s="1" t="s">
        <v>2</v>
      </c>
      <c r="AI300" s="1" t="s">
        <v>174</v>
      </c>
      <c r="AJ300" s="1" t="s">
        <v>117</v>
      </c>
      <c r="AK300" s="1" t="s">
        <v>78</v>
      </c>
      <c r="AL300" s="1" t="s">
        <v>34</v>
      </c>
      <c r="AM300" s="1" t="s">
        <v>0</v>
      </c>
      <c r="AN300" s="1" t="s">
        <v>0</v>
      </c>
      <c r="AO300" s="1" t="s">
        <v>0</v>
      </c>
      <c r="AP300" s="1" t="s">
        <v>2</v>
      </c>
      <c r="AQ300" s="1" t="s">
        <v>0</v>
      </c>
      <c r="AR300" s="1" t="s">
        <v>2</v>
      </c>
      <c r="AS300" s="1" t="s">
        <v>2</v>
      </c>
      <c r="AT300" s="1" t="s">
        <v>100</v>
      </c>
      <c r="AU300" s="1" t="s">
        <v>0</v>
      </c>
      <c r="AV300" s="1" t="s">
        <v>0</v>
      </c>
      <c r="AW300" s="1" t="s">
        <v>0</v>
      </c>
      <c r="AX300" s="1" t="s">
        <v>2</v>
      </c>
      <c r="AY300" s="1" t="s">
        <v>0</v>
      </c>
      <c r="AZ300" s="1" t="s">
        <v>0</v>
      </c>
      <c r="BA300" s="1" t="s">
        <v>2</v>
      </c>
      <c r="BB300" s="1" t="s">
        <v>12</v>
      </c>
      <c r="BC300" s="14">
        <v>6</v>
      </c>
      <c r="BD300" s="1">
        <v>-1</v>
      </c>
      <c r="BE300" s="14">
        <v>4</v>
      </c>
      <c r="BF300" s="1" t="s">
        <v>105</v>
      </c>
      <c r="BG300" s="1" t="e">
        <f>VLOOKUP(BF300,#REF!,2,FALSE)</f>
        <v>#REF!</v>
      </c>
      <c r="BH300" s="1" t="e">
        <f>VLOOKUP(BG300,#REF!,4,FALSE)</f>
        <v>#REF!</v>
      </c>
      <c r="BI300" s="1" t="s">
        <v>312</v>
      </c>
      <c r="BJ300" s="1" t="s">
        <v>168</v>
      </c>
      <c r="BK300" s="1" t="s">
        <v>127</v>
      </c>
      <c r="BL300" s="1" t="e">
        <f>VLOOKUP(BK300,#REF!,2,FALSE)</f>
        <v>#REF!</v>
      </c>
      <c r="BM300" s="1" t="e">
        <f>VLOOKUP(BL300,#REF!,4,FALSE)</f>
        <v>#REF!</v>
      </c>
      <c r="BN300" s="1" t="s">
        <v>111</v>
      </c>
      <c r="BO300" s="1" t="s">
        <v>15</v>
      </c>
      <c r="BP300" s="1" t="s">
        <v>2</v>
      </c>
      <c r="BQ300" s="1" t="s">
        <v>168</v>
      </c>
      <c r="BR300" s="1" t="s">
        <v>39</v>
      </c>
      <c r="BS300" s="1" t="s">
        <v>39</v>
      </c>
      <c r="BT300" s="1" t="s">
        <v>2</v>
      </c>
      <c r="BU300" s="1" t="s">
        <v>2</v>
      </c>
      <c r="BV300" s="1" t="s">
        <v>3</v>
      </c>
      <c r="BW300" s="1">
        <v>-1</v>
      </c>
      <c r="BX300" s="1">
        <v>-1</v>
      </c>
      <c r="BY300" s="1">
        <v>-1</v>
      </c>
      <c r="BZ300" s="1">
        <v>-1</v>
      </c>
      <c r="CA300" s="1">
        <v>-1</v>
      </c>
      <c r="CB300" s="1">
        <v>-1</v>
      </c>
      <c r="CC300" s="1">
        <v>-1</v>
      </c>
      <c r="CD300" s="1">
        <v>-1</v>
      </c>
      <c r="CE300" s="1" t="s">
        <v>23</v>
      </c>
      <c r="CF300" s="1" t="s">
        <v>23</v>
      </c>
      <c r="CG300" s="1" t="s">
        <v>49</v>
      </c>
      <c r="CH300" s="1" t="s">
        <v>25</v>
      </c>
      <c r="CI300" s="1" t="s">
        <v>26</v>
      </c>
      <c r="CJ300" s="1" t="s">
        <v>104</v>
      </c>
      <c r="CK300" s="1" t="s">
        <v>87</v>
      </c>
      <c r="CL300" s="1" t="s">
        <v>29</v>
      </c>
      <c r="CM300" s="1" t="s">
        <v>30</v>
      </c>
      <c r="CN300" s="1">
        <v>96</v>
      </c>
      <c r="CO300" s="10" t="s">
        <v>509</v>
      </c>
      <c r="CP300" s="9" t="s">
        <v>696</v>
      </c>
      <c r="CQ300" s="1">
        <v>15</v>
      </c>
      <c r="CR300" s="1" t="s">
        <v>64</v>
      </c>
      <c r="CS300">
        <v>59.295857988165679</v>
      </c>
      <c r="CT300">
        <f t="shared" si="47"/>
        <v>7</v>
      </c>
      <c r="CU300">
        <f t="shared" si="48"/>
        <v>21</v>
      </c>
      <c r="CV300">
        <f t="shared" si="52"/>
        <v>0</v>
      </c>
      <c r="CW300">
        <f t="shared" si="52"/>
        <v>0</v>
      </c>
      <c r="CX300">
        <f t="shared" si="52"/>
        <v>0</v>
      </c>
      <c r="CY300">
        <f t="shared" si="52"/>
        <v>0</v>
      </c>
      <c r="CZ300">
        <f t="shared" si="52"/>
        <v>0</v>
      </c>
      <c r="DA300">
        <f t="shared" si="52"/>
        <v>0</v>
      </c>
      <c r="DB300">
        <f t="shared" si="52"/>
        <v>0</v>
      </c>
      <c r="DC300">
        <f t="shared" si="52"/>
        <v>59.295857988165679</v>
      </c>
      <c r="DD300">
        <f t="shared" si="52"/>
        <v>59.295857988165679</v>
      </c>
      <c r="DE300">
        <f t="shared" si="52"/>
        <v>59.295857988165679</v>
      </c>
      <c r="DF300">
        <f t="shared" si="52"/>
        <v>59.295857988165679</v>
      </c>
      <c r="DG300">
        <f t="shared" si="52"/>
        <v>59.295857988165679</v>
      </c>
      <c r="DH300">
        <f t="shared" si="52"/>
        <v>59.295857988165679</v>
      </c>
      <c r="DI300">
        <f t="shared" si="52"/>
        <v>59.295857988165679</v>
      </c>
      <c r="DJ300">
        <f t="shared" si="52"/>
        <v>59.295857988165679</v>
      </c>
      <c r="DK300">
        <f t="shared" si="52"/>
        <v>59.295857988165679</v>
      </c>
      <c r="DL300">
        <f t="shared" si="51"/>
        <v>59.295857988165679</v>
      </c>
      <c r="DM300">
        <f t="shared" si="51"/>
        <v>59.295857988165679</v>
      </c>
      <c r="DN300">
        <f t="shared" si="51"/>
        <v>59.295857988165679</v>
      </c>
      <c r="DO300">
        <f t="shared" si="51"/>
        <v>59.295857988165679</v>
      </c>
      <c r="DP300">
        <f t="shared" si="51"/>
        <v>59.295857988165679</v>
      </c>
      <c r="DQ300">
        <f t="shared" si="51"/>
        <v>59.295857988165679</v>
      </c>
      <c r="DR300">
        <f t="shared" si="51"/>
        <v>0</v>
      </c>
      <c r="DS300">
        <f t="shared" si="51"/>
        <v>0</v>
      </c>
    </row>
    <row r="301" spans="1:123" x14ac:dyDescent="0.2">
      <c r="A301" s="1" t="s">
        <v>0</v>
      </c>
      <c r="B301" s="1" t="s">
        <v>64</v>
      </c>
      <c r="C301" s="1" t="s">
        <v>2</v>
      </c>
      <c r="D301" s="1">
        <v>-1</v>
      </c>
      <c r="E301" s="1" t="s">
        <v>3</v>
      </c>
      <c r="F301" s="1">
        <v>-1</v>
      </c>
      <c r="G301" s="1">
        <v>98</v>
      </c>
      <c r="H301" s="1" t="s">
        <v>2</v>
      </c>
      <c r="I301" s="1" t="s">
        <v>4</v>
      </c>
      <c r="J301" s="1">
        <v>2400</v>
      </c>
      <c r="K301" s="1">
        <v>1800</v>
      </c>
      <c r="L301" s="1">
        <v>18</v>
      </c>
      <c r="M301" s="1">
        <v>3</v>
      </c>
      <c r="N301" s="1">
        <v>3</v>
      </c>
      <c r="O301" s="1">
        <v>3</v>
      </c>
      <c r="P301" s="1">
        <v>280</v>
      </c>
      <c r="Q301" s="1">
        <v>270</v>
      </c>
      <c r="R301" s="1">
        <v>300</v>
      </c>
      <c r="S301" s="1">
        <v>75</v>
      </c>
      <c r="T301" s="1">
        <v>50</v>
      </c>
      <c r="U301" s="1">
        <v>75</v>
      </c>
      <c r="V301" s="1">
        <v>0</v>
      </c>
      <c r="W301" s="1">
        <v>1400</v>
      </c>
      <c r="X301" s="1">
        <v>0</v>
      </c>
      <c r="Y301" s="1">
        <v>1400</v>
      </c>
      <c r="Z301" s="1">
        <v>6000</v>
      </c>
      <c r="AA301" s="1">
        <v>4500</v>
      </c>
      <c r="AB301" s="1">
        <v>6000</v>
      </c>
      <c r="AC301" s="1" t="s">
        <v>5</v>
      </c>
      <c r="AD301" s="1" t="s">
        <v>6</v>
      </c>
      <c r="AE301" t="str">
        <f t="shared" si="46"/>
        <v>CentroMás de 60 añosMasculinoTumbaco183Primaria24001800</v>
      </c>
      <c r="AF301" t="str">
        <f>VLOOKUP(AE301,'[1]Base conductores'!$AE$1:$AG$65536,2,FALSE)</f>
        <v>No</v>
      </c>
      <c r="AG301" t="str">
        <f>VLOOKUP(AE301,'[1]Base conductores'!$AE$1:$AG$65536,3,FALSE)</f>
        <v>No respetan rutas</v>
      </c>
      <c r="AH301" s="1" t="s">
        <v>0</v>
      </c>
      <c r="AI301" s="1" t="s">
        <v>316</v>
      </c>
      <c r="AJ301" s="1" t="s">
        <v>117</v>
      </c>
      <c r="AK301" s="1" t="s">
        <v>177</v>
      </c>
      <c r="AL301" s="1" t="s">
        <v>10</v>
      </c>
      <c r="AM301" s="1" t="s">
        <v>0</v>
      </c>
      <c r="AN301" s="1" t="s">
        <v>0</v>
      </c>
      <c r="AO301" s="1" t="s">
        <v>0</v>
      </c>
      <c r="AP301" s="1" t="s">
        <v>2</v>
      </c>
      <c r="AQ301" s="1" t="s">
        <v>0</v>
      </c>
      <c r="AR301" s="1" t="s">
        <v>2</v>
      </c>
      <c r="AS301" s="1" t="s">
        <v>2</v>
      </c>
      <c r="AT301" s="1" t="s">
        <v>11</v>
      </c>
      <c r="AU301" s="1" t="s">
        <v>2</v>
      </c>
      <c r="AV301" s="1" t="s">
        <v>0</v>
      </c>
      <c r="AW301" s="1" t="s">
        <v>0</v>
      </c>
      <c r="AX301" s="1" t="s">
        <v>0</v>
      </c>
      <c r="AY301" s="1" t="s">
        <v>0</v>
      </c>
      <c r="AZ301" s="1" t="s">
        <v>2</v>
      </c>
      <c r="BA301" s="1" t="s">
        <v>0</v>
      </c>
      <c r="BB301" s="1" t="s">
        <v>122</v>
      </c>
      <c r="BC301" s="14">
        <v>1</v>
      </c>
      <c r="BD301" s="14">
        <v>6</v>
      </c>
      <c r="BE301" s="14">
        <v>3</v>
      </c>
      <c r="BF301" s="1" t="s">
        <v>258</v>
      </c>
      <c r="BG301" s="1" t="e">
        <f>VLOOKUP(BF301,#REF!,2,FALSE)</f>
        <v>#REF!</v>
      </c>
      <c r="BH301" s="1" t="e">
        <f>VLOOKUP(BG301,#REF!,4,FALSE)</f>
        <v>#REF!</v>
      </c>
      <c r="BI301" s="1" t="s">
        <v>258</v>
      </c>
      <c r="BJ301" s="1" t="s">
        <v>258</v>
      </c>
      <c r="BK301" s="1" t="s">
        <v>258</v>
      </c>
      <c r="BL301" s="1" t="e">
        <f>VLOOKUP(BK301,#REF!,2,FALSE)</f>
        <v>#REF!</v>
      </c>
      <c r="BM301" s="1" t="e">
        <f>VLOOKUP(BL301,#REF!,4,FALSE)</f>
        <v>#REF!</v>
      </c>
      <c r="BN301" s="1" t="s">
        <v>258</v>
      </c>
      <c r="BO301" s="1" t="s">
        <v>258</v>
      </c>
      <c r="BP301" s="1" t="s">
        <v>2</v>
      </c>
      <c r="BQ301" s="1" t="s">
        <v>394</v>
      </c>
      <c r="BR301" s="1" t="s">
        <v>75</v>
      </c>
      <c r="BS301" s="1" t="s">
        <v>75</v>
      </c>
      <c r="BT301" s="1" t="s">
        <v>2</v>
      </c>
      <c r="BU301" s="1" t="s">
        <v>2</v>
      </c>
      <c r="BV301" s="1" t="s">
        <v>21</v>
      </c>
      <c r="BW301" s="1" t="s">
        <v>36</v>
      </c>
      <c r="BX301" s="1">
        <v>-1</v>
      </c>
      <c r="BY301" s="1">
        <v>-1</v>
      </c>
      <c r="BZ301" s="1">
        <v>-1</v>
      </c>
      <c r="CA301" s="1">
        <v>-1</v>
      </c>
      <c r="CB301" s="1">
        <v>-1</v>
      </c>
      <c r="CC301" s="1">
        <v>-1</v>
      </c>
      <c r="CD301" s="1" t="s">
        <v>36</v>
      </c>
      <c r="CE301" s="1" t="s">
        <v>23</v>
      </c>
      <c r="CF301" s="1" t="s">
        <v>23</v>
      </c>
      <c r="CG301" s="1" t="s">
        <v>62</v>
      </c>
      <c r="CH301" s="1" t="s">
        <v>25</v>
      </c>
      <c r="CI301" s="1" t="s">
        <v>40</v>
      </c>
      <c r="CJ301" s="1" t="s">
        <v>261</v>
      </c>
      <c r="CK301" s="1" t="s">
        <v>261</v>
      </c>
      <c r="CL301" s="1" t="s">
        <v>29</v>
      </c>
      <c r="CM301" s="1" t="s">
        <v>30</v>
      </c>
      <c r="CN301" s="1">
        <v>96</v>
      </c>
      <c r="CO301" s="8" t="s">
        <v>255</v>
      </c>
      <c r="CP301" s="5" t="s">
        <v>642</v>
      </c>
      <c r="CQ301" s="1">
        <v>15</v>
      </c>
      <c r="CR301" s="1" t="s">
        <v>64</v>
      </c>
      <c r="CS301">
        <v>59.295857988165679</v>
      </c>
      <c r="CT301">
        <f t="shared" si="47"/>
        <v>24</v>
      </c>
      <c r="CU301">
        <f t="shared" si="48"/>
        <v>18</v>
      </c>
      <c r="CV301">
        <f t="shared" si="52"/>
        <v>0</v>
      </c>
      <c r="CW301">
        <f t="shared" si="52"/>
        <v>0</v>
      </c>
      <c r="CX301">
        <f t="shared" si="52"/>
        <v>0</v>
      </c>
      <c r="CY301">
        <f t="shared" si="52"/>
        <v>0</v>
      </c>
      <c r="CZ301">
        <f t="shared" si="52"/>
        <v>0</v>
      </c>
      <c r="DA301">
        <f t="shared" si="52"/>
        <v>0</v>
      </c>
      <c r="DB301">
        <f t="shared" si="52"/>
        <v>0</v>
      </c>
      <c r="DC301">
        <f t="shared" si="52"/>
        <v>0</v>
      </c>
      <c r="DD301">
        <f t="shared" si="52"/>
        <v>0</v>
      </c>
      <c r="DE301">
        <f t="shared" si="52"/>
        <v>0</v>
      </c>
      <c r="DF301">
        <f t="shared" si="52"/>
        <v>0</v>
      </c>
      <c r="DG301">
        <f t="shared" si="52"/>
        <v>0</v>
      </c>
      <c r="DH301">
        <f t="shared" si="52"/>
        <v>0</v>
      </c>
      <c r="DI301">
        <f t="shared" si="52"/>
        <v>0</v>
      </c>
      <c r="DJ301">
        <f t="shared" si="52"/>
        <v>0</v>
      </c>
      <c r="DK301">
        <f t="shared" ref="DK301:DS316" si="53">IF(AND($CT301&lt;=DK$1,DK$1&lt;=$CU301),$CS301,0)</f>
        <v>0</v>
      </c>
      <c r="DL301">
        <f t="shared" si="53"/>
        <v>0</v>
      </c>
      <c r="DM301">
        <f t="shared" si="53"/>
        <v>0</v>
      </c>
      <c r="DN301">
        <f t="shared" si="53"/>
        <v>0</v>
      </c>
      <c r="DO301">
        <f t="shared" si="53"/>
        <v>0</v>
      </c>
      <c r="DP301">
        <f t="shared" si="53"/>
        <v>0</v>
      </c>
      <c r="DQ301">
        <f t="shared" si="53"/>
        <v>0</v>
      </c>
      <c r="DR301">
        <f t="shared" si="53"/>
        <v>0</v>
      </c>
      <c r="DS301">
        <f t="shared" si="53"/>
        <v>0</v>
      </c>
    </row>
    <row r="302" spans="1:123" x14ac:dyDescent="0.2">
      <c r="A302" s="1" t="s">
        <v>0</v>
      </c>
      <c r="B302" s="1" t="s">
        <v>268</v>
      </c>
      <c r="C302" s="1" t="s">
        <v>2</v>
      </c>
      <c r="D302" s="1">
        <v>-1</v>
      </c>
      <c r="E302" s="1" t="s">
        <v>3</v>
      </c>
      <c r="F302" s="1">
        <v>-1</v>
      </c>
      <c r="G302" s="1">
        <v>98</v>
      </c>
      <c r="H302" s="1" t="s">
        <v>2</v>
      </c>
      <c r="I302" s="1" t="s">
        <v>65</v>
      </c>
      <c r="J302" s="1">
        <v>600</v>
      </c>
      <c r="K302" s="1">
        <v>1900</v>
      </c>
      <c r="L302" s="1">
        <v>13</v>
      </c>
      <c r="M302" s="1">
        <v>15</v>
      </c>
      <c r="N302" s="1">
        <v>6</v>
      </c>
      <c r="O302" s="1">
        <v>8</v>
      </c>
      <c r="P302" s="1">
        <v>200</v>
      </c>
      <c r="Q302" s="1">
        <v>150</v>
      </c>
      <c r="R302" s="1">
        <v>250</v>
      </c>
      <c r="S302" s="1">
        <v>50</v>
      </c>
      <c r="T302" s="1">
        <v>30</v>
      </c>
      <c r="U302" s="1">
        <v>50</v>
      </c>
      <c r="V302" s="1">
        <v>0</v>
      </c>
      <c r="W302" s="1">
        <v>1800</v>
      </c>
      <c r="X302" s="1">
        <v>300</v>
      </c>
      <c r="Y302" s="1">
        <v>2100</v>
      </c>
      <c r="Z302" s="1">
        <v>3100</v>
      </c>
      <c r="AA302" s="1">
        <v>2000</v>
      </c>
      <c r="AB302" s="1">
        <v>2500</v>
      </c>
      <c r="AC302" s="1" t="s">
        <v>5</v>
      </c>
      <c r="AD302" s="1" t="s">
        <v>6</v>
      </c>
      <c r="AE302" t="str">
        <f t="shared" si="46"/>
        <v>Terminal QuitumbeEntre 45 y 59 añosMasculinoCarcelén1315Bachillerato6001900</v>
      </c>
      <c r="AF302" t="str">
        <f>VLOOKUP(AE302,'[1]Base conductores'!$AE$1:$AG$65536,2,FALSE)</f>
        <v>Si</v>
      </c>
      <c r="AG302" t="str">
        <f>VLOOKUP(AE302,'[1]Base conductores'!$AE$1:$AG$65536,3,FALSE)</f>
        <v>Tiene paradas/hay trabajo</v>
      </c>
      <c r="AH302" s="1" t="s">
        <v>2</v>
      </c>
      <c r="AI302" s="1" t="s">
        <v>77</v>
      </c>
      <c r="AJ302" s="1" t="s">
        <v>8</v>
      </c>
      <c r="AK302" s="1" t="s">
        <v>153</v>
      </c>
      <c r="AL302" s="1" t="s">
        <v>34</v>
      </c>
      <c r="AM302" s="1" t="s">
        <v>0</v>
      </c>
      <c r="AN302" s="1" t="s">
        <v>0</v>
      </c>
      <c r="AO302" s="1" t="s">
        <v>0</v>
      </c>
      <c r="AP302" s="1" t="s">
        <v>2</v>
      </c>
      <c r="AQ302" s="1" t="s">
        <v>0</v>
      </c>
      <c r="AR302" s="1" t="s">
        <v>2</v>
      </c>
      <c r="AS302" s="1" t="s">
        <v>2</v>
      </c>
      <c r="AT302" s="1" t="s">
        <v>6</v>
      </c>
      <c r="AU302" s="1" t="s">
        <v>2</v>
      </c>
      <c r="AV302" s="1" t="s">
        <v>0</v>
      </c>
      <c r="AW302" s="1" t="s">
        <v>0</v>
      </c>
      <c r="AX302" s="1" t="s">
        <v>0</v>
      </c>
      <c r="AY302" s="1" t="s">
        <v>0</v>
      </c>
      <c r="AZ302" s="1" t="s">
        <v>0</v>
      </c>
      <c r="BA302" s="1" t="s">
        <v>2</v>
      </c>
      <c r="BB302" s="1" t="s">
        <v>56</v>
      </c>
      <c r="BC302" s="14">
        <v>9</v>
      </c>
      <c r="BD302" s="14">
        <v>1</v>
      </c>
      <c r="BE302" s="1">
        <v>-1</v>
      </c>
      <c r="BF302" s="1" t="s">
        <v>72</v>
      </c>
      <c r="BG302" s="1" t="e">
        <f>VLOOKUP(BF302,#REF!,2,FALSE)</f>
        <v>#REF!</v>
      </c>
      <c r="BH302" s="1" t="e">
        <f>VLOOKUP(BG302,#REF!,4,FALSE)</f>
        <v>#REF!</v>
      </c>
      <c r="BI302" s="1" t="s">
        <v>52</v>
      </c>
      <c r="BJ302" s="1" t="s">
        <v>94</v>
      </c>
      <c r="BK302" s="1" t="s">
        <v>351</v>
      </c>
      <c r="BL302" s="1" t="e">
        <f>VLOOKUP(BK302,#REF!,2,FALSE)</f>
        <v>#REF!</v>
      </c>
      <c r="BM302" s="1" t="e">
        <f>VLOOKUP(BL302,#REF!,4,FALSE)</f>
        <v>#REF!</v>
      </c>
      <c r="BN302" s="1" t="s">
        <v>142</v>
      </c>
      <c r="BO302" s="1" t="s">
        <v>51</v>
      </c>
      <c r="BP302" s="1" t="s">
        <v>2</v>
      </c>
      <c r="BQ302" s="1" t="s">
        <v>434</v>
      </c>
      <c r="BR302" s="1" t="s">
        <v>39</v>
      </c>
      <c r="BS302" s="1" t="s">
        <v>39</v>
      </c>
      <c r="BT302" s="1" t="s">
        <v>2</v>
      </c>
      <c r="BU302" s="1" t="s">
        <v>2</v>
      </c>
      <c r="BV302" s="1" t="s">
        <v>61</v>
      </c>
      <c r="BW302" s="1" t="s">
        <v>21</v>
      </c>
      <c r="BX302" s="1" t="s">
        <v>22</v>
      </c>
      <c r="BY302" s="1" t="s">
        <v>3</v>
      </c>
      <c r="BZ302" s="1">
        <v>-1</v>
      </c>
      <c r="CA302" s="1">
        <v>-1</v>
      </c>
      <c r="CB302" s="1">
        <v>-1</v>
      </c>
      <c r="CC302" s="1">
        <v>-1</v>
      </c>
      <c r="CD302" s="1">
        <v>-1</v>
      </c>
      <c r="CE302" s="1" t="s">
        <v>23</v>
      </c>
      <c r="CF302" s="1" t="s">
        <v>23</v>
      </c>
      <c r="CG302" s="1" t="s">
        <v>24</v>
      </c>
      <c r="CH302" s="1" t="s">
        <v>25</v>
      </c>
      <c r="CI302" s="1" t="s">
        <v>50</v>
      </c>
      <c r="CJ302" s="1" t="s">
        <v>13</v>
      </c>
      <c r="CK302" s="1" t="s">
        <v>52</v>
      </c>
      <c r="CL302" s="1" t="s">
        <v>29</v>
      </c>
      <c r="CM302" s="1" t="s">
        <v>30</v>
      </c>
      <c r="CN302" s="1">
        <v>96</v>
      </c>
      <c r="CO302" s="2" t="s">
        <v>707</v>
      </c>
      <c r="CP302" s="5" t="s">
        <v>639</v>
      </c>
      <c r="CQ302" s="1">
        <v>15</v>
      </c>
      <c r="CR302" s="1" t="s">
        <v>268</v>
      </c>
      <c r="CS302">
        <v>59.295857988165679</v>
      </c>
      <c r="CT302">
        <f t="shared" si="47"/>
        <v>6</v>
      </c>
      <c r="CU302">
        <f t="shared" si="48"/>
        <v>19</v>
      </c>
      <c r="CV302">
        <f t="shared" ref="CV302:DK317" si="54">IF(AND($CT302&lt;=CV$1,CV$1&lt;=$CU302),$CS302,0)</f>
        <v>0</v>
      </c>
      <c r="CW302">
        <f t="shared" si="54"/>
        <v>0</v>
      </c>
      <c r="CX302">
        <f t="shared" si="54"/>
        <v>0</v>
      </c>
      <c r="CY302">
        <f t="shared" si="54"/>
        <v>0</v>
      </c>
      <c r="CZ302">
        <f t="shared" si="54"/>
        <v>0</v>
      </c>
      <c r="DA302">
        <f t="shared" si="54"/>
        <v>0</v>
      </c>
      <c r="DB302">
        <f t="shared" si="54"/>
        <v>59.295857988165679</v>
      </c>
      <c r="DC302">
        <f t="shared" si="54"/>
        <v>59.295857988165679</v>
      </c>
      <c r="DD302">
        <f t="shared" si="54"/>
        <v>59.295857988165679</v>
      </c>
      <c r="DE302">
        <f t="shared" si="54"/>
        <v>59.295857988165679</v>
      </c>
      <c r="DF302">
        <f t="shared" si="54"/>
        <v>59.295857988165679</v>
      </c>
      <c r="DG302">
        <f t="shared" si="54"/>
        <v>59.295857988165679</v>
      </c>
      <c r="DH302">
        <f t="shared" si="54"/>
        <v>59.295857988165679</v>
      </c>
      <c r="DI302">
        <f t="shared" si="54"/>
        <v>59.295857988165679</v>
      </c>
      <c r="DJ302">
        <f t="shared" si="54"/>
        <v>59.295857988165679</v>
      </c>
      <c r="DK302">
        <f t="shared" si="54"/>
        <v>59.295857988165679</v>
      </c>
      <c r="DL302">
        <f t="shared" si="53"/>
        <v>59.295857988165679</v>
      </c>
      <c r="DM302">
        <f t="shared" si="53"/>
        <v>59.295857988165679</v>
      </c>
      <c r="DN302">
        <f t="shared" si="53"/>
        <v>59.295857988165679</v>
      </c>
      <c r="DO302">
        <f t="shared" si="53"/>
        <v>59.295857988165679</v>
      </c>
      <c r="DP302">
        <f t="shared" si="53"/>
        <v>0</v>
      </c>
      <c r="DQ302">
        <f t="shared" si="53"/>
        <v>0</v>
      </c>
      <c r="DR302">
        <f t="shared" si="53"/>
        <v>0</v>
      </c>
      <c r="DS302">
        <f t="shared" si="53"/>
        <v>0</v>
      </c>
    </row>
    <row r="303" spans="1:123" x14ac:dyDescent="0.2">
      <c r="A303" s="1" t="s">
        <v>0</v>
      </c>
      <c r="B303" s="1" t="s">
        <v>268</v>
      </c>
      <c r="C303" s="1" t="s">
        <v>2</v>
      </c>
      <c r="D303" s="1">
        <v>-1</v>
      </c>
      <c r="E303" s="1" t="s">
        <v>3</v>
      </c>
      <c r="F303" s="1">
        <v>-1</v>
      </c>
      <c r="G303" s="1">
        <v>98</v>
      </c>
      <c r="H303" s="1" t="s">
        <v>2</v>
      </c>
      <c r="I303" s="1" t="s">
        <v>65</v>
      </c>
      <c r="J303" s="1">
        <v>600</v>
      </c>
      <c r="K303" s="1">
        <v>1700</v>
      </c>
      <c r="L303" s="1">
        <v>11</v>
      </c>
      <c r="M303" s="1">
        <v>15</v>
      </c>
      <c r="N303" s="1">
        <v>6</v>
      </c>
      <c r="O303" s="1">
        <v>15</v>
      </c>
      <c r="P303" s="1">
        <v>140</v>
      </c>
      <c r="Q303" s="1">
        <v>80</v>
      </c>
      <c r="R303" s="1">
        <v>140</v>
      </c>
      <c r="S303" s="1">
        <v>35</v>
      </c>
      <c r="T303" s="1">
        <v>12</v>
      </c>
      <c r="U303" s="1">
        <v>35</v>
      </c>
      <c r="V303" s="1">
        <v>0</v>
      </c>
      <c r="W303" s="1">
        <v>800</v>
      </c>
      <c r="X303" s="1">
        <v>250</v>
      </c>
      <c r="Y303" s="1">
        <v>1050</v>
      </c>
      <c r="Z303" s="1">
        <v>2450</v>
      </c>
      <c r="AA303" s="1">
        <v>1500</v>
      </c>
      <c r="AB303" s="1">
        <v>3000</v>
      </c>
      <c r="AC303" s="1" t="s">
        <v>5</v>
      </c>
      <c r="AD303" s="1" t="s">
        <v>6</v>
      </c>
      <c r="AE303" t="str">
        <f t="shared" si="46"/>
        <v>Terminal QuitumbeEntre 45 y 59 añosMasculinoSolanda1115Bachillerato6001700</v>
      </c>
      <c r="AF303" t="str">
        <f>VLOOKUP(AE303,'[1]Base conductores'!$AE$1:$AG$65536,2,FALSE)</f>
        <v>No</v>
      </c>
      <c r="AG303" t="str">
        <f>VLOOKUP(AE303,'[1]Base conductores'!$AE$1:$AG$65536,3,FALSE)</f>
        <v>No respetan rutas</v>
      </c>
      <c r="AH303" s="1" t="s">
        <v>0</v>
      </c>
      <c r="AI303" s="1" t="s">
        <v>174</v>
      </c>
      <c r="AJ303" s="1" t="s">
        <v>8</v>
      </c>
      <c r="AK303" s="1" t="s">
        <v>273</v>
      </c>
      <c r="AL303" s="1" t="s">
        <v>34</v>
      </c>
      <c r="AM303" s="1" t="s">
        <v>0</v>
      </c>
      <c r="AN303" s="1" t="s">
        <v>0</v>
      </c>
      <c r="AO303" s="1" t="s">
        <v>0</v>
      </c>
      <c r="AP303" s="1" t="s">
        <v>2</v>
      </c>
      <c r="AQ303" s="1" t="s">
        <v>0</v>
      </c>
      <c r="AR303" s="1" t="s">
        <v>2</v>
      </c>
      <c r="AS303" s="1" t="s">
        <v>2</v>
      </c>
      <c r="AT303" s="1" t="s">
        <v>182</v>
      </c>
      <c r="AU303" s="1" t="s">
        <v>0</v>
      </c>
      <c r="AV303" s="1" t="s">
        <v>0</v>
      </c>
      <c r="AW303" s="1" t="s">
        <v>0</v>
      </c>
      <c r="AX303" s="1" t="s">
        <v>0</v>
      </c>
      <c r="AY303" s="1" t="s">
        <v>0</v>
      </c>
      <c r="AZ303" s="1" t="s">
        <v>0</v>
      </c>
      <c r="BA303" s="1" t="s">
        <v>2</v>
      </c>
      <c r="BB303" s="1" t="s">
        <v>122</v>
      </c>
      <c r="BC303" s="14">
        <v>10</v>
      </c>
      <c r="BD303" s="1">
        <v>-1</v>
      </c>
      <c r="BE303" s="1">
        <v>-1</v>
      </c>
      <c r="BF303" s="1" t="s">
        <v>279</v>
      </c>
      <c r="BG303" s="1" t="e">
        <f>VLOOKUP(BF303,#REF!,2,FALSE)</f>
        <v>#REF!</v>
      </c>
      <c r="BH303" s="1" t="e">
        <f>VLOOKUP(BG303,#REF!,4,FALSE)</f>
        <v>#REF!</v>
      </c>
      <c r="BI303" s="1" t="s">
        <v>142</v>
      </c>
      <c r="BJ303" s="1" t="s">
        <v>376</v>
      </c>
      <c r="BK303" s="1" t="s">
        <v>400</v>
      </c>
      <c r="BL303" s="1" t="e">
        <f>VLOOKUP(BK303,#REF!,2,FALSE)</f>
        <v>#REF!</v>
      </c>
      <c r="BM303" s="1" t="e">
        <f>VLOOKUP(BL303,#REF!,4,FALSE)</f>
        <v>#REF!</v>
      </c>
      <c r="BN303" s="1" t="s">
        <v>15</v>
      </c>
      <c r="BO303" s="1" t="s">
        <v>156</v>
      </c>
      <c r="BP303" s="1" t="s">
        <v>2</v>
      </c>
      <c r="BQ303" s="1" t="s">
        <v>411</v>
      </c>
      <c r="BR303" s="1" t="s">
        <v>39</v>
      </c>
      <c r="BS303" s="1" t="s">
        <v>39</v>
      </c>
      <c r="BT303" s="1" t="s">
        <v>2</v>
      </c>
      <c r="BU303" s="1" t="s">
        <v>2</v>
      </c>
      <c r="BV303" s="1" t="s">
        <v>22</v>
      </c>
      <c r="BW303" s="1" t="s">
        <v>36</v>
      </c>
      <c r="BX303" s="1">
        <v>-1</v>
      </c>
      <c r="BY303" s="1">
        <v>-1</v>
      </c>
      <c r="BZ303" s="1">
        <v>-1</v>
      </c>
      <c r="CA303" s="1">
        <v>-1</v>
      </c>
      <c r="CB303" s="1" t="s">
        <v>36</v>
      </c>
      <c r="CC303" s="1">
        <v>-1</v>
      </c>
      <c r="CD303" s="1">
        <v>-1</v>
      </c>
      <c r="CE303" s="1" t="s">
        <v>23</v>
      </c>
      <c r="CF303" s="1" t="s">
        <v>23</v>
      </c>
      <c r="CG303" s="1" t="s">
        <v>24</v>
      </c>
      <c r="CH303" s="1" t="s">
        <v>25</v>
      </c>
      <c r="CI303" s="1" t="s">
        <v>50</v>
      </c>
      <c r="CJ303" s="1" t="s">
        <v>142</v>
      </c>
      <c r="CK303" s="1" t="s">
        <v>52</v>
      </c>
      <c r="CL303" s="1" t="s">
        <v>29</v>
      </c>
      <c r="CM303" s="1" t="s">
        <v>30</v>
      </c>
      <c r="CN303" s="1">
        <v>96</v>
      </c>
      <c r="CO303" s="1" t="s">
        <v>535</v>
      </c>
      <c r="CP303" s="5" t="s">
        <v>641</v>
      </c>
      <c r="CQ303" s="1">
        <v>15</v>
      </c>
      <c r="CR303" s="4" t="s">
        <v>268</v>
      </c>
      <c r="CS303">
        <v>59.295857988165679</v>
      </c>
      <c r="CT303">
        <f t="shared" si="47"/>
        <v>6</v>
      </c>
      <c r="CU303">
        <f t="shared" si="48"/>
        <v>17</v>
      </c>
      <c r="CV303">
        <f t="shared" si="54"/>
        <v>0</v>
      </c>
      <c r="CW303">
        <f t="shared" si="54"/>
        <v>0</v>
      </c>
      <c r="CX303">
        <f t="shared" si="54"/>
        <v>0</v>
      </c>
      <c r="CY303">
        <f t="shared" si="54"/>
        <v>0</v>
      </c>
      <c r="CZ303">
        <f t="shared" si="54"/>
        <v>0</v>
      </c>
      <c r="DA303">
        <f t="shared" si="54"/>
        <v>0</v>
      </c>
      <c r="DB303">
        <f t="shared" si="54"/>
        <v>59.295857988165679</v>
      </c>
      <c r="DC303">
        <f t="shared" si="54"/>
        <v>59.295857988165679</v>
      </c>
      <c r="DD303">
        <f t="shared" si="54"/>
        <v>59.295857988165679</v>
      </c>
      <c r="DE303">
        <f t="shared" si="54"/>
        <v>59.295857988165679</v>
      </c>
      <c r="DF303">
        <f t="shared" si="54"/>
        <v>59.295857988165679</v>
      </c>
      <c r="DG303">
        <f t="shared" si="54"/>
        <v>59.295857988165679</v>
      </c>
      <c r="DH303">
        <f t="shared" si="54"/>
        <v>59.295857988165679</v>
      </c>
      <c r="DI303">
        <f t="shared" si="54"/>
        <v>59.295857988165679</v>
      </c>
      <c r="DJ303">
        <f t="shared" si="54"/>
        <v>59.295857988165679</v>
      </c>
      <c r="DK303">
        <f t="shared" si="54"/>
        <v>59.295857988165679</v>
      </c>
      <c r="DL303">
        <f t="shared" si="53"/>
        <v>59.295857988165679</v>
      </c>
      <c r="DM303">
        <f t="shared" si="53"/>
        <v>59.295857988165679</v>
      </c>
      <c r="DN303">
        <f t="shared" si="53"/>
        <v>0</v>
      </c>
      <c r="DO303">
        <f t="shared" si="53"/>
        <v>0</v>
      </c>
      <c r="DP303">
        <f t="shared" si="53"/>
        <v>0</v>
      </c>
      <c r="DQ303">
        <f t="shared" si="53"/>
        <v>0</v>
      </c>
      <c r="DR303">
        <f t="shared" si="53"/>
        <v>0</v>
      </c>
      <c r="DS303">
        <f t="shared" si="53"/>
        <v>0</v>
      </c>
    </row>
    <row r="304" spans="1:123" x14ac:dyDescent="0.2">
      <c r="A304" s="1" t="s">
        <v>0</v>
      </c>
      <c r="B304" s="1" t="s">
        <v>332</v>
      </c>
      <c r="C304" s="1" t="s">
        <v>2</v>
      </c>
      <c r="D304" s="1">
        <v>-1</v>
      </c>
      <c r="E304" s="1" t="s">
        <v>3</v>
      </c>
      <c r="F304" s="1">
        <v>-1</v>
      </c>
      <c r="G304" s="1">
        <v>98</v>
      </c>
      <c r="H304" s="1" t="s">
        <v>2</v>
      </c>
      <c r="I304" s="1" t="s">
        <v>65</v>
      </c>
      <c r="J304" s="1">
        <v>800</v>
      </c>
      <c r="K304" s="1">
        <v>1900</v>
      </c>
      <c r="L304" s="1">
        <v>11</v>
      </c>
      <c r="M304" s="1">
        <v>30</v>
      </c>
      <c r="N304" s="1">
        <v>25</v>
      </c>
      <c r="O304" s="1">
        <v>30</v>
      </c>
      <c r="P304" s="1">
        <v>200</v>
      </c>
      <c r="Q304" s="1">
        <v>200</v>
      </c>
      <c r="R304" s="1">
        <v>250</v>
      </c>
      <c r="S304" s="1">
        <v>50</v>
      </c>
      <c r="T304" s="1">
        <v>30</v>
      </c>
      <c r="U304" s="1">
        <v>50</v>
      </c>
      <c r="V304" s="1">
        <v>0</v>
      </c>
      <c r="W304" s="1">
        <v>1000</v>
      </c>
      <c r="X304" s="1">
        <v>0</v>
      </c>
      <c r="Y304" s="1">
        <v>1000</v>
      </c>
      <c r="Z304" s="1">
        <v>4000</v>
      </c>
      <c r="AA304" s="1">
        <v>3000</v>
      </c>
      <c r="AB304" s="1">
        <v>5000</v>
      </c>
      <c r="AC304" s="1" t="s">
        <v>5</v>
      </c>
      <c r="AD304" s="1" t="s">
        <v>6</v>
      </c>
      <c r="AE304" t="str">
        <f t="shared" si="46"/>
        <v>Parroquia chillogalloEntre 25 y  44 añosMasculinoChillogallo1130Bachillerato8001900</v>
      </c>
      <c r="AF304" t="str">
        <f>VLOOKUP(AE304,'[1]Base conductores'!$AE$1:$AG$65536,2,FALSE)</f>
        <v>Si</v>
      </c>
      <c r="AG304" t="str">
        <f>VLOOKUP(AE304,'[1]Base conductores'!$AE$1:$AG$65536,3,FALSE)</f>
        <v>Es más organizado</v>
      </c>
      <c r="AH304" s="1" t="s">
        <v>2</v>
      </c>
      <c r="AI304" s="1" t="s">
        <v>129</v>
      </c>
      <c r="AJ304" s="1" t="s">
        <v>117</v>
      </c>
      <c r="AK304" s="1" t="s">
        <v>78</v>
      </c>
      <c r="AL304" s="1" t="s">
        <v>34</v>
      </c>
      <c r="AM304" s="1" t="s">
        <v>0</v>
      </c>
      <c r="AN304" s="1" t="s">
        <v>0</v>
      </c>
      <c r="AO304" s="1" t="s">
        <v>0</v>
      </c>
      <c r="AP304" s="1" t="s">
        <v>2</v>
      </c>
      <c r="AQ304" s="1" t="s">
        <v>0</v>
      </c>
      <c r="AR304" s="1" t="s">
        <v>2</v>
      </c>
      <c r="AS304" s="1" t="s">
        <v>2</v>
      </c>
      <c r="AT304" s="1" t="s">
        <v>345</v>
      </c>
      <c r="AU304" s="1" t="s">
        <v>0</v>
      </c>
      <c r="AV304" s="1" t="s">
        <v>0</v>
      </c>
      <c r="AW304" s="1" t="s">
        <v>0</v>
      </c>
      <c r="AX304" s="1" t="s">
        <v>0</v>
      </c>
      <c r="AY304" s="1" t="s">
        <v>0</v>
      </c>
      <c r="AZ304" s="1" t="s">
        <v>2</v>
      </c>
      <c r="BA304" s="1" t="s">
        <v>2</v>
      </c>
      <c r="BB304" s="1" t="s">
        <v>56</v>
      </c>
      <c r="BC304" s="14">
        <v>8</v>
      </c>
      <c r="BD304" s="1">
        <v>-1</v>
      </c>
      <c r="BE304" s="14">
        <v>2</v>
      </c>
      <c r="BF304" s="1" t="s">
        <v>51</v>
      </c>
      <c r="BG304" s="1" t="e">
        <f>VLOOKUP(BF304,#REF!,2,FALSE)</f>
        <v>#REF!</v>
      </c>
      <c r="BH304" s="1" t="e">
        <f>VLOOKUP(BG304,#REF!,4,FALSE)</f>
        <v>#REF!</v>
      </c>
      <c r="BI304" s="1" t="s">
        <v>58</v>
      </c>
      <c r="BJ304" s="1" t="s">
        <v>52</v>
      </c>
      <c r="BK304" s="1" t="s">
        <v>58</v>
      </c>
      <c r="BL304" s="1" t="e">
        <f>VLOOKUP(BK304,#REF!,2,FALSE)</f>
        <v>#REF!</v>
      </c>
      <c r="BM304" s="1" t="e">
        <f>VLOOKUP(BL304,#REF!,4,FALSE)</f>
        <v>#REF!</v>
      </c>
      <c r="BN304" s="1" t="s">
        <v>51</v>
      </c>
      <c r="BO304" s="1" t="s">
        <v>115</v>
      </c>
      <c r="BP304" s="1" t="s">
        <v>2</v>
      </c>
      <c r="BQ304" s="1" t="s">
        <v>435</v>
      </c>
      <c r="BR304" s="1" t="s">
        <v>84</v>
      </c>
      <c r="BS304" s="1" t="s">
        <v>39</v>
      </c>
      <c r="BT304" s="1" t="s">
        <v>2</v>
      </c>
      <c r="BU304" s="1" t="s">
        <v>2</v>
      </c>
      <c r="BV304" s="1" t="s">
        <v>36</v>
      </c>
      <c r="BW304" s="1" t="s">
        <v>3</v>
      </c>
      <c r="BX304" s="1" t="s">
        <v>3</v>
      </c>
      <c r="BY304" s="1">
        <v>-1</v>
      </c>
      <c r="BZ304" s="1">
        <v>-1</v>
      </c>
      <c r="CA304" s="1">
        <v>-1</v>
      </c>
      <c r="CB304" s="1">
        <v>-1</v>
      </c>
      <c r="CC304" s="1">
        <v>-1</v>
      </c>
      <c r="CD304" s="1">
        <v>-1</v>
      </c>
      <c r="CE304" s="1" t="s">
        <v>23</v>
      </c>
      <c r="CF304" s="1" t="s">
        <v>23</v>
      </c>
      <c r="CG304" s="1" t="s">
        <v>49</v>
      </c>
      <c r="CH304" s="1" t="s">
        <v>25</v>
      </c>
      <c r="CI304" s="1" t="s">
        <v>50</v>
      </c>
      <c r="CJ304" s="1" t="s">
        <v>51</v>
      </c>
      <c r="CK304" s="1" t="s">
        <v>52</v>
      </c>
      <c r="CL304" s="1" t="s">
        <v>29</v>
      </c>
      <c r="CM304" s="1" t="s">
        <v>30</v>
      </c>
      <c r="CN304" s="1">
        <v>96</v>
      </c>
      <c r="CO304" s="2" t="s">
        <v>512</v>
      </c>
      <c r="CP304" s="9" t="s">
        <v>692</v>
      </c>
      <c r="CQ304" s="1">
        <v>15</v>
      </c>
      <c r="CR304" s="10" t="s">
        <v>332</v>
      </c>
      <c r="CS304">
        <v>59.295857988165679</v>
      </c>
      <c r="CT304">
        <f t="shared" si="47"/>
        <v>8</v>
      </c>
      <c r="CU304">
        <f t="shared" si="48"/>
        <v>19</v>
      </c>
      <c r="CV304">
        <f t="shared" si="54"/>
        <v>0</v>
      </c>
      <c r="CW304">
        <f t="shared" si="54"/>
        <v>0</v>
      </c>
      <c r="CX304">
        <f t="shared" si="54"/>
        <v>0</v>
      </c>
      <c r="CY304">
        <f t="shared" si="54"/>
        <v>0</v>
      </c>
      <c r="CZ304">
        <f t="shared" si="54"/>
        <v>0</v>
      </c>
      <c r="DA304">
        <f t="shared" si="54"/>
        <v>0</v>
      </c>
      <c r="DB304">
        <f t="shared" si="54"/>
        <v>0</v>
      </c>
      <c r="DC304">
        <f t="shared" si="54"/>
        <v>0</v>
      </c>
      <c r="DD304">
        <f t="shared" si="54"/>
        <v>59.295857988165679</v>
      </c>
      <c r="DE304">
        <f t="shared" si="54"/>
        <v>59.295857988165679</v>
      </c>
      <c r="DF304">
        <f t="shared" si="54"/>
        <v>59.295857988165679</v>
      </c>
      <c r="DG304">
        <f t="shared" si="54"/>
        <v>59.295857988165679</v>
      </c>
      <c r="DH304">
        <f t="shared" si="54"/>
        <v>59.295857988165679</v>
      </c>
      <c r="DI304">
        <f t="shared" si="54"/>
        <v>59.295857988165679</v>
      </c>
      <c r="DJ304">
        <f t="shared" si="54"/>
        <v>59.295857988165679</v>
      </c>
      <c r="DK304">
        <f t="shared" si="54"/>
        <v>59.295857988165679</v>
      </c>
      <c r="DL304">
        <f t="shared" si="53"/>
        <v>59.295857988165679</v>
      </c>
      <c r="DM304">
        <f t="shared" si="53"/>
        <v>59.295857988165679</v>
      </c>
      <c r="DN304">
        <f t="shared" si="53"/>
        <v>59.295857988165679</v>
      </c>
      <c r="DO304">
        <f t="shared" si="53"/>
        <v>59.295857988165679</v>
      </c>
      <c r="DP304">
        <f t="shared" si="53"/>
        <v>0</v>
      </c>
      <c r="DQ304">
        <f t="shared" si="53"/>
        <v>0</v>
      </c>
      <c r="DR304">
        <f t="shared" si="53"/>
        <v>0</v>
      </c>
      <c r="DS304">
        <f t="shared" si="53"/>
        <v>0</v>
      </c>
    </row>
    <row r="305" spans="1:123" x14ac:dyDescent="0.2">
      <c r="A305" s="1" t="s">
        <v>0</v>
      </c>
      <c r="B305" s="1" t="s">
        <v>268</v>
      </c>
      <c r="C305" s="1" t="s">
        <v>0</v>
      </c>
      <c r="D305" s="1" t="s">
        <v>31</v>
      </c>
      <c r="E305" s="1" t="s">
        <v>3</v>
      </c>
      <c r="F305" s="1" t="s">
        <v>158</v>
      </c>
      <c r="G305" s="1">
        <v>98</v>
      </c>
      <c r="H305" s="1" t="s">
        <v>2</v>
      </c>
      <c r="I305" s="1" t="s">
        <v>65</v>
      </c>
      <c r="J305" s="1">
        <v>600</v>
      </c>
      <c r="K305" s="1">
        <v>1900</v>
      </c>
      <c r="L305" s="1">
        <v>13</v>
      </c>
      <c r="M305" s="1">
        <v>15</v>
      </c>
      <c r="N305" s="1">
        <v>15</v>
      </c>
      <c r="O305" s="1">
        <v>25</v>
      </c>
      <c r="P305" s="1">
        <v>200</v>
      </c>
      <c r="Q305" s="1">
        <v>50</v>
      </c>
      <c r="R305" s="1">
        <v>200</v>
      </c>
      <c r="S305" s="1">
        <v>50</v>
      </c>
      <c r="T305" s="1">
        <v>20</v>
      </c>
      <c r="U305" s="1">
        <v>50</v>
      </c>
      <c r="V305" s="1">
        <v>2500</v>
      </c>
      <c r="W305" s="1">
        <v>700</v>
      </c>
      <c r="X305" s="1">
        <v>0</v>
      </c>
      <c r="Y305" s="1">
        <v>3200</v>
      </c>
      <c r="Z305" s="1">
        <v>2800</v>
      </c>
      <c r="AA305" s="1">
        <v>1500</v>
      </c>
      <c r="AB305" s="1">
        <v>8000</v>
      </c>
      <c r="AC305" s="1" t="s">
        <v>5</v>
      </c>
      <c r="AD305" s="1" t="s">
        <v>6</v>
      </c>
      <c r="AE305" t="str">
        <f t="shared" si="46"/>
        <v>Terminal QuitumbeEntre 18 y 24 añosMasculinoChillogallo1315Universitario6001900</v>
      </c>
      <c r="AF305" t="str">
        <f>VLOOKUP(AE305,'[1]Base conductores'!$AE$1:$AG$65536,2,FALSE)</f>
        <v>Si</v>
      </c>
      <c r="AG305" t="str">
        <f>VLOOKUP(AE305,'[1]Base conductores'!$AE$1:$AG$65536,3,FALSE)</f>
        <v>Tiene paradas/hay trabajo</v>
      </c>
      <c r="AH305" s="1" t="s">
        <v>2</v>
      </c>
      <c r="AI305" s="1" t="s">
        <v>174</v>
      </c>
      <c r="AJ305" s="1" t="s">
        <v>8</v>
      </c>
      <c r="AK305" s="1" t="s">
        <v>126</v>
      </c>
      <c r="AL305" s="1" t="s">
        <v>34</v>
      </c>
      <c r="AM305" s="1" t="s">
        <v>0</v>
      </c>
      <c r="AN305" s="1" t="s">
        <v>0</v>
      </c>
      <c r="AO305" s="1" t="s">
        <v>0</v>
      </c>
      <c r="AP305" s="1" t="s">
        <v>2</v>
      </c>
      <c r="AQ305" s="1" t="s">
        <v>0</v>
      </c>
      <c r="AR305" s="1" t="s">
        <v>2</v>
      </c>
      <c r="AS305" s="1" t="s">
        <v>2</v>
      </c>
      <c r="AT305" s="1" t="s">
        <v>248</v>
      </c>
      <c r="AU305" s="1" t="s">
        <v>0</v>
      </c>
      <c r="AV305" s="1" t="s">
        <v>0</v>
      </c>
      <c r="AW305" s="1" t="s">
        <v>0</v>
      </c>
      <c r="AX305" s="1" t="s">
        <v>0</v>
      </c>
      <c r="AY305" s="1" t="s">
        <v>0</v>
      </c>
      <c r="AZ305" s="1" t="s">
        <v>0</v>
      </c>
      <c r="BA305" s="1" t="s">
        <v>2</v>
      </c>
      <c r="BB305" s="1" t="s">
        <v>122</v>
      </c>
      <c r="BC305" s="14">
        <v>10</v>
      </c>
      <c r="BD305" s="1">
        <v>-1</v>
      </c>
      <c r="BE305" s="1">
        <v>-1</v>
      </c>
      <c r="BF305" s="1" t="s">
        <v>115</v>
      </c>
      <c r="BG305" s="1" t="e">
        <f>VLOOKUP(BF305,#REF!,2,FALSE)</f>
        <v>#REF!</v>
      </c>
      <c r="BH305" s="1" t="e">
        <f>VLOOKUP(BG305,#REF!,4,FALSE)</f>
        <v>#REF!</v>
      </c>
      <c r="BI305" s="1" t="s">
        <v>279</v>
      </c>
      <c r="BJ305" s="1" t="s">
        <v>58</v>
      </c>
      <c r="BK305" s="1" t="s">
        <v>93</v>
      </c>
      <c r="BL305" s="1" t="e">
        <f>VLOOKUP(BK305,#REF!,2,FALSE)</f>
        <v>#REF!</v>
      </c>
      <c r="BM305" s="1" t="e">
        <f>VLOOKUP(BL305,#REF!,4,FALSE)</f>
        <v>#REF!</v>
      </c>
      <c r="BN305" s="1" t="s">
        <v>37</v>
      </c>
      <c r="BO305" s="1" t="s">
        <v>245</v>
      </c>
      <c r="BP305" s="1" t="s">
        <v>2</v>
      </c>
      <c r="BQ305" s="1" t="s">
        <v>411</v>
      </c>
      <c r="BR305" s="1" t="s">
        <v>39</v>
      </c>
      <c r="BS305" s="1" t="s">
        <v>39</v>
      </c>
      <c r="BT305" s="1" t="s">
        <v>2</v>
      </c>
      <c r="BU305" s="1" t="s">
        <v>2</v>
      </c>
      <c r="BV305" s="1" t="s">
        <v>36</v>
      </c>
      <c r="BW305" s="1">
        <v>-1</v>
      </c>
      <c r="BX305" s="1">
        <v>-1</v>
      </c>
      <c r="BY305" s="1">
        <v>-1</v>
      </c>
      <c r="BZ305" s="1">
        <v>-1</v>
      </c>
      <c r="CA305" s="1">
        <v>-1</v>
      </c>
      <c r="CB305" s="1">
        <v>-1</v>
      </c>
      <c r="CC305" s="1">
        <v>-1</v>
      </c>
      <c r="CD305" s="1">
        <v>-1</v>
      </c>
      <c r="CE305" s="1" t="s">
        <v>23</v>
      </c>
      <c r="CF305" s="1" t="s">
        <v>23</v>
      </c>
      <c r="CG305" s="1" t="s">
        <v>114</v>
      </c>
      <c r="CH305" s="1" t="s">
        <v>25</v>
      </c>
      <c r="CI305" s="1" t="s">
        <v>26</v>
      </c>
      <c r="CJ305" s="1" t="s">
        <v>51</v>
      </c>
      <c r="CK305" s="1" t="s">
        <v>52</v>
      </c>
      <c r="CL305" s="1" t="s">
        <v>29</v>
      </c>
      <c r="CM305" s="1" t="s">
        <v>30</v>
      </c>
      <c r="CN305" s="1">
        <v>96</v>
      </c>
      <c r="CO305" s="1" t="s">
        <v>535</v>
      </c>
      <c r="CP305" s="5" t="s">
        <v>641</v>
      </c>
      <c r="CQ305" s="1">
        <v>15</v>
      </c>
      <c r="CR305" s="4" t="s">
        <v>268</v>
      </c>
      <c r="CS305">
        <v>59.295857988165679</v>
      </c>
      <c r="CT305">
        <f t="shared" si="47"/>
        <v>6</v>
      </c>
      <c r="CU305">
        <f t="shared" si="48"/>
        <v>19</v>
      </c>
      <c r="CV305">
        <f t="shared" si="54"/>
        <v>0</v>
      </c>
      <c r="CW305">
        <f t="shared" si="54"/>
        <v>0</v>
      </c>
      <c r="CX305">
        <f t="shared" si="54"/>
        <v>0</v>
      </c>
      <c r="CY305">
        <f t="shared" si="54"/>
        <v>0</v>
      </c>
      <c r="CZ305">
        <f t="shared" si="54"/>
        <v>0</v>
      </c>
      <c r="DA305">
        <f t="shared" si="54"/>
        <v>0</v>
      </c>
      <c r="DB305">
        <f t="shared" si="54"/>
        <v>59.295857988165679</v>
      </c>
      <c r="DC305">
        <f t="shared" si="54"/>
        <v>59.295857988165679</v>
      </c>
      <c r="DD305">
        <f t="shared" si="54"/>
        <v>59.295857988165679</v>
      </c>
      <c r="DE305">
        <f t="shared" si="54"/>
        <v>59.295857988165679</v>
      </c>
      <c r="DF305">
        <f t="shared" si="54"/>
        <v>59.295857988165679</v>
      </c>
      <c r="DG305">
        <f t="shared" si="54"/>
        <v>59.295857988165679</v>
      </c>
      <c r="DH305">
        <f t="shared" si="54"/>
        <v>59.295857988165679</v>
      </c>
      <c r="DI305">
        <f t="shared" si="54"/>
        <v>59.295857988165679</v>
      </c>
      <c r="DJ305">
        <f t="shared" si="54"/>
        <v>59.295857988165679</v>
      </c>
      <c r="DK305">
        <f t="shared" si="54"/>
        <v>59.295857988165679</v>
      </c>
      <c r="DL305">
        <f t="shared" si="53"/>
        <v>59.295857988165679</v>
      </c>
      <c r="DM305">
        <f t="shared" si="53"/>
        <v>59.295857988165679</v>
      </c>
      <c r="DN305">
        <f t="shared" si="53"/>
        <v>59.295857988165679</v>
      </c>
      <c r="DO305">
        <f t="shared" si="53"/>
        <v>59.295857988165679</v>
      </c>
      <c r="DP305">
        <f t="shared" si="53"/>
        <v>0</v>
      </c>
      <c r="DQ305">
        <f t="shared" si="53"/>
        <v>0</v>
      </c>
      <c r="DR305">
        <f t="shared" si="53"/>
        <v>0</v>
      </c>
      <c r="DS305">
        <f t="shared" si="53"/>
        <v>0</v>
      </c>
    </row>
    <row r="306" spans="1:123" x14ac:dyDescent="0.2">
      <c r="A306" s="1" t="s">
        <v>0</v>
      </c>
      <c r="B306" s="1" t="s">
        <v>268</v>
      </c>
      <c r="C306" s="1" t="s">
        <v>0</v>
      </c>
      <c r="D306" s="1" t="s">
        <v>31</v>
      </c>
      <c r="E306" s="1" t="s">
        <v>3</v>
      </c>
      <c r="F306" s="1" t="s">
        <v>32</v>
      </c>
      <c r="G306" s="1">
        <v>98</v>
      </c>
      <c r="H306" s="1" t="s">
        <v>2</v>
      </c>
      <c r="I306" s="1" t="s">
        <v>65</v>
      </c>
      <c r="J306" s="1">
        <v>600</v>
      </c>
      <c r="K306" s="1">
        <v>1800</v>
      </c>
      <c r="L306" s="1">
        <v>12</v>
      </c>
      <c r="M306" s="1">
        <v>40</v>
      </c>
      <c r="N306" s="1">
        <v>30</v>
      </c>
      <c r="O306" s="1">
        <v>50</v>
      </c>
      <c r="P306" s="1">
        <v>200</v>
      </c>
      <c r="Q306" s="1">
        <v>180</v>
      </c>
      <c r="R306" s="1">
        <v>250</v>
      </c>
      <c r="S306" s="1">
        <v>60</v>
      </c>
      <c r="T306" s="1">
        <v>45</v>
      </c>
      <c r="U306" s="1">
        <v>60</v>
      </c>
      <c r="V306" s="1">
        <v>2500</v>
      </c>
      <c r="W306" s="1">
        <v>1000</v>
      </c>
      <c r="X306" s="1">
        <v>250</v>
      </c>
      <c r="Y306" s="1">
        <v>3750</v>
      </c>
      <c r="Z306" s="1">
        <v>2300</v>
      </c>
      <c r="AA306" s="1">
        <v>1500</v>
      </c>
      <c r="AB306" s="1">
        <v>2500</v>
      </c>
      <c r="AC306" s="1" t="s">
        <v>5</v>
      </c>
      <c r="AD306" s="1" t="s">
        <v>6</v>
      </c>
      <c r="AE306" t="str">
        <f t="shared" si="46"/>
        <v>Terminal QuitumbeEntre 45 y 59 añosMasculinoSolanda1240Bachillerato6001800</v>
      </c>
      <c r="AF306" t="str">
        <f>VLOOKUP(AE306,'[1]Base conductores'!$AE$1:$AG$65536,2,FALSE)</f>
        <v>Si</v>
      </c>
      <c r="AG306" t="str">
        <f>VLOOKUP(AE306,'[1]Base conductores'!$AE$1:$AG$65536,3,FALSE)</f>
        <v>Es más organizado</v>
      </c>
      <c r="AH306" s="1" t="s">
        <v>2</v>
      </c>
      <c r="AI306" s="1" t="s">
        <v>129</v>
      </c>
      <c r="AJ306" s="1" t="s">
        <v>8</v>
      </c>
      <c r="AK306" s="1" t="s">
        <v>33</v>
      </c>
      <c r="AL306" s="1" t="s">
        <v>34</v>
      </c>
      <c r="AM306" s="1" t="s">
        <v>0</v>
      </c>
      <c r="AN306" s="1" t="s">
        <v>0</v>
      </c>
      <c r="AO306" s="1" t="s">
        <v>0</v>
      </c>
      <c r="AP306" s="1" t="s">
        <v>2</v>
      </c>
      <c r="AQ306" s="1" t="s">
        <v>0</v>
      </c>
      <c r="AR306" s="1" t="s">
        <v>2</v>
      </c>
      <c r="AS306" s="1" t="s">
        <v>2</v>
      </c>
      <c r="AT306" s="1" t="s">
        <v>248</v>
      </c>
      <c r="AU306" s="1" t="s">
        <v>0</v>
      </c>
      <c r="AV306" s="1" t="s">
        <v>0</v>
      </c>
      <c r="AW306" s="1" t="s">
        <v>0</v>
      </c>
      <c r="AX306" s="1" t="s">
        <v>2</v>
      </c>
      <c r="AY306" s="1" t="s">
        <v>0</v>
      </c>
      <c r="AZ306" s="1" t="s">
        <v>0</v>
      </c>
      <c r="BA306" s="1" t="s">
        <v>2</v>
      </c>
      <c r="BB306" s="1" t="s">
        <v>56</v>
      </c>
      <c r="BC306" s="14">
        <v>5</v>
      </c>
      <c r="BD306" s="1">
        <v>-1</v>
      </c>
      <c r="BE306" s="14">
        <v>5</v>
      </c>
      <c r="BF306" s="1" t="s">
        <v>279</v>
      </c>
      <c r="BG306" s="1" t="e">
        <f>VLOOKUP(BF306,#REF!,2,FALSE)</f>
        <v>#REF!</v>
      </c>
      <c r="BH306" s="1" t="e">
        <f>VLOOKUP(BG306,#REF!,4,FALSE)</f>
        <v>#REF!</v>
      </c>
      <c r="BI306" s="1" t="s">
        <v>142</v>
      </c>
      <c r="BJ306" s="1" t="s">
        <v>385</v>
      </c>
      <c r="BK306" s="1" t="s">
        <v>431</v>
      </c>
      <c r="BL306" s="1" t="e">
        <f>VLOOKUP(BK306,#REF!,2,FALSE)</f>
        <v>#REF!</v>
      </c>
      <c r="BM306" s="1" t="e">
        <f>VLOOKUP(BL306,#REF!,4,FALSE)</f>
        <v>#REF!</v>
      </c>
      <c r="BN306" s="1" t="s">
        <v>15</v>
      </c>
      <c r="BO306" s="1" t="s">
        <v>15</v>
      </c>
      <c r="BP306" s="1" t="s">
        <v>2</v>
      </c>
      <c r="BQ306" s="1" t="s">
        <v>411</v>
      </c>
      <c r="BR306" s="1" t="s">
        <v>39</v>
      </c>
      <c r="BS306" s="1" t="s">
        <v>20</v>
      </c>
      <c r="BT306" s="1" t="s">
        <v>2</v>
      </c>
      <c r="BU306" s="1" t="s">
        <v>2</v>
      </c>
      <c r="BV306" s="1" t="s">
        <v>21</v>
      </c>
      <c r="BW306" s="1" t="s">
        <v>60</v>
      </c>
      <c r="BX306" s="1">
        <v>-1</v>
      </c>
      <c r="BY306" s="1">
        <v>-1</v>
      </c>
      <c r="BZ306" s="1">
        <v>-1</v>
      </c>
      <c r="CA306" s="1">
        <v>-1</v>
      </c>
      <c r="CB306" s="1">
        <v>-1</v>
      </c>
      <c r="CC306" s="1" t="s">
        <v>3</v>
      </c>
      <c r="CD306" s="1" t="s">
        <v>21</v>
      </c>
      <c r="CE306" s="1" t="s">
        <v>2</v>
      </c>
      <c r="CF306" s="1" t="s">
        <v>23</v>
      </c>
      <c r="CG306" s="1" t="s">
        <v>24</v>
      </c>
      <c r="CH306" s="1" t="s">
        <v>25</v>
      </c>
      <c r="CI306" s="1" t="s">
        <v>50</v>
      </c>
      <c r="CJ306" s="1" t="s">
        <v>142</v>
      </c>
      <c r="CK306" s="1" t="s">
        <v>52</v>
      </c>
      <c r="CL306" s="1" t="s">
        <v>29</v>
      </c>
      <c r="CM306" s="1" t="s">
        <v>30</v>
      </c>
      <c r="CN306" s="1">
        <v>96</v>
      </c>
      <c r="CO306" s="2" t="s">
        <v>707</v>
      </c>
      <c r="CP306" s="5" t="s">
        <v>639</v>
      </c>
      <c r="CQ306" s="1">
        <v>15</v>
      </c>
      <c r="CR306" s="1" t="s">
        <v>268</v>
      </c>
      <c r="CS306">
        <v>59.295857988165679</v>
      </c>
      <c r="CT306">
        <f t="shared" si="47"/>
        <v>6</v>
      </c>
      <c r="CU306">
        <f t="shared" si="48"/>
        <v>18</v>
      </c>
      <c r="CV306">
        <f t="shared" si="54"/>
        <v>0</v>
      </c>
      <c r="CW306">
        <f t="shared" si="54"/>
        <v>0</v>
      </c>
      <c r="CX306">
        <f t="shared" si="54"/>
        <v>0</v>
      </c>
      <c r="CY306">
        <f t="shared" si="54"/>
        <v>0</v>
      </c>
      <c r="CZ306">
        <f t="shared" si="54"/>
        <v>0</v>
      </c>
      <c r="DA306">
        <f t="shared" si="54"/>
        <v>0</v>
      </c>
      <c r="DB306">
        <f t="shared" si="54"/>
        <v>59.295857988165679</v>
      </c>
      <c r="DC306">
        <f t="shared" si="54"/>
        <v>59.295857988165679</v>
      </c>
      <c r="DD306">
        <f t="shared" si="54"/>
        <v>59.295857988165679</v>
      </c>
      <c r="DE306">
        <f t="shared" si="54"/>
        <v>59.295857988165679</v>
      </c>
      <c r="DF306">
        <f t="shared" si="54"/>
        <v>59.295857988165679</v>
      </c>
      <c r="DG306">
        <f t="shared" si="54"/>
        <v>59.295857988165679</v>
      </c>
      <c r="DH306">
        <f t="shared" si="54"/>
        <v>59.295857988165679</v>
      </c>
      <c r="DI306">
        <f t="shared" si="54"/>
        <v>59.295857988165679</v>
      </c>
      <c r="DJ306">
        <f t="shared" si="54"/>
        <v>59.295857988165679</v>
      </c>
      <c r="DK306">
        <f t="shared" si="54"/>
        <v>59.295857988165679</v>
      </c>
      <c r="DL306">
        <f t="shared" si="53"/>
        <v>59.295857988165679</v>
      </c>
      <c r="DM306">
        <f t="shared" si="53"/>
        <v>59.295857988165679</v>
      </c>
      <c r="DN306">
        <f t="shared" si="53"/>
        <v>59.295857988165679</v>
      </c>
      <c r="DO306">
        <f t="shared" si="53"/>
        <v>0</v>
      </c>
      <c r="DP306">
        <f t="shared" si="53"/>
        <v>0</v>
      </c>
      <c r="DQ306">
        <f t="shared" si="53"/>
        <v>0</v>
      </c>
      <c r="DR306">
        <f t="shared" si="53"/>
        <v>0</v>
      </c>
      <c r="DS306">
        <f t="shared" si="53"/>
        <v>0</v>
      </c>
    </row>
    <row r="307" spans="1:123" x14ac:dyDescent="0.2">
      <c r="A307" s="1" t="s">
        <v>0</v>
      </c>
      <c r="B307" s="1" t="s">
        <v>332</v>
      </c>
      <c r="C307" s="1" t="s">
        <v>2</v>
      </c>
      <c r="D307" s="1">
        <v>-1</v>
      </c>
      <c r="E307" s="1" t="s">
        <v>3</v>
      </c>
      <c r="F307" s="1">
        <v>-1</v>
      </c>
      <c r="G307" s="1">
        <v>98</v>
      </c>
      <c r="H307" s="1" t="s">
        <v>2</v>
      </c>
      <c r="I307" s="1" t="s">
        <v>65</v>
      </c>
      <c r="J307" s="1">
        <v>600</v>
      </c>
      <c r="K307" s="1">
        <v>2000</v>
      </c>
      <c r="L307" s="1">
        <v>14</v>
      </c>
      <c r="M307" s="1">
        <v>40</v>
      </c>
      <c r="N307" s="1">
        <v>20</v>
      </c>
      <c r="O307" s="1">
        <v>40</v>
      </c>
      <c r="P307" s="1">
        <v>150</v>
      </c>
      <c r="Q307" s="1">
        <v>150</v>
      </c>
      <c r="R307" s="1">
        <v>250</v>
      </c>
      <c r="S307" s="1">
        <v>35</v>
      </c>
      <c r="T307" s="1">
        <v>25</v>
      </c>
      <c r="U307" s="1">
        <v>35</v>
      </c>
      <c r="V307" s="1">
        <v>0</v>
      </c>
      <c r="W307" s="1">
        <v>1000</v>
      </c>
      <c r="X307" s="1">
        <v>200</v>
      </c>
      <c r="Y307" s="1">
        <v>1200</v>
      </c>
      <c r="Z307" s="1">
        <v>2300</v>
      </c>
      <c r="AA307" s="1">
        <v>2000</v>
      </c>
      <c r="AB307" s="1">
        <v>4000</v>
      </c>
      <c r="AC307" s="1" t="s">
        <v>5</v>
      </c>
      <c r="AD307" s="1" t="s">
        <v>6</v>
      </c>
      <c r="AE307" t="str">
        <f t="shared" si="46"/>
        <v>Parroquia chillogalloEntre 45 y 59 añosMasculinoChillogallo1440Bachillerato6002000</v>
      </c>
      <c r="AF307" t="str">
        <f>VLOOKUP(AE307,'[1]Base conductores'!$AE$1:$AG$65536,2,FALSE)</f>
        <v>Si</v>
      </c>
      <c r="AG307" t="str">
        <f>VLOOKUP(AE307,'[1]Base conductores'!$AE$1:$AG$65536,3,FALSE)</f>
        <v>Es importante tener todo legalizado</v>
      </c>
      <c r="AH307" s="1" t="s">
        <v>2</v>
      </c>
      <c r="AI307" s="1" t="s">
        <v>214</v>
      </c>
      <c r="AJ307" s="1" t="s">
        <v>8</v>
      </c>
      <c r="AK307" s="1" t="s">
        <v>436</v>
      </c>
      <c r="AL307" s="1" t="s">
        <v>34</v>
      </c>
      <c r="AM307" s="1" t="s">
        <v>0</v>
      </c>
      <c r="AN307" s="1" t="s">
        <v>0</v>
      </c>
      <c r="AO307" s="1" t="s">
        <v>0</v>
      </c>
      <c r="AP307" s="1" t="s">
        <v>2</v>
      </c>
      <c r="AQ307" s="1" t="s">
        <v>0</v>
      </c>
      <c r="AR307" s="1" t="s">
        <v>2</v>
      </c>
      <c r="AS307" s="1" t="s">
        <v>2</v>
      </c>
      <c r="AT307" s="1" t="s">
        <v>67</v>
      </c>
      <c r="AU307" s="1" t="s">
        <v>2</v>
      </c>
      <c r="AV307" s="1" t="s">
        <v>0</v>
      </c>
      <c r="AW307" s="1" t="s">
        <v>0</v>
      </c>
      <c r="AX307" s="1" t="s">
        <v>0</v>
      </c>
      <c r="AY307" s="1" t="s">
        <v>0</v>
      </c>
      <c r="AZ307" s="1" t="s">
        <v>0</v>
      </c>
      <c r="BA307" s="1" t="s">
        <v>2</v>
      </c>
      <c r="BB307" s="1" t="s">
        <v>122</v>
      </c>
      <c r="BC307" s="14">
        <v>8</v>
      </c>
      <c r="BD307" s="14">
        <v>2</v>
      </c>
      <c r="BE307" s="1">
        <v>-1</v>
      </c>
      <c r="BF307" s="1" t="s">
        <v>51</v>
      </c>
      <c r="BG307" s="1" t="e">
        <f>VLOOKUP(BF307,#REF!,2,FALSE)</f>
        <v>#REF!</v>
      </c>
      <c r="BH307" s="1" t="e">
        <f>VLOOKUP(BG307,#REF!,4,FALSE)</f>
        <v>#REF!</v>
      </c>
      <c r="BI307" s="1" t="s">
        <v>52</v>
      </c>
      <c r="BJ307" s="1" t="s">
        <v>94</v>
      </c>
      <c r="BK307" s="1" t="s">
        <v>52</v>
      </c>
      <c r="BL307" s="1" t="e">
        <f>VLOOKUP(BK307,#REF!,2,FALSE)</f>
        <v>#REF!</v>
      </c>
      <c r="BM307" s="1" t="e">
        <f>VLOOKUP(BL307,#REF!,4,FALSE)</f>
        <v>#REF!</v>
      </c>
      <c r="BN307" s="1" t="s">
        <v>51</v>
      </c>
      <c r="BO307" s="1" t="s">
        <v>351</v>
      </c>
      <c r="BP307" s="1" t="s">
        <v>2</v>
      </c>
      <c r="BQ307" s="1" t="s">
        <v>437</v>
      </c>
      <c r="BR307" s="1" t="s">
        <v>39</v>
      </c>
      <c r="BS307" s="1" t="s">
        <v>39</v>
      </c>
      <c r="BT307" s="1" t="s">
        <v>2</v>
      </c>
      <c r="BU307" s="1" t="s">
        <v>2</v>
      </c>
      <c r="BV307" s="1" t="s">
        <v>22</v>
      </c>
      <c r="BW307" s="1" t="s">
        <v>61</v>
      </c>
      <c r="BX307" s="1">
        <v>-1</v>
      </c>
      <c r="BY307" s="1">
        <v>-1</v>
      </c>
      <c r="BZ307" s="1" t="s">
        <v>36</v>
      </c>
      <c r="CA307" s="1" t="s">
        <v>36</v>
      </c>
      <c r="CB307" s="1">
        <v>-1</v>
      </c>
      <c r="CC307" s="1" t="s">
        <v>3</v>
      </c>
      <c r="CD307" s="1">
        <v>-1</v>
      </c>
      <c r="CE307" s="1" t="s">
        <v>23</v>
      </c>
      <c r="CF307" s="1" t="s">
        <v>23</v>
      </c>
      <c r="CG307" s="1" t="s">
        <v>24</v>
      </c>
      <c r="CH307" s="1" t="s">
        <v>25</v>
      </c>
      <c r="CI307" s="1" t="s">
        <v>50</v>
      </c>
      <c r="CJ307" s="1" t="s">
        <v>51</v>
      </c>
      <c r="CK307" s="1" t="s">
        <v>52</v>
      </c>
      <c r="CL307" s="1" t="s">
        <v>29</v>
      </c>
      <c r="CM307" s="1" t="s">
        <v>30</v>
      </c>
      <c r="CN307" s="1">
        <v>96</v>
      </c>
      <c r="CO307" s="2" t="s">
        <v>512</v>
      </c>
      <c r="CP307" s="9" t="s">
        <v>692</v>
      </c>
      <c r="CQ307" s="1">
        <v>15</v>
      </c>
      <c r="CR307" s="10" t="s">
        <v>332</v>
      </c>
      <c r="CS307">
        <v>59.295857988165679</v>
      </c>
      <c r="CT307">
        <f t="shared" si="47"/>
        <v>6</v>
      </c>
      <c r="CU307">
        <f t="shared" si="48"/>
        <v>20</v>
      </c>
      <c r="CV307">
        <f t="shared" si="54"/>
        <v>0</v>
      </c>
      <c r="CW307">
        <f t="shared" si="54"/>
        <v>0</v>
      </c>
      <c r="CX307">
        <f t="shared" si="54"/>
        <v>0</v>
      </c>
      <c r="CY307">
        <f t="shared" si="54"/>
        <v>0</v>
      </c>
      <c r="CZ307">
        <f t="shared" si="54"/>
        <v>0</v>
      </c>
      <c r="DA307">
        <f t="shared" si="54"/>
        <v>0</v>
      </c>
      <c r="DB307">
        <f t="shared" si="54"/>
        <v>59.295857988165679</v>
      </c>
      <c r="DC307">
        <f t="shared" si="54"/>
        <v>59.295857988165679</v>
      </c>
      <c r="DD307">
        <f t="shared" si="54"/>
        <v>59.295857988165679</v>
      </c>
      <c r="DE307">
        <f t="shared" si="54"/>
        <v>59.295857988165679</v>
      </c>
      <c r="DF307">
        <f t="shared" si="54"/>
        <v>59.295857988165679</v>
      </c>
      <c r="DG307">
        <f t="shared" si="54"/>
        <v>59.295857988165679</v>
      </c>
      <c r="DH307">
        <f t="shared" si="54"/>
        <v>59.295857988165679</v>
      </c>
      <c r="DI307">
        <f t="shared" si="54"/>
        <v>59.295857988165679</v>
      </c>
      <c r="DJ307">
        <f t="shared" si="54"/>
        <v>59.295857988165679</v>
      </c>
      <c r="DK307">
        <f t="shared" si="54"/>
        <v>59.295857988165679</v>
      </c>
      <c r="DL307">
        <f t="shared" si="53"/>
        <v>59.295857988165679</v>
      </c>
      <c r="DM307">
        <f t="shared" si="53"/>
        <v>59.295857988165679</v>
      </c>
      <c r="DN307">
        <f t="shared" si="53"/>
        <v>59.295857988165679</v>
      </c>
      <c r="DO307">
        <f t="shared" si="53"/>
        <v>59.295857988165679</v>
      </c>
      <c r="DP307">
        <f t="shared" si="53"/>
        <v>59.295857988165679</v>
      </c>
      <c r="DQ307">
        <f t="shared" si="53"/>
        <v>0</v>
      </c>
      <c r="DR307">
        <f t="shared" si="53"/>
        <v>0</v>
      </c>
      <c r="DS307">
        <f t="shared" si="53"/>
        <v>0</v>
      </c>
    </row>
    <row r="308" spans="1:123" x14ac:dyDescent="0.2">
      <c r="A308" s="1" t="s">
        <v>0</v>
      </c>
      <c r="B308" s="1" t="s">
        <v>332</v>
      </c>
      <c r="C308" s="1" t="s">
        <v>2</v>
      </c>
      <c r="D308" s="1">
        <v>-1</v>
      </c>
      <c r="E308" s="1" t="s">
        <v>3</v>
      </c>
      <c r="F308" s="1">
        <v>-1</v>
      </c>
      <c r="G308" s="1">
        <v>98</v>
      </c>
      <c r="H308" s="1" t="s">
        <v>2</v>
      </c>
      <c r="I308" s="1" t="s">
        <v>65</v>
      </c>
      <c r="J308" s="1">
        <v>600</v>
      </c>
      <c r="K308" s="1">
        <v>2000</v>
      </c>
      <c r="L308" s="1">
        <v>14</v>
      </c>
      <c r="M308" s="1">
        <v>30</v>
      </c>
      <c r="N308" s="1">
        <v>30</v>
      </c>
      <c r="O308" s="1">
        <v>60</v>
      </c>
      <c r="P308" s="1">
        <v>250</v>
      </c>
      <c r="Q308" s="1">
        <v>200</v>
      </c>
      <c r="R308" s="1">
        <v>250</v>
      </c>
      <c r="S308" s="1">
        <v>50</v>
      </c>
      <c r="T308" s="1">
        <v>35</v>
      </c>
      <c r="U308" s="1">
        <v>50</v>
      </c>
      <c r="V308" s="1">
        <v>0</v>
      </c>
      <c r="W308" s="1">
        <v>1000</v>
      </c>
      <c r="X308" s="1">
        <v>300</v>
      </c>
      <c r="Y308" s="1">
        <v>1300</v>
      </c>
      <c r="Z308" s="1">
        <v>3700</v>
      </c>
      <c r="AA308" s="1">
        <v>3000</v>
      </c>
      <c r="AB308" s="1">
        <v>4000</v>
      </c>
      <c r="AC308" s="1" t="s">
        <v>5</v>
      </c>
      <c r="AD308" s="1" t="s">
        <v>6</v>
      </c>
      <c r="AE308" t="str">
        <f t="shared" si="46"/>
        <v>Parroquia chillogalloEntre 25 y  44 añosMasculinoLa Ferroviaria1430Bachillerato6002000</v>
      </c>
      <c r="AF308" t="str">
        <f>VLOOKUP(AE308,'[1]Base conductores'!$AE$1:$AG$65536,2,FALSE)</f>
        <v>No</v>
      </c>
      <c r="AG308" t="str">
        <f>VLOOKUP(AE308,'[1]Base conductores'!$AE$1:$AG$65536,3,FALSE)</f>
        <v>Mucha competencia/evitar competencia</v>
      </c>
      <c r="AH308" s="1" t="s">
        <v>0</v>
      </c>
      <c r="AI308" s="1" t="s">
        <v>214</v>
      </c>
      <c r="AJ308" s="1" t="s">
        <v>8</v>
      </c>
      <c r="AK308" s="1" t="s">
        <v>126</v>
      </c>
      <c r="AL308" s="1" t="s">
        <v>34</v>
      </c>
      <c r="AM308" s="1" t="s">
        <v>0</v>
      </c>
      <c r="AN308" s="1" t="s">
        <v>0</v>
      </c>
      <c r="AO308" s="1" t="s">
        <v>0</v>
      </c>
      <c r="AP308" s="1" t="s">
        <v>2</v>
      </c>
      <c r="AQ308" s="1" t="s">
        <v>0</v>
      </c>
      <c r="AR308" s="1" t="s">
        <v>2</v>
      </c>
      <c r="AS308" s="1" t="s">
        <v>2</v>
      </c>
      <c r="AT308" s="1" t="s">
        <v>67</v>
      </c>
      <c r="AU308" s="1" t="s">
        <v>0</v>
      </c>
      <c r="AV308" s="1" t="s">
        <v>0</v>
      </c>
      <c r="AW308" s="1" t="s">
        <v>0</v>
      </c>
      <c r="AX308" s="1" t="s">
        <v>0</v>
      </c>
      <c r="AY308" s="1" t="s">
        <v>0</v>
      </c>
      <c r="AZ308" s="1" t="s">
        <v>2</v>
      </c>
      <c r="BA308" s="1" t="s">
        <v>2</v>
      </c>
      <c r="BB308" s="1" t="s">
        <v>56</v>
      </c>
      <c r="BC308" s="14">
        <v>8</v>
      </c>
      <c r="BD308" s="14">
        <v>2</v>
      </c>
      <c r="BE308" s="1">
        <v>-1</v>
      </c>
      <c r="BF308" s="1" t="s">
        <v>51</v>
      </c>
      <c r="BG308" s="1" t="e">
        <f>VLOOKUP(BF308,#REF!,2,FALSE)</f>
        <v>#REF!</v>
      </c>
      <c r="BH308" s="1" t="e">
        <f>VLOOKUP(BG308,#REF!,4,FALSE)</f>
        <v>#REF!</v>
      </c>
      <c r="BI308" s="1" t="s">
        <v>94</v>
      </c>
      <c r="BJ308" s="1" t="s">
        <v>306</v>
      </c>
      <c r="BK308" s="1" t="s">
        <v>115</v>
      </c>
      <c r="BL308" s="1" t="e">
        <f>VLOOKUP(BK308,#REF!,2,FALSE)</f>
        <v>#REF!</v>
      </c>
      <c r="BM308" s="1" t="e">
        <f>VLOOKUP(BL308,#REF!,4,FALSE)</f>
        <v>#REF!</v>
      </c>
      <c r="BN308" s="1" t="s">
        <v>58</v>
      </c>
      <c r="BO308" s="1" t="s">
        <v>51</v>
      </c>
      <c r="BP308" s="1" t="s">
        <v>2</v>
      </c>
      <c r="BQ308" s="1" t="s">
        <v>315</v>
      </c>
      <c r="BR308" s="1" t="s">
        <v>39</v>
      </c>
      <c r="BS308" s="1" t="s">
        <v>39</v>
      </c>
      <c r="BT308" s="1" t="s">
        <v>2</v>
      </c>
      <c r="BU308" s="1" t="s">
        <v>0</v>
      </c>
      <c r="BV308" s="1" t="s">
        <v>3</v>
      </c>
      <c r="BW308" s="1">
        <v>-1</v>
      </c>
      <c r="BX308" s="1">
        <v>-1</v>
      </c>
      <c r="BY308" s="1">
        <v>-1</v>
      </c>
      <c r="BZ308" s="1">
        <v>-1</v>
      </c>
      <c r="CA308" s="1">
        <v>-1</v>
      </c>
      <c r="CB308" s="1">
        <v>-1</v>
      </c>
      <c r="CC308" s="1">
        <v>-1</v>
      </c>
      <c r="CD308" s="1">
        <v>-1</v>
      </c>
      <c r="CE308" s="1" t="s">
        <v>23</v>
      </c>
      <c r="CF308" s="1" t="s">
        <v>23</v>
      </c>
      <c r="CG308" s="1" t="s">
        <v>49</v>
      </c>
      <c r="CH308" s="1" t="s">
        <v>25</v>
      </c>
      <c r="CI308" s="1" t="s">
        <v>50</v>
      </c>
      <c r="CJ308" s="1" t="s">
        <v>27</v>
      </c>
      <c r="CK308" s="1" t="s">
        <v>52</v>
      </c>
      <c r="CL308" s="1" t="s">
        <v>29</v>
      </c>
      <c r="CM308" s="1" t="s">
        <v>30</v>
      </c>
      <c r="CN308" s="1">
        <v>96</v>
      </c>
      <c r="CO308" s="2" t="s">
        <v>512</v>
      </c>
      <c r="CP308" s="9" t="s">
        <v>692</v>
      </c>
      <c r="CQ308" s="1">
        <v>15</v>
      </c>
      <c r="CR308" s="10" t="s">
        <v>332</v>
      </c>
      <c r="CS308">
        <v>59.295857988165679</v>
      </c>
      <c r="CT308">
        <f t="shared" si="47"/>
        <v>6</v>
      </c>
      <c r="CU308">
        <f t="shared" si="48"/>
        <v>20</v>
      </c>
      <c r="CV308">
        <f t="shared" si="54"/>
        <v>0</v>
      </c>
      <c r="CW308">
        <f t="shared" si="54"/>
        <v>0</v>
      </c>
      <c r="CX308">
        <f t="shared" si="54"/>
        <v>0</v>
      </c>
      <c r="CY308">
        <f t="shared" si="54"/>
        <v>0</v>
      </c>
      <c r="CZ308">
        <f t="shared" si="54"/>
        <v>0</v>
      </c>
      <c r="DA308">
        <f t="shared" si="54"/>
        <v>0</v>
      </c>
      <c r="DB308">
        <f t="shared" si="54"/>
        <v>59.295857988165679</v>
      </c>
      <c r="DC308">
        <f t="shared" si="54"/>
        <v>59.295857988165679</v>
      </c>
      <c r="DD308">
        <f t="shared" si="54"/>
        <v>59.295857988165679</v>
      </c>
      <c r="DE308">
        <f t="shared" si="54"/>
        <v>59.295857988165679</v>
      </c>
      <c r="DF308">
        <f t="shared" si="54"/>
        <v>59.295857988165679</v>
      </c>
      <c r="DG308">
        <f t="shared" si="54"/>
        <v>59.295857988165679</v>
      </c>
      <c r="DH308">
        <f t="shared" si="54"/>
        <v>59.295857988165679</v>
      </c>
      <c r="DI308">
        <f t="shared" si="54"/>
        <v>59.295857988165679</v>
      </c>
      <c r="DJ308">
        <f t="shared" si="54"/>
        <v>59.295857988165679</v>
      </c>
      <c r="DK308">
        <f t="shared" si="54"/>
        <v>59.295857988165679</v>
      </c>
      <c r="DL308">
        <f t="shared" si="53"/>
        <v>59.295857988165679</v>
      </c>
      <c r="DM308">
        <f t="shared" si="53"/>
        <v>59.295857988165679</v>
      </c>
      <c r="DN308">
        <f t="shared" si="53"/>
        <v>59.295857988165679</v>
      </c>
      <c r="DO308">
        <f t="shared" si="53"/>
        <v>59.295857988165679</v>
      </c>
      <c r="DP308">
        <f t="shared" si="53"/>
        <v>59.295857988165679</v>
      </c>
      <c r="DQ308">
        <f t="shared" si="53"/>
        <v>0</v>
      </c>
      <c r="DR308">
        <f t="shared" si="53"/>
        <v>0</v>
      </c>
      <c r="DS308">
        <f t="shared" si="53"/>
        <v>0</v>
      </c>
    </row>
    <row r="309" spans="1:123" x14ac:dyDescent="0.2">
      <c r="A309" s="1" t="s">
        <v>0</v>
      </c>
      <c r="B309" s="1" t="s">
        <v>268</v>
      </c>
      <c r="C309" s="1" t="s">
        <v>2</v>
      </c>
      <c r="D309" s="1">
        <v>-1</v>
      </c>
      <c r="E309" s="1" t="s">
        <v>3</v>
      </c>
      <c r="F309" s="1">
        <v>-1</v>
      </c>
      <c r="G309" s="1">
        <v>98</v>
      </c>
      <c r="H309" s="1" t="s">
        <v>2</v>
      </c>
      <c r="I309" s="1" t="s">
        <v>4</v>
      </c>
      <c r="J309" s="1">
        <v>630</v>
      </c>
      <c r="K309" s="1">
        <v>1900</v>
      </c>
      <c r="L309" s="1">
        <v>13</v>
      </c>
      <c r="M309" s="1">
        <v>15</v>
      </c>
      <c r="N309" s="1">
        <v>10</v>
      </c>
      <c r="O309" s="1">
        <v>15</v>
      </c>
      <c r="P309" s="1">
        <v>200</v>
      </c>
      <c r="Q309" s="1">
        <v>150</v>
      </c>
      <c r="R309" s="1">
        <v>200</v>
      </c>
      <c r="S309" s="1">
        <v>30</v>
      </c>
      <c r="T309" s="1">
        <v>25</v>
      </c>
      <c r="U309" s="1">
        <v>30</v>
      </c>
      <c r="V309" s="1">
        <v>0</v>
      </c>
      <c r="W309" s="1">
        <v>1000</v>
      </c>
      <c r="X309" s="1">
        <v>300</v>
      </c>
      <c r="Y309" s="1">
        <v>1300</v>
      </c>
      <c r="Z309" s="1">
        <v>1700</v>
      </c>
      <c r="AA309" s="1">
        <v>1500</v>
      </c>
      <c r="AB309" s="1">
        <v>2500</v>
      </c>
      <c r="AC309" s="1" t="s">
        <v>5</v>
      </c>
      <c r="AD309" s="1" t="s">
        <v>6</v>
      </c>
      <c r="AE309" t="str">
        <f t="shared" si="46"/>
        <v>Terminal QuitumbeEntre 25 y  44 añosMasculinoConocoto1315Bachillerato6301900</v>
      </c>
      <c r="AF309" t="str">
        <f>VLOOKUP(AE309,'[1]Base conductores'!$AE$1:$AG$65536,2,FALSE)</f>
        <v>No</v>
      </c>
      <c r="AG309" t="str">
        <f>VLOOKUP(AE309,'[1]Base conductores'!$AE$1:$AG$65536,3,FALSE)</f>
        <v>Mucha competencia/evitar competencia</v>
      </c>
      <c r="AH309" s="1" t="s">
        <v>0</v>
      </c>
      <c r="AI309" s="1" t="s">
        <v>167</v>
      </c>
      <c r="AJ309" s="1" t="s">
        <v>117</v>
      </c>
      <c r="AK309" s="1" t="s">
        <v>126</v>
      </c>
      <c r="AL309" s="1" t="s">
        <v>34</v>
      </c>
      <c r="AM309" s="1" t="s">
        <v>2</v>
      </c>
      <c r="AN309" s="1" t="s">
        <v>0</v>
      </c>
      <c r="AO309" s="1" t="s">
        <v>0</v>
      </c>
      <c r="AP309" s="1" t="s">
        <v>2</v>
      </c>
      <c r="AQ309" s="1" t="s">
        <v>0</v>
      </c>
      <c r="AR309" s="1" t="s">
        <v>2</v>
      </c>
      <c r="AS309" s="1" t="s">
        <v>2</v>
      </c>
      <c r="AT309" s="1" t="s">
        <v>67</v>
      </c>
      <c r="AU309" s="1" t="s">
        <v>0</v>
      </c>
      <c r="AV309" s="1" t="s">
        <v>0</v>
      </c>
      <c r="AW309" s="1" t="s">
        <v>0</v>
      </c>
      <c r="AX309" s="1" t="s">
        <v>0</v>
      </c>
      <c r="AY309" s="1" t="s">
        <v>0</v>
      </c>
      <c r="AZ309" s="1" t="s">
        <v>0</v>
      </c>
      <c r="BA309" s="1" t="s">
        <v>2</v>
      </c>
      <c r="BB309" s="1" t="s">
        <v>56</v>
      </c>
      <c r="BC309" s="14">
        <v>10</v>
      </c>
      <c r="BD309" s="1">
        <v>-1</v>
      </c>
      <c r="BE309" s="1">
        <v>-1</v>
      </c>
      <c r="BF309" s="1" t="s">
        <v>208</v>
      </c>
      <c r="BG309" s="1" t="e">
        <f>VLOOKUP(BF309,#REF!,2,FALSE)</f>
        <v>#REF!</v>
      </c>
      <c r="BH309" s="1" t="e">
        <f>VLOOKUP(BG309,#REF!,4,FALSE)</f>
        <v>#REF!</v>
      </c>
      <c r="BI309" s="1" t="s">
        <v>37</v>
      </c>
      <c r="BJ309" s="1" t="s">
        <v>376</v>
      </c>
      <c r="BK309" s="1" t="s">
        <v>282</v>
      </c>
      <c r="BL309" s="1" t="e">
        <f>VLOOKUP(BK309,#REF!,2,FALSE)</f>
        <v>#REF!</v>
      </c>
      <c r="BM309" s="1" t="e">
        <f>VLOOKUP(BL309,#REF!,4,FALSE)</f>
        <v>#REF!</v>
      </c>
      <c r="BN309" s="1" t="s">
        <v>208</v>
      </c>
      <c r="BO309" s="1" t="s">
        <v>107</v>
      </c>
      <c r="BP309" s="1" t="s">
        <v>2</v>
      </c>
      <c r="BQ309" s="1" t="s">
        <v>411</v>
      </c>
      <c r="BR309" s="1" t="s">
        <v>20</v>
      </c>
      <c r="BS309" s="1" t="s">
        <v>137</v>
      </c>
      <c r="BT309" s="1" t="s">
        <v>2</v>
      </c>
      <c r="BU309" s="1" t="s">
        <v>2</v>
      </c>
      <c r="BV309" s="1" t="s">
        <v>21</v>
      </c>
      <c r="BW309" s="1" t="s">
        <v>36</v>
      </c>
      <c r="BX309" s="1">
        <v>-1</v>
      </c>
      <c r="BY309" s="1">
        <v>-1</v>
      </c>
      <c r="BZ309" s="1">
        <v>-1</v>
      </c>
      <c r="CA309" s="1" t="s">
        <v>3</v>
      </c>
      <c r="CB309" s="1">
        <v>-1</v>
      </c>
      <c r="CC309" s="1">
        <v>-1</v>
      </c>
      <c r="CD309" s="1" t="s">
        <v>3</v>
      </c>
      <c r="CE309" s="1" t="s">
        <v>2</v>
      </c>
      <c r="CF309" s="1" t="s">
        <v>23</v>
      </c>
      <c r="CG309" s="1" t="s">
        <v>49</v>
      </c>
      <c r="CH309" s="1" t="s">
        <v>25</v>
      </c>
      <c r="CI309" s="1" t="s">
        <v>50</v>
      </c>
      <c r="CJ309" s="1" t="s">
        <v>185</v>
      </c>
      <c r="CK309" s="1" t="s">
        <v>52</v>
      </c>
      <c r="CL309" s="1" t="s">
        <v>29</v>
      </c>
      <c r="CM309" s="1" t="s">
        <v>30</v>
      </c>
      <c r="CN309" s="1">
        <v>96</v>
      </c>
      <c r="CO309" s="2" t="s">
        <v>707</v>
      </c>
      <c r="CP309" s="5" t="s">
        <v>639</v>
      </c>
      <c r="CQ309" s="1">
        <v>15</v>
      </c>
      <c r="CR309" s="1" t="s">
        <v>268</v>
      </c>
      <c r="CS309">
        <v>59.295857988165679</v>
      </c>
      <c r="CT309">
        <f t="shared" si="47"/>
        <v>6</v>
      </c>
      <c r="CU309">
        <f t="shared" si="48"/>
        <v>19</v>
      </c>
      <c r="CV309">
        <f t="shared" si="54"/>
        <v>0</v>
      </c>
      <c r="CW309">
        <f t="shared" si="54"/>
        <v>0</v>
      </c>
      <c r="CX309">
        <f t="shared" si="54"/>
        <v>0</v>
      </c>
      <c r="CY309">
        <f t="shared" si="54"/>
        <v>0</v>
      </c>
      <c r="CZ309">
        <f t="shared" si="54"/>
        <v>0</v>
      </c>
      <c r="DA309">
        <f t="shared" si="54"/>
        <v>0</v>
      </c>
      <c r="DB309">
        <f t="shared" si="54"/>
        <v>59.295857988165679</v>
      </c>
      <c r="DC309">
        <f t="shared" si="54"/>
        <v>59.295857988165679</v>
      </c>
      <c r="DD309">
        <f t="shared" si="54"/>
        <v>59.295857988165679</v>
      </c>
      <c r="DE309">
        <f t="shared" si="54"/>
        <v>59.295857988165679</v>
      </c>
      <c r="DF309">
        <f t="shared" si="54"/>
        <v>59.295857988165679</v>
      </c>
      <c r="DG309">
        <f t="shared" si="54"/>
        <v>59.295857988165679</v>
      </c>
      <c r="DH309">
        <f t="shared" si="54"/>
        <v>59.295857988165679</v>
      </c>
      <c r="DI309">
        <f t="shared" si="54"/>
        <v>59.295857988165679</v>
      </c>
      <c r="DJ309">
        <f t="shared" si="54"/>
        <v>59.295857988165679</v>
      </c>
      <c r="DK309">
        <f t="shared" si="54"/>
        <v>59.295857988165679</v>
      </c>
      <c r="DL309">
        <f t="shared" si="53"/>
        <v>59.295857988165679</v>
      </c>
      <c r="DM309">
        <f t="shared" si="53"/>
        <v>59.295857988165679</v>
      </c>
      <c r="DN309">
        <f t="shared" si="53"/>
        <v>59.295857988165679</v>
      </c>
      <c r="DO309">
        <f t="shared" si="53"/>
        <v>59.295857988165679</v>
      </c>
      <c r="DP309">
        <f t="shared" si="53"/>
        <v>0</v>
      </c>
      <c r="DQ309">
        <f t="shared" si="53"/>
        <v>0</v>
      </c>
      <c r="DR309">
        <f t="shared" si="53"/>
        <v>0</v>
      </c>
      <c r="DS309">
        <f t="shared" si="53"/>
        <v>0</v>
      </c>
    </row>
    <row r="310" spans="1:123" x14ac:dyDescent="0.2">
      <c r="A310" s="1" t="s">
        <v>0</v>
      </c>
      <c r="B310" s="1" t="s">
        <v>71</v>
      </c>
      <c r="C310" s="1" t="s">
        <v>0</v>
      </c>
      <c r="D310" s="1" t="s">
        <v>31</v>
      </c>
      <c r="E310" s="1" t="s">
        <v>3</v>
      </c>
      <c r="F310" s="1" t="s">
        <v>158</v>
      </c>
      <c r="G310" s="1">
        <v>98</v>
      </c>
      <c r="H310" s="1" t="s">
        <v>0</v>
      </c>
      <c r="I310" s="1" t="s">
        <v>65</v>
      </c>
      <c r="J310" s="1">
        <v>600</v>
      </c>
      <c r="K310" s="1">
        <v>2000</v>
      </c>
      <c r="L310" s="1">
        <v>14</v>
      </c>
      <c r="M310" s="1">
        <v>12</v>
      </c>
      <c r="N310" s="1">
        <v>12</v>
      </c>
      <c r="O310" s="1">
        <v>12</v>
      </c>
      <c r="P310" s="1">
        <v>250</v>
      </c>
      <c r="Q310" s="1">
        <v>200</v>
      </c>
      <c r="R310" s="1">
        <v>250</v>
      </c>
      <c r="S310" s="1">
        <v>40</v>
      </c>
      <c r="T310" s="1">
        <v>30</v>
      </c>
      <c r="U310" s="1">
        <v>45</v>
      </c>
      <c r="V310" s="1">
        <v>2000</v>
      </c>
      <c r="W310" s="1">
        <v>1000</v>
      </c>
      <c r="X310" s="1">
        <v>300</v>
      </c>
      <c r="Y310" s="1">
        <v>3300</v>
      </c>
      <c r="Z310" s="1">
        <v>3000</v>
      </c>
      <c r="AA310" s="1">
        <v>3000</v>
      </c>
      <c r="AB310" s="1">
        <v>3000</v>
      </c>
      <c r="AC310" s="1" t="s">
        <v>146</v>
      </c>
      <c r="AD310" s="1" t="s">
        <v>6</v>
      </c>
      <c r="AE310" t="str">
        <f t="shared" si="46"/>
        <v>Naciones UnidasEntre 25 y  44 añosMasculinoCalderón (Carapungo)1412Bachillerato6002000</v>
      </c>
      <c r="AF310">
        <f>VLOOKUP(AE310,'[1]Base conductores'!$AE$1:$AG$65536,2,FALSE)</f>
        <v>-1</v>
      </c>
      <c r="AG310" t="str">
        <f>VLOOKUP(AE310,'[1]Base conductores'!$AE$1:$AG$65536,3,FALSE)</f>
        <v>No aplica</v>
      </c>
      <c r="AH310" s="1">
        <v>-1</v>
      </c>
      <c r="AI310" s="1" t="s">
        <v>147</v>
      </c>
      <c r="AJ310" s="1" t="s">
        <v>8</v>
      </c>
      <c r="AK310" s="1" t="s">
        <v>153</v>
      </c>
      <c r="AL310" s="1" t="s">
        <v>205</v>
      </c>
      <c r="AM310" s="1" t="s">
        <v>2</v>
      </c>
      <c r="AN310" s="1" t="s">
        <v>0</v>
      </c>
      <c r="AO310" s="1" t="s">
        <v>0</v>
      </c>
      <c r="AP310" s="1" t="s">
        <v>2</v>
      </c>
      <c r="AQ310" s="1" t="s">
        <v>0</v>
      </c>
      <c r="AR310" s="1" t="s">
        <v>2</v>
      </c>
      <c r="AS310" s="1" t="s">
        <v>0</v>
      </c>
      <c r="AT310" s="1" t="s">
        <v>147</v>
      </c>
      <c r="AU310" s="1" t="s">
        <v>0</v>
      </c>
      <c r="AV310" s="1" t="s">
        <v>0</v>
      </c>
      <c r="AW310" s="1" t="s">
        <v>0</v>
      </c>
      <c r="AX310" s="1" t="s">
        <v>0</v>
      </c>
      <c r="AY310" s="1" t="s">
        <v>0</v>
      </c>
      <c r="AZ310" s="1" t="s">
        <v>0</v>
      </c>
      <c r="BA310" s="1" t="s">
        <v>2</v>
      </c>
      <c r="BB310" s="1" t="s">
        <v>122</v>
      </c>
      <c r="BC310" s="14">
        <v>4</v>
      </c>
      <c r="BD310" s="14">
        <v>1</v>
      </c>
      <c r="BE310" s="14">
        <v>1</v>
      </c>
      <c r="BF310" s="1" t="s">
        <v>16</v>
      </c>
      <c r="BG310" s="1" t="e">
        <f>VLOOKUP(BF310,#REF!,2,FALSE)</f>
        <v>#REF!</v>
      </c>
      <c r="BH310" s="1" t="e">
        <f>VLOOKUP(BG310,#REF!,4,FALSE)</f>
        <v>#REF!</v>
      </c>
      <c r="BI310" s="1" t="s">
        <v>15</v>
      </c>
      <c r="BJ310" s="1" t="s">
        <v>15</v>
      </c>
      <c r="BK310" s="1" t="s">
        <v>16</v>
      </c>
      <c r="BL310" s="1" t="e">
        <f>VLOOKUP(BK310,#REF!,2,FALSE)</f>
        <v>#REF!</v>
      </c>
      <c r="BM310" s="1" t="e">
        <f>VLOOKUP(BL310,#REF!,4,FALSE)</f>
        <v>#REF!</v>
      </c>
      <c r="BN310" s="1" t="s">
        <v>15</v>
      </c>
      <c r="BO310" s="1" t="s">
        <v>15</v>
      </c>
      <c r="BP310" s="1" t="s">
        <v>0</v>
      </c>
      <c r="BQ310" s="1" t="s">
        <v>147</v>
      </c>
      <c r="BR310" s="1">
        <v>-1</v>
      </c>
      <c r="BS310" s="1" t="s">
        <v>39</v>
      </c>
      <c r="BT310" s="1" t="s">
        <v>2</v>
      </c>
      <c r="BU310" s="1" t="s">
        <v>2</v>
      </c>
      <c r="BV310" s="1" t="s">
        <v>36</v>
      </c>
      <c r="BW310" s="1" t="s">
        <v>3</v>
      </c>
      <c r="BX310" s="1" t="s">
        <v>3</v>
      </c>
      <c r="BY310" s="1">
        <v>-1</v>
      </c>
      <c r="BZ310" s="1">
        <v>-1</v>
      </c>
      <c r="CA310" s="1">
        <v>-1</v>
      </c>
      <c r="CB310" s="1">
        <v>-1</v>
      </c>
      <c r="CC310" s="1">
        <v>-1</v>
      </c>
      <c r="CD310" s="1">
        <v>-1</v>
      </c>
      <c r="CE310" s="1" t="s">
        <v>2</v>
      </c>
      <c r="CF310" s="1" t="s">
        <v>23</v>
      </c>
      <c r="CG310" s="1" t="s">
        <v>49</v>
      </c>
      <c r="CH310" s="1" t="s">
        <v>25</v>
      </c>
      <c r="CI310" s="1" t="s">
        <v>50</v>
      </c>
      <c r="CJ310" s="1" t="s">
        <v>63</v>
      </c>
      <c r="CK310" s="1" t="s">
        <v>155</v>
      </c>
      <c r="CL310" s="1" t="s">
        <v>152</v>
      </c>
      <c r="CM310" s="1" t="s">
        <v>239</v>
      </c>
      <c r="CN310" s="1">
        <v>96</v>
      </c>
      <c r="CO310" s="10" t="s">
        <v>684</v>
      </c>
      <c r="CP310" s="9" t="s">
        <v>685</v>
      </c>
      <c r="CQ310" s="1">
        <v>7</v>
      </c>
      <c r="CR310" s="10" t="s">
        <v>71</v>
      </c>
      <c r="CS310">
        <v>67.503875968992247</v>
      </c>
      <c r="CT310">
        <f t="shared" si="47"/>
        <v>6</v>
      </c>
      <c r="CU310">
        <f t="shared" si="48"/>
        <v>20</v>
      </c>
      <c r="CV310">
        <f t="shared" si="54"/>
        <v>0</v>
      </c>
      <c r="CW310">
        <f t="shared" si="54"/>
        <v>0</v>
      </c>
      <c r="CX310">
        <f t="shared" si="54"/>
        <v>0</v>
      </c>
      <c r="CY310">
        <f t="shared" si="54"/>
        <v>0</v>
      </c>
      <c r="CZ310">
        <f t="shared" si="54"/>
        <v>0</v>
      </c>
      <c r="DA310">
        <f t="shared" si="54"/>
        <v>0</v>
      </c>
      <c r="DB310">
        <f t="shared" si="54"/>
        <v>67.503875968992247</v>
      </c>
      <c r="DC310">
        <f t="shared" si="54"/>
        <v>67.503875968992247</v>
      </c>
      <c r="DD310">
        <f t="shared" si="54"/>
        <v>67.503875968992247</v>
      </c>
      <c r="DE310">
        <f t="shared" si="54"/>
        <v>67.503875968992247</v>
      </c>
      <c r="DF310">
        <f t="shared" si="54"/>
        <v>67.503875968992247</v>
      </c>
      <c r="DG310">
        <f t="shared" si="54"/>
        <v>67.503875968992247</v>
      </c>
      <c r="DH310">
        <f t="shared" si="54"/>
        <v>67.503875968992247</v>
      </c>
      <c r="DI310">
        <f t="shared" si="54"/>
        <v>67.503875968992247</v>
      </c>
      <c r="DJ310">
        <f t="shared" si="54"/>
        <v>67.503875968992247</v>
      </c>
      <c r="DK310">
        <f t="shared" si="54"/>
        <v>67.503875968992247</v>
      </c>
      <c r="DL310">
        <f t="shared" si="53"/>
        <v>67.503875968992247</v>
      </c>
      <c r="DM310">
        <f t="shared" si="53"/>
        <v>67.503875968992247</v>
      </c>
      <c r="DN310">
        <f t="shared" si="53"/>
        <v>67.503875968992247</v>
      </c>
      <c r="DO310">
        <f t="shared" si="53"/>
        <v>67.503875968992247</v>
      </c>
      <c r="DP310">
        <f t="shared" si="53"/>
        <v>67.503875968992247</v>
      </c>
      <c r="DQ310">
        <f t="shared" si="53"/>
        <v>0</v>
      </c>
      <c r="DR310">
        <f t="shared" si="53"/>
        <v>0</v>
      </c>
      <c r="DS310">
        <f t="shared" si="53"/>
        <v>0</v>
      </c>
    </row>
    <row r="311" spans="1:123" x14ac:dyDescent="0.2">
      <c r="A311" s="1" t="s">
        <v>0</v>
      </c>
      <c r="B311" s="1" t="s">
        <v>71</v>
      </c>
      <c r="C311" s="1" t="s">
        <v>2</v>
      </c>
      <c r="D311" s="1">
        <v>-1</v>
      </c>
      <c r="E311" s="1" t="s">
        <v>3</v>
      </c>
      <c r="F311" s="1">
        <v>-1</v>
      </c>
      <c r="G311" s="1">
        <v>98</v>
      </c>
      <c r="H311" s="1" t="s">
        <v>0</v>
      </c>
      <c r="I311" s="1" t="s">
        <v>4</v>
      </c>
      <c r="J311" s="1">
        <v>630</v>
      </c>
      <c r="K311" s="1">
        <v>1930</v>
      </c>
      <c r="L311" s="1">
        <v>13</v>
      </c>
      <c r="M311" s="1">
        <v>10</v>
      </c>
      <c r="N311" s="1">
        <v>8</v>
      </c>
      <c r="O311" s="1">
        <v>12</v>
      </c>
      <c r="P311" s="1">
        <v>250</v>
      </c>
      <c r="Q311" s="1">
        <v>200</v>
      </c>
      <c r="R311" s="1">
        <v>300</v>
      </c>
      <c r="S311" s="1">
        <v>40</v>
      </c>
      <c r="T311" s="1">
        <v>30</v>
      </c>
      <c r="U311" s="1">
        <v>50</v>
      </c>
      <c r="V311" s="1">
        <v>0</v>
      </c>
      <c r="W311" s="1">
        <v>1000</v>
      </c>
      <c r="X311" s="1">
        <v>100</v>
      </c>
      <c r="Y311" s="1">
        <v>2500</v>
      </c>
      <c r="Z311" s="1">
        <v>3000</v>
      </c>
      <c r="AA311" s="1">
        <v>2000</v>
      </c>
      <c r="AB311" s="1">
        <v>4000</v>
      </c>
      <c r="AC311" s="1" t="s">
        <v>146</v>
      </c>
      <c r="AD311" s="1" t="s">
        <v>6</v>
      </c>
      <c r="AE311" t="str">
        <f t="shared" si="46"/>
        <v>Naciones UnidasEntre 45 y 59 añosFemeninoPonceano1310Universitario6301930</v>
      </c>
      <c r="AF311">
        <f>VLOOKUP(AE311,'[1]Base conductores'!$AE$1:$AG$65536,2,FALSE)</f>
        <v>-1</v>
      </c>
      <c r="AG311" t="str">
        <f>VLOOKUP(AE311,'[1]Base conductores'!$AE$1:$AG$65536,3,FALSE)</f>
        <v>No aplica</v>
      </c>
      <c r="AH311" s="1">
        <v>-1</v>
      </c>
      <c r="AI311" s="1" t="s">
        <v>147</v>
      </c>
      <c r="AJ311" s="1" t="s">
        <v>117</v>
      </c>
      <c r="AK311" s="1" t="s">
        <v>307</v>
      </c>
      <c r="AL311" s="1" t="s">
        <v>34</v>
      </c>
      <c r="AM311" s="1" t="s">
        <v>2</v>
      </c>
      <c r="AN311" s="1" t="s">
        <v>0</v>
      </c>
      <c r="AO311" s="1" t="s">
        <v>0</v>
      </c>
      <c r="AP311" s="1" t="s">
        <v>2</v>
      </c>
      <c r="AQ311" s="1" t="s">
        <v>0</v>
      </c>
      <c r="AR311" s="1" t="s">
        <v>2</v>
      </c>
      <c r="AS311" s="1" t="s">
        <v>0</v>
      </c>
      <c r="AT311" s="1" t="s">
        <v>147</v>
      </c>
      <c r="AU311" s="1" t="s">
        <v>0</v>
      </c>
      <c r="AV311" s="1" t="s">
        <v>0</v>
      </c>
      <c r="AW311" s="1" t="s">
        <v>0</v>
      </c>
      <c r="AX311" s="1" t="s">
        <v>0</v>
      </c>
      <c r="AY311" s="1" t="s">
        <v>0</v>
      </c>
      <c r="AZ311" s="1" t="s">
        <v>2</v>
      </c>
      <c r="BA311" s="1" t="s">
        <v>0</v>
      </c>
      <c r="BB311" s="1" t="s">
        <v>122</v>
      </c>
      <c r="BC311" s="14">
        <v>1</v>
      </c>
      <c r="BD311" s="14">
        <v>1</v>
      </c>
      <c r="BE311" s="14">
        <v>1</v>
      </c>
      <c r="BF311" s="1" t="s">
        <v>135</v>
      </c>
      <c r="BG311" s="1" t="e">
        <f>VLOOKUP(BF311,#REF!,2,FALSE)</f>
        <v>#REF!</v>
      </c>
      <c r="BH311" s="1" t="e">
        <f>VLOOKUP(BG311,#REF!,4,FALSE)</f>
        <v>#REF!</v>
      </c>
      <c r="BI311" s="1" t="s">
        <v>16</v>
      </c>
      <c r="BJ311" s="1" t="s">
        <v>289</v>
      </c>
      <c r="BK311" s="1" t="s">
        <v>12</v>
      </c>
      <c r="BL311" s="1" t="e">
        <f>VLOOKUP(BK311,#REF!,2,FALSE)</f>
        <v>#REF!</v>
      </c>
      <c r="BM311" s="1" t="e">
        <f>VLOOKUP(BL311,#REF!,4,FALSE)</f>
        <v>#REF!</v>
      </c>
      <c r="BN311" s="1" t="s">
        <v>12</v>
      </c>
      <c r="BO311" s="1" t="s">
        <v>15</v>
      </c>
      <c r="BP311" s="1" t="s">
        <v>2</v>
      </c>
      <c r="BQ311" s="1" t="s">
        <v>134</v>
      </c>
      <c r="BR311" s="1" t="s">
        <v>39</v>
      </c>
      <c r="BS311" s="1" t="s">
        <v>20</v>
      </c>
      <c r="BT311" s="1" t="s">
        <v>2</v>
      </c>
      <c r="BU311" s="1" t="s">
        <v>2</v>
      </c>
      <c r="BV311" s="1" t="s">
        <v>21</v>
      </c>
      <c r="BW311" s="1" t="s">
        <v>36</v>
      </c>
      <c r="BX311" s="1">
        <v>-1</v>
      </c>
      <c r="BY311" s="1">
        <v>-1</v>
      </c>
      <c r="BZ311" s="1" t="s">
        <v>36</v>
      </c>
      <c r="CA311" s="1">
        <v>-1</v>
      </c>
      <c r="CB311" s="1">
        <v>-1</v>
      </c>
      <c r="CC311" s="1">
        <v>-1</v>
      </c>
      <c r="CD311" s="1">
        <v>-1</v>
      </c>
      <c r="CE311" s="1" t="s">
        <v>2</v>
      </c>
      <c r="CF311" s="1" t="s">
        <v>23</v>
      </c>
      <c r="CG311" s="1" t="s">
        <v>24</v>
      </c>
      <c r="CH311" s="1" t="s">
        <v>244</v>
      </c>
      <c r="CI311" s="1" t="s">
        <v>26</v>
      </c>
      <c r="CJ311" s="1" t="s">
        <v>166</v>
      </c>
      <c r="CK311" s="1" t="s">
        <v>155</v>
      </c>
      <c r="CL311" s="1" t="s">
        <v>152</v>
      </c>
      <c r="CM311" s="1" t="s">
        <v>239</v>
      </c>
      <c r="CN311" s="1">
        <v>96</v>
      </c>
      <c r="CO311" s="10" t="s">
        <v>503</v>
      </c>
      <c r="CP311" s="4" t="s">
        <v>656</v>
      </c>
      <c r="CQ311" s="1">
        <v>7</v>
      </c>
      <c r="CR311" s="4" t="s">
        <v>71</v>
      </c>
      <c r="CS311">
        <v>67.503875968992247</v>
      </c>
      <c r="CT311">
        <f t="shared" si="47"/>
        <v>6</v>
      </c>
      <c r="CU311">
        <f t="shared" si="48"/>
        <v>19</v>
      </c>
      <c r="CV311">
        <f t="shared" si="54"/>
        <v>0</v>
      </c>
      <c r="CW311">
        <f t="shared" si="54"/>
        <v>0</v>
      </c>
      <c r="CX311">
        <f t="shared" si="54"/>
        <v>0</v>
      </c>
      <c r="CY311">
        <f t="shared" si="54"/>
        <v>0</v>
      </c>
      <c r="CZ311">
        <f t="shared" si="54"/>
        <v>0</v>
      </c>
      <c r="DA311">
        <f t="shared" si="54"/>
        <v>0</v>
      </c>
      <c r="DB311">
        <f t="shared" si="54"/>
        <v>67.503875968992247</v>
      </c>
      <c r="DC311">
        <f t="shared" si="54"/>
        <v>67.503875968992247</v>
      </c>
      <c r="DD311">
        <f t="shared" si="54"/>
        <v>67.503875968992247</v>
      </c>
      <c r="DE311">
        <f t="shared" si="54"/>
        <v>67.503875968992247</v>
      </c>
      <c r="DF311">
        <f t="shared" si="54"/>
        <v>67.503875968992247</v>
      </c>
      <c r="DG311">
        <f t="shared" si="54"/>
        <v>67.503875968992247</v>
      </c>
      <c r="DH311">
        <f t="shared" si="54"/>
        <v>67.503875968992247</v>
      </c>
      <c r="DI311">
        <f t="shared" si="54"/>
        <v>67.503875968992247</v>
      </c>
      <c r="DJ311">
        <f t="shared" si="54"/>
        <v>67.503875968992247</v>
      </c>
      <c r="DK311">
        <f t="shared" si="54"/>
        <v>67.503875968992247</v>
      </c>
      <c r="DL311">
        <f t="shared" si="53"/>
        <v>67.503875968992247</v>
      </c>
      <c r="DM311">
        <f t="shared" si="53"/>
        <v>67.503875968992247</v>
      </c>
      <c r="DN311">
        <f t="shared" si="53"/>
        <v>67.503875968992247</v>
      </c>
      <c r="DO311">
        <f t="shared" si="53"/>
        <v>67.503875968992247</v>
      </c>
      <c r="DP311">
        <f t="shared" si="53"/>
        <v>0</v>
      </c>
      <c r="DQ311">
        <f t="shared" si="53"/>
        <v>0</v>
      </c>
      <c r="DR311">
        <f t="shared" si="53"/>
        <v>0</v>
      </c>
      <c r="DS311">
        <f t="shared" si="53"/>
        <v>0</v>
      </c>
    </row>
    <row r="312" spans="1:123" x14ac:dyDescent="0.2">
      <c r="A312" s="1" t="s">
        <v>0</v>
      </c>
      <c r="B312" s="1" t="s">
        <v>43</v>
      </c>
      <c r="C312" s="1" t="s">
        <v>2</v>
      </c>
      <c r="D312" s="1">
        <v>-1</v>
      </c>
      <c r="E312" s="1" t="s">
        <v>3</v>
      </c>
      <c r="F312" s="1">
        <v>-1</v>
      </c>
      <c r="G312" s="1">
        <v>98</v>
      </c>
      <c r="H312" s="1" t="s">
        <v>2</v>
      </c>
      <c r="I312" s="1" t="s">
        <v>4</v>
      </c>
      <c r="J312" s="1">
        <v>600</v>
      </c>
      <c r="K312" s="1">
        <v>2100</v>
      </c>
      <c r="L312" s="1">
        <v>15</v>
      </c>
      <c r="M312" s="1">
        <v>35</v>
      </c>
      <c r="N312" s="1">
        <v>5</v>
      </c>
      <c r="O312" s="1">
        <v>20</v>
      </c>
      <c r="P312" s="1">
        <v>200</v>
      </c>
      <c r="Q312" s="1">
        <v>100</v>
      </c>
      <c r="R312" s="1">
        <v>200</v>
      </c>
      <c r="S312" s="1">
        <v>65</v>
      </c>
      <c r="T312" s="1">
        <v>30</v>
      </c>
      <c r="U312" s="1">
        <v>75</v>
      </c>
      <c r="V312" s="1">
        <v>0</v>
      </c>
      <c r="W312" s="1">
        <v>800</v>
      </c>
      <c r="X312" s="1">
        <v>0</v>
      </c>
      <c r="Y312" s="1">
        <v>800</v>
      </c>
      <c r="Z312" s="1">
        <v>5000</v>
      </c>
      <c r="AA312" s="1">
        <v>4000</v>
      </c>
      <c r="AB312" s="1">
        <v>6000</v>
      </c>
      <c r="AC312" s="1" t="s">
        <v>5</v>
      </c>
      <c r="AD312" s="1" t="s">
        <v>6</v>
      </c>
      <c r="AE312" t="str">
        <f t="shared" si="46"/>
        <v>Terminal Rio CocaEntre 25 y  44 añosMasculinoPonceano1535Bachillerato6002100</v>
      </c>
      <c r="AF312" t="str">
        <f>VLOOKUP(AE312,'[1]Base conductores'!$AE$1:$AG$65536,2,FALSE)</f>
        <v>No</v>
      </c>
      <c r="AG312" t="str">
        <f>VLOOKUP(AE312,'[1]Base conductores'!$AE$1:$AG$65536,3,FALSE)</f>
        <v>No respetan rutas</v>
      </c>
      <c r="AH312" s="1" t="s">
        <v>0</v>
      </c>
      <c r="AI312" s="1" t="s">
        <v>7</v>
      </c>
      <c r="AJ312" s="1" t="s">
        <v>117</v>
      </c>
      <c r="AK312" s="1" t="s">
        <v>153</v>
      </c>
      <c r="AL312" s="1" t="s">
        <v>34</v>
      </c>
      <c r="AM312" s="1" t="s">
        <v>2</v>
      </c>
      <c r="AN312" s="1" t="s">
        <v>0</v>
      </c>
      <c r="AO312" s="1" t="s">
        <v>0</v>
      </c>
      <c r="AP312" s="1" t="s">
        <v>2</v>
      </c>
      <c r="AQ312" s="1" t="s">
        <v>0</v>
      </c>
      <c r="AR312" s="1" t="s">
        <v>2</v>
      </c>
      <c r="AS312" s="1" t="s">
        <v>2</v>
      </c>
      <c r="AT312" s="1" t="s">
        <v>67</v>
      </c>
      <c r="AU312" s="1" t="s">
        <v>0</v>
      </c>
      <c r="AV312" s="1" t="s">
        <v>0</v>
      </c>
      <c r="AW312" s="1" t="s">
        <v>0</v>
      </c>
      <c r="AX312" s="1" t="s">
        <v>0</v>
      </c>
      <c r="AY312" s="1" t="s">
        <v>0</v>
      </c>
      <c r="AZ312" s="1" t="s">
        <v>0</v>
      </c>
      <c r="BA312" s="1" t="s">
        <v>2</v>
      </c>
      <c r="BB312" s="1" t="s">
        <v>47</v>
      </c>
      <c r="BC312" s="14">
        <v>10</v>
      </c>
      <c r="BD312" s="1">
        <v>-1</v>
      </c>
      <c r="BE312" s="1">
        <v>-1</v>
      </c>
      <c r="BF312" s="1" t="s">
        <v>263</v>
      </c>
      <c r="BG312" s="1" t="e">
        <f>VLOOKUP(BF312,#REF!,2,FALSE)</f>
        <v>#REF!</v>
      </c>
      <c r="BH312" s="1" t="e">
        <f>VLOOKUP(BG312,#REF!,4,FALSE)</f>
        <v>#REF!</v>
      </c>
      <c r="BI312" s="1" t="s">
        <v>58</v>
      </c>
      <c r="BJ312" s="1" t="s">
        <v>15</v>
      </c>
      <c r="BK312" s="1" t="s">
        <v>312</v>
      </c>
      <c r="BL312" s="1" t="e">
        <f>VLOOKUP(BK312,#REF!,2,FALSE)</f>
        <v>#REF!</v>
      </c>
      <c r="BM312" s="1" t="e">
        <f>VLOOKUP(BL312,#REF!,4,FALSE)</f>
        <v>#REF!</v>
      </c>
      <c r="BN312" s="1" t="s">
        <v>15</v>
      </c>
      <c r="BO312" s="1" t="s">
        <v>15</v>
      </c>
      <c r="BP312" s="1" t="s">
        <v>2</v>
      </c>
      <c r="BQ312" s="1" t="s">
        <v>438</v>
      </c>
      <c r="BR312" s="1" t="s">
        <v>39</v>
      </c>
      <c r="BS312" s="1" t="s">
        <v>39</v>
      </c>
      <c r="BT312" s="1" t="s">
        <v>2</v>
      </c>
      <c r="BU312" s="1" t="s">
        <v>2</v>
      </c>
      <c r="BV312" s="1" t="s">
        <v>21</v>
      </c>
      <c r="BW312" s="1" t="s">
        <v>36</v>
      </c>
      <c r="BX312" s="1">
        <v>-1</v>
      </c>
      <c r="BY312" s="1">
        <v>-1</v>
      </c>
      <c r="BZ312" s="1">
        <v>-1</v>
      </c>
      <c r="CA312" s="1">
        <v>-1</v>
      </c>
      <c r="CB312" s="1" t="s">
        <v>3</v>
      </c>
      <c r="CC312" s="1" t="s">
        <v>3</v>
      </c>
      <c r="CD312" s="1">
        <v>-1</v>
      </c>
      <c r="CE312" s="1" t="s">
        <v>23</v>
      </c>
      <c r="CF312" s="1" t="s">
        <v>23</v>
      </c>
      <c r="CG312" s="1" t="s">
        <v>49</v>
      </c>
      <c r="CH312" s="1" t="s">
        <v>25</v>
      </c>
      <c r="CI312" s="1" t="s">
        <v>50</v>
      </c>
      <c r="CJ312" s="1" t="s">
        <v>166</v>
      </c>
      <c r="CK312" s="1" t="s">
        <v>155</v>
      </c>
      <c r="CL312" s="1" t="s">
        <v>29</v>
      </c>
      <c r="CM312" s="1" t="s">
        <v>30</v>
      </c>
      <c r="CN312" s="1">
        <v>96</v>
      </c>
      <c r="CO312" s="1" t="s">
        <v>500</v>
      </c>
      <c r="CP312" s="5" t="s">
        <v>643</v>
      </c>
      <c r="CQ312" s="1">
        <v>7</v>
      </c>
      <c r="CR312" s="1" t="s">
        <v>43</v>
      </c>
      <c r="CS312">
        <v>59.295857988165679</v>
      </c>
      <c r="CT312">
        <f t="shared" si="47"/>
        <v>6</v>
      </c>
      <c r="CU312">
        <f t="shared" si="48"/>
        <v>21</v>
      </c>
      <c r="CV312">
        <f t="shared" si="54"/>
        <v>0</v>
      </c>
      <c r="CW312">
        <f t="shared" si="54"/>
        <v>0</v>
      </c>
      <c r="CX312">
        <f t="shared" si="54"/>
        <v>0</v>
      </c>
      <c r="CY312">
        <f t="shared" si="54"/>
        <v>0</v>
      </c>
      <c r="CZ312">
        <f t="shared" si="54"/>
        <v>0</v>
      </c>
      <c r="DA312">
        <f t="shared" si="54"/>
        <v>0</v>
      </c>
      <c r="DB312">
        <f t="shared" si="54"/>
        <v>59.295857988165679</v>
      </c>
      <c r="DC312">
        <f t="shared" si="54"/>
        <v>59.295857988165679</v>
      </c>
      <c r="DD312">
        <f t="shared" si="54"/>
        <v>59.295857988165679</v>
      </c>
      <c r="DE312">
        <f t="shared" si="54"/>
        <v>59.295857988165679</v>
      </c>
      <c r="DF312">
        <f t="shared" si="54"/>
        <v>59.295857988165679</v>
      </c>
      <c r="DG312">
        <f t="shared" si="54"/>
        <v>59.295857988165679</v>
      </c>
      <c r="DH312">
        <f t="shared" si="54"/>
        <v>59.295857988165679</v>
      </c>
      <c r="DI312">
        <f t="shared" si="54"/>
        <v>59.295857988165679</v>
      </c>
      <c r="DJ312">
        <f t="shared" si="54"/>
        <v>59.295857988165679</v>
      </c>
      <c r="DK312">
        <f t="shared" si="54"/>
        <v>59.295857988165679</v>
      </c>
      <c r="DL312">
        <f t="shared" si="53"/>
        <v>59.295857988165679</v>
      </c>
      <c r="DM312">
        <f t="shared" si="53"/>
        <v>59.295857988165679</v>
      </c>
      <c r="DN312">
        <f t="shared" si="53"/>
        <v>59.295857988165679</v>
      </c>
      <c r="DO312">
        <f t="shared" si="53"/>
        <v>59.295857988165679</v>
      </c>
      <c r="DP312">
        <f t="shared" si="53"/>
        <v>59.295857988165679</v>
      </c>
      <c r="DQ312">
        <f t="shared" si="53"/>
        <v>59.295857988165679</v>
      </c>
      <c r="DR312">
        <f t="shared" si="53"/>
        <v>0</v>
      </c>
      <c r="DS312">
        <f t="shared" si="53"/>
        <v>0</v>
      </c>
    </row>
    <row r="313" spans="1:123" x14ac:dyDescent="0.2">
      <c r="A313" s="1" t="s">
        <v>0</v>
      </c>
      <c r="B313" s="1" t="s">
        <v>43</v>
      </c>
      <c r="C313" s="1" t="s">
        <v>2</v>
      </c>
      <c r="D313" s="1">
        <v>-1</v>
      </c>
      <c r="E313" s="1" t="s">
        <v>3</v>
      </c>
      <c r="F313" s="1">
        <v>-1</v>
      </c>
      <c r="G313" s="1">
        <v>98</v>
      </c>
      <c r="H313" s="1" t="s">
        <v>2</v>
      </c>
      <c r="I313" s="1" t="s">
        <v>4</v>
      </c>
      <c r="J313" s="1">
        <v>800</v>
      </c>
      <c r="K313" s="1">
        <v>1600</v>
      </c>
      <c r="L313" s="1">
        <v>8</v>
      </c>
      <c r="M313" s="1">
        <v>20</v>
      </c>
      <c r="N313" s="1">
        <v>5</v>
      </c>
      <c r="O313" s="1">
        <v>30</v>
      </c>
      <c r="P313" s="1">
        <v>250</v>
      </c>
      <c r="Q313" s="1">
        <v>200</v>
      </c>
      <c r="R313" s="1">
        <v>300</v>
      </c>
      <c r="S313" s="1">
        <v>50</v>
      </c>
      <c r="T313" s="1">
        <v>10</v>
      </c>
      <c r="U313" s="1">
        <v>100</v>
      </c>
      <c r="V313" s="1">
        <v>0</v>
      </c>
      <c r="W313" s="1">
        <v>1300</v>
      </c>
      <c r="X313" s="1">
        <v>0</v>
      </c>
      <c r="Y313" s="1">
        <v>1300</v>
      </c>
      <c r="Z313" s="1">
        <v>2000</v>
      </c>
      <c r="AA313" s="1">
        <v>1500</v>
      </c>
      <c r="AB313" s="1">
        <v>2500</v>
      </c>
      <c r="AC313" s="1" t="s">
        <v>5</v>
      </c>
      <c r="AD313" s="1" t="s">
        <v>6</v>
      </c>
      <c r="AE313" t="str">
        <f t="shared" si="46"/>
        <v>Terminal Rio CocaEntre 45 y 59 añosMasculinoCalderón (Carapungo)820Bachillerato8001600</v>
      </c>
      <c r="AF313" t="str">
        <f>VLOOKUP(AE313,'[1]Base conductores'!$AE$1:$AG$65536,2,FALSE)</f>
        <v>No</v>
      </c>
      <c r="AG313" t="str">
        <f>VLOOKUP(AE313,'[1]Base conductores'!$AE$1:$AG$65536,3,FALSE)</f>
        <v>No respetan leyes/no hay control</v>
      </c>
      <c r="AH313" s="1" t="s">
        <v>0</v>
      </c>
      <c r="AI313" s="1" t="s">
        <v>214</v>
      </c>
      <c r="AJ313" s="1" t="s">
        <v>8</v>
      </c>
      <c r="AK313" s="1" t="s">
        <v>33</v>
      </c>
      <c r="AL313" s="1" t="s">
        <v>54</v>
      </c>
      <c r="AM313" s="1" t="s">
        <v>0</v>
      </c>
      <c r="AN313" s="1" t="s">
        <v>0</v>
      </c>
      <c r="AO313" s="1" t="s">
        <v>0</v>
      </c>
      <c r="AP313" s="1" t="s">
        <v>2</v>
      </c>
      <c r="AQ313" s="1" t="s">
        <v>0</v>
      </c>
      <c r="AR313" s="1" t="s">
        <v>2</v>
      </c>
      <c r="AS313" s="1" t="s">
        <v>2</v>
      </c>
      <c r="AT313" s="1" t="s">
        <v>46</v>
      </c>
      <c r="AU313" s="1" t="s">
        <v>2</v>
      </c>
      <c r="AV313" s="1" t="s">
        <v>0</v>
      </c>
      <c r="AW313" s="1" t="s">
        <v>0</v>
      </c>
      <c r="AX313" s="1" t="s">
        <v>0</v>
      </c>
      <c r="AY313" s="1" t="s">
        <v>0</v>
      </c>
      <c r="AZ313" s="1" t="s">
        <v>0</v>
      </c>
      <c r="BA313" s="1" t="s">
        <v>2</v>
      </c>
      <c r="BB313" s="1" t="s">
        <v>47</v>
      </c>
      <c r="BC313" s="14">
        <v>5</v>
      </c>
      <c r="BD313" s="14">
        <v>5</v>
      </c>
      <c r="BE313" s="1">
        <v>-1</v>
      </c>
      <c r="BF313" s="1" t="s">
        <v>92</v>
      </c>
      <c r="BG313" s="1" t="e">
        <f>VLOOKUP(BF313,#REF!,2,FALSE)</f>
        <v>#REF!</v>
      </c>
      <c r="BH313" s="1" t="e">
        <f>VLOOKUP(BG313,#REF!,4,FALSE)</f>
        <v>#REF!</v>
      </c>
      <c r="BI313" s="1" t="s">
        <v>143</v>
      </c>
      <c r="BJ313" s="1" t="s">
        <v>263</v>
      </c>
      <c r="BK313" s="1" t="s">
        <v>198</v>
      </c>
      <c r="BL313" s="1" t="e">
        <f>VLOOKUP(BK313,#REF!,2,FALSE)</f>
        <v>#REF!</v>
      </c>
      <c r="BM313" s="1" t="e">
        <f>VLOOKUP(BL313,#REF!,4,FALSE)</f>
        <v>#REF!</v>
      </c>
      <c r="BN313" s="1" t="s">
        <v>12</v>
      </c>
      <c r="BO313" s="1" t="s">
        <v>12</v>
      </c>
      <c r="BP313" s="1" t="s">
        <v>2</v>
      </c>
      <c r="BQ313" s="1" t="s">
        <v>265</v>
      </c>
      <c r="BR313" s="1" t="s">
        <v>20</v>
      </c>
      <c r="BS313" s="1" t="s">
        <v>20</v>
      </c>
      <c r="BT313" s="1" t="s">
        <v>2</v>
      </c>
      <c r="BU313" s="1" t="s">
        <v>2</v>
      </c>
      <c r="BV313" s="1" t="s">
        <v>36</v>
      </c>
      <c r="BW313" s="1" t="s">
        <v>36</v>
      </c>
      <c r="BX313" s="1">
        <v>-1</v>
      </c>
      <c r="BY313" s="1">
        <v>-1</v>
      </c>
      <c r="BZ313" s="1">
        <v>-1</v>
      </c>
      <c r="CA313" s="1" t="s">
        <v>3</v>
      </c>
      <c r="CB313" s="1">
        <v>-1</v>
      </c>
      <c r="CC313" s="1" t="s">
        <v>3</v>
      </c>
      <c r="CD313" s="1">
        <v>-1</v>
      </c>
      <c r="CE313" s="1" t="s">
        <v>2</v>
      </c>
      <c r="CF313" s="1" t="s">
        <v>23</v>
      </c>
      <c r="CG313" s="1" t="s">
        <v>24</v>
      </c>
      <c r="CH313" s="1" t="s">
        <v>25</v>
      </c>
      <c r="CI313" s="1" t="s">
        <v>50</v>
      </c>
      <c r="CJ313" s="1" t="s">
        <v>63</v>
      </c>
      <c r="CK313" s="1" t="s">
        <v>155</v>
      </c>
      <c r="CL313" s="1" t="s">
        <v>29</v>
      </c>
      <c r="CM313" s="1" t="s">
        <v>30</v>
      </c>
      <c r="CN313" s="1">
        <v>96</v>
      </c>
      <c r="CO313" s="1" t="s">
        <v>500</v>
      </c>
      <c r="CP313" s="5" t="s">
        <v>643</v>
      </c>
      <c r="CQ313" s="1">
        <v>7</v>
      </c>
      <c r="CR313" s="1" t="s">
        <v>43</v>
      </c>
      <c r="CS313">
        <v>59.295857988165679</v>
      </c>
      <c r="CT313">
        <f t="shared" si="47"/>
        <v>8</v>
      </c>
      <c r="CU313">
        <f t="shared" si="48"/>
        <v>16</v>
      </c>
      <c r="CV313">
        <f t="shared" si="54"/>
        <v>0</v>
      </c>
      <c r="CW313">
        <f t="shared" si="54"/>
        <v>0</v>
      </c>
      <c r="CX313">
        <f t="shared" si="54"/>
        <v>0</v>
      </c>
      <c r="CY313">
        <f t="shared" si="54"/>
        <v>0</v>
      </c>
      <c r="CZ313">
        <f t="shared" si="54"/>
        <v>0</v>
      </c>
      <c r="DA313">
        <f t="shared" si="54"/>
        <v>0</v>
      </c>
      <c r="DB313">
        <f t="shared" si="54"/>
        <v>0</v>
      </c>
      <c r="DC313">
        <f t="shared" si="54"/>
        <v>0</v>
      </c>
      <c r="DD313">
        <f t="shared" si="54"/>
        <v>59.295857988165679</v>
      </c>
      <c r="DE313">
        <f t="shared" si="54"/>
        <v>59.295857988165679</v>
      </c>
      <c r="DF313">
        <f t="shared" si="54"/>
        <v>59.295857988165679</v>
      </c>
      <c r="DG313">
        <f t="shared" si="54"/>
        <v>59.295857988165679</v>
      </c>
      <c r="DH313">
        <f t="shared" si="54"/>
        <v>59.295857988165679</v>
      </c>
      <c r="DI313">
        <f t="shared" si="54"/>
        <v>59.295857988165679</v>
      </c>
      <c r="DJ313">
        <f t="shared" si="54"/>
        <v>59.295857988165679</v>
      </c>
      <c r="DK313">
        <f t="shared" si="54"/>
        <v>59.295857988165679</v>
      </c>
      <c r="DL313">
        <f t="shared" si="53"/>
        <v>59.295857988165679</v>
      </c>
      <c r="DM313">
        <f t="shared" si="53"/>
        <v>0</v>
      </c>
      <c r="DN313">
        <f t="shared" si="53"/>
        <v>0</v>
      </c>
      <c r="DO313">
        <f t="shared" si="53"/>
        <v>0</v>
      </c>
      <c r="DP313">
        <f t="shared" si="53"/>
        <v>0</v>
      </c>
      <c r="DQ313">
        <f t="shared" si="53"/>
        <v>0</v>
      </c>
      <c r="DR313">
        <f t="shared" si="53"/>
        <v>0</v>
      </c>
      <c r="DS313">
        <f t="shared" si="53"/>
        <v>0</v>
      </c>
    </row>
    <row r="314" spans="1:123" x14ac:dyDescent="0.2">
      <c r="A314" s="1" t="s">
        <v>0</v>
      </c>
      <c r="B314" s="1" t="s">
        <v>43</v>
      </c>
      <c r="C314" s="1" t="s">
        <v>2</v>
      </c>
      <c r="D314" s="1">
        <v>-1</v>
      </c>
      <c r="E314" s="1" t="s">
        <v>3</v>
      </c>
      <c r="F314" s="1">
        <v>-1</v>
      </c>
      <c r="G314" s="1">
        <v>98</v>
      </c>
      <c r="H314" s="1" t="s">
        <v>2</v>
      </c>
      <c r="I314" s="1" t="s">
        <v>65</v>
      </c>
      <c r="J314" s="1">
        <v>500</v>
      </c>
      <c r="K314" s="1">
        <v>2200</v>
      </c>
      <c r="L314" s="1">
        <v>17</v>
      </c>
      <c r="M314" s="1">
        <v>30</v>
      </c>
      <c r="N314" s="1">
        <v>25</v>
      </c>
      <c r="O314" s="1">
        <v>35</v>
      </c>
      <c r="P314" s="1">
        <v>200</v>
      </c>
      <c r="Q314" s="1">
        <v>180</v>
      </c>
      <c r="R314" s="1">
        <v>250</v>
      </c>
      <c r="S314" s="1">
        <v>35</v>
      </c>
      <c r="T314" s="1">
        <v>30</v>
      </c>
      <c r="U314" s="1">
        <v>40</v>
      </c>
      <c r="V314" s="1">
        <v>0</v>
      </c>
      <c r="W314" s="1">
        <v>1000</v>
      </c>
      <c r="X314" s="1">
        <v>0</v>
      </c>
      <c r="Y314" s="1">
        <v>1000</v>
      </c>
      <c r="Z314" s="1">
        <v>2500</v>
      </c>
      <c r="AA314" s="1">
        <v>2000</v>
      </c>
      <c r="AB314" s="1">
        <v>3000</v>
      </c>
      <c r="AC314" s="1" t="s">
        <v>5</v>
      </c>
      <c r="AD314" s="1" t="s">
        <v>6</v>
      </c>
      <c r="AE314" t="str">
        <f t="shared" si="46"/>
        <v>Terminal Rio CocaMás de 60 añosMasculinoCochapamba1730Primaria5002200</v>
      </c>
      <c r="AF314" t="str">
        <f>VLOOKUP(AE314,'[1]Base conductores'!$AE$1:$AG$65536,2,FALSE)</f>
        <v>No</v>
      </c>
      <c r="AG314" t="str">
        <f>VLOOKUP(AE314,'[1]Base conductores'!$AE$1:$AG$65536,3,FALSE)</f>
        <v>Mucha competencia/evitar competencia</v>
      </c>
      <c r="AH314" s="1" t="s">
        <v>0</v>
      </c>
      <c r="AI314" s="1" t="s">
        <v>7</v>
      </c>
      <c r="AJ314" s="1" t="s">
        <v>8</v>
      </c>
      <c r="AK314" s="1" t="s">
        <v>153</v>
      </c>
      <c r="AL314" s="1" t="s">
        <v>10</v>
      </c>
      <c r="AM314" s="1" t="s">
        <v>0</v>
      </c>
      <c r="AN314" s="1" t="s">
        <v>0</v>
      </c>
      <c r="AO314" s="1" t="s">
        <v>0</v>
      </c>
      <c r="AP314" s="1" t="s">
        <v>2</v>
      </c>
      <c r="AQ314" s="1" t="s">
        <v>0</v>
      </c>
      <c r="AR314" s="1" t="s">
        <v>2</v>
      </c>
      <c r="AS314" s="1" t="s">
        <v>2</v>
      </c>
      <c r="AT314" s="1" t="s">
        <v>11</v>
      </c>
      <c r="AU314" s="1" t="s">
        <v>0</v>
      </c>
      <c r="AV314" s="1" t="s">
        <v>0</v>
      </c>
      <c r="AW314" s="1" t="s">
        <v>0</v>
      </c>
      <c r="AX314" s="1" t="s">
        <v>0</v>
      </c>
      <c r="AY314" s="1" t="s">
        <v>0</v>
      </c>
      <c r="AZ314" s="1" t="s">
        <v>0</v>
      </c>
      <c r="BA314" s="1" t="s">
        <v>2</v>
      </c>
      <c r="BB314" s="1" t="s">
        <v>56</v>
      </c>
      <c r="BC314" s="14">
        <v>10</v>
      </c>
      <c r="BD314" s="1">
        <v>-1</v>
      </c>
      <c r="BE314" s="1">
        <v>-1</v>
      </c>
      <c r="BF314" s="1" t="s">
        <v>104</v>
      </c>
      <c r="BG314" s="1" t="e">
        <f>VLOOKUP(BF314,#REF!,2,FALSE)</f>
        <v>#REF!</v>
      </c>
      <c r="BH314" s="1" t="e">
        <f>VLOOKUP(BG314,#REF!,4,FALSE)</f>
        <v>#REF!</v>
      </c>
      <c r="BI314" s="1" t="s">
        <v>263</v>
      </c>
      <c r="BJ314" s="1" t="s">
        <v>168</v>
      </c>
      <c r="BK314" s="1" t="s">
        <v>94</v>
      </c>
      <c r="BL314" s="1" t="e">
        <f>VLOOKUP(BK314,#REF!,2,FALSE)</f>
        <v>#REF!</v>
      </c>
      <c r="BM314" s="1" t="e">
        <f>VLOOKUP(BL314,#REF!,4,FALSE)</f>
        <v>#REF!</v>
      </c>
      <c r="BN314" s="1" t="s">
        <v>208</v>
      </c>
      <c r="BO314" s="1" t="s">
        <v>93</v>
      </c>
      <c r="BP314" s="1" t="s">
        <v>2</v>
      </c>
      <c r="BQ314" s="1" t="s">
        <v>439</v>
      </c>
      <c r="BR314" s="1" t="s">
        <v>84</v>
      </c>
      <c r="BS314" s="1" t="s">
        <v>84</v>
      </c>
      <c r="BT314" s="1" t="s">
        <v>2</v>
      </c>
      <c r="BU314" s="1" t="s">
        <v>2</v>
      </c>
      <c r="BV314" s="1" t="s">
        <v>61</v>
      </c>
      <c r="BW314" s="1" t="s">
        <v>22</v>
      </c>
      <c r="BX314" s="1">
        <v>-1</v>
      </c>
      <c r="BY314" s="1">
        <v>-1</v>
      </c>
      <c r="BZ314" s="1">
        <v>-1</v>
      </c>
      <c r="CA314" s="1">
        <v>-1</v>
      </c>
      <c r="CB314" s="1">
        <v>-1</v>
      </c>
      <c r="CC314" s="1">
        <v>-1</v>
      </c>
      <c r="CD314" s="1" t="s">
        <v>22</v>
      </c>
      <c r="CE314" s="1" t="s">
        <v>23</v>
      </c>
      <c r="CF314" s="1" t="s">
        <v>23</v>
      </c>
      <c r="CG314" s="1" t="s">
        <v>62</v>
      </c>
      <c r="CH314" s="1" t="s">
        <v>25</v>
      </c>
      <c r="CI314" s="1" t="s">
        <v>40</v>
      </c>
      <c r="CJ314" s="1" t="s">
        <v>213</v>
      </c>
      <c r="CK314" s="1" t="s">
        <v>155</v>
      </c>
      <c r="CL314" s="1" t="s">
        <v>29</v>
      </c>
      <c r="CM314" s="1" t="s">
        <v>30</v>
      </c>
      <c r="CN314" s="1">
        <v>96</v>
      </c>
      <c r="CO314" s="1" t="s">
        <v>645</v>
      </c>
      <c r="CP314" s="5" t="s">
        <v>644</v>
      </c>
      <c r="CQ314" s="1">
        <v>7</v>
      </c>
      <c r="CR314" s="1" t="s">
        <v>43</v>
      </c>
      <c r="CS314">
        <v>59.295857988165679</v>
      </c>
      <c r="CT314">
        <f t="shared" si="47"/>
        <v>5</v>
      </c>
      <c r="CU314">
        <f t="shared" si="48"/>
        <v>22</v>
      </c>
      <c r="CV314">
        <f t="shared" si="54"/>
        <v>0</v>
      </c>
      <c r="CW314">
        <f t="shared" si="54"/>
        <v>0</v>
      </c>
      <c r="CX314">
        <f t="shared" si="54"/>
        <v>0</v>
      </c>
      <c r="CY314">
        <f t="shared" si="54"/>
        <v>0</v>
      </c>
      <c r="CZ314">
        <f t="shared" si="54"/>
        <v>0</v>
      </c>
      <c r="DA314">
        <f t="shared" si="54"/>
        <v>59.295857988165679</v>
      </c>
      <c r="DB314">
        <f t="shared" si="54"/>
        <v>59.295857988165679</v>
      </c>
      <c r="DC314">
        <f t="shared" si="54"/>
        <v>59.295857988165679</v>
      </c>
      <c r="DD314">
        <f t="shared" si="54"/>
        <v>59.295857988165679</v>
      </c>
      <c r="DE314">
        <f t="shared" si="54"/>
        <v>59.295857988165679</v>
      </c>
      <c r="DF314">
        <f t="shared" si="54"/>
        <v>59.295857988165679</v>
      </c>
      <c r="DG314">
        <f t="shared" si="54"/>
        <v>59.295857988165679</v>
      </c>
      <c r="DH314">
        <f t="shared" si="54"/>
        <v>59.295857988165679</v>
      </c>
      <c r="DI314">
        <f t="shared" si="54"/>
        <v>59.295857988165679</v>
      </c>
      <c r="DJ314">
        <f t="shared" si="54"/>
        <v>59.295857988165679</v>
      </c>
      <c r="DK314">
        <f t="shared" si="54"/>
        <v>59.295857988165679</v>
      </c>
      <c r="DL314">
        <f t="shared" si="53"/>
        <v>59.295857988165679</v>
      </c>
      <c r="DM314">
        <f t="shared" si="53"/>
        <v>59.295857988165679</v>
      </c>
      <c r="DN314">
        <f t="shared" si="53"/>
        <v>59.295857988165679</v>
      </c>
      <c r="DO314">
        <f t="shared" si="53"/>
        <v>59.295857988165679</v>
      </c>
      <c r="DP314">
        <f t="shared" si="53"/>
        <v>59.295857988165679</v>
      </c>
      <c r="DQ314">
        <f t="shared" si="53"/>
        <v>59.295857988165679</v>
      </c>
      <c r="DR314">
        <f t="shared" si="53"/>
        <v>59.295857988165679</v>
      </c>
      <c r="DS314">
        <f t="shared" si="53"/>
        <v>0</v>
      </c>
    </row>
    <row r="315" spans="1:123" x14ac:dyDescent="0.2">
      <c r="A315" s="1" t="s">
        <v>0</v>
      </c>
      <c r="B315" s="1" t="s">
        <v>43</v>
      </c>
      <c r="C315" s="1" t="s">
        <v>0</v>
      </c>
      <c r="D315" s="1" t="s">
        <v>210</v>
      </c>
      <c r="E315" s="1" t="s">
        <v>61</v>
      </c>
      <c r="F315" s="1" t="s">
        <v>138</v>
      </c>
      <c r="G315" s="1">
        <v>98</v>
      </c>
      <c r="H315" s="1" t="s">
        <v>2</v>
      </c>
      <c r="I315" s="1" t="s">
        <v>188</v>
      </c>
      <c r="J315" s="1">
        <v>600</v>
      </c>
      <c r="K315" s="1">
        <v>2100</v>
      </c>
      <c r="L315" s="1">
        <v>15</v>
      </c>
      <c r="M315" s="1">
        <v>15</v>
      </c>
      <c r="N315" s="1">
        <v>10</v>
      </c>
      <c r="O315" s="1">
        <v>20</v>
      </c>
      <c r="P315" s="1">
        <v>250</v>
      </c>
      <c r="Q315" s="1">
        <v>200</v>
      </c>
      <c r="R315" s="1">
        <v>300</v>
      </c>
      <c r="S315" s="1">
        <v>40</v>
      </c>
      <c r="T315" s="1">
        <v>30</v>
      </c>
      <c r="U315" s="1">
        <v>50</v>
      </c>
      <c r="V315" s="1">
        <v>0</v>
      </c>
      <c r="W315" s="1">
        <v>1500</v>
      </c>
      <c r="X315" s="1">
        <v>0</v>
      </c>
      <c r="Y315" s="1">
        <v>1500</v>
      </c>
      <c r="Z315" s="1">
        <v>2500</v>
      </c>
      <c r="AA315" s="1">
        <v>1500</v>
      </c>
      <c r="AB315" s="1">
        <v>3500</v>
      </c>
      <c r="AC315" s="1" t="s">
        <v>5</v>
      </c>
      <c r="AD315" s="1" t="s">
        <v>6</v>
      </c>
      <c r="AE315" t="str">
        <f t="shared" si="46"/>
        <v>Terminal Rio CocaEntre 25 y  44 añosMasculinoCotocollao1515Universitario6002100</v>
      </c>
      <c r="AF315" t="str">
        <f>VLOOKUP(AE315,'[1]Base conductores'!$AE$1:$AG$65536,2,FALSE)</f>
        <v>No</v>
      </c>
      <c r="AG315" t="str">
        <f>VLOOKUP(AE315,'[1]Base conductores'!$AE$1:$AG$65536,3,FALSE)</f>
        <v>Mucha competencia/evitar competencia</v>
      </c>
      <c r="AH315" s="1" t="s">
        <v>0</v>
      </c>
      <c r="AI315" s="1" t="s">
        <v>214</v>
      </c>
      <c r="AJ315" s="1" t="s">
        <v>8</v>
      </c>
      <c r="AK315" s="1" t="s">
        <v>153</v>
      </c>
      <c r="AL315" s="1" t="s">
        <v>205</v>
      </c>
      <c r="AM315" s="1" t="s">
        <v>0</v>
      </c>
      <c r="AN315" s="1" t="s">
        <v>0</v>
      </c>
      <c r="AO315" s="1" t="s">
        <v>0</v>
      </c>
      <c r="AP315" s="1" t="s">
        <v>2</v>
      </c>
      <c r="AQ315" s="1" t="s">
        <v>0</v>
      </c>
      <c r="AR315" s="1" t="s">
        <v>2</v>
      </c>
      <c r="AS315" s="1" t="s">
        <v>2</v>
      </c>
      <c r="AT315" s="1" t="s">
        <v>11</v>
      </c>
      <c r="AU315" s="1" t="s">
        <v>2</v>
      </c>
      <c r="AV315" s="1" t="s">
        <v>0</v>
      </c>
      <c r="AW315" s="1" t="s">
        <v>0</v>
      </c>
      <c r="AX315" s="1" t="s">
        <v>0</v>
      </c>
      <c r="AY315" s="1" t="s">
        <v>0</v>
      </c>
      <c r="AZ315" s="1" t="s">
        <v>2</v>
      </c>
      <c r="BA315" s="1" t="s">
        <v>2</v>
      </c>
      <c r="BB315" s="1" t="s">
        <v>56</v>
      </c>
      <c r="BC315" s="14">
        <v>8</v>
      </c>
      <c r="BD315" s="14">
        <v>2</v>
      </c>
      <c r="BE315" s="1">
        <v>-1</v>
      </c>
      <c r="BF315" s="1" t="s">
        <v>263</v>
      </c>
      <c r="BG315" s="1" t="e">
        <f>VLOOKUP(BF315,#REF!,2,FALSE)</f>
        <v>#REF!</v>
      </c>
      <c r="BH315" s="1" t="e">
        <f>VLOOKUP(BG315,#REF!,4,FALSE)</f>
        <v>#REF!</v>
      </c>
      <c r="BI315" s="1" t="s">
        <v>12</v>
      </c>
      <c r="BJ315" s="1" t="s">
        <v>12</v>
      </c>
      <c r="BK315" s="1" t="s">
        <v>12</v>
      </c>
      <c r="BL315" s="1" t="e">
        <f>VLOOKUP(BK315,#REF!,2,FALSE)</f>
        <v>#REF!</v>
      </c>
      <c r="BM315" s="1" t="e">
        <f>VLOOKUP(BL315,#REF!,4,FALSE)</f>
        <v>#REF!</v>
      </c>
      <c r="BN315" s="1" t="s">
        <v>12</v>
      </c>
      <c r="BO315" s="1" t="s">
        <v>12</v>
      </c>
      <c r="BP315" s="1" t="s">
        <v>2</v>
      </c>
      <c r="BQ315" s="1" t="s">
        <v>265</v>
      </c>
      <c r="BR315" s="1" t="s">
        <v>39</v>
      </c>
      <c r="BS315" s="1" t="s">
        <v>39</v>
      </c>
      <c r="BT315" s="1" t="s">
        <v>2</v>
      </c>
      <c r="BU315" s="1" t="s">
        <v>2</v>
      </c>
      <c r="BV315" s="1" t="s">
        <v>61</v>
      </c>
      <c r="BW315" s="1" t="s">
        <v>22</v>
      </c>
      <c r="BX315" s="1">
        <v>-1</v>
      </c>
      <c r="BY315" s="1">
        <v>-1</v>
      </c>
      <c r="BZ315" s="1">
        <v>-1</v>
      </c>
      <c r="CA315" s="1" t="s">
        <v>36</v>
      </c>
      <c r="CB315" s="1" t="s">
        <v>3</v>
      </c>
      <c r="CC315" s="1">
        <v>-1</v>
      </c>
      <c r="CD315" s="1">
        <v>-1</v>
      </c>
      <c r="CE315" s="1" t="s">
        <v>23</v>
      </c>
      <c r="CF315" s="1" t="s">
        <v>23</v>
      </c>
      <c r="CG315" s="1" t="s">
        <v>49</v>
      </c>
      <c r="CH315" s="1" t="s">
        <v>25</v>
      </c>
      <c r="CI315" s="1" t="s">
        <v>26</v>
      </c>
      <c r="CJ315" s="1" t="s">
        <v>104</v>
      </c>
      <c r="CK315" s="1" t="s">
        <v>155</v>
      </c>
      <c r="CL315" s="1" t="s">
        <v>29</v>
      </c>
      <c r="CM315" s="1" t="s">
        <v>30</v>
      </c>
      <c r="CN315" s="1">
        <v>96</v>
      </c>
      <c r="CO315" s="1" t="s">
        <v>500</v>
      </c>
      <c r="CP315" s="5" t="s">
        <v>643</v>
      </c>
      <c r="CQ315" s="1">
        <v>7</v>
      </c>
      <c r="CR315" s="1" t="s">
        <v>43</v>
      </c>
      <c r="CS315">
        <v>59.295857988165679</v>
      </c>
      <c r="CT315">
        <f t="shared" si="47"/>
        <v>6</v>
      </c>
      <c r="CU315">
        <f t="shared" si="48"/>
        <v>21</v>
      </c>
      <c r="CV315">
        <f t="shared" si="54"/>
        <v>0</v>
      </c>
      <c r="CW315">
        <f t="shared" si="54"/>
        <v>0</v>
      </c>
      <c r="CX315">
        <f t="shared" si="54"/>
        <v>0</v>
      </c>
      <c r="CY315">
        <f t="shared" si="54"/>
        <v>0</v>
      </c>
      <c r="CZ315">
        <f t="shared" si="54"/>
        <v>0</v>
      </c>
      <c r="DA315">
        <f t="shared" si="54"/>
        <v>0</v>
      </c>
      <c r="DB315">
        <f t="shared" si="54"/>
        <v>59.295857988165679</v>
      </c>
      <c r="DC315">
        <f t="shared" si="54"/>
        <v>59.295857988165679</v>
      </c>
      <c r="DD315">
        <f t="shared" si="54"/>
        <v>59.295857988165679</v>
      </c>
      <c r="DE315">
        <f t="shared" si="54"/>
        <v>59.295857988165679</v>
      </c>
      <c r="DF315">
        <f t="shared" si="54"/>
        <v>59.295857988165679</v>
      </c>
      <c r="DG315">
        <f t="shared" si="54"/>
        <v>59.295857988165679</v>
      </c>
      <c r="DH315">
        <f t="shared" si="54"/>
        <v>59.295857988165679</v>
      </c>
      <c r="DI315">
        <f t="shared" si="54"/>
        <v>59.295857988165679</v>
      </c>
      <c r="DJ315">
        <f t="shared" si="54"/>
        <v>59.295857988165679</v>
      </c>
      <c r="DK315">
        <f t="shared" si="54"/>
        <v>59.295857988165679</v>
      </c>
      <c r="DL315">
        <f t="shared" si="53"/>
        <v>59.295857988165679</v>
      </c>
      <c r="DM315">
        <f t="shared" si="53"/>
        <v>59.295857988165679</v>
      </c>
      <c r="DN315">
        <f t="shared" si="53"/>
        <v>59.295857988165679</v>
      </c>
      <c r="DO315">
        <f t="shared" si="53"/>
        <v>59.295857988165679</v>
      </c>
      <c r="DP315">
        <f t="shared" si="53"/>
        <v>59.295857988165679</v>
      </c>
      <c r="DQ315">
        <f t="shared" si="53"/>
        <v>59.295857988165679</v>
      </c>
      <c r="DR315">
        <f t="shared" si="53"/>
        <v>0</v>
      </c>
      <c r="DS315">
        <f t="shared" si="53"/>
        <v>0</v>
      </c>
    </row>
    <row r="316" spans="1:123" x14ac:dyDescent="0.2">
      <c r="A316" s="1" t="s">
        <v>0</v>
      </c>
      <c r="B316" s="1" t="s">
        <v>43</v>
      </c>
      <c r="C316" s="1" t="s">
        <v>2</v>
      </c>
      <c r="D316" s="1">
        <v>-1</v>
      </c>
      <c r="E316" s="1" t="s">
        <v>36</v>
      </c>
      <c r="F316" s="1">
        <v>-1</v>
      </c>
      <c r="G316" s="1">
        <v>98</v>
      </c>
      <c r="H316" s="1" t="s">
        <v>2</v>
      </c>
      <c r="I316" s="1" t="s">
        <v>65</v>
      </c>
      <c r="J316" s="1">
        <v>600</v>
      </c>
      <c r="K316" s="1">
        <v>1800</v>
      </c>
      <c r="L316" s="1">
        <v>12</v>
      </c>
      <c r="M316" s="1">
        <v>20</v>
      </c>
      <c r="N316" s="1">
        <v>13</v>
      </c>
      <c r="O316" s="1">
        <v>25</v>
      </c>
      <c r="P316" s="1">
        <v>150</v>
      </c>
      <c r="Q316" s="1">
        <v>120</v>
      </c>
      <c r="R316" s="1">
        <v>200</v>
      </c>
      <c r="S316" s="1">
        <v>40</v>
      </c>
      <c r="T316" s="1">
        <v>30</v>
      </c>
      <c r="U316" s="1">
        <v>43</v>
      </c>
      <c r="V316" s="1">
        <v>0</v>
      </c>
      <c r="W316" s="1">
        <v>1000</v>
      </c>
      <c r="X316" s="1">
        <v>0</v>
      </c>
      <c r="Y316" s="1">
        <v>1000</v>
      </c>
      <c r="Z316" s="1">
        <v>3000</v>
      </c>
      <c r="AA316" s="1">
        <v>2000</v>
      </c>
      <c r="AB316" s="1">
        <v>3500</v>
      </c>
      <c r="AC316" s="1" t="s">
        <v>5</v>
      </c>
      <c r="AD316" s="1" t="s">
        <v>6</v>
      </c>
      <c r="AE316" t="str">
        <f t="shared" si="46"/>
        <v>Terminal Rio CocaEntre 45 y 59 añosMasculinoLa Ecuatoriana1220Universitario6001800</v>
      </c>
      <c r="AF316" t="str">
        <f>VLOOKUP(AE316,'[1]Base conductores'!$AE$1:$AG$65536,2,FALSE)</f>
        <v>No</v>
      </c>
      <c r="AG316" t="str">
        <f>VLOOKUP(AE316,'[1]Base conductores'!$AE$1:$AG$65536,3,FALSE)</f>
        <v>No respetan rutas</v>
      </c>
      <c r="AH316" s="1" t="s">
        <v>0</v>
      </c>
      <c r="AI316" s="1" t="s">
        <v>7</v>
      </c>
      <c r="AJ316" s="1" t="s">
        <v>8</v>
      </c>
      <c r="AK316" s="1" t="s">
        <v>126</v>
      </c>
      <c r="AL316" s="1" t="s">
        <v>10</v>
      </c>
      <c r="AM316" s="1" t="s">
        <v>0</v>
      </c>
      <c r="AN316" s="1" t="s">
        <v>0</v>
      </c>
      <c r="AO316" s="1" t="s">
        <v>0</v>
      </c>
      <c r="AP316" s="1" t="s">
        <v>2</v>
      </c>
      <c r="AQ316" s="1" t="s">
        <v>0</v>
      </c>
      <c r="AR316" s="1" t="s">
        <v>2</v>
      </c>
      <c r="AS316" s="1" t="s">
        <v>2</v>
      </c>
      <c r="AT316" s="1" t="s">
        <v>46</v>
      </c>
      <c r="AU316" s="1" t="s">
        <v>2</v>
      </c>
      <c r="AV316" s="1" t="s">
        <v>0</v>
      </c>
      <c r="AW316" s="1" t="s">
        <v>0</v>
      </c>
      <c r="AX316" s="1" t="s">
        <v>0</v>
      </c>
      <c r="AY316" s="1" t="s">
        <v>0</v>
      </c>
      <c r="AZ316" s="1" t="s">
        <v>2</v>
      </c>
      <c r="BA316" s="1" t="s">
        <v>2</v>
      </c>
      <c r="BB316" s="1" t="s">
        <v>56</v>
      </c>
      <c r="BC316" s="14">
        <v>3</v>
      </c>
      <c r="BD316" s="14">
        <v>7</v>
      </c>
      <c r="BE316" s="1">
        <v>-1</v>
      </c>
      <c r="BF316" s="1" t="s">
        <v>263</v>
      </c>
      <c r="BG316" s="1" t="e">
        <f>VLOOKUP(BF316,#REF!,2,FALSE)</f>
        <v>#REF!</v>
      </c>
      <c r="BH316" s="1" t="e">
        <f>VLOOKUP(BG316,#REF!,4,FALSE)</f>
        <v>#REF!</v>
      </c>
      <c r="BI316" s="1" t="s">
        <v>168</v>
      </c>
      <c r="BJ316" s="1" t="s">
        <v>94</v>
      </c>
      <c r="BK316" s="1" t="s">
        <v>94</v>
      </c>
      <c r="BL316" s="1" t="e">
        <f>VLOOKUP(BK316,#REF!,2,FALSE)</f>
        <v>#REF!</v>
      </c>
      <c r="BM316" s="1" t="e">
        <f>VLOOKUP(BL316,#REF!,4,FALSE)</f>
        <v>#REF!</v>
      </c>
      <c r="BN316" s="1" t="s">
        <v>208</v>
      </c>
      <c r="BO316" s="1" t="s">
        <v>282</v>
      </c>
      <c r="BP316" s="1" t="s">
        <v>2</v>
      </c>
      <c r="BQ316" s="1" t="s">
        <v>265</v>
      </c>
      <c r="BR316" s="1" t="s">
        <v>84</v>
      </c>
      <c r="BS316" s="1" t="s">
        <v>20</v>
      </c>
      <c r="BT316" s="1" t="s">
        <v>2</v>
      </c>
      <c r="BU316" s="1" t="s">
        <v>2</v>
      </c>
      <c r="BV316" s="1" t="s">
        <v>61</v>
      </c>
      <c r="BW316" s="1" t="s">
        <v>21</v>
      </c>
      <c r="BX316" s="1">
        <v>-1</v>
      </c>
      <c r="BY316" s="1">
        <v>-1</v>
      </c>
      <c r="BZ316" s="1" t="s">
        <v>3</v>
      </c>
      <c r="CA316" s="1" t="s">
        <v>3</v>
      </c>
      <c r="CB316" s="1" t="s">
        <v>3</v>
      </c>
      <c r="CC316" s="1">
        <v>-1</v>
      </c>
      <c r="CD316" s="1" t="s">
        <v>3</v>
      </c>
      <c r="CE316" s="1" t="s">
        <v>23</v>
      </c>
      <c r="CF316" s="1" t="s">
        <v>23</v>
      </c>
      <c r="CG316" s="1" t="s">
        <v>24</v>
      </c>
      <c r="CH316" s="1" t="s">
        <v>25</v>
      </c>
      <c r="CI316" s="1" t="s">
        <v>26</v>
      </c>
      <c r="CJ316" s="1" t="s">
        <v>57</v>
      </c>
      <c r="CK316" s="1" t="s">
        <v>155</v>
      </c>
      <c r="CL316" s="1" t="s">
        <v>29</v>
      </c>
      <c r="CM316" s="1" t="s">
        <v>30</v>
      </c>
      <c r="CN316" s="1">
        <v>96</v>
      </c>
      <c r="CO316" s="1" t="s">
        <v>500</v>
      </c>
      <c r="CP316" s="5" t="s">
        <v>643</v>
      </c>
      <c r="CQ316" s="1">
        <v>7</v>
      </c>
      <c r="CR316" s="1" t="s">
        <v>43</v>
      </c>
      <c r="CS316">
        <v>59.295857988165679</v>
      </c>
      <c r="CT316">
        <f t="shared" si="47"/>
        <v>6</v>
      </c>
      <c r="CU316">
        <f t="shared" si="48"/>
        <v>18</v>
      </c>
      <c r="CV316">
        <f t="shared" si="54"/>
        <v>0</v>
      </c>
      <c r="CW316">
        <f t="shared" si="54"/>
        <v>0</v>
      </c>
      <c r="CX316">
        <f t="shared" si="54"/>
        <v>0</v>
      </c>
      <c r="CY316">
        <f t="shared" si="54"/>
        <v>0</v>
      </c>
      <c r="CZ316">
        <f t="shared" si="54"/>
        <v>0</v>
      </c>
      <c r="DA316">
        <f t="shared" si="54"/>
        <v>0</v>
      </c>
      <c r="DB316">
        <f t="shared" si="54"/>
        <v>59.295857988165679</v>
      </c>
      <c r="DC316">
        <f t="shared" si="54"/>
        <v>59.295857988165679</v>
      </c>
      <c r="DD316">
        <f t="shared" si="54"/>
        <v>59.295857988165679</v>
      </c>
      <c r="DE316">
        <f t="shared" si="54"/>
        <v>59.295857988165679</v>
      </c>
      <c r="DF316">
        <f t="shared" si="54"/>
        <v>59.295857988165679</v>
      </c>
      <c r="DG316">
        <f t="shared" si="54"/>
        <v>59.295857988165679</v>
      </c>
      <c r="DH316">
        <f t="shared" si="54"/>
        <v>59.295857988165679</v>
      </c>
      <c r="DI316">
        <f t="shared" si="54"/>
        <v>59.295857988165679</v>
      </c>
      <c r="DJ316">
        <f t="shared" si="54"/>
        <v>59.295857988165679</v>
      </c>
      <c r="DK316">
        <f t="shared" si="54"/>
        <v>59.295857988165679</v>
      </c>
      <c r="DL316">
        <f t="shared" si="53"/>
        <v>59.295857988165679</v>
      </c>
      <c r="DM316">
        <f t="shared" si="53"/>
        <v>59.295857988165679</v>
      </c>
      <c r="DN316">
        <f t="shared" si="53"/>
        <v>59.295857988165679</v>
      </c>
      <c r="DO316">
        <f t="shared" si="53"/>
        <v>0</v>
      </c>
      <c r="DP316">
        <f t="shared" si="53"/>
        <v>0</v>
      </c>
      <c r="DQ316">
        <f t="shared" si="53"/>
        <v>0</v>
      </c>
      <c r="DR316">
        <f t="shared" si="53"/>
        <v>0</v>
      </c>
      <c r="DS316">
        <f t="shared" si="53"/>
        <v>0</v>
      </c>
    </row>
    <row r="317" spans="1:123" x14ac:dyDescent="0.2">
      <c r="A317" s="1" t="s">
        <v>0</v>
      </c>
      <c r="B317" s="1" t="s">
        <v>43</v>
      </c>
      <c r="C317" s="1" t="s">
        <v>2</v>
      </c>
      <c r="D317" s="1">
        <v>-1</v>
      </c>
      <c r="E317" s="1" t="s">
        <v>3</v>
      </c>
      <c r="F317" s="1">
        <v>-1</v>
      </c>
      <c r="G317" s="1">
        <v>98</v>
      </c>
      <c r="H317" s="1" t="s">
        <v>2</v>
      </c>
      <c r="I317" s="1" t="s">
        <v>4</v>
      </c>
      <c r="J317" s="1">
        <v>700</v>
      </c>
      <c r="K317" s="1">
        <v>1900</v>
      </c>
      <c r="L317" s="1">
        <v>12</v>
      </c>
      <c r="M317" s="1">
        <v>15</v>
      </c>
      <c r="N317" s="1">
        <v>10</v>
      </c>
      <c r="O317" s="1">
        <v>20</v>
      </c>
      <c r="P317" s="1">
        <v>150</v>
      </c>
      <c r="Q317" s="1">
        <v>100</v>
      </c>
      <c r="R317" s="1">
        <v>200</v>
      </c>
      <c r="S317" s="1">
        <v>30</v>
      </c>
      <c r="T317" s="1">
        <v>25</v>
      </c>
      <c r="U317" s="1">
        <v>40</v>
      </c>
      <c r="V317" s="1">
        <v>0</v>
      </c>
      <c r="W317" s="1">
        <v>1000</v>
      </c>
      <c r="X317" s="1">
        <v>0</v>
      </c>
      <c r="Y317" s="1">
        <v>1000</v>
      </c>
      <c r="Z317" s="1">
        <v>2000</v>
      </c>
      <c r="AA317" s="1">
        <v>1500</v>
      </c>
      <c r="AB317" s="1">
        <v>3000</v>
      </c>
      <c r="AC317" s="1" t="s">
        <v>5</v>
      </c>
      <c r="AD317" s="1" t="s">
        <v>6</v>
      </c>
      <c r="AE317" t="str">
        <f t="shared" si="46"/>
        <v>Terminal Rio CocaMás de 60 añosMasculinoSan Juan1215Bachillerato7001900</v>
      </c>
      <c r="AF317" t="str">
        <f>VLOOKUP(AE317,'[1]Base conductores'!$AE$1:$AG$65536,2,FALSE)</f>
        <v>No</v>
      </c>
      <c r="AG317" t="str">
        <f>VLOOKUP(AE317,'[1]Base conductores'!$AE$1:$AG$65536,3,FALSE)</f>
        <v>No respetan rutas</v>
      </c>
      <c r="AH317" s="1" t="s">
        <v>0</v>
      </c>
      <c r="AI317" s="1" t="s">
        <v>7</v>
      </c>
      <c r="AJ317" s="1" t="s">
        <v>117</v>
      </c>
      <c r="AK317" s="1" t="s">
        <v>440</v>
      </c>
      <c r="AL317" s="1" t="s">
        <v>45</v>
      </c>
      <c r="AM317" s="1" t="s">
        <v>0</v>
      </c>
      <c r="AN317" s="1" t="s">
        <v>0</v>
      </c>
      <c r="AO317" s="1" t="s">
        <v>0</v>
      </c>
      <c r="AP317" s="1" t="s">
        <v>2</v>
      </c>
      <c r="AQ317" s="1" t="s">
        <v>0</v>
      </c>
      <c r="AR317" s="1" t="s">
        <v>2</v>
      </c>
      <c r="AS317" s="1" t="s">
        <v>2</v>
      </c>
      <c r="AT317" s="1" t="s">
        <v>67</v>
      </c>
      <c r="AU317" s="1" t="s">
        <v>0</v>
      </c>
      <c r="AV317" s="1" t="s">
        <v>0</v>
      </c>
      <c r="AW317" s="1" t="s">
        <v>0</v>
      </c>
      <c r="AX317" s="1" t="s">
        <v>0</v>
      </c>
      <c r="AY317" s="1" t="s">
        <v>0</v>
      </c>
      <c r="AZ317" s="1" t="s">
        <v>0</v>
      </c>
      <c r="BA317" s="1" t="s">
        <v>2</v>
      </c>
      <c r="BB317" s="1" t="s">
        <v>56</v>
      </c>
      <c r="BC317" s="14">
        <v>10</v>
      </c>
      <c r="BD317" s="1">
        <v>-1</v>
      </c>
      <c r="BE317" s="1">
        <v>-1</v>
      </c>
      <c r="BF317" s="1" t="s">
        <v>263</v>
      </c>
      <c r="BG317" s="1" t="e">
        <f>VLOOKUP(BF317,#REF!,2,FALSE)</f>
        <v>#REF!</v>
      </c>
      <c r="BH317" s="1" t="e">
        <f>VLOOKUP(BG317,#REF!,4,FALSE)</f>
        <v>#REF!</v>
      </c>
      <c r="BI317" s="1" t="s">
        <v>94</v>
      </c>
      <c r="BJ317" s="1" t="s">
        <v>168</v>
      </c>
      <c r="BK317" s="1" t="s">
        <v>12</v>
      </c>
      <c r="BL317" s="1" t="e">
        <f>VLOOKUP(BK317,#REF!,2,FALSE)</f>
        <v>#REF!</v>
      </c>
      <c r="BM317" s="1" t="e">
        <f>VLOOKUP(BL317,#REF!,4,FALSE)</f>
        <v>#REF!</v>
      </c>
      <c r="BN317" s="1" t="s">
        <v>12</v>
      </c>
      <c r="BO317" s="1" t="s">
        <v>12</v>
      </c>
      <c r="BP317" s="1" t="s">
        <v>2</v>
      </c>
      <c r="BQ317" s="1" t="s">
        <v>441</v>
      </c>
      <c r="BR317" s="1" t="s">
        <v>39</v>
      </c>
      <c r="BS317" s="1" t="s">
        <v>39</v>
      </c>
      <c r="BT317" s="1" t="s">
        <v>2</v>
      </c>
      <c r="BU317" s="1" t="s">
        <v>2</v>
      </c>
      <c r="BV317" s="1" t="s">
        <v>61</v>
      </c>
      <c r="BW317" s="1" t="s">
        <v>22</v>
      </c>
      <c r="BX317" s="1">
        <v>-1</v>
      </c>
      <c r="BY317" s="1">
        <v>-1</v>
      </c>
      <c r="BZ317" s="1">
        <v>-1</v>
      </c>
      <c r="CA317" s="1" t="s">
        <v>3</v>
      </c>
      <c r="CB317" s="1">
        <v>-1</v>
      </c>
      <c r="CC317" s="1" t="s">
        <v>3</v>
      </c>
      <c r="CD317" s="1" t="s">
        <v>3</v>
      </c>
      <c r="CE317" s="1" t="s">
        <v>23</v>
      </c>
      <c r="CF317" s="1" t="s">
        <v>23</v>
      </c>
      <c r="CG317" s="1" t="s">
        <v>62</v>
      </c>
      <c r="CH317" s="1" t="s">
        <v>25</v>
      </c>
      <c r="CI317" s="1" t="s">
        <v>50</v>
      </c>
      <c r="CJ317" s="1" t="s">
        <v>125</v>
      </c>
      <c r="CK317" s="1" t="s">
        <v>155</v>
      </c>
      <c r="CL317" s="1" t="s">
        <v>29</v>
      </c>
      <c r="CM317" s="1" t="s">
        <v>30</v>
      </c>
      <c r="CN317" s="1">
        <v>96</v>
      </c>
      <c r="CO317" s="1" t="s">
        <v>645</v>
      </c>
      <c r="CP317" s="5" t="s">
        <v>644</v>
      </c>
      <c r="CQ317" s="1">
        <v>7</v>
      </c>
      <c r="CR317" s="1" t="s">
        <v>43</v>
      </c>
      <c r="CS317">
        <v>59.295857988165679</v>
      </c>
      <c r="CT317">
        <f t="shared" si="47"/>
        <v>7</v>
      </c>
      <c r="CU317">
        <f t="shared" si="48"/>
        <v>19</v>
      </c>
      <c r="CV317">
        <f t="shared" si="54"/>
        <v>0</v>
      </c>
      <c r="CW317">
        <f t="shared" si="54"/>
        <v>0</v>
      </c>
      <c r="CX317">
        <f t="shared" si="54"/>
        <v>0</v>
      </c>
      <c r="CY317">
        <f t="shared" si="54"/>
        <v>0</v>
      </c>
      <c r="CZ317">
        <f t="shared" si="54"/>
        <v>0</v>
      </c>
      <c r="DA317">
        <f t="shared" si="54"/>
        <v>0</v>
      </c>
      <c r="DB317">
        <f t="shared" si="54"/>
        <v>0</v>
      </c>
      <c r="DC317">
        <f t="shared" si="54"/>
        <v>59.295857988165679</v>
      </c>
      <c r="DD317">
        <f t="shared" si="54"/>
        <v>59.295857988165679</v>
      </c>
      <c r="DE317">
        <f t="shared" si="54"/>
        <v>59.295857988165679</v>
      </c>
      <c r="DF317">
        <f t="shared" si="54"/>
        <v>59.295857988165679</v>
      </c>
      <c r="DG317">
        <f t="shared" si="54"/>
        <v>59.295857988165679</v>
      </c>
      <c r="DH317">
        <f t="shared" si="54"/>
        <v>59.295857988165679</v>
      </c>
      <c r="DI317">
        <f t="shared" si="54"/>
        <v>59.295857988165679</v>
      </c>
      <c r="DJ317">
        <f t="shared" si="54"/>
        <v>59.295857988165679</v>
      </c>
      <c r="DK317">
        <f t="shared" ref="DK317:DS332" si="55">IF(AND($CT317&lt;=DK$1,DK$1&lt;=$CU317),$CS317,0)</f>
        <v>59.295857988165679</v>
      </c>
      <c r="DL317">
        <f t="shared" si="55"/>
        <v>59.295857988165679</v>
      </c>
      <c r="DM317">
        <f t="shared" si="55"/>
        <v>59.295857988165679</v>
      </c>
      <c r="DN317">
        <f t="shared" si="55"/>
        <v>59.295857988165679</v>
      </c>
      <c r="DO317">
        <f t="shared" si="55"/>
        <v>59.295857988165679</v>
      </c>
      <c r="DP317">
        <f t="shared" si="55"/>
        <v>0</v>
      </c>
      <c r="DQ317">
        <f t="shared" si="55"/>
        <v>0</v>
      </c>
      <c r="DR317">
        <f t="shared" si="55"/>
        <v>0</v>
      </c>
      <c r="DS317">
        <f t="shared" si="55"/>
        <v>0</v>
      </c>
    </row>
    <row r="318" spans="1:123" x14ac:dyDescent="0.2">
      <c r="A318" s="1" t="s">
        <v>0</v>
      </c>
      <c r="B318" s="1" t="s">
        <v>362</v>
      </c>
      <c r="C318" s="1" t="s">
        <v>2</v>
      </c>
      <c r="D318" s="1">
        <v>-1</v>
      </c>
      <c r="E318" s="1" t="s">
        <v>3</v>
      </c>
      <c r="F318" s="1">
        <v>-1</v>
      </c>
      <c r="G318" s="1">
        <v>98</v>
      </c>
      <c r="H318" s="1" t="s">
        <v>2</v>
      </c>
      <c r="I318" s="1" t="s">
        <v>65</v>
      </c>
      <c r="J318" s="1">
        <v>600</v>
      </c>
      <c r="K318" s="1">
        <v>1700</v>
      </c>
      <c r="L318" s="1">
        <v>11</v>
      </c>
      <c r="M318" s="1">
        <v>15</v>
      </c>
      <c r="N318" s="1">
        <v>10</v>
      </c>
      <c r="O318" s="1">
        <v>20</v>
      </c>
      <c r="P318" s="1">
        <v>130</v>
      </c>
      <c r="Q318" s="1">
        <v>110</v>
      </c>
      <c r="R318" s="1">
        <v>160</v>
      </c>
      <c r="S318" s="1">
        <v>45</v>
      </c>
      <c r="T318" s="1">
        <v>35</v>
      </c>
      <c r="U318" s="1">
        <v>50</v>
      </c>
      <c r="V318" s="1">
        <v>0</v>
      </c>
      <c r="W318" s="1">
        <v>1200</v>
      </c>
      <c r="X318" s="1">
        <v>0</v>
      </c>
      <c r="Y318" s="1">
        <v>1200</v>
      </c>
      <c r="Z318" s="1">
        <v>3500</v>
      </c>
      <c r="AA318" s="1">
        <v>2500</v>
      </c>
      <c r="AB318" s="1">
        <v>4500</v>
      </c>
      <c r="AC318" s="1" t="s">
        <v>256</v>
      </c>
      <c r="AD318" s="1" t="s">
        <v>6</v>
      </c>
      <c r="AE318" t="str">
        <f t="shared" si="46"/>
        <v>CumbayaEntre 45 y 59 añosMasculinoCumbayá1115Bachillerato6001700</v>
      </c>
      <c r="AF318" t="str">
        <f>VLOOKUP(AE318,'[1]Base conductores'!$AE$1:$AG$65536,2,FALSE)</f>
        <v>Si</v>
      </c>
      <c r="AG318" t="str">
        <f>VLOOKUP(AE318,'[1]Base conductores'!$AE$1:$AG$65536,3,FALSE)</f>
        <v>Tiene paradas/hay trabajo</v>
      </c>
      <c r="AH318" s="1" t="s">
        <v>2</v>
      </c>
      <c r="AI318" s="1" t="s">
        <v>53</v>
      </c>
      <c r="AJ318" s="1" t="s">
        <v>8</v>
      </c>
      <c r="AK318" s="1" t="s">
        <v>44</v>
      </c>
      <c r="AL318" s="1" t="s">
        <v>10</v>
      </c>
      <c r="AM318" s="1" t="s">
        <v>2</v>
      </c>
      <c r="AN318" s="1" t="s">
        <v>0</v>
      </c>
      <c r="AO318" s="1" t="s">
        <v>0</v>
      </c>
      <c r="AP318" s="1" t="s">
        <v>2</v>
      </c>
      <c r="AQ318" s="1" t="s">
        <v>0</v>
      </c>
      <c r="AR318" s="1" t="s">
        <v>2</v>
      </c>
      <c r="AS318" s="1" t="s">
        <v>2</v>
      </c>
      <c r="AT318" s="1" t="s">
        <v>323</v>
      </c>
      <c r="AU318" s="1" t="s">
        <v>2</v>
      </c>
      <c r="AV318" s="1" t="s">
        <v>0</v>
      </c>
      <c r="AW318" s="1" t="s">
        <v>0</v>
      </c>
      <c r="AX318" s="1" t="s">
        <v>0</v>
      </c>
      <c r="AY318" s="1" t="s">
        <v>0</v>
      </c>
      <c r="AZ318" s="1" t="s">
        <v>2</v>
      </c>
      <c r="BA318" s="1" t="s">
        <v>2</v>
      </c>
      <c r="BB318" s="1" t="s">
        <v>56</v>
      </c>
      <c r="BC318" s="14">
        <v>6</v>
      </c>
      <c r="BD318" s="14">
        <v>4</v>
      </c>
      <c r="BE318" s="1">
        <v>-1</v>
      </c>
      <c r="BF318" s="1" t="s">
        <v>28</v>
      </c>
      <c r="BG318" s="1" t="e">
        <f>VLOOKUP(BF318,#REF!,2,FALSE)</f>
        <v>#REF!</v>
      </c>
      <c r="BH318" s="1" t="e">
        <f>VLOOKUP(BG318,#REF!,4,FALSE)</f>
        <v>#REF!</v>
      </c>
      <c r="BI318" s="1" t="s">
        <v>362</v>
      </c>
      <c r="BJ318" s="1" t="s">
        <v>12</v>
      </c>
      <c r="BK318" s="1" t="s">
        <v>12</v>
      </c>
      <c r="BL318" s="1" t="e">
        <f>VLOOKUP(BK318,#REF!,2,FALSE)</f>
        <v>#REF!</v>
      </c>
      <c r="BM318" s="1" t="e">
        <f>VLOOKUP(BL318,#REF!,4,FALSE)</f>
        <v>#REF!</v>
      </c>
      <c r="BN318" s="1" t="s">
        <v>12</v>
      </c>
      <c r="BO318" s="1" t="s">
        <v>12</v>
      </c>
      <c r="BP318" s="1" t="s">
        <v>2</v>
      </c>
      <c r="BQ318" s="1" t="s">
        <v>362</v>
      </c>
      <c r="BR318" s="1" t="s">
        <v>84</v>
      </c>
      <c r="BS318" s="1" t="s">
        <v>84</v>
      </c>
      <c r="BT318" s="1" t="s">
        <v>2</v>
      </c>
      <c r="BU318" s="1" t="s">
        <v>2</v>
      </c>
      <c r="BV318" s="1" t="s">
        <v>22</v>
      </c>
      <c r="BW318" s="1" t="s">
        <v>3</v>
      </c>
      <c r="BX318" s="1">
        <v>-1</v>
      </c>
      <c r="BY318" s="1">
        <v>-1</v>
      </c>
      <c r="BZ318" s="1">
        <v>-1</v>
      </c>
      <c r="CA318" s="1">
        <v>-1</v>
      </c>
      <c r="CB318" s="1">
        <v>-1</v>
      </c>
      <c r="CC318" s="1">
        <v>-1</v>
      </c>
      <c r="CD318" s="1" t="s">
        <v>3</v>
      </c>
      <c r="CE318" s="1" t="s">
        <v>23</v>
      </c>
      <c r="CF318" s="1" t="s">
        <v>23</v>
      </c>
      <c r="CG318" s="1" t="s">
        <v>24</v>
      </c>
      <c r="CH318" s="1" t="s">
        <v>25</v>
      </c>
      <c r="CI318" s="1" t="s">
        <v>50</v>
      </c>
      <c r="CJ318" s="1" t="s">
        <v>407</v>
      </c>
      <c r="CK318" s="1" t="s">
        <v>261</v>
      </c>
      <c r="CL318" s="1" t="s">
        <v>29</v>
      </c>
      <c r="CM318" s="1" t="s">
        <v>442</v>
      </c>
      <c r="CN318" s="1">
        <v>96</v>
      </c>
      <c r="CO318" s="12" t="s">
        <v>536</v>
      </c>
      <c r="CP318" s="2" t="s">
        <v>702</v>
      </c>
      <c r="CQ318" s="12">
        <v>7</v>
      </c>
      <c r="CR318" s="5" t="s">
        <v>362</v>
      </c>
      <c r="CS318">
        <v>46.4375</v>
      </c>
      <c r="CT318">
        <f t="shared" si="47"/>
        <v>6</v>
      </c>
      <c r="CU318">
        <f t="shared" si="48"/>
        <v>17</v>
      </c>
      <c r="CV318">
        <f t="shared" ref="CV318:DK333" si="56">IF(AND($CT318&lt;=CV$1,CV$1&lt;=$CU318),$CS318,0)</f>
        <v>0</v>
      </c>
      <c r="CW318">
        <f t="shared" si="56"/>
        <v>0</v>
      </c>
      <c r="CX318">
        <f t="shared" si="56"/>
        <v>0</v>
      </c>
      <c r="CY318">
        <f t="shared" si="56"/>
        <v>0</v>
      </c>
      <c r="CZ318">
        <f t="shared" si="56"/>
        <v>0</v>
      </c>
      <c r="DA318">
        <f t="shared" si="56"/>
        <v>0</v>
      </c>
      <c r="DB318">
        <f t="shared" si="56"/>
        <v>46.4375</v>
      </c>
      <c r="DC318">
        <f t="shared" si="56"/>
        <v>46.4375</v>
      </c>
      <c r="DD318">
        <f t="shared" si="56"/>
        <v>46.4375</v>
      </c>
      <c r="DE318">
        <f t="shared" si="56"/>
        <v>46.4375</v>
      </c>
      <c r="DF318">
        <f t="shared" si="56"/>
        <v>46.4375</v>
      </c>
      <c r="DG318">
        <f t="shared" si="56"/>
        <v>46.4375</v>
      </c>
      <c r="DH318">
        <f t="shared" si="56"/>
        <v>46.4375</v>
      </c>
      <c r="DI318">
        <f t="shared" si="56"/>
        <v>46.4375</v>
      </c>
      <c r="DJ318">
        <f t="shared" si="56"/>
        <v>46.4375</v>
      </c>
      <c r="DK318">
        <f t="shared" si="56"/>
        <v>46.4375</v>
      </c>
      <c r="DL318">
        <f t="shared" si="55"/>
        <v>46.4375</v>
      </c>
      <c r="DM318">
        <f t="shared" si="55"/>
        <v>46.4375</v>
      </c>
      <c r="DN318">
        <f t="shared" si="55"/>
        <v>0</v>
      </c>
      <c r="DO318">
        <f t="shared" si="55"/>
        <v>0</v>
      </c>
      <c r="DP318">
        <f t="shared" si="55"/>
        <v>0</v>
      </c>
      <c r="DQ318">
        <f t="shared" si="55"/>
        <v>0</v>
      </c>
      <c r="DR318">
        <f t="shared" si="55"/>
        <v>0</v>
      </c>
      <c r="DS318">
        <f t="shared" si="55"/>
        <v>0</v>
      </c>
    </row>
    <row r="319" spans="1:123" x14ac:dyDescent="0.2">
      <c r="A319" s="1" t="s">
        <v>0</v>
      </c>
      <c r="B319" s="1" t="s">
        <v>361</v>
      </c>
      <c r="C319" s="1" t="s">
        <v>2</v>
      </c>
      <c r="D319" s="1">
        <v>-1</v>
      </c>
      <c r="E319" s="1" t="s">
        <v>3</v>
      </c>
      <c r="F319" s="1">
        <v>-1</v>
      </c>
      <c r="G319" s="1">
        <v>98</v>
      </c>
      <c r="H319" s="1" t="s">
        <v>2</v>
      </c>
      <c r="I319" s="1" t="s">
        <v>4</v>
      </c>
      <c r="J319" s="1">
        <v>1000</v>
      </c>
      <c r="K319" s="1">
        <v>1800</v>
      </c>
      <c r="L319" s="1">
        <v>8</v>
      </c>
      <c r="M319" s="1">
        <v>20</v>
      </c>
      <c r="N319" s="1">
        <v>15</v>
      </c>
      <c r="O319" s="1">
        <v>30</v>
      </c>
      <c r="P319" s="1">
        <v>120</v>
      </c>
      <c r="Q319" s="1">
        <v>100</v>
      </c>
      <c r="R319" s="1">
        <v>150</v>
      </c>
      <c r="S319" s="1">
        <v>30</v>
      </c>
      <c r="T319" s="1">
        <v>25</v>
      </c>
      <c r="U319" s="1">
        <v>40</v>
      </c>
      <c r="V319" s="1">
        <v>0</v>
      </c>
      <c r="W319" s="1">
        <v>1036</v>
      </c>
      <c r="X319" s="1">
        <v>0</v>
      </c>
      <c r="Y319" s="1">
        <v>1036</v>
      </c>
      <c r="Z319" s="1">
        <v>2000</v>
      </c>
      <c r="AA319" s="1">
        <v>1500</v>
      </c>
      <c r="AB319" s="1">
        <v>3000</v>
      </c>
      <c r="AC319" s="1" t="s">
        <v>256</v>
      </c>
      <c r="AD319" s="1" t="s">
        <v>6</v>
      </c>
      <c r="AE319" t="str">
        <f t="shared" si="46"/>
        <v>PifoEntre 45 y 59 añosFemeninoPifo820Bachillerato10001800</v>
      </c>
      <c r="AF319" t="str">
        <f>VLOOKUP(AE319,'[1]Base conductores'!$AE$1:$AG$65536,2,FALSE)</f>
        <v>No</v>
      </c>
      <c r="AG319" t="str">
        <f>VLOOKUP(AE319,'[1]Base conductores'!$AE$1:$AG$65536,3,FALSE)</f>
        <v>No respetan rutas</v>
      </c>
      <c r="AH319" s="1" t="s">
        <v>0</v>
      </c>
      <c r="AI319" s="1" t="s">
        <v>7</v>
      </c>
      <c r="AJ319" s="1" t="s">
        <v>117</v>
      </c>
      <c r="AK319" s="1" t="s">
        <v>153</v>
      </c>
      <c r="AL319" s="1" t="s">
        <v>10</v>
      </c>
      <c r="AM319" s="1" t="s">
        <v>2</v>
      </c>
      <c r="AN319" s="1" t="s">
        <v>0</v>
      </c>
      <c r="AO319" s="1" t="s">
        <v>0</v>
      </c>
      <c r="AP319" s="1" t="s">
        <v>2</v>
      </c>
      <c r="AQ319" s="1" t="s">
        <v>0</v>
      </c>
      <c r="AR319" s="1" t="s">
        <v>2</v>
      </c>
      <c r="AS319" s="1" t="s">
        <v>2</v>
      </c>
      <c r="AT319" s="1" t="s">
        <v>277</v>
      </c>
      <c r="AU319" s="1" t="s">
        <v>2</v>
      </c>
      <c r="AV319" s="1" t="s">
        <v>0</v>
      </c>
      <c r="AW319" s="1" t="s">
        <v>0</v>
      </c>
      <c r="AX319" s="1" t="s">
        <v>0</v>
      </c>
      <c r="AY319" s="1" t="s">
        <v>0</v>
      </c>
      <c r="AZ319" s="1" t="s">
        <v>2</v>
      </c>
      <c r="BA319" s="1" t="s">
        <v>2</v>
      </c>
      <c r="BB319" s="1" t="s">
        <v>122</v>
      </c>
      <c r="BC319" s="14">
        <v>3</v>
      </c>
      <c r="BD319" s="14">
        <v>6</v>
      </c>
      <c r="BE319" s="1">
        <v>-1</v>
      </c>
      <c r="BF319" s="1" t="s">
        <v>261</v>
      </c>
      <c r="BG319" s="1" t="e">
        <f>VLOOKUP(BF319,#REF!,2,FALSE)</f>
        <v>#REF!</v>
      </c>
      <c r="BH319" s="1" t="e">
        <f>VLOOKUP(BG319,#REF!,4,FALSE)</f>
        <v>#REF!</v>
      </c>
      <c r="BI319" s="1" t="s">
        <v>12</v>
      </c>
      <c r="BJ319" s="1" t="s">
        <v>12</v>
      </c>
      <c r="BK319" s="1" t="s">
        <v>115</v>
      </c>
      <c r="BL319" s="1" t="e">
        <f>VLOOKUP(BK319,#REF!,2,FALSE)</f>
        <v>#REF!</v>
      </c>
      <c r="BM319" s="1" t="e">
        <f>VLOOKUP(BL319,#REF!,4,FALSE)</f>
        <v>#REF!</v>
      </c>
      <c r="BN319" s="1" t="s">
        <v>12</v>
      </c>
      <c r="BO319" s="1" t="s">
        <v>12</v>
      </c>
      <c r="BP319" s="1" t="s">
        <v>2</v>
      </c>
      <c r="BQ319" s="1" t="s">
        <v>443</v>
      </c>
      <c r="BR319" s="1" t="s">
        <v>84</v>
      </c>
      <c r="BS319" s="1" t="s">
        <v>39</v>
      </c>
      <c r="BT319" s="1" t="s">
        <v>2</v>
      </c>
      <c r="BU319" s="1" t="s">
        <v>0</v>
      </c>
      <c r="BV319" s="1" t="s">
        <v>22</v>
      </c>
      <c r="BW319" s="1" t="s">
        <v>36</v>
      </c>
      <c r="BX319" s="1">
        <v>-1</v>
      </c>
      <c r="BY319" s="1">
        <v>-1</v>
      </c>
      <c r="BZ319" s="1">
        <v>-1</v>
      </c>
      <c r="CA319" s="1">
        <v>-1</v>
      </c>
      <c r="CB319" s="1" t="s">
        <v>3</v>
      </c>
      <c r="CC319" s="1" t="s">
        <v>3</v>
      </c>
      <c r="CD319" s="1">
        <v>-1</v>
      </c>
      <c r="CE319" s="1" t="s">
        <v>2</v>
      </c>
      <c r="CF319" s="1" t="s">
        <v>23</v>
      </c>
      <c r="CG319" s="1" t="s">
        <v>24</v>
      </c>
      <c r="CH319" s="1" t="s">
        <v>244</v>
      </c>
      <c r="CI319" s="1" t="s">
        <v>50</v>
      </c>
      <c r="CJ319" s="1" t="s">
        <v>361</v>
      </c>
      <c r="CK319" s="1" t="s">
        <v>261</v>
      </c>
      <c r="CL319" s="1" t="s">
        <v>29</v>
      </c>
      <c r="CM319" s="1" t="s">
        <v>442</v>
      </c>
      <c r="CN319" s="1">
        <v>96</v>
      </c>
      <c r="CO319" s="5" t="s">
        <v>710</v>
      </c>
      <c r="CP319" s="9" t="s">
        <v>695</v>
      </c>
      <c r="CQ319" s="12">
        <v>7</v>
      </c>
      <c r="CR319" s="12" t="s">
        <v>361</v>
      </c>
      <c r="CS319">
        <v>46.4375</v>
      </c>
      <c r="CT319">
        <f t="shared" si="47"/>
        <v>10</v>
      </c>
      <c r="CU319">
        <f t="shared" si="48"/>
        <v>18</v>
      </c>
      <c r="CV319">
        <f t="shared" si="56"/>
        <v>0</v>
      </c>
      <c r="CW319">
        <f t="shared" si="56"/>
        <v>0</v>
      </c>
      <c r="CX319">
        <f t="shared" si="56"/>
        <v>0</v>
      </c>
      <c r="CY319">
        <f t="shared" si="56"/>
        <v>0</v>
      </c>
      <c r="CZ319">
        <f t="shared" si="56"/>
        <v>0</v>
      </c>
      <c r="DA319">
        <f t="shared" si="56"/>
        <v>0</v>
      </c>
      <c r="DB319">
        <f t="shared" si="56"/>
        <v>0</v>
      </c>
      <c r="DC319">
        <f t="shared" si="56"/>
        <v>0</v>
      </c>
      <c r="DD319">
        <f t="shared" si="56"/>
        <v>0</v>
      </c>
      <c r="DE319">
        <f t="shared" si="56"/>
        <v>0</v>
      </c>
      <c r="DF319">
        <f t="shared" si="56"/>
        <v>46.4375</v>
      </c>
      <c r="DG319">
        <f t="shared" si="56"/>
        <v>46.4375</v>
      </c>
      <c r="DH319">
        <f t="shared" si="56"/>
        <v>46.4375</v>
      </c>
      <c r="DI319">
        <f t="shared" si="56"/>
        <v>46.4375</v>
      </c>
      <c r="DJ319">
        <f t="shared" si="56"/>
        <v>46.4375</v>
      </c>
      <c r="DK319">
        <f t="shared" si="56"/>
        <v>46.4375</v>
      </c>
      <c r="DL319">
        <f t="shared" si="55"/>
        <v>46.4375</v>
      </c>
      <c r="DM319">
        <f t="shared" si="55"/>
        <v>46.4375</v>
      </c>
      <c r="DN319">
        <f t="shared" si="55"/>
        <v>46.4375</v>
      </c>
      <c r="DO319">
        <f t="shared" si="55"/>
        <v>0</v>
      </c>
      <c r="DP319">
        <f t="shared" si="55"/>
        <v>0</v>
      </c>
      <c r="DQ319">
        <f t="shared" si="55"/>
        <v>0</v>
      </c>
      <c r="DR319">
        <f t="shared" si="55"/>
        <v>0</v>
      </c>
      <c r="DS319">
        <f t="shared" si="55"/>
        <v>0</v>
      </c>
    </row>
    <row r="320" spans="1:123" x14ac:dyDescent="0.2">
      <c r="A320" s="1" t="s">
        <v>0</v>
      </c>
      <c r="B320" s="1" t="s">
        <v>361</v>
      </c>
      <c r="C320" s="1" t="s">
        <v>0</v>
      </c>
      <c r="D320" s="1" t="s">
        <v>31</v>
      </c>
      <c r="E320" s="1" t="s">
        <v>3</v>
      </c>
      <c r="F320" s="1" t="s">
        <v>32</v>
      </c>
      <c r="G320" s="1">
        <v>98</v>
      </c>
      <c r="H320" s="1" t="s">
        <v>2</v>
      </c>
      <c r="I320" s="1" t="s">
        <v>4</v>
      </c>
      <c r="J320" s="1">
        <v>700</v>
      </c>
      <c r="K320" s="1">
        <v>2100</v>
      </c>
      <c r="L320" s="1">
        <v>14</v>
      </c>
      <c r="M320" s="1">
        <v>25</v>
      </c>
      <c r="N320" s="1">
        <v>10</v>
      </c>
      <c r="O320" s="1">
        <v>30</v>
      </c>
      <c r="P320" s="1">
        <v>70</v>
      </c>
      <c r="Q320" s="1">
        <v>40</v>
      </c>
      <c r="R320" s="1">
        <v>100</v>
      </c>
      <c r="S320" s="1">
        <v>45</v>
      </c>
      <c r="T320" s="1">
        <v>25</v>
      </c>
      <c r="U320" s="1">
        <v>60</v>
      </c>
      <c r="V320" s="1">
        <v>2000</v>
      </c>
      <c r="W320" s="1">
        <v>700</v>
      </c>
      <c r="X320" s="1">
        <v>200</v>
      </c>
      <c r="Y320" s="1">
        <v>2900</v>
      </c>
      <c r="Z320" s="1">
        <v>1500</v>
      </c>
      <c r="AA320" s="1">
        <v>600</v>
      </c>
      <c r="AB320" s="1">
        <v>2500</v>
      </c>
      <c r="AC320" s="1" t="s">
        <v>256</v>
      </c>
      <c r="AD320" s="1" t="s">
        <v>6</v>
      </c>
      <c r="AE320" t="str">
        <f t="shared" si="46"/>
        <v>PifoEntre 25 y  44 añosMasculinoPerucho1425Primaria7002100</v>
      </c>
      <c r="AF320" t="str">
        <f>VLOOKUP(AE320,'[1]Base conductores'!$AE$1:$AG$65536,2,FALSE)</f>
        <v>Si</v>
      </c>
      <c r="AG320" t="str">
        <f>VLOOKUP(AE320,'[1]Base conductores'!$AE$1:$AG$65536,3,FALSE)</f>
        <v>Tiene paradas/hay trabajo</v>
      </c>
      <c r="AH320" s="1" t="s">
        <v>2</v>
      </c>
      <c r="AI320" s="1" t="s">
        <v>77</v>
      </c>
      <c r="AJ320" s="1" t="s">
        <v>8</v>
      </c>
      <c r="AK320" s="1" t="s">
        <v>153</v>
      </c>
      <c r="AL320" s="1" t="s">
        <v>205</v>
      </c>
      <c r="AM320" s="1" t="s">
        <v>2</v>
      </c>
      <c r="AN320" s="1" t="s">
        <v>0</v>
      </c>
      <c r="AO320" s="1" t="s">
        <v>0</v>
      </c>
      <c r="AP320" s="1" t="s">
        <v>2</v>
      </c>
      <c r="AQ320" s="1" t="s">
        <v>0</v>
      </c>
      <c r="AR320" s="1" t="s">
        <v>2</v>
      </c>
      <c r="AS320" s="1" t="s">
        <v>2</v>
      </c>
      <c r="AT320" s="1" t="s">
        <v>323</v>
      </c>
      <c r="AU320" s="1" t="s">
        <v>2</v>
      </c>
      <c r="AV320" s="1" t="s">
        <v>0</v>
      </c>
      <c r="AW320" s="1" t="s">
        <v>0</v>
      </c>
      <c r="AX320" s="1" t="s">
        <v>0</v>
      </c>
      <c r="AY320" s="1" t="s">
        <v>0</v>
      </c>
      <c r="AZ320" s="1" t="s">
        <v>0</v>
      </c>
      <c r="BA320" s="1" t="s">
        <v>2</v>
      </c>
      <c r="BB320" s="1" t="s">
        <v>56</v>
      </c>
      <c r="BC320" s="14">
        <v>7</v>
      </c>
      <c r="BD320" s="14">
        <v>3</v>
      </c>
      <c r="BE320" s="1">
        <v>-1</v>
      </c>
      <c r="BF320" s="1" t="s">
        <v>361</v>
      </c>
      <c r="BG320" s="1" t="e">
        <f>VLOOKUP(BF320,#REF!,2,FALSE)</f>
        <v>#REF!</v>
      </c>
      <c r="BH320" s="1" t="e">
        <f>VLOOKUP(BG320,#REF!,4,FALSE)</f>
        <v>#REF!</v>
      </c>
      <c r="BI320" s="1" t="s">
        <v>12</v>
      </c>
      <c r="BJ320" s="1" t="s">
        <v>12</v>
      </c>
      <c r="BK320" s="1" t="s">
        <v>361</v>
      </c>
      <c r="BL320" s="1" t="e">
        <f>VLOOKUP(BK320,#REF!,2,FALSE)</f>
        <v>#REF!</v>
      </c>
      <c r="BM320" s="1" t="e">
        <f>VLOOKUP(BL320,#REF!,4,FALSE)</f>
        <v>#REF!</v>
      </c>
      <c r="BN320" s="1" t="s">
        <v>12</v>
      </c>
      <c r="BO320" s="1" t="s">
        <v>12</v>
      </c>
      <c r="BP320" s="1" t="s">
        <v>2</v>
      </c>
      <c r="BQ320" s="1" t="s">
        <v>443</v>
      </c>
      <c r="BR320" s="1" t="s">
        <v>48</v>
      </c>
      <c r="BS320" s="1" t="s">
        <v>85</v>
      </c>
      <c r="BT320" s="1" t="s">
        <v>2</v>
      </c>
      <c r="BU320" s="1" t="s">
        <v>2</v>
      </c>
      <c r="BV320" s="1" t="s">
        <v>21</v>
      </c>
      <c r="BW320" s="1" t="s">
        <v>22</v>
      </c>
      <c r="BX320" s="1">
        <v>-1</v>
      </c>
      <c r="BY320" s="1" t="s">
        <v>3</v>
      </c>
      <c r="BZ320" s="1" t="s">
        <v>3</v>
      </c>
      <c r="CA320" s="1" t="s">
        <v>3</v>
      </c>
      <c r="CB320" s="1">
        <v>-1</v>
      </c>
      <c r="CC320" s="1">
        <v>-1</v>
      </c>
      <c r="CD320" s="1">
        <v>-1</v>
      </c>
      <c r="CE320" s="1" t="s">
        <v>2</v>
      </c>
      <c r="CF320" s="1" t="s">
        <v>23</v>
      </c>
      <c r="CG320" s="1" t="s">
        <v>49</v>
      </c>
      <c r="CH320" s="1" t="s">
        <v>25</v>
      </c>
      <c r="CI320" s="1" t="s">
        <v>40</v>
      </c>
      <c r="CJ320" s="1" t="s">
        <v>444</v>
      </c>
      <c r="CK320" s="1" t="s">
        <v>261</v>
      </c>
      <c r="CL320" s="1" t="s">
        <v>29</v>
      </c>
      <c r="CM320" s="1" t="s">
        <v>442</v>
      </c>
      <c r="CN320" s="1">
        <v>96</v>
      </c>
      <c r="CO320" s="5" t="s">
        <v>710</v>
      </c>
      <c r="CP320" s="9" t="s">
        <v>695</v>
      </c>
      <c r="CQ320" s="12">
        <v>7</v>
      </c>
      <c r="CR320" s="12" t="s">
        <v>361</v>
      </c>
      <c r="CS320">
        <v>46.4375</v>
      </c>
      <c r="CT320">
        <f t="shared" si="47"/>
        <v>7</v>
      </c>
      <c r="CU320">
        <f t="shared" si="48"/>
        <v>21</v>
      </c>
      <c r="CV320">
        <f t="shared" si="56"/>
        <v>0</v>
      </c>
      <c r="CW320">
        <f t="shared" si="56"/>
        <v>0</v>
      </c>
      <c r="CX320">
        <f t="shared" si="56"/>
        <v>0</v>
      </c>
      <c r="CY320">
        <f t="shared" si="56"/>
        <v>0</v>
      </c>
      <c r="CZ320">
        <f t="shared" si="56"/>
        <v>0</v>
      </c>
      <c r="DA320">
        <f t="shared" si="56"/>
        <v>0</v>
      </c>
      <c r="DB320">
        <f t="shared" si="56"/>
        <v>0</v>
      </c>
      <c r="DC320">
        <f t="shared" si="56"/>
        <v>46.4375</v>
      </c>
      <c r="DD320">
        <f t="shared" si="56"/>
        <v>46.4375</v>
      </c>
      <c r="DE320">
        <f t="shared" si="56"/>
        <v>46.4375</v>
      </c>
      <c r="DF320">
        <f t="shared" si="56"/>
        <v>46.4375</v>
      </c>
      <c r="DG320">
        <f t="shared" si="56"/>
        <v>46.4375</v>
      </c>
      <c r="DH320">
        <f t="shared" si="56"/>
        <v>46.4375</v>
      </c>
      <c r="DI320">
        <f t="shared" si="56"/>
        <v>46.4375</v>
      </c>
      <c r="DJ320">
        <f t="shared" si="56"/>
        <v>46.4375</v>
      </c>
      <c r="DK320">
        <f t="shared" si="56"/>
        <v>46.4375</v>
      </c>
      <c r="DL320">
        <f t="shared" si="55"/>
        <v>46.4375</v>
      </c>
      <c r="DM320">
        <f t="shared" si="55"/>
        <v>46.4375</v>
      </c>
      <c r="DN320">
        <f t="shared" si="55"/>
        <v>46.4375</v>
      </c>
      <c r="DO320">
        <f t="shared" si="55"/>
        <v>46.4375</v>
      </c>
      <c r="DP320">
        <f t="shared" si="55"/>
        <v>46.4375</v>
      </c>
      <c r="DQ320">
        <f t="shared" si="55"/>
        <v>46.4375</v>
      </c>
      <c r="DR320">
        <f t="shared" si="55"/>
        <v>0</v>
      </c>
      <c r="DS320">
        <f t="shared" si="55"/>
        <v>0</v>
      </c>
    </row>
    <row r="321" spans="1:123" x14ac:dyDescent="0.2">
      <c r="A321" s="1" t="s">
        <v>0</v>
      </c>
      <c r="B321" s="1" t="s">
        <v>445</v>
      </c>
      <c r="C321" s="1" t="s">
        <v>2</v>
      </c>
      <c r="D321" s="1">
        <v>-1</v>
      </c>
      <c r="E321" s="1" t="s">
        <v>3</v>
      </c>
      <c r="F321" s="1">
        <v>-1</v>
      </c>
      <c r="G321" s="1">
        <v>98</v>
      </c>
      <c r="H321" s="1" t="s">
        <v>2</v>
      </c>
      <c r="I321" s="1" t="s">
        <v>65</v>
      </c>
      <c r="J321" s="1">
        <v>700</v>
      </c>
      <c r="K321" s="1">
        <v>2100</v>
      </c>
      <c r="L321" s="1">
        <v>14</v>
      </c>
      <c r="M321" s="1">
        <v>45</v>
      </c>
      <c r="N321" s="1">
        <v>20</v>
      </c>
      <c r="O321" s="1">
        <v>50</v>
      </c>
      <c r="P321" s="1">
        <v>200</v>
      </c>
      <c r="Q321" s="1">
        <v>140</v>
      </c>
      <c r="R321" s="1">
        <v>180</v>
      </c>
      <c r="S321" s="1">
        <v>50</v>
      </c>
      <c r="T321" s="1">
        <v>30</v>
      </c>
      <c r="U321" s="1">
        <v>65</v>
      </c>
      <c r="V321" s="1">
        <v>0</v>
      </c>
      <c r="W321" s="1">
        <v>800</v>
      </c>
      <c r="X321" s="1">
        <v>0</v>
      </c>
      <c r="Y321" s="1">
        <v>800</v>
      </c>
      <c r="Z321" s="1">
        <v>4200</v>
      </c>
      <c r="AA321" s="1">
        <v>2200</v>
      </c>
      <c r="AB321" s="1">
        <v>5200</v>
      </c>
      <c r="AC321" s="1" t="s">
        <v>256</v>
      </c>
      <c r="AD321" s="1" t="s">
        <v>6</v>
      </c>
      <c r="AE321" t="str">
        <f t="shared" si="46"/>
        <v>YaruquiMás de 60 añosMasculinoYaruquí1445Bachillerato7002100</v>
      </c>
      <c r="AF321" t="str">
        <f>VLOOKUP(AE321,'[1]Base conductores'!$AE$1:$AG$65536,2,FALSE)</f>
        <v>Si</v>
      </c>
      <c r="AG321" t="str">
        <f>VLOOKUP(AE321,'[1]Base conductores'!$AE$1:$AG$65536,3,FALSE)</f>
        <v>Tiene paradas/hay trabajo</v>
      </c>
      <c r="AH321" s="1" t="s">
        <v>2</v>
      </c>
      <c r="AI321" s="1" t="s">
        <v>275</v>
      </c>
      <c r="AJ321" s="1" t="s">
        <v>117</v>
      </c>
      <c r="AK321" s="1" t="s">
        <v>44</v>
      </c>
      <c r="AL321" s="1" t="s">
        <v>10</v>
      </c>
      <c r="AM321" s="1" t="s">
        <v>0</v>
      </c>
      <c r="AN321" s="1" t="s">
        <v>0</v>
      </c>
      <c r="AO321" s="1" t="s">
        <v>0</v>
      </c>
      <c r="AP321" s="1" t="s">
        <v>2</v>
      </c>
      <c r="AQ321" s="1" t="s">
        <v>0</v>
      </c>
      <c r="AR321" s="1" t="s">
        <v>2</v>
      </c>
      <c r="AS321" s="1" t="s">
        <v>2</v>
      </c>
      <c r="AT321" s="1" t="s">
        <v>323</v>
      </c>
      <c r="AU321" s="1" t="s">
        <v>2</v>
      </c>
      <c r="AV321" s="1" t="s">
        <v>0</v>
      </c>
      <c r="AW321" s="1" t="s">
        <v>0</v>
      </c>
      <c r="AX321" s="1" t="s">
        <v>0</v>
      </c>
      <c r="AY321" s="1" t="s">
        <v>0</v>
      </c>
      <c r="AZ321" s="1" t="s">
        <v>0</v>
      </c>
      <c r="BA321" s="1" t="s">
        <v>2</v>
      </c>
      <c r="BB321" s="1" t="s">
        <v>56</v>
      </c>
      <c r="BC321" s="14">
        <v>3</v>
      </c>
      <c r="BD321" s="14">
        <v>7</v>
      </c>
      <c r="BE321" s="1">
        <v>-1</v>
      </c>
      <c r="BF321" s="1" t="s">
        <v>367</v>
      </c>
      <c r="BG321" s="1" t="e">
        <f>VLOOKUP(BF321,#REF!,2,FALSE)</f>
        <v>#REF!</v>
      </c>
      <c r="BH321" s="1" t="e">
        <f>VLOOKUP(BG321,#REF!,4,FALSE)</f>
        <v>#REF!</v>
      </c>
      <c r="BI321" s="1" t="s">
        <v>12</v>
      </c>
      <c r="BJ321" s="1" t="s">
        <v>12</v>
      </c>
      <c r="BK321" s="1" t="s">
        <v>207</v>
      </c>
      <c r="BL321" s="1" t="e">
        <f>VLOOKUP(BK321,#REF!,2,FALSE)</f>
        <v>#REF!</v>
      </c>
      <c r="BM321" s="1" t="e">
        <f>VLOOKUP(BL321,#REF!,4,FALSE)</f>
        <v>#REF!</v>
      </c>
      <c r="BN321" s="1" t="s">
        <v>12</v>
      </c>
      <c r="BO321" s="1" t="s">
        <v>12</v>
      </c>
      <c r="BP321" s="1" t="s">
        <v>2</v>
      </c>
      <c r="BQ321" s="1" t="s">
        <v>446</v>
      </c>
      <c r="BR321" s="1" t="s">
        <v>20</v>
      </c>
      <c r="BS321" s="1" t="s">
        <v>20</v>
      </c>
      <c r="BT321" s="1" t="s">
        <v>2</v>
      </c>
      <c r="BU321" s="1" t="s">
        <v>2</v>
      </c>
      <c r="BV321" s="1" t="s">
        <v>22</v>
      </c>
      <c r="BW321" s="1" t="s">
        <v>36</v>
      </c>
      <c r="BX321" s="1">
        <v>-1</v>
      </c>
      <c r="BY321" s="1">
        <v>-1</v>
      </c>
      <c r="BZ321" s="1">
        <v>-1</v>
      </c>
      <c r="CA321" s="1">
        <v>-1</v>
      </c>
      <c r="CB321" s="1">
        <v>-1</v>
      </c>
      <c r="CC321" s="1" t="s">
        <v>36</v>
      </c>
      <c r="CD321" s="1">
        <v>-1</v>
      </c>
      <c r="CE321" s="1" t="s">
        <v>2</v>
      </c>
      <c r="CF321" s="1" t="s">
        <v>23</v>
      </c>
      <c r="CG321" s="1" t="s">
        <v>62</v>
      </c>
      <c r="CH321" s="1" t="s">
        <v>25</v>
      </c>
      <c r="CI321" s="1" t="s">
        <v>50</v>
      </c>
      <c r="CJ321" s="1" t="s">
        <v>447</v>
      </c>
      <c r="CK321" s="1" t="s">
        <v>261</v>
      </c>
      <c r="CL321" s="1" t="s">
        <v>29</v>
      </c>
      <c r="CM321" s="1" t="s">
        <v>442</v>
      </c>
      <c r="CN321" s="1">
        <v>96</v>
      </c>
      <c r="CO321" s="5" t="s">
        <v>713</v>
      </c>
      <c r="CP321" s="2" t="s">
        <v>709</v>
      </c>
      <c r="CQ321" s="12">
        <v>7</v>
      </c>
      <c r="CR321" s="12" t="s">
        <v>445</v>
      </c>
      <c r="CS321">
        <v>46.4375</v>
      </c>
      <c r="CT321">
        <f t="shared" si="47"/>
        <v>7</v>
      </c>
      <c r="CU321">
        <f t="shared" si="48"/>
        <v>21</v>
      </c>
      <c r="CV321">
        <f t="shared" si="56"/>
        <v>0</v>
      </c>
      <c r="CW321">
        <f t="shared" si="56"/>
        <v>0</v>
      </c>
      <c r="CX321">
        <f t="shared" si="56"/>
        <v>0</v>
      </c>
      <c r="CY321">
        <f t="shared" si="56"/>
        <v>0</v>
      </c>
      <c r="CZ321">
        <f t="shared" si="56"/>
        <v>0</v>
      </c>
      <c r="DA321">
        <f t="shared" si="56"/>
        <v>0</v>
      </c>
      <c r="DB321">
        <f t="shared" si="56"/>
        <v>0</v>
      </c>
      <c r="DC321">
        <f t="shared" si="56"/>
        <v>46.4375</v>
      </c>
      <c r="DD321">
        <f t="shared" si="56"/>
        <v>46.4375</v>
      </c>
      <c r="DE321">
        <f t="shared" si="56"/>
        <v>46.4375</v>
      </c>
      <c r="DF321">
        <f t="shared" si="56"/>
        <v>46.4375</v>
      </c>
      <c r="DG321">
        <f t="shared" si="56"/>
        <v>46.4375</v>
      </c>
      <c r="DH321">
        <f t="shared" si="56"/>
        <v>46.4375</v>
      </c>
      <c r="DI321">
        <f t="shared" si="56"/>
        <v>46.4375</v>
      </c>
      <c r="DJ321">
        <f t="shared" si="56"/>
        <v>46.4375</v>
      </c>
      <c r="DK321">
        <f t="shared" si="56"/>
        <v>46.4375</v>
      </c>
      <c r="DL321">
        <f t="shared" si="55"/>
        <v>46.4375</v>
      </c>
      <c r="DM321">
        <f t="shared" si="55"/>
        <v>46.4375</v>
      </c>
      <c r="DN321">
        <f t="shared" si="55"/>
        <v>46.4375</v>
      </c>
      <c r="DO321">
        <f t="shared" si="55"/>
        <v>46.4375</v>
      </c>
      <c r="DP321">
        <f t="shared" si="55"/>
        <v>46.4375</v>
      </c>
      <c r="DQ321">
        <f t="shared" si="55"/>
        <v>46.4375</v>
      </c>
      <c r="DR321">
        <f t="shared" si="55"/>
        <v>0</v>
      </c>
      <c r="DS321">
        <f t="shared" si="55"/>
        <v>0</v>
      </c>
    </row>
    <row r="322" spans="1:123" x14ac:dyDescent="0.2">
      <c r="A322" s="1" t="s">
        <v>0</v>
      </c>
      <c r="B322" s="1" t="s">
        <v>445</v>
      </c>
      <c r="C322" s="1" t="s">
        <v>2</v>
      </c>
      <c r="D322" s="1">
        <v>-1</v>
      </c>
      <c r="E322" s="1" t="s">
        <v>3</v>
      </c>
      <c r="F322" s="1">
        <v>-1</v>
      </c>
      <c r="G322" s="1">
        <v>98</v>
      </c>
      <c r="H322" s="1" t="s">
        <v>2</v>
      </c>
      <c r="I322" s="1" t="s">
        <v>65</v>
      </c>
      <c r="J322" s="1">
        <v>500</v>
      </c>
      <c r="K322" s="1">
        <v>2300</v>
      </c>
      <c r="L322" s="1">
        <v>18</v>
      </c>
      <c r="M322" s="1">
        <v>20</v>
      </c>
      <c r="N322" s="1">
        <v>15</v>
      </c>
      <c r="O322" s="1">
        <v>30</v>
      </c>
      <c r="P322" s="1">
        <v>400</v>
      </c>
      <c r="Q322" s="1">
        <v>300</v>
      </c>
      <c r="R322" s="1">
        <v>600</v>
      </c>
      <c r="S322" s="1">
        <v>45</v>
      </c>
      <c r="T322" s="1">
        <v>30</v>
      </c>
      <c r="U322" s="1">
        <v>50</v>
      </c>
      <c r="V322" s="1">
        <v>0</v>
      </c>
      <c r="W322" s="1">
        <v>1000</v>
      </c>
      <c r="X322" s="1">
        <v>0</v>
      </c>
      <c r="Y322" s="1">
        <v>1000</v>
      </c>
      <c r="Z322" s="1">
        <v>3500</v>
      </c>
      <c r="AA322" s="1">
        <v>2000</v>
      </c>
      <c r="AB322" s="1">
        <v>4000</v>
      </c>
      <c r="AC322" s="1" t="s">
        <v>256</v>
      </c>
      <c r="AD322" s="1" t="s">
        <v>6</v>
      </c>
      <c r="AE322" t="str">
        <f t="shared" si="46"/>
        <v>YaruquiMás de 60 añosMasculinoYaruquí1820Primaria5002300</v>
      </c>
      <c r="AF322" t="str">
        <f>VLOOKUP(AE322,'[1]Base conductores'!$AE$1:$AG$65536,2,FALSE)</f>
        <v>Si</v>
      </c>
      <c r="AG322" t="str">
        <f>VLOOKUP(AE322,'[1]Base conductores'!$AE$1:$AG$65536,3,FALSE)</f>
        <v>Tiene paradas/hay trabajo</v>
      </c>
      <c r="AH322" s="1" t="s">
        <v>2</v>
      </c>
      <c r="AI322" s="1" t="s">
        <v>275</v>
      </c>
      <c r="AJ322" s="1" t="s">
        <v>117</v>
      </c>
      <c r="AK322" s="1" t="s">
        <v>126</v>
      </c>
      <c r="AL322" s="1" t="s">
        <v>10</v>
      </c>
      <c r="AM322" s="1" t="s">
        <v>2</v>
      </c>
      <c r="AN322" s="1" t="s">
        <v>0</v>
      </c>
      <c r="AO322" s="1" t="s">
        <v>0</v>
      </c>
      <c r="AP322" s="1" t="s">
        <v>2</v>
      </c>
      <c r="AQ322" s="1" t="s">
        <v>0</v>
      </c>
      <c r="AR322" s="1" t="s">
        <v>2</v>
      </c>
      <c r="AS322" s="1" t="s">
        <v>2</v>
      </c>
      <c r="AT322" s="1" t="s">
        <v>11</v>
      </c>
      <c r="AU322" s="1" t="s">
        <v>2</v>
      </c>
      <c r="AV322" s="1" t="s">
        <v>0</v>
      </c>
      <c r="AW322" s="1" t="s">
        <v>0</v>
      </c>
      <c r="AX322" s="1" t="s">
        <v>0</v>
      </c>
      <c r="AY322" s="1" t="s">
        <v>0</v>
      </c>
      <c r="AZ322" s="1" t="s">
        <v>0</v>
      </c>
      <c r="BA322" s="1" t="s">
        <v>2</v>
      </c>
      <c r="BB322" s="1" t="s">
        <v>56</v>
      </c>
      <c r="BC322" s="14">
        <v>2</v>
      </c>
      <c r="BD322" s="14">
        <v>8</v>
      </c>
      <c r="BE322" s="1">
        <v>-1</v>
      </c>
      <c r="BF322" s="1" t="s">
        <v>28</v>
      </c>
      <c r="BG322" s="1" t="e">
        <f>VLOOKUP(BF322,#REF!,2,FALSE)</f>
        <v>#REF!</v>
      </c>
      <c r="BH322" s="1" t="e">
        <f>VLOOKUP(BG322,#REF!,4,FALSE)</f>
        <v>#REF!</v>
      </c>
      <c r="BI322" s="1" t="s">
        <v>12</v>
      </c>
      <c r="BJ322" s="1" t="s">
        <v>12</v>
      </c>
      <c r="BK322" s="1" t="s">
        <v>115</v>
      </c>
      <c r="BL322" s="1" t="e">
        <f>VLOOKUP(BK322,#REF!,2,FALSE)</f>
        <v>#REF!</v>
      </c>
      <c r="BM322" s="1" t="e">
        <f>VLOOKUP(BL322,#REF!,4,FALSE)</f>
        <v>#REF!</v>
      </c>
      <c r="BN322" s="1" t="s">
        <v>261</v>
      </c>
      <c r="BO322" s="1" t="s">
        <v>361</v>
      </c>
      <c r="BP322" s="1" t="s">
        <v>2</v>
      </c>
      <c r="BQ322" s="1" t="s">
        <v>446</v>
      </c>
      <c r="BR322" s="1" t="s">
        <v>84</v>
      </c>
      <c r="BS322" s="1" t="s">
        <v>20</v>
      </c>
      <c r="BT322" s="1" t="s">
        <v>2</v>
      </c>
      <c r="BU322" s="1" t="s">
        <v>2</v>
      </c>
      <c r="BV322" s="1" t="s">
        <v>22</v>
      </c>
      <c r="BW322" s="1" t="s">
        <v>36</v>
      </c>
      <c r="BX322" s="1">
        <v>-1</v>
      </c>
      <c r="BY322" s="1">
        <v>-1</v>
      </c>
      <c r="BZ322" s="1" t="s">
        <v>3</v>
      </c>
      <c r="CA322" s="1" t="s">
        <v>3</v>
      </c>
      <c r="CB322" s="1">
        <v>-1</v>
      </c>
      <c r="CC322" s="1">
        <v>-1</v>
      </c>
      <c r="CD322" s="1">
        <v>-1</v>
      </c>
      <c r="CE322" s="1" t="s">
        <v>23</v>
      </c>
      <c r="CF322" s="1" t="s">
        <v>23</v>
      </c>
      <c r="CG322" s="1" t="s">
        <v>62</v>
      </c>
      <c r="CH322" s="1" t="s">
        <v>25</v>
      </c>
      <c r="CI322" s="1" t="s">
        <v>40</v>
      </c>
      <c r="CJ322" s="1" t="s">
        <v>447</v>
      </c>
      <c r="CK322" s="1" t="s">
        <v>261</v>
      </c>
      <c r="CL322" s="1" t="s">
        <v>29</v>
      </c>
      <c r="CM322" s="1" t="s">
        <v>442</v>
      </c>
      <c r="CN322" s="1">
        <v>96</v>
      </c>
      <c r="CO322" s="5" t="s">
        <v>713</v>
      </c>
      <c r="CP322" s="2" t="s">
        <v>709</v>
      </c>
      <c r="CQ322" s="12">
        <v>7</v>
      </c>
      <c r="CR322" s="12" t="s">
        <v>445</v>
      </c>
      <c r="CS322">
        <v>46.4375</v>
      </c>
      <c r="CT322">
        <f t="shared" si="47"/>
        <v>5</v>
      </c>
      <c r="CU322">
        <f t="shared" si="48"/>
        <v>23</v>
      </c>
      <c r="CV322">
        <f t="shared" si="56"/>
        <v>0</v>
      </c>
      <c r="CW322">
        <f t="shared" si="56"/>
        <v>0</v>
      </c>
      <c r="CX322">
        <f t="shared" si="56"/>
        <v>0</v>
      </c>
      <c r="CY322">
        <f t="shared" si="56"/>
        <v>0</v>
      </c>
      <c r="CZ322">
        <f t="shared" si="56"/>
        <v>0</v>
      </c>
      <c r="DA322">
        <f t="shared" si="56"/>
        <v>46.4375</v>
      </c>
      <c r="DB322">
        <f t="shared" si="56"/>
        <v>46.4375</v>
      </c>
      <c r="DC322">
        <f t="shared" si="56"/>
        <v>46.4375</v>
      </c>
      <c r="DD322">
        <f t="shared" si="56"/>
        <v>46.4375</v>
      </c>
      <c r="DE322">
        <f t="shared" si="56"/>
        <v>46.4375</v>
      </c>
      <c r="DF322">
        <f t="shared" si="56"/>
        <v>46.4375</v>
      </c>
      <c r="DG322">
        <f t="shared" si="56"/>
        <v>46.4375</v>
      </c>
      <c r="DH322">
        <f t="shared" si="56"/>
        <v>46.4375</v>
      </c>
      <c r="DI322">
        <f t="shared" si="56"/>
        <v>46.4375</v>
      </c>
      <c r="DJ322">
        <f t="shared" si="56"/>
        <v>46.4375</v>
      </c>
      <c r="DK322">
        <f t="shared" si="56"/>
        <v>46.4375</v>
      </c>
      <c r="DL322">
        <f t="shared" si="55"/>
        <v>46.4375</v>
      </c>
      <c r="DM322">
        <f t="shared" si="55"/>
        <v>46.4375</v>
      </c>
      <c r="DN322">
        <f t="shared" si="55"/>
        <v>46.4375</v>
      </c>
      <c r="DO322">
        <f t="shared" si="55"/>
        <v>46.4375</v>
      </c>
      <c r="DP322">
        <f t="shared" si="55"/>
        <v>46.4375</v>
      </c>
      <c r="DQ322">
        <f t="shared" si="55"/>
        <v>46.4375</v>
      </c>
      <c r="DR322">
        <f t="shared" si="55"/>
        <v>46.4375</v>
      </c>
      <c r="DS322">
        <f t="shared" si="55"/>
        <v>46.4375</v>
      </c>
    </row>
    <row r="323" spans="1:123" x14ac:dyDescent="0.2">
      <c r="A323" s="1" t="s">
        <v>0</v>
      </c>
      <c r="B323" s="1" t="s">
        <v>187</v>
      </c>
      <c r="C323" s="1" t="s">
        <v>2</v>
      </c>
      <c r="D323" s="1">
        <v>-1</v>
      </c>
      <c r="E323" s="1" t="s">
        <v>3</v>
      </c>
      <c r="F323" s="1">
        <v>-1</v>
      </c>
      <c r="G323" s="1">
        <v>98</v>
      </c>
      <c r="H323" s="1" t="s">
        <v>0</v>
      </c>
      <c r="I323" s="1" t="s">
        <v>4</v>
      </c>
      <c r="J323" s="1">
        <v>500</v>
      </c>
      <c r="K323" s="1">
        <v>1900</v>
      </c>
      <c r="L323" s="1">
        <v>14</v>
      </c>
      <c r="M323" s="1">
        <v>4</v>
      </c>
      <c r="N323" s="1">
        <v>6</v>
      </c>
      <c r="O323" s="1">
        <v>6</v>
      </c>
      <c r="P323" s="1">
        <v>350</v>
      </c>
      <c r="Q323" s="1">
        <v>300</v>
      </c>
      <c r="R323" s="1">
        <v>400</v>
      </c>
      <c r="S323" s="1">
        <v>40</v>
      </c>
      <c r="T323" s="1">
        <v>30</v>
      </c>
      <c r="U323" s="1">
        <v>50</v>
      </c>
      <c r="V323" s="1">
        <v>0</v>
      </c>
      <c r="W323" s="1">
        <v>1000</v>
      </c>
      <c r="X323" s="1">
        <v>600</v>
      </c>
      <c r="Y323" s="1">
        <v>1600</v>
      </c>
      <c r="Z323" s="1">
        <v>2400</v>
      </c>
      <c r="AA323" s="1">
        <v>1400</v>
      </c>
      <c r="AB323" s="1">
        <v>3400</v>
      </c>
      <c r="AC323" s="1" t="s">
        <v>146</v>
      </c>
      <c r="AD323" s="1" t="s">
        <v>6</v>
      </c>
      <c r="AE323" t="str">
        <f t="shared" ref="AE323:AE386" si="57">CONCATENATE(B323,CG323,CH323,CJ323,L323,M323,CI323,J323,K323)</f>
        <v>Parroquia CalderonEntre 25 y  44 añosMasculinoSan Bartolo144Bachillerato5001900</v>
      </c>
      <c r="AF323">
        <f>VLOOKUP(AE323,'[1]Base conductores'!$AE$1:$AG$65536,2,FALSE)</f>
        <v>-1</v>
      </c>
      <c r="AG323" t="str">
        <f>VLOOKUP(AE323,'[1]Base conductores'!$AE$1:$AG$65536,3,FALSE)</f>
        <v>No aplica</v>
      </c>
      <c r="AH323" s="1">
        <v>-1</v>
      </c>
      <c r="AI323" s="1" t="s">
        <v>147</v>
      </c>
      <c r="AJ323" s="1" t="s">
        <v>8</v>
      </c>
      <c r="AK323" s="1" t="s">
        <v>273</v>
      </c>
      <c r="AL323" s="1" t="s">
        <v>10</v>
      </c>
      <c r="AM323" s="1" t="s">
        <v>0</v>
      </c>
      <c r="AN323" s="1" t="s">
        <v>0</v>
      </c>
      <c r="AO323" s="1" t="s">
        <v>0</v>
      </c>
      <c r="AP323" s="1" t="s">
        <v>2</v>
      </c>
      <c r="AQ323" s="1" t="s">
        <v>0</v>
      </c>
      <c r="AR323" s="1" t="s">
        <v>2</v>
      </c>
      <c r="AS323" s="1" t="s">
        <v>0</v>
      </c>
      <c r="AT323" s="1" t="s">
        <v>147</v>
      </c>
      <c r="AU323" s="1" t="s">
        <v>0</v>
      </c>
      <c r="AV323" s="1" t="s">
        <v>0</v>
      </c>
      <c r="AW323" s="1" t="s">
        <v>0</v>
      </c>
      <c r="AX323" s="1" t="s">
        <v>0</v>
      </c>
      <c r="AY323" s="1" t="s">
        <v>0</v>
      </c>
      <c r="AZ323" s="1" t="s">
        <v>2</v>
      </c>
      <c r="BA323" s="1" t="s">
        <v>2</v>
      </c>
      <c r="BB323" s="1" t="s">
        <v>56</v>
      </c>
      <c r="BC323" s="14">
        <v>10</v>
      </c>
      <c r="BD323" s="1">
        <v>-1</v>
      </c>
      <c r="BE323" s="1">
        <v>-1</v>
      </c>
      <c r="BF323" s="1" t="s">
        <v>448</v>
      </c>
      <c r="BG323" s="1" t="e">
        <f>VLOOKUP(BF323,#REF!,2,FALSE)</f>
        <v>#REF!</v>
      </c>
      <c r="BH323" s="1" t="e">
        <f>VLOOKUP(BG323,#REF!,4,FALSE)</f>
        <v>#REF!</v>
      </c>
      <c r="BI323" s="1" t="s">
        <v>242</v>
      </c>
      <c r="BJ323" s="1" t="s">
        <v>107</v>
      </c>
      <c r="BK323" s="1" t="s">
        <v>115</v>
      </c>
      <c r="BL323" s="1" t="e">
        <f>VLOOKUP(BK323,#REF!,2,FALSE)</f>
        <v>#REF!</v>
      </c>
      <c r="BM323" s="1" t="e">
        <f>VLOOKUP(BL323,#REF!,4,FALSE)</f>
        <v>#REF!</v>
      </c>
      <c r="BN323" s="1" t="s">
        <v>16</v>
      </c>
      <c r="BO323" s="1" t="s">
        <v>135</v>
      </c>
      <c r="BP323" s="1" t="s">
        <v>2</v>
      </c>
      <c r="BQ323" s="1" t="s">
        <v>287</v>
      </c>
      <c r="BR323" s="1" t="s">
        <v>84</v>
      </c>
      <c r="BS323" s="1" t="s">
        <v>84</v>
      </c>
      <c r="BT323" s="1" t="s">
        <v>2</v>
      </c>
      <c r="BU323" s="1" t="s">
        <v>2</v>
      </c>
      <c r="BV323" s="1" t="s">
        <v>22</v>
      </c>
      <c r="BW323" s="1" t="s">
        <v>36</v>
      </c>
      <c r="BX323" s="1">
        <v>-1</v>
      </c>
      <c r="BY323" s="1">
        <v>-1</v>
      </c>
      <c r="BZ323" s="1">
        <v>-1</v>
      </c>
      <c r="CA323" s="1">
        <v>-1</v>
      </c>
      <c r="CB323" s="1" t="s">
        <v>3</v>
      </c>
      <c r="CC323" s="1" t="s">
        <v>3</v>
      </c>
      <c r="CD323" s="1">
        <v>-1</v>
      </c>
      <c r="CE323" s="1" t="s">
        <v>2</v>
      </c>
      <c r="CF323" s="1" t="s">
        <v>23</v>
      </c>
      <c r="CG323" s="1" t="s">
        <v>49</v>
      </c>
      <c r="CH323" s="1" t="s">
        <v>25</v>
      </c>
      <c r="CI323" s="1" t="s">
        <v>50</v>
      </c>
      <c r="CJ323" s="1" t="s">
        <v>156</v>
      </c>
      <c r="CK323" s="1" t="s">
        <v>42</v>
      </c>
      <c r="CL323" s="1" t="s">
        <v>152</v>
      </c>
      <c r="CM323" s="1" t="s">
        <v>737</v>
      </c>
      <c r="CN323" s="1">
        <v>96</v>
      </c>
      <c r="CO323" s="12" t="s">
        <v>513</v>
      </c>
      <c r="CP323" s="2" t="s">
        <v>703</v>
      </c>
      <c r="CQ323" s="12">
        <v>7</v>
      </c>
      <c r="CR323" s="12" t="s">
        <v>187</v>
      </c>
      <c r="CS323">
        <v>67.503875968992247</v>
      </c>
      <c r="CT323">
        <f t="shared" ref="CT323:CT386" si="58">TRUNC(J323/100,0)</f>
        <v>5</v>
      </c>
      <c r="CU323">
        <f t="shared" ref="CU323:CU386" si="59">TRUNC(K323/100,0)</f>
        <v>19</v>
      </c>
      <c r="CV323">
        <f t="shared" si="56"/>
        <v>0</v>
      </c>
      <c r="CW323">
        <f t="shared" si="56"/>
        <v>0</v>
      </c>
      <c r="CX323">
        <f t="shared" si="56"/>
        <v>0</v>
      </c>
      <c r="CY323">
        <f t="shared" si="56"/>
        <v>0</v>
      </c>
      <c r="CZ323">
        <f t="shared" si="56"/>
        <v>0</v>
      </c>
      <c r="DA323">
        <f t="shared" si="56"/>
        <v>67.503875968992247</v>
      </c>
      <c r="DB323">
        <f t="shared" si="56"/>
        <v>67.503875968992247</v>
      </c>
      <c r="DC323">
        <f t="shared" si="56"/>
        <v>67.503875968992247</v>
      </c>
      <c r="DD323">
        <f t="shared" si="56"/>
        <v>67.503875968992247</v>
      </c>
      <c r="DE323">
        <f t="shared" si="56"/>
        <v>67.503875968992247</v>
      </c>
      <c r="DF323">
        <f t="shared" si="56"/>
        <v>67.503875968992247</v>
      </c>
      <c r="DG323">
        <f t="shared" si="56"/>
        <v>67.503875968992247</v>
      </c>
      <c r="DH323">
        <f t="shared" si="56"/>
        <v>67.503875968992247</v>
      </c>
      <c r="DI323">
        <f t="shared" si="56"/>
        <v>67.503875968992247</v>
      </c>
      <c r="DJ323">
        <f t="shared" si="56"/>
        <v>67.503875968992247</v>
      </c>
      <c r="DK323">
        <f t="shared" si="56"/>
        <v>67.503875968992247</v>
      </c>
      <c r="DL323">
        <f t="shared" si="55"/>
        <v>67.503875968992247</v>
      </c>
      <c r="DM323">
        <f t="shared" si="55"/>
        <v>67.503875968992247</v>
      </c>
      <c r="DN323">
        <f t="shared" si="55"/>
        <v>67.503875968992247</v>
      </c>
      <c r="DO323">
        <f t="shared" si="55"/>
        <v>67.503875968992247</v>
      </c>
      <c r="DP323">
        <f t="shared" si="55"/>
        <v>0</v>
      </c>
      <c r="DQ323">
        <f t="shared" si="55"/>
        <v>0</v>
      </c>
      <c r="DR323">
        <f t="shared" si="55"/>
        <v>0</v>
      </c>
      <c r="DS323">
        <f t="shared" si="55"/>
        <v>0</v>
      </c>
    </row>
    <row r="324" spans="1:123" x14ac:dyDescent="0.2">
      <c r="A324" s="1" t="s">
        <v>0</v>
      </c>
      <c r="B324" s="1" t="s">
        <v>187</v>
      </c>
      <c r="C324" s="1" t="s">
        <v>2</v>
      </c>
      <c r="D324" s="1">
        <v>-1</v>
      </c>
      <c r="E324" s="1" t="s">
        <v>3</v>
      </c>
      <c r="F324" s="1">
        <v>-1</v>
      </c>
      <c r="G324" s="1">
        <v>98</v>
      </c>
      <c r="H324" s="1" t="s">
        <v>0</v>
      </c>
      <c r="I324" s="1" t="s">
        <v>65</v>
      </c>
      <c r="J324" s="1">
        <v>700</v>
      </c>
      <c r="K324" s="1">
        <v>1900</v>
      </c>
      <c r="L324" s="1">
        <v>19</v>
      </c>
      <c r="M324" s="1">
        <v>7</v>
      </c>
      <c r="N324" s="1">
        <v>5</v>
      </c>
      <c r="O324" s="1">
        <v>8</v>
      </c>
      <c r="P324" s="1">
        <v>350</v>
      </c>
      <c r="Q324" s="1">
        <v>200</v>
      </c>
      <c r="R324" s="1">
        <v>350</v>
      </c>
      <c r="S324" s="1">
        <v>60</v>
      </c>
      <c r="T324" s="1">
        <v>40</v>
      </c>
      <c r="U324" s="1">
        <v>70</v>
      </c>
      <c r="V324" s="1">
        <v>0</v>
      </c>
      <c r="W324" s="1">
        <v>1300</v>
      </c>
      <c r="X324" s="1">
        <v>100</v>
      </c>
      <c r="Y324" s="1">
        <v>1400</v>
      </c>
      <c r="Z324" s="1">
        <v>3500</v>
      </c>
      <c r="AA324" s="1">
        <v>2600</v>
      </c>
      <c r="AB324" s="1">
        <v>5600</v>
      </c>
      <c r="AC324" s="1" t="s">
        <v>146</v>
      </c>
      <c r="AD324" s="1" t="s">
        <v>6</v>
      </c>
      <c r="AE324" t="str">
        <f t="shared" si="57"/>
        <v>Parroquia CalderonEntre 25 y  44 añosMasculinoCalderón (Carapungo)197Universitario7001900</v>
      </c>
      <c r="AF324">
        <f>VLOOKUP(AE324,'[1]Base conductores'!$AE$1:$AG$65536,2,FALSE)</f>
        <v>-1</v>
      </c>
      <c r="AG324" t="str">
        <f>VLOOKUP(AE324,'[1]Base conductores'!$AE$1:$AG$65536,3,FALSE)</f>
        <v>No aplica</v>
      </c>
      <c r="AH324" s="1">
        <v>-1</v>
      </c>
      <c r="AI324" s="1" t="s">
        <v>147</v>
      </c>
      <c r="AJ324" s="1" t="s">
        <v>8</v>
      </c>
      <c r="AK324" s="1" t="s">
        <v>78</v>
      </c>
      <c r="AL324" s="1" t="s">
        <v>10</v>
      </c>
      <c r="AM324" s="1" t="s">
        <v>0</v>
      </c>
      <c r="AN324" s="1" t="s">
        <v>0</v>
      </c>
      <c r="AO324" s="1" t="s">
        <v>0</v>
      </c>
      <c r="AP324" s="1" t="s">
        <v>2</v>
      </c>
      <c r="AQ324" s="1" t="s">
        <v>0</v>
      </c>
      <c r="AR324" s="1" t="s">
        <v>2</v>
      </c>
      <c r="AS324" s="1" t="s">
        <v>0</v>
      </c>
      <c r="AT324" s="1" t="s">
        <v>147</v>
      </c>
      <c r="AU324" s="1" t="s">
        <v>0</v>
      </c>
      <c r="AV324" s="1" t="s">
        <v>0</v>
      </c>
      <c r="AW324" s="1" t="s">
        <v>0</v>
      </c>
      <c r="AX324" s="1" t="s">
        <v>0</v>
      </c>
      <c r="AY324" s="1" t="s">
        <v>0</v>
      </c>
      <c r="AZ324" s="1" t="s">
        <v>2</v>
      </c>
      <c r="BA324" s="1" t="s">
        <v>2</v>
      </c>
      <c r="BB324" s="1" t="s">
        <v>47</v>
      </c>
      <c r="BC324" s="14">
        <v>10</v>
      </c>
      <c r="BD324" s="1">
        <v>-1</v>
      </c>
      <c r="BE324" s="1">
        <v>-1</v>
      </c>
      <c r="BF324" s="1" t="s">
        <v>16</v>
      </c>
      <c r="BG324" s="1" t="e">
        <f>VLOOKUP(BF324,#REF!,2,FALSE)</f>
        <v>#REF!</v>
      </c>
      <c r="BH324" s="1" t="e">
        <f>VLOOKUP(BG324,#REF!,4,FALSE)</f>
        <v>#REF!</v>
      </c>
      <c r="BI324" s="1" t="s">
        <v>312</v>
      </c>
      <c r="BJ324" s="1" t="s">
        <v>71</v>
      </c>
      <c r="BK324" s="1" t="s">
        <v>168</v>
      </c>
      <c r="BL324" s="1" t="e">
        <f>VLOOKUP(BK324,#REF!,2,FALSE)</f>
        <v>#REF!</v>
      </c>
      <c r="BM324" s="1" t="e">
        <f>VLOOKUP(BL324,#REF!,4,FALSE)</f>
        <v>#REF!</v>
      </c>
      <c r="BN324" s="1" t="s">
        <v>37</v>
      </c>
      <c r="BO324" s="1" t="s">
        <v>107</v>
      </c>
      <c r="BP324" s="1" t="s">
        <v>2</v>
      </c>
      <c r="BQ324" s="1" t="s">
        <v>287</v>
      </c>
      <c r="BR324" s="1" t="s">
        <v>20</v>
      </c>
      <c r="BS324" s="1" t="s">
        <v>39</v>
      </c>
      <c r="BT324" s="1" t="s">
        <v>2</v>
      </c>
      <c r="BU324" s="1" t="s">
        <v>2</v>
      </c>
      <c r="BV324" s="1" t="s">
        <v>22</v>
      </c>
      <c r="BW324" s="1">
        <v>-1</v>
      </c>
      <c r="BX324" s="1">
        <v>-1</v>
      </c>
      <c r="BY324" s="1">
        <v>-1</v>
      </c>
      <c r="BZ324" s="1">
        <v>-1</v>
      </c>
      <c r="CA324" s="1">
        <v>-1</v>
      </c>
      <c r="CB324" s="1">
        <v>-1</v>
      </c>
      <c r="CC324" s="1">
        <v>-1</v>
      </c>
      <c r="CD324" s="1">
        <v>-1</v>
      </c>
      <c r="CE324" s="1" t="s">
        <v>23</v>
      </c>
      <c r="CF324" s="1" t="s">
        <v>23</v>
      </c>
      <c r="CG324" s="1" t="s">
        <v>49</v>
      </c>
      <c r="CH324" s="1" t="s">
        <v>25</v>
      </c>
      <c r="CI324" s="1" t="s">
        <v>26</v>
      </c>
      <c r="CJ324" s="1" t="s">
        <v>63</v>
      </c>
      <c r="CK324" s="1" t="s">
        <v>42</v>
      </c>
      <c r="CL324" s="1" t="s">
        <v>152</v>
      </c>
      <c r="CM324" s="1" t="s">
        <v>737</v>
      </c>
      <c r="CN324" s="1">
        <v>96</v>
      </c>
      <c r="CO324" s="12" t="s">
        <v>513</v>
      </c>
      <c r="CP324" s="2" t="s">
        <v>703</v>
      </c>
      <c r="CQ324" s="12">
        <v>7</v>
      </c>
      <c r="CR324" s="12" t="s">
        <v>187</v>
      </c>
      <c r="CS324">
        <v>67.503875968992247</v>
      </c>
      <c r="CT324">
        <f t="shared" si="58"/>
        <v>7</v>
      </c>
      <c r="CU324">
        <f t="shared" si="59"/>
        <v>19</v>
      </c>
      <c r="CV324">
        <f t="shared" si="56"/>
        <v>0</v>
      </c>
      <c r="CW324">
        <f t="shared" si="56"/>
        <v>0</v>
      </c>
      <c r="CX324">
        <f t="shared" si="56"/>
        <v>0</v>
      </c>
      <c r="CY324">
        <f t="shared" si="56"/>
        <v>0</v>
      </c>
      <c r="CZ324">
        <f t="shared" si="56"/>
        <v>0</v>
      </c>
      <c r="DA324">
        <f t="shared" si="56"/>
        <v>0</v>
      </c>
      <c r="DB324">
        <f t="shared" si="56"/>
        <v>0</v>
      </c>
      <c r="DC324">
        <f t="shared" si="56"/>
        <v>67.503875968992247</v>
      </c>
      <c r="DD324">
        <f t="shared" si="56"/>
        <v>67.503875968992247</v>
      </c>
      <c r="DE324">
        <f t="shared" si="56"/>
        <v>67.503875968992247</v>
      </c>
      <c r="DF324">
        <f t="shared" si="56"/>
        <v>67.503875968992247</v>
      </c>
      <c r="DG324">
        <f t="shared" si="56"/>
        <v>67.503875968992247</v>
      </c>
      <c r="DH324">
        <f t="shared" si="56"/>
        <v>67.503875968992247</v>
      </c>
      <c r="DI324">
        <f t="shared" si="56"/>
        <v>67.503875968992247</v>
      </c>
      <c r="DJ324">
        <f t="shared" si="56"/>
        <v>67.503875968992247</v>
      </c>
      <c r="DK324">
        <f t="shared" si="56"/>
        <v>67.503875968992247</v>
      </c>
      <c r="DL324">
        <f t="shared" si="55"/>
        <v>67.503875968992247</v>
      </c>
      <c r="DM324">
        <f t="shared" si="55"/>
        <v>67.503875968992247</v>
      </c>
      <c r="DN324">
        <f t="shared" si="55"/>
        <v>67.503875968992247</v>
      </c>
      <c r="DO324">
        <f t="shared" si="55"/>
        <v>67.503875968992247</v>
      </c>
      <c r="DP324">
        <f t="shared" si="55"/>
        <v>0</v>
      </c>
      <c r="DQ324">
        <f t="shared" si="55"/>
        <v>0</v>
      </c>
      <c r="DR324">
        <f t="shared" si="55"/>
        <v>0</v>
      </c>
      <c r="DS324">
        <f t="shared" si="55"/>
        <v>0</v>
      </c>
    </row>
    <row r="325" spans="1:123" x14ac:dyDescent="0.2">
      <c r="A325" s="1" t="s">
        <v>0</v>
      </c>
      <c r="B325" s="1" t="s">
        <v>187</v>
      </c>
      <c r="C325" s="1" t="s">
        <v>2</v>
      </c>
      <c r="D325" s="1">
        <v>-1</v>
      </c>
      <c r="E325" s="1" t="s">
        <v>3</v>
      </c>
      <c r="F325" s="1">
        <v>-1</v>
      </c>
      <c r="G325" s="1">
        <v>98</v>
      </c>
      <c r="H325" s="1" t="s">
        <v>0</v>
      </c>
      <c r="I325" s="1" t="s">
        <v>4</v>
      </c>
      <c r="J325" s="1">
        <v>500</v>
      </c>
      <c r="K325" s="1">
        <v>2100</v>
      </c>
      <c r="L325" s="1">
        <v>16</v>
      </c>
      <c r="M325" s="1">
        <v>20</v>
      </c>
      <c r="N325" s="1">
        <v>15</v>
      </c>
      <c r="O325" s="1">
        <v>25</v>
      </c>
      <c r="P325" s="1">
        <v>350</v>
      </c>
      <c r="Q325" s="1">
        <v>300</v>
      </c>
      <c r="R325" s="1">
        <v>400</v>
      </c>
      <c r="S325" s="1">
        <v>47</v>
      </c>
      <c r="T325" s="1">
        <v>25</v>
      </c>
      <c r="U325" s="1">
        <v>47</v>
      </c>
      <c r="V325" s="1">
        <v>0</v>
      </c>
      <c r="W325" s="1">
        <v>1000</v>
      </c>
      <c r="X325" s="1">
        <v>200</v>
      </c>
      <c r="Y325" s="1">
        <v>1200</v>
      </c>
      <c r="Z325" s="1">
        <v>3500</v>
      </c>
      <c r="AA325" s="1">
        <v>1300</v>
      </c>
      <c r="AB325" s="1">
        <v>3500</v>
      </c>
      <c r="AC325" s="1" t="s">
        <v>146</v>
      </c>
      <c r="AD325" s="1" t="s">
        <v>6</v>
      </c>
      <c r="AE325" t="str">
        <f t="shared" si="57"/>
        <v>Parroquia CalderonEntre 25 y  44 añosMasculinoCalderón (Carapungo)1620Universitario5002100</v>
      </c>
      <c r="AF325">
        <f>VLOOKUP(AE325,'[1]Base conductores'!$AE$1:$AG$65536,2,FALSE)</f>
        <v>-1</v>
      </c>
      <c r="AG325" t="str">
        <f>VLOOKUP(AE325,'[1]Base conductores'!$AE$1:$AG$65536,3,FALSE)</f>
        <v>No aplica</v>
      </c>
      <c r="AH325" s="1">
        <v>-1</v>
      </c>
      <c r="AI325" s="1" t="s">
        <v>147</v>
      </c>
      <c r="AJ325" s="1" t="s">
        <v>8</v>
      </c>
      <c r="AK325" s="1" t="s">
        <v>78</v>
      </c>
      <c r="AL325" s="1" t="s">
        <v>34</v>
      </c>
      <c r="AM325" s="1" t="s">
        <v>0</v>
      </c>
      <c r="AN325" s="1" t="s">
        <v>0</v>
      </c>
      <c r="AO325" s="1" t="s">
        <v>0</v>
      </c>
      <c r="AP325" s="1" t="s">
        <v>2</v>
      </c>
      <c r="AQ325" s="1" t="s">
        <v>0</v>
      </c>
      <c r="AR325" s="1" t="s">
        <v>2</v>
      </c>
      <c r="AS325" s="1" t="s">
        <v>0</v>
      </c>
      <c r="AT325" s="1" t="s">
        <v>147</v>
      </c>
      <c r="AU325" s="1" t="s">
        <v>0</v>
      </c>
      <c r="AV325" s="1" t="s">
        <v>0</v>
      </c>
      <c r="AW325" s="1" t="s">
        <v>0</v>
      </c>
      <c r="AX325" s="1" t="s">
        <v>0</v>
      </c>
      <c r="AY325" s="1" t="s">
        <v>0</v>
      </c>
      <c r="AZ325" s="1" t="s">
        <v>2</v>
      </c>
      <c r="BA325" s="1" t="s">
        <v>2</v>
      </c>
      <c r="BB325" s="1" t="s">
        <v>56</v>
      </c>
      <c r="BC325" s="14">
        <v>10</v>
      </c>
      <c r="BD325" s="1">
        <v>-1</v>
      </c>
      <c r="BE325" s="1">
        <v>-1</v>
      </c>
      <c r="BF325" s="1" t="s">
        <v>16</v>
      </c>
      <c r="BG325" s="1" t="e">
        <f>VLOOKUP(BF325,#REF!,2,FALSE)</f>
        <v>#REF!</v>
      </c>
      <c r="BH325" s="1" t="e">
        <f>VLOOKUP(BG325,#REF!,4,FALSE)</f>
        <v>#REF!</v>
      </c>
      <c r="BI325" s="1" t="s">
        <v>71</v>
      </c>
      <c r="BJ325" s="1" t="s">
        <v>115</v>
      </c>
      <c r="BK325" s="1" t="s">
        <v>16</v>
      </c>
      <c r="BL325" s="1" t="e">
        <f>VLOOKUP(BK325,#REF!,2,FALSE)</f>
        <v>#REF!</v>
      </c>
      <c r="BM325" s="1" t="e">
        <f>VLOOKUP(BL325,#REF!,4,FALSE)</f>
        <v>#REF!</v>
      </c>
      <c r="BN325" s="1" t="s">
        <v>71</v>
      </c>
      <c r="BO325" s="1" t="s">
        <v>12</v>
      </c>
      <c r="BP325" s="1" t="s">
        <v>2</v>
      </c>
      <c r="BQ325" s="1" t="s">
        <v>449</v>
      </c>
      <c r="BR325" s="1" t="s">
        <v>39</v>
      </c>
      <c r="BS325" s="1" t="s">
        <v>39</v>
      </c>
      <c r="BT325" s="1" t="s">
        <v>2</v>
      </c>
      <c r="BU325" s="1" t="s">
        <v>2</v>
      </c>
      <c r="BV325" s="1" t="s">
        <v>3</v>
      </c>
      <c r="BW325" s="1">
        <v>-1</v>
      </c>
      <c r="BX325" s="1">
        <v>-1</v>
      </c>
      <c r="BY325" s="1">
        <v>-1</v>
      </c>
      <c r="BZ325" s="1">
        <v>-1</v>
      </c>
      <c r="CA325" s="1">
        <v>-1</v>
      </c>
      <c r="CB325" s="1">
        <v>-1</v>
      </c>
      <c r="CC325" s="1">
        <v>-1</v>
      </c>
      <c r="CD325" s="1">
        <v>-1</v>
      </c>
      <c r="CE325" s="1" t="s">
        <v>23</v>
      </c>
      <c r="CF325" s="1" t="s">
        <v>23</v>
      </c>
      <c r="CG325" s="1" t="s">
        <v>49</v>
      </c>
      <c r="CH325" s="1" t="s">
        <v>25</v>
      </c>
      <c r="CI325" s="1" t="s">
        <v>26</v>
      </c>
      <c r="CJ325" s="1" t="s">
        <v>63</v>
      </c>
      <c r="CK325" s="1" t="s">
        <v>42</v>
      </c>
      <c r="CL325" s="1" t="s">
        <v>152</v>
      </c>
      <c r="CM325" s="1" t="s">
        <v>737</v>
      </c>
      <c r="CN325" s="1">
        <v>96</v>
      </c>
      <c r="CO325" s="12" t="s">
        <v>537</v>
      </c>
      <c r="CP325" s="9" t="s">
        <v>686</v>
      </c>
      <c r="CQ325" s="12">
        <v>7</v>
      </c>
      <c r="CR325" s="9" t="s">
        <v>187</v>
      </c>
      <c r="CS325">
        <v>67.503875968992247</v>
      </c>
      <c r="CT325">
        <f t="shared" si="58"/>
        <v>5</v>
      </c>
      <c r="CU325">
        <f t="shared" si="59"/>
        <v>21</v>
      </c>
      <c r="CV325">
        <f t="shared" si="56"/>
        <v>0</v>
      </c>
      <c r="CW325">
        <f t="shared" si="56"/>
        <v>0</v>
      </c>
      <c r="CX325">
        <f t="shared" si="56"/>
        <v>0</v>
      </c>
      <c r="CY325">
        <f t="shared" si="56"/>
        <v>0</v>
      </c>
      <c r="CZ325">
        <f t="shared" si="56"/>
        <v>0</v>
      </c>
      <c r="DA325">
        <f t="shared" si="56"/>
        <v>67.503875968992247</v>
      </c>
      <c r="DB325">
        <f t="shared" si="56"/>
        <v>67.503875968992247</v>
      </c>
      <c r="DC325">
        <f t="shared" si="56"/>
        <v>67.503875968992247</v>
      </c>
      <c r="DD325">
        <f t="shared" si="56"/>
        <v>67.503875968992247</v>
      </c>
      <c r="DE325">
        <f t="shared" si="56"/>
        <v>67.503875968992247</v>
      </c>
      <c r="DF325">
        <f t="shared" si="56"/>
        <v>67.503875968992247</v>
      </c>
      <c r="DG325">
        <f t="shared" si="56"/>
        <v>67.503875968992247</v>
      </c>
      <c r="DH325">
        <f t="shared" si="56"/>
        <v>67.503875968992247</v>
      </c>
      <c r="DI325">
        <f t="shared" si="56"/>
        <v>67.503875968992247</v>
      </c>
      <c r="DJ325">
        <f t="shared" si="56"/>
        <v>67.503875968992247</v>
      </c>
      <c r="DK325">
        <f t="shared" si="56"/>
        <v>67.503875968992247</v>
      </c>
      <c r="DL325">
        <f t="shared" si="55"/>
        <v>67.503875968992247</v>
      </c>
      <c r="DM325">
        <f t="shared" si="55"/>
        <v>67.503875968992247</v>
      </c>
      <c r="DN325">
        <f t="shared" si="55"/>
        <v>67.503875968992247</v>
      </c>
      <c r="DO325">
        <f t="shared" si="55"/>
        <v>67.503875968992247</v>
      </c>
      <c r="DP325">
        <f t="shared" si="55"/>
        <v>67.503875968992247</v>
      </c>
      <c r="DQ325">
        <f t="shared" si="55"/>
        <v>67.503875968992247</v>
      </c>
      <c r="DR325">
        <f t="shared" si="55"/>
        <v>0</v>
      </c>
      <c r="DS325">
        <f t="shared" si="55"/>
        <v>0</v>
      </c>
    </row>
    <row r="326" spans="1:123" x14ac:dyDescent="0.2">
      <c r="A326" s="1" t="s">
        <v>0</v>
      </c>
      <c r="B326" s="1" t="s">
        <v>187</v>
      </c>
      <c r="C326" s="1" t="s">
        <v>2</v>
      </c>
      <c r="D326" s="1">
        <v>-1</v>
      </c>
      <c r="E326" s="1" t="s">
        <v>3</v>
      </c>
      <c r="F326" s="1">
        <v>-1</v>
      </c>
      <c r="G326" s="1">
        <v>98</v>
      </c>
      <c r="H326" s="1" t="s">
        <v>0</v>
      </c>
      <c r="I326" s="1" t="s">
        <v>188</v>
      </c>
      <c r="J326" s="1">
        <v>1400</v>
      </c>
      <c r="K326" s="1">
        <v>2200</v>
      </c>
      <c r="L326" s="1">
        <v>6</v>
      </c>
      <c r="M326" s="1">
        <v>6</v>
      </c>
      <c r="N326" s="1">
        <v>4</v>
      </c>
      <c r="O326" s="1">
        <v>8</v>
      </c>
      <c r="P326" s="1">
        <v>200</v>
      </c>
      <c r="Q326" s="1">
        <v>150</v>
      </c>
      <c r="R326" s="1">
        <v>200</v>
      </c>
      <c r="S326" s="1">
        <v>33</v>
      </c>
      <c r="T326" s="1">
        <v>25</v>
      </c>
      <c r="U326" s="1">
        <v>40</v>
      </c>
      <c r="V326" s="1">
        <v>0</v>
      </c>
      <c r="W326" s="1">
        <v>1200</v>
      </c>
      <c r="X326" s="1">
        <v>0</v>
      </c>
      <c r="Y326" s="1">
        <v>1200</v>
      </c>
      <c r="Z326" s="1">
        <v>2000</v>
      </c>
      <c r="AA326" s="1">
        <v>1300</v>
      </c>
      <c r="AB326" s="1">
        <v>2800</v>
      </c>
      <c r="AC326" s="1" t="s">
        <v>146</v>
      </c>
      <c r="AD326" s="1" t="s">
        <v>6</v>
      </c>
      <c r="AE326" t="str">
        <f t="shared" si="57"/>
        <v>Parroquia CalderonMás de 60 añosMasculinoCalderón (Carapungo)66Universitario14002200</v>
      </c>
      <c r="AF326">
        <f>VLOOKUP(AE326,'[1]Base conductores'!$AE$1:$AG$65536,2,FALSE)</f>
        <v>-1</v>
      </c>
      <c r="AG326" t="str">
        <f>VLOOKUP(AE326,'[1]Base conductores'!$AE$1:$AG$65536,3,FALSE)</f>
        <v>No aplica</v>
      </c>
      <c r="AH326" s="1">
        <v>-1</v>
      </c>
      <c r="AI326" s="1" t="s">
        <v>147</v>
      </c>
      <c r="AJ326" s="1" t="s">
        <v>8</v>
      </c>
      <c r="AK326" s="1" t="s">
        <v>153</v>
      </c>
      <c r="AL326" s="1" t="s">
        <v>34</v>
      </c>
      <c r="AM326" s="1" t="s">
        <v>2</v>
      </c>
      <c r="AN326" s="1" t="s">
        <v>0</v>
      </c>
      <c r="AO326" s="1" t="s">
        <v>0</v>
      </c>
      <c r="AP326" s="1" t="s">
        <v>2</v>
      </c>
      <c r="AQ326" s="1" t="s">
        <v>0</v>
      </c>
      <c r="AR326" s="1" t="s">
        <v>2</v>
      </c>
      <c r="AS326" s="1" t="s">
        <v>0</v>
      </c>
      <c r="AT326" s="1" t="s">
        <v>147</v>
      </c>
      <c r="AU326" s="1" t="s">
        <v>0</v>
      </c>
      <c r="AV326" s="1" t="s">
        <v>0</v>
      </c>
      <c r="AW326" s="1" t="s">
        <v>0</v>
      </c>
      <c r="AX326" s="1" t="s">
        <v>0</v>
      </c>
      <c r="AY326" s="1" t="s">
        <v>0</v>
      </c>
      <c r="AZ326" s="1" t="s">
        <v>2</v>
      </c>
      <c r="BA326" s="1" t="s">
        <v>2</v>
      </c>
      <c r="BB326" s="1" t="s">
        <v>47</v>
      </c>
      <c r="BC326" s="14">
        <v>10</v>
      </c>
      <c r="BD326" s="1">
        <v>-1</v>
      </c>
      <c r="BE326" s="1">
        <v>-1</v>
      </c>
      <c r="BF326" s="1" t="s">
        <v>16</v>
      </c>
      <c r="BG326" s="1" t="e">
        <f>VLOOKUP(BF326,#REF!,2,FALSE)</f>
        <v>#REF!</v>
      </c>
      <c r="BH326" s="1" t="e">
        <f>VLOOKUP(BG326,#REF!,4,FALSE)</f>
        <v>#REF!</v>
      </c>
      <c r="BI326" s="1" t="s">
        <v>71</v>
      </c>
      <c r="BJ326" s="1" t="s">
        <v>208</v>
      </c>
      <c r="BK326" s="1" t="s">
        <v>179</v>
      </c>
      <c r="BL326" s="1" t="e">
        <f>VLOOKUP(BK326,#REF!,2,FALSE)</f>
        <v>#REF!</v>
      </c>
      <c r="BM326" s="1" t="e">
        <f>VLOOKUP(BL326,#REF!,4,FALSE)</f>
        <v>#REF!</v>
      </c>
      <c r="BN326" s="1" t="s">
        <v>103</v>
      </c>
      <c r="BO326" s="1" t="s">
        <v>37</v>
      </c>
      <c r="BP326" s="1" t="s">
        <v>2</v>
      </c>
      <c r="BQ326" s="1" t="s">
        <v>134</v>
      </c>
      <c r="BR326" s="1" t="s">
        <v>84</v>
      </c>
      <c r="BS326" s="1" t="s">
        <v>39</v>
      </c>
      <c r="BT326" s="1" t="s">
        <v>0</v>
      </c>
      <c r="BU326" s="1" t="s">
        <v>2</v>
      </c>
      <c r="BV326" s="1" t="s">
        <v>36</v>
      </c>
      <c r="BW326" s="1" t="s">
        <v>21</v>
      </c>
      <c r="BX326" s="1">
        <v>-1</v>
      </c>
      <c r="BY326" s="1">
        <v>-1</v>
      </c>
      <c r="BZ326" s="1">
        <v>-1</v>
      </c>
      <c r="CA326" s="1">
        <v>-1</v>
      </c>
      <c r="CB326" s="1">
        <v>-1</v>
      </c>
      <c r="CC326" s="1" t="s">
        <v>3</v>
      </c>
      <c r="CD326" s="1" t="s">
        <v>22</v>
      </c>
      <c r="CE326" s="1" t="s">
        <v>2</v>
      </c>
      <c r="CF326" s="1" t="s">
        <v>23</v>
      </c>
      <c r="CG326" s="1" t="s">
        <v>62</v>
      </c>
      <c r="CH326" s="1" t="s">
        <v>25</v>
      </c>
      <c r="CI326" s="1" t="s">
        <v>26</v>
      </c>
      <c r="CJ326" s="1" t="s">
        <v>63</v>
      </c>
      <c r="CK326" s="1" t="s">
        <v>42</v>
      </c>
      <c r="CL326" s="1" t="s">
        <v>152</v>
      </c>
      <c r="CM326" s="1" t="s">
        <v>737</v>
      </c>
      <c r="CN326" s="1">
        <v>96</v>
      </c>
      <c r="CO326" s="12" t="s">
        <v>515</v>
      </c>
      <c r="CP326" s="2" t="s">
        <v>701</v>
      </c>
      <c r="CQ326" s="12">
        <v>7</v>
      </c>
      <c r="CR326" s="12" t="s">
        <v>187</v>
      </c>
      <c r="CS326">
        <v>67.503875968992247</v>
      </c>
      <c r="CT326">
        <f t="shared" si="58"/>
        <v>14</v>
      </c>
      <c r="CU326">
        <f t="shared" si="59"/>
        <v>22</v>
      </c>
      <c r="CV326">
        <f t="shared" si="56"/>
        <v>0</v>
      </c>
      <c r="CW326">
        <f t="shared" si="56"/>
        <v>0</v>
      </c>
      <c r="CX326">
        <f t="shared" si="56"/>
        <v>0</v>
      </c>
      <c r="CY326">
        <f t="shared" si="56"/>
        <v>0</v>
      </c>
      <c r="CZ326">
        <f t="shared" si="56"/>
        <v>0</v>
      </c>
      <c r="DA326">
        <f t="shared" si="56"/>
        <v>0</v>
      </c>
      <c r="DB326">
        <f t="shared" si="56"/>
        <v>0</v>
      </c>
      <c r="DC326">
        <f t="shared" si="56"/>
        <v>0</v>
      </c>
      <c r="DD326">
        <f t="shared" si="56"/>
        <v>0</v>
      </c>
      <c r="DE326">
        <f t="shared" si="56"/>
        <v>0</v>
      </c>
      <c r="DF326">
        <f t="shared" si="56"/>
        <v>0</v>
      </c>
      <c r="DG326">
        <f t="shared" si="56"/>
        <v>0</v>
      </c>
      <c r="DH326">
        <f t="shared" si="56"/>
        <v>0</v>
      </c>
      <c r="DI326">
        <f t="shared" si="56"/>
        <v>0</v>
      </c>
      <c r="DJ326">
        <f t="shared" si="56"/>
        <v>67.503875968992247</v>
      </c>
      <c r="DK326">
        <f t="shared" si="56"/>
        <v>67.503875968992247</v>
      </c>
      <c r="DL326">
        <f t="shared" si="55"/>
        <v>67.503875968992247</v>
      </c>
      <c r="DM326">
        <f t="shared" si="55"/>
        <v>67.503875968992247</v>
      </c>
      <c r="DN326">
        <f t="shared" si="55"/>
        <v>67.503875968992247</v>
      </c>
      <c r="DO326">
        <f t="shared" si="55"/>
        <v>67.503875968992247</v>
      </c>
      <c r="DP326">
        <f t="shared" si="55"/>
        <v>67.503875968992247</v>
      </c>
      <c r="DQ326">
        <f t="shared" si="55"/>
        <v>67.503875968992247</v>
      </c>
      <c r="DR326">
        <f t="shared" si="55"/>
        <v>67.503875968992247</v>
      </c>
      <c r="DS326">
        <f t="shared" si="55"/>
        <v>0</v>
      </c>
    </row>
    <row r="327" spans="1:123" x14ac:dyDescent="0.2">
      <c r="A327" s="1" t="s">
        <v>0</v>
      </c>
      <c r="B327" s="1" t="s">
        <v>187</v>
      </c>
      <c r="C327" s="1" t="s">
        <v>0</v>
      </c>
      <c r="D327" s="1" t="s">
        <v>31</v>
      </c>
      <c r="E327" s="1" t="s">
        <v>3</v>
      </c>
      <c r="F327" s="1" t="s">
        <v>32</v>
      </c>
      <c r="G327" s="1">
        <v>98</v>
      </c>
      <c r="H327" s="1" t="s">
        <v>0</v>
      </c>
      <c r="I327" s="1" t="s">
        <v>65</v>
      </c>
      <c r="J327" s="1">
        <v>500</v>
      </c>
      <c r="K327" s="1">
        <v>2200</v>
      </c>
      <c r="L327" s="1">
        <v>17</v>
      </c>
      <c r="M327" s="1">
        <v>13</v>
      </c>
      <c r="N327" s="1">
        <v>10</v>
      </c>
      <c r="O327" s="1">
        <v>13</v>
      </c>
      <c r="P327" s="1">
        <v>350</v>
      </c>
      <c r="Q327" s="1">
        <v>300</v>
      </c>
      <c r="R327" s="1">
        <v>380</v>
      </c>
      <c r="S327" s="1">
        <v>70</v>
      </c>
      <c r="T327" s="1">
        <v>40</v>
      </c>
      <c r="U327" s="1">
        <v>80</v>
      </c>
      <c r="V327" s="1">
        <v>0</v>
      </c>
      <c r="W327" s="1">
        <v>1500</v>
      </c>
      <c r="X327" s="1">
        <v>800</v>
      </c>
      <c r="Y327" s="1">
        <v>2300</v>
      </c>
      <c r="Z327" s="1">
        <v>5000</v>
      </c>
      <c r="AA327" s="1">
        <v>1700</v>
      </c>
      <c r="AB327" s="1">
        <v>6700</v>
      </c>
      <c r="AC327" s="1" t="s">
        <v>146</v>
      </c>
      <c r="AD327" s="1" t="s">
        <v>6</v>
      </c>
      <c r="AE327" t="str">
        <f t="shared" si="57"/>
        <v>Parroquia CalderonEntre 25 y  44 añosMasculinoCalderón (Carapungo)1713Bachillerato5002200</v>
      </c>
      <c r="AF327">
        <f>VLOOKUP(AE327,'[1]Base conductores'!$AE$1:$AG$65536,2,FALSE)</f>
        <v>-1</v>
      </c>
      <c r="AG327" t="str">
        <f>VLOOKUP(AE327,'[1]Base conductores'!$AE$1:$AG$65536,3,FALSE)</f>
        <v>No aplica</v>
      </c>
      <c r="AH327" s="1">
        <v>-1</v>
      </c>
      <c r="AI327" s="1" t="s">
        <v>147</v>
      </c>
      <c r="AJ327" s="1" t="s">
        <v>117</v>
      </c>
      <c r="AK327" s="1" t="s">
        <v>153</v>
      </c>
      <c r="AL327" s="1" t="s">
        <v>45</v>
      </c>
      <c r="AM327" s="1" t="s">
        <v>2</v>
      </c>
      <c r="AN327" s="1" t="s">
        <v>0</v>
      </c>
      <c r="AO327" s="1" t="s">
        <v>0</v>
      </c>
      <c r="AP327" s="1" t="s">
        <v>2</v>
      </c>
      <c r="AQ327" s="1" t="s">
        <v>2</v>
      </c>
      <c r="AR327" s="1" t="s">
        <v>0</v>
      </c>
      <c r="AS327" s="1" t="s">
        <v>0</v>
      </c>
      <c r="AT327" s="1" t="s">
        <v>147</v>
      </c>
      <c r="AU327" s="1" t="s">
        <v>0</v>
      </c>
      <c r="AV327" s="1" t="s">
        <v>0</v>
      </c>
      <c r="AW327" s="1" t="s">
        <v>0</v>
      </c>
      <c r="AX327" s="1" t="s">
        <v>0</v>
      </c>
      <c r="AY327" s="1" t="s">
        <v>0</v>
      </c>
      <c r="AZ327" s="1" t="s">
        <v>2</v>
      </c>
      <c r="BA327" s="1" t="s">
        <v>2</v>
      </c>
      <c r="BB327" s="1" t="s">
        <v>56</v>
      </c>
      <c r="BC327" s="14">
        <v>10</v>
      </c>
      <c r="BD327" s="1">
        <v>-1</v>
      </c>
      <c r="BE327" s="1">
        <v>-1</v>
      </c>
      <c r="BF327" s="1" t="s">
        <v>16</v>
      </c>
      <c r="BG327" s="1" t="e">
        <f>VLOOKUP(BF327,#REF!,2,FALSE)</f>
        <v>#REF!</v>
      </c>
      <c r="BH327" s="1" t="e">
        <f>VLOOKUP(BG327,#REF!,4,FALSE)</f>
        <v>#REF!</v>
      </c>
      <c r="BI327" s="1" t="s">
        <v>71</v>
      </c>
      <c r="BJ327" s="1" t="s">
        <v>37</v>
      </c>
      <c r="BK327" s="1" t="s">
        <v>159</v>
      </c>
      <c r="BL327" s="1" t="e">
        <f>VLOOKUP(BK327,#REF!,2,FALSE)</f>
        <v>#REF!</v>
      </c>
      <c r="BM327" s="1" t="e">
        <f>VLOOKUP(BL327,#REF!,4,FALSE)</f>
        <v>#REF!</v>
      </c>
      <c r="BN327" s="1" t="s">
        <v>115</v>
      </c>
      <c r="BO327" s="1" t="s">
        <v>448</v>
      </c>
      <c r="BP327" s="1" t="s">
        <v>2</v>
      </c>
      <c r="BQ327" s="1" t="s">
        <v>134</v>
      </c>
      <c r="BR327" s="1" t="s">
        <v>84</v>
      </c>
      <c r="BS327" s="1" t="s">
        <v>84</v>
      </c>
      <c r="BT327" s="1" t="s">
        <v>2</v>
      </c>
      <c r="BU327" s="1" t="s">
        <v>2</v>
      </c>
      <c r="BV327" s="1" t="s">
        <v>36</v>
      </c>
      <c r="BW327" s="1" t="s">
        <v>3</v>
      </c>
      <c r="BX327" s="1">
        <v>-1</v>
      </c>
      <c r="BY327" s="1">
        <v>-1</v>
      </c>
      <c r="BZ327" s="1" t="s">
        <v>3</v>
      </c>
      <c r="CA327" s="1">
        <v>-1</v>
      </c>
      <c r="CB327" s="1">
        <v>-1</v>
      </c>
      <c r="CC327" s="1">
        <v>-1</v>
      </c>
      <c r="CD327" s="1">
        <v>-1</v>
      </c>
      <c r="CE327" s="1" t="s">
        <v>23</v>
      </c>
      <c r="CF327" s="1" t="s">
        <v>23</v>
      </c>
      <c r="CG327" s="1" t="s">
        <v>49</v>
      </c>
      <c r="CH327" s="1" t="s">
        <v>25</v>
      </c>
      <c r="CI327" s="1" t="s">
        <v>50</v>
      </c>
      <c r="CJ327" s="1" t="s">
        <v>63</v>
      </c>
      <c r="CK327" s="1" t="s">
        <v>42</v>
      </c>
      <c r="CL327" s="1" t="s">
        <v>152</v>
      </c>
      <c r="CM327" s="1" t="s">
        <v>737</v>
      </c>
      <c r="CN327" s="1">
        <v>96</v>
      </c>
      <c r="CO327" s="12" t="s">
        <v>515</v>
      </c>
      <c r="CP327" s="2" t="s">
        <v>701</v>
      </c>
      <c r="CQ327" s="12">
        <v>7</v>
      </c>
      <c r="CR327" s="12" t="s">
        <v>187</v>
      </c>
      <c r="CS327">
        <v>67.503875968992247</v>
      </c>
      <c r="CT327">
        <f t="shared" si="58"/>
        <v>5</v>
      </c>
      <c r="CU327">
        <f t="shared" si="59"/>
        <v>22</v>
      </c>
      <c r="CV327">
        <f t="shared" si="56"/>
        <v>0</v>
      </c>
      <c r="CW327">
        <f t="shared" si="56"/>
        <v>0</v>
      </c>
      <c r="CX327">
        <f t="shared" si="56"/>
        <v>0</v>
      </c>
      <c r="CY327">
        <f t="shared" si="56"/>
        <v>0</v>
      </c>
      <c r="CZ327">
        <f t="shared" si="56"/>
        <v>0</v>
      </c>
      <c r="DA327">
        <f t="shared" si="56"/>
        <v>67.503875968992247</v>
      </c>
      <c r="DB327">
        <f t="shared" si="56"/>
        <v>67.503875968992247</v>
      </c>
      <c r="DC327">
        <f t="shared" si="56"/>
        <v>67.503875968992247</v>
      </c>
      <c r="DD327">
        <f t="shared" si="56"/>
        <v>67.503875968992247</v>
      </c>
      <c r="DE327">
        <f t="shared" si="56"/>
        <v>67.503875968992247</v>
      </c>
      <c r="DF327">
        <f t="shared" si="56"/>
        <v>67.503875968992247</v>
      </c>
      <c r="DG327">
        <f t="shared" si="56"/>
        <v>67.503875968992247</v>
      </c>
      <c r="DH327">
        <f t="shared" si="56"/>
        <v>67.503875968992247</v>
      </c>
      <c r="DI327">
        <f t="shared" si="56"/>
        <v>67.503875968992247</v>
      </c>
      <c r="DJ327">
        <f t="shared" si="56"/>
        <v>67.503875968992247</v>
      </c>
      <c r="DK327">
        <f t="shared" si="56"/>
        <v>67.503875968992247</v>
      </c>
      <c r="DL327">
        <f t="shared" si="55"/>
        <v>67.503875968992247</v>
      </c>
      <c r="DM327">
        <f t="shared" si="55"/>
        <v>67.503875968992247</v>
      </c>
      <c r="DN327">
        <f t="shared" si="55"/>
        <v>67.503875968992247</v>
      </c>
      <c r="DO327">
        <f t="shared" si="55"/>
        <v>67.503875968992247</v>
      </c>
      <c r="DP327">
        <f t="shared" si="55"/>
        <v>67.503875968992247</v>
      </c>
      <c r="DQ327">
        <f t="shared" si="55"/>
        <v>67.503875968992247</v>
      </c>
      <c r="DR327">
        <f t="shared" si="55"/>
        <v>67.503875968992247</v>
      </c>
      <c r="DS327">
        <f t="shared" si="55"/>
        <v>0</v>
      </c>
    </row>
    <row r="328" spans="1:123" x14ac:dyDescent="0.2">
      <c r="A328" s="1" t="s">
        <v>0</v>
      </c>
      <c r="B328" s="1" t="s">
        <v>187</v>
      </c>
      <c r="C328" s="1" t="s">
        <v>2</v>
      </c>
      <c r="D328" s="1">
        <v>-1</v>
      </c>
      <c r="E328" s="1" t="s">
        <v>3</v>
      </c>
      <c r="F328" s="1">
        <v>-1</v>
      </c>
      <c r="G328" s="1">
        <v>98</v>
      </c>
      <c r="H328" s="1" t="s">
        <v>0</v>
      </c>
      <c r="I328" s="1" t="s">
        <v>4</v>
      </c>
      <c r="J328" s="1">
        <v>430</v>
      </c>
      <c r="K328" s="1">
        <v>2000</v>
      </c>
      <c r="L328" s="1">
        <v>16</v>
      </c>
      <c r="M328" s="1">
        <v>8</v>
      </c>
      <c r="N328" s="1">
        <v>8</v>
      </c>
      <c r="O328" s="1">
        <v>10</v>
      </c>
      <c r="P328" s="1">
        <v>350</v>
      </c>
      <c r="Q328" s="1">
        <v>200</v>
      </c>
      <c r="R328" s="1">
        <v>400</v>
      </c>
      <c r="S328" s="1">
        <v>45</v>
      </c>
      <c r="T328" s="1">
        <v>30</v>
      </c>
      <c r="U328" s="1">
        <v>50</v>
      </c>
      <c r="V328" s="1">
        <v>0</v>
      </c>
      <c r="W328" s="1">
        <v>1000</v>
      </c>
      <c r="X328" s="1">
        <v>4100</v>
      </c>
      <c r="Y328" s="1">
        <v>1400</v>
      </c>
      <c r="Z328" s="1">
        <v>2500</v>
      </c>
      <c r="AA328" s="1">
        <v>1600</v>
      </c>
      <c r="AB328" s="1">
        <v>2600</v>
      </c>
      <c r="AC328" s="1" t="s">
        <v>146</v>
      </c>
      <c r="AD328" s="1" t="s">
        <v>6</v>
      </c>
      <c r="AE328" t="str">
        <f t="shared" si="57"/>
        <v>Parroquia CalderonEntre 45 y 59 añosMasculinoEl Condado168Bachillerato4302000</v>
      </c>
      <c r="AF328">
        <f>VLOOKUP(AE328,'[1]Base conductores'!$AE$1:$AG$65536,2,FALSE)</f>
        <v>-1</v>
      </c>
      <c r="AG328" t="str">
        <f>VLOOKUP(AE328,'[1]Base conductores'!$AE$1:$AG$65536,3,FALSE)</f>
        <v>No aplica</v>
      </c>
      <c r="AH328" s="1">
        <v>-1</v>
      </c>
      <c r="AI328" s="1" t="s">
        <v>147</v>
      </c>
      <c r="AJ328" s="1" t="s">
        <v>117</v>
      </c>
      <c r="AK328" s="1" t="s">
        <v>44</v>
      </c>
      <c r="AL328" s="1" t="s">
        <v>34</v>
      </c>
      <c r="AM328" s="1" t="s">
        <v>0</v>
      </c>
      <c r="AN328" s="1" t="s">
        <v>0</v>
      </c>
      <c r="AO328" s="1" t="s">
        <v>0</v>
      </c>
      <c r="AP328" s="1" t="s">
        <v>2</v>
      </c>
      <c r="AQ328" s="1" t="s">
        <v>0</v>
      </c>
      <c r="AR328" s="1" t="s">
        <v>2</v>
      </c>
      <c r="AS328" s="1" t="s">
        <v>0</v>
      </c>
      <c r="AT328" s="1" t="s">
        <v>147</v>
      </c>
      <c r="AU328" s="1" t="s">
        <v>0</v>
      </c>
      <c r="AV328" s="1" t="s">
        <v>0</v>
      </c>
      <c r="AW328" s="1" t="s">
        <v>0</v>
      </c>
      <c r="AX328" s="1" t="s">
        <v>0</v>
      </c>
      <c r="AY328" s="1" t="s">
        <v>0</v>
      </c>
      <c r="AZ328" s="1" t="s">
        <v>2</v>
      </c>
      <c r="BA328" s="1" t="s">
        <v>2</v>
      </c>
      <c r="BB328" s="1" t="s">
        <v>56</v>
      </c>
      <c r="BC328" s="14">
        <v>10</v>
      </c>
      <c r="BD328" s="1">
        <v>-1</v>
      </c>
      <c r="BE328" s="1">
        <v>-1</v>
      </c>
      <c r="BF328" s="1" t="s">
        <v>37</v>
      </c>
      <c r="BG328" s="1" t="e">
        <f>VLOOKUP(BF328,#REF!,2,FALSE)</f>
        <v>#REF!</v>
      </c>
      <c r="BH328" s="1" t="e">
        <f>VLOOKUP(BG328,#REF!,4,FALSE)</f>
        <v>#REF!</v>
      </c>
      <c r="BI328" s="1" t="s">
        <v>198</v>
      </c>
      <c r="BJ328" s="1" t="s">
        <v>71</v>
      </c>
      <c r="BK328" s="1" t="s">
        <v>196</v>
      </c>
      <c r="BL328" s="1" t="e">
        <f>VLOOKUP(BK328,#REF!,2,FALSE)</f>
        <v>#REF!</v>
      </c>
      <c r="BM328" s="1" t="e">
        <f>VLOOKUP(BL328,#REF!,4,FALSE)</f>
        <v>#REF!</v>
      </c>
      <c r="BN328" s="1" t="s">
        <v>37</v>
      </c>
      <c r="BO328" s="1" t="s">
        <v>252</v>
      </c>
      <c r="BP328" s="1" t="s">
        <v>2</v>
      </c>
      <c r="BQ328" s="1" t="s">
        <v>449</v>
      </c>
      <c r="BR328" s="1" t="s">
        <v>39</v>
      </c>
      <c r="BS328" s="1" t="s">
        <v>39</v>
      </c>
      <c r="BT328" s="1" t="s">
        <v>2</v>
      </c>
      <c r="BU328" s="1" t="s">
        <v>2</v>
      </c>
      <c r="BV328" s="1" t="s">
        <v>22</v>
      </c>
      <c r="BW328" s="1" t="s">
        <v>36</v>
      </c>
      <c r="BX328" s="1">
        <v>-1</v>
      </c>
      <c r="BY328" s="1">
        <v>-1</v>
      </c>
      <c r="BZ328" s="1" t="s">
        <v>3</v>
      </c>
      <c r="CA328" s="1" t="s">
        <v>3</v>
      </c>
      <c r="CB328" s="1">
        <v>-1</v>
      </c>
      <c r="CC328" s="1">
        <v>-1</v>
      </c>
      <c r="CD328" s="1">
        <v>-1</v>
      </c>
      <c r="CE328" s="1" t="s">
        <v>23</v>
      </c>
      <c r="CF328" s="1" t="s">
        <v>23</v>
      </c>
      <c r="CG328" s="1" t="s">
        <v>24</v>
      </c>
      <c r="CH328" s="1" t="s">
        <v>25</v>
      </c>
      <c r="CI328" s="1" t="s">
        <v>50</v>
      </c>
      <c r="CJ328" s="1" t="s">
        <v>86</v>
      </c>
      <c r="CK328" s="1" t="s">
        <v>42</v>
      </c>
      <c r="CL328" s="1" t="s">
        <v>152</v>
      </c>
      <c r="CM328" s="1" t="s">
        <v>737</v>
      </c>
      <c r="CN328" s="1">
        <v>96</v>
      </c>
      <c r="CO328" s="12" t="s">
        <v>538</v>
      </c>
      <c r="CP328" s="9" t="s">
        <v>688</v>
      </c>
      <c r="CQ328" s="12">
        <v>7</v>
      </c>
      <c r="CR328" s="9" t="s">
        <v>187</v>
      </c>
      <c r="CS328">
        <v>67.503875968992247</v>
      </c>
      <c r="CT328">
        <f t="shared" si="58"/>
        <v>4</v>
      </c>
      <c r="CU328">
        <f t="shared" si="59"/>
        <v>20</v>
      </c>
      <c r="CV328">
        <f t="shared" si="56"/>
        <v>0</v>
      </c>
      <c r="CW328">
        <f t="shared" si="56"/>
        <v>0</v>
      </c>
      <c r="CX328">
        <f t="shared" si="56"/>
        <v>0</v>
      </c>
      <c r="CY328">
        <f t="shared" si="56"/>
        <v>0</v>
      </c>
      <c r="CZ328">
        <f t="shared" si="56"/>
        <v>67.503875968992247</v>
      </c>
      <c r="DA328">
        <f t="shared" si="56"/>
        <v>67.503875968992247</v>
      </c>
      <c r="DB328">
        <f t="shared" si="56"/>
        <v>67.503875968992247</v>
      </c>
      <c r="DC328">
        <f t="shared" si="56"/>
        <v>67.503875968992247</v>
      </c>
      <c r="DD328">
        <f t="shared" si="56"/>
        <v>67.503875968992247</v>
      </c>
      <c r="DE328">
        <f t="shared" si="56"/>
        <v>67.503875968992247</v>
      </c>
      <c r="DF328">
        <f t="shared" si="56"/>
        <v>67.503875968992247</v>
      </c>
      <c r="DG328">
        <f t="shared" si="56"/>
        <v>67.503875968992247</v>
      </c>
      <c r="DH328">
        <f t="shared" si="56"/>
        <v>67.503875968992247</v>
      </c>
      <c r="DI328">
        <f t="shared" si="56"/>
        <v>67.503875968992247</v>
      </c>
      <c r="DJ328">
        <f t="shared" si="56"/>
        <v>67.503875968992247</v>
      </c>
      <c r="DK328">
        <f t="shared" si="56"/>
        <v>67.503875968992247</v>
      </c>
      <c r="DL328">
        <f t="shared" si="55"/>
        <v>67.503875968992247</v>
      </c>
      <c r="DM328">
        <f t="shared" si="55"/>
        <v>67.503875968992247</v>
      </c>
      <c r="DN328">
        <f t="shared" si="55"/>
        <v>67.503875968992247</v>
      </c>
      <c r="DO328">
        <f t="shared" si="55"/>
        <v>67.503875968992247</v>
      </c>
      <c r="DP328">
        <f t="shared" si="55"/>
        <v>67.503875968992247</v>
      </c>
      <c r="DQ328">
        <f t="shared" si="55"/>
        <v>0</v>
      </c>
      <c r="DR328">
        <f t="shared" si="55"/>
        <v>0</v>
      </c>
      <c r="DS328">
        <f t="shared" si="55"/>
        <v>0</v>
      </c>
    </row>
    <row r="329" spans="1:123" x14ac:dyDescent="0.2">
      <c r="A329" s="1" t="s">
        <v>0</v>
      </c>
      <c r="B329" s="1" t="s">
        <v>187</v>
      </c>
      <c r="C329" s="1" t="s">
        <v>2</v>
      </c>
      <c r="D329" s="1">
        <v>-1</v>
      </c>
      <c r="E329" s="1" t="s">
        <v>3</v>
      </c>
      <c r="F329" s="1">
        <v>-1</v>
      </c>
      <c r="G329" s="1">
        <v>98</v>
      </c>
      <c r="H329" s="1" t="s">
        <v>0</v>
      </c>
      <c r="I329" s="1" t="s">
        <v>4</v>
      </c>
      <c r="J329" s="1">
        <v>700</v>
      </c>
      <c r="K329" s="1">
        <v>2100</v>
      </c>
      <c r="L329" s="1">
        <v>14</v>
      </c>
      <c r="M329" s="1">
        <v>8</v>
      </c>
      <c r="N329" s="1">
        <v>5</v>
      </c>
      <c r="O329" s="1">
        <v>12</v>
      </c>
      <c r="P329" s="1">
        <v>350</v>
      </c>
      <c r="Q329" s="1">
        <v>250</v>
      </c>
      <c r="R329" s="1">
        <v>300</v>
      </c>
      <c r="S329" s="1">
        <v>50</v>
      </c>
      <c r="T329" s="1">
        <v>40</v>
      </c>
      <c r="U329" s="1">
        <v>50</v>
      </c>
      <c r="V329" s="1">
        <v>0</v>
      </c>
      <c r="W329" s="1">
        <v>1000</v>
      </c>
      <c r="X329" s="1">
        <v>0</v>
      </c>
      <c r="Y329" s="1">
        <v>1000</v>
      </c>
      <c r="Z329" s="1">
        <v>4000</v>
      </c>
      <c r="AA329" s="1">
        <v>3000</v>
      </c>
      <c r="AB329" s="1">
        <v>5000</v>
      </c>
      <c r="AC329" s="1" t="s">
        <v>146</v>
      </c>
      <c r="AD329" s="1" t="s">
        <v>6</v>
      </c>
      <c r="AE329" t="str">
        <f t="shared" si="57"/>
        <v>Parroquia CalderonEntre 45 y 59 añosMasculinoSan Isidro del Inca148Primaria7002100</v>
      </c>
      <c r="AF329">
        <f>VLOOKUP(AE329,'[1]Base conductores'!$AE$1:$AG$65536,2,FALSE)</f>
        <v>-1</v>
      </c>
      <c r="AG329" t="str">
        <f>VLOOKUP(AE329,'[1]Base conductores'!$AE$1:$AG$65536,3,FALSE)</f>
        <v>No aplica</v>
      </c>
      <c r="AH329" s="1">
        <v>-1</v>
      </c>
      <c r="AI329" s="1" t="s">
        <v>147</v>
      </c>
      <c r="AJ329" s="1" t="s">
        <v>8</v>
      </c>
      <c r="AK329" s="1" t="s">
        <v>153</v>
      </c>
      <c r="AL329" s="1" t="s">
        <v>54</v>
      </c>
      <c r="AM329" s="1" t="s">
        <v>2</v>
      </c>
      <c r="AN329" s="1" t="s">
        <v>0</v>
      </c>
      <c r="AO329" s="1" t="s">
        <v>0</v>
      </c>
      <c r="AP329" s="1" t="s">
        <v>2</v>
      </c>
      <c r="AQ329" s="1" t="s">
        <v>0</v>
      </c>
      <c r="AR329" s="1" t="s">
        <v>2</v>
      </c>
      <c r="AS329" s="1" t="s">
        <v>0</v>
      </c>
      <c r="AT329" s="1" t="s">
        <v>147</v>
      </c>
      <c r="AU329" s="1" t="s">
        <v>0</v>
      </c>
      <c r="AV329" s="1" t="s">
        <v>0</v>
      </c>
      <c r="AW329" s="1" t="s">
        <v>0</v>
      </c>
      <c r="AX329" s="1" t="s">
        <v>0</v>
      </c>
      <c r="AY329" s="1" t="s">
        <v>0</v>
      </c>
      <c r="AZ329" s="1" t="s">
        <v>2</v>
      </c>
      <c r="BA329" s="1" t="s">
        <v>2</v>
      </c>
      <c r="BB329" s="1" t="s">
        <v>122</v>
      </c>
      <c r="BC329" s="14">
        <v>10</v>
      </c>
      <c r="BD329" s="1">
        <v>-1</v>
      </c>
      <c r="BE329" s="1">
        <v>-1</v>
      </c>
      <c r="BF329" s="1" t="s">
        <v>71</v>
      </c>
      <c r="BG329" s="1" t="e">
        <f>VLOOKUP(BF329,#REF!,2,FALSE)</f>
        <v>#REF!</v>
      </c>
      <c r="BH329" s="1" t="e">
        <f>VLOOKUP(BG329,#REF!,4,FALSE)</f>
        <v>#REF!</v>
      </c>
      <c r="BI329" s="1" t="s">
        <v>37</v>
      </c>
      <c r="BJ329" s="1" t="s">
        <v>135</v>
      </c>
      <c r="BK329" s="1" t="s">
        <v>115</v>
      </c>
      <c r="BL329" s="1" t="e">
        <f>VLOOKUP(BK329,#REF!,2,FALSE)</f>
        <v>#REF!</v>
      </c>
      <c r="BM329" s="1" t="e">
        <f>VLOOKUP(BL329,#REF!,4,FALSE)</f>
        <v>#REF!</v>
      </c>
      <c r="BN329" s="1" t="s">
        <v>12</v>
      </c>
      <c r="BO329" s="1" t="s">
        <v>12</v>
      </c>
      <c r="BP329" s="1" t="s">
        <v>2</v>
      </c>
      <c r="BQ329" s="1" t="s">
        <v>42</v>
      </c>
      <c r="BR329" s="1" t="s">
        <v>39</v>
      </c>
      <c r="BS329" s="1" t="s">
        <v>39</v>
      </c>
      <c r="BT329" s="1" t="s">
        <v>2</v>
      </c>
      <c r="BU329" s="1" t="s">
        <v>2</v>
      </c>
      <c r="BV329" s="1" t="s">
        <v>3</v>
      </c>
      <c r="BW329" s="1" t="s">
        <v>22</v>
      </c>
      <c r="BX329" s="1">
        <v>-1</v>
      </c>
      <c r="BY329" s="1">
        <v>-1</v>
      </c>
      <c r="BZ329" s="1">
        <v>-1</v>
      </c>
      <c r="CA329" s="1">
        <v>-1</v>
      </c>
      <c r="CB329" s="1">
        <v>-1</v>
      </c>
      <c r="CC329" s="1">
        <v>-1</v>
      </c>
      <c r="CD329" s="1" t="s">
        <v>22</v>
      </c>
      <c r="CE329" s="1" t="s">
        <v>2</v>
      </c>
      <c r="CF329" s="1" t="s">
        <v>23</v>
      </c>
      <c r="CG329" s="1" t="s">
        <v>24</v>
      </c>
      <c r="CH329" s="1" t="s">
        <v>25</v>
      </c>
      <c r="CI329" s="1" t="s">
        <v>40</v>
      </c>
      <c r="CJ329" s="1" t="s">
        <v>328</v>
      </c>
      <c r="CK329" s="1" t="s">
        <v>42</v>
      </c>
      <c r="CL329" s="1" t="s">
        <v>152</v>
      </c>
      <c r="CM329" s="1" t="s">
        <v>737</v>
      </c>
      <c r="CN329" s="1">
        <v>96</v>
      </c>
      <c r="CO329" s="2" t="s">
        <v>487</v>
      </c>
      <c r="CP329" s="5" t="s">
        <v>633</v>
      </c>
      <c r="CQ329" s="12">
        <v>7</v>
      </c>
      <c r="CR329" s="12" t="s">
        <v>187</v>
      </c>
      <c r="CS329">
        <v>67.503875968992247</v>
      </c>
      <c r="CT329">
        <f t="shared" si="58"/>
        <v>7</v>
      </c>
      <c r="CU329">
        <f t="shared" si="59"/>
        <v>21</v>
      </c>
      <c r="CV329">
        <f t="shared" si="56"/>
        <v>0</v>
      </c>
      <c r="CW329">
        <f t="shared" si="56"/>
        <v>0</v>
      </c>
      <c r="CX329">
        <f t="shared" si="56"/>
        <v>0</v>
      </c>
      <c r="CY329">
        <f t="shared" si="56"/>
        <v>0</v>
      </c>
      <c r="CZ329">
        <f t="shared" si="56"/>
        <v>0</v>
      </c>
      <c r="DA329">
        <f t="shared" si="56"/>
        <v>0</v>
      </c>
      <c r="DB329">
        <f t="shared" si="56"/>
        <v>0</v>
      </c>
      <c r="DC329">
        <f t="shared" si="56"/>
        <v>67.503875968992247</v>
      </c>
      <c r="DD329">
        <f t="shared" si="56"/>
        <v>67.503875968992247</v>
      </c>
      <c r="DE329">
        <f t="shared" si="56"/>
        <v>67.503875968992247</v>
      </c>
      <c r="DF329">
        <f t="shared" si="56"/>
        <v>67.503875968992247</v>
      </c>
      <c r="DG329">
        <f t="shared" si="56"/>
        <v>67.503875968992247</v>
      </c>
      <c r="DH329">
        <f t="shared" si="56"/>
        <v>67.503875968992247</v>
      </c>
      <c r="DI329">
        <f t="shared" si="56"/>
        <v>67.503875968992247</v>
      </c>
      <c r="DJ329">
        <f t="shared" si="56"/>
        <v>67.503875968992247</v>
      </c>
      <c r="DK329">
        <f t="shared" si="56"/>
        <v>67.503875968992247</v>
      </c>
      <c r="DL329">
        <f t="shared" si="55"/>
        <v>67.503875968992247</v>
      </c>
      <c r="DM329">
        <f t="shared" si="55"/>
        <v>67.503875968992247</v>
      </c>
      <c r="DN329">
        <f t="shared" si="55"/>
        <v>67.503875968992247</v>
      </c>
      <c r="DO329">
        <f t="shared" si="55"/>
        <v>67.503875968992247</v>
      </c>
      <c r="DP329">
        <f t="shared" si="55"/>
        <v>67.503875968992247</v>
      </c>
      <c r="DQ329">
        <f t="shared" si="55"/>
        <v>67.503875968992247</v>
      </c>
      <c r="DR329">
        <f t="shared" si="55"/>
        <v>0</v>
      </c>
      <c r="DS329">
        <f t="shared" si="55"/>
        <v>0</v>
      </c>
    </row>
    <row r="330" spans="1:123" x14ac:dyDescent="0.2">
      <c r="A330" s="1" t="s">
        <v>0</v>
      </c>
      <c r="B330" s="1" t="s">
        <v>187</v>
      </c>
      <c r="C330" s="1" t="s">
        <v>2</v>
      </c>
      <c r="D330" s="1">
        <v>-1</v>
      </c>
      <c r="E330" s="1" t="s">
        <v>3</v>
      </c>
      <c r="F330" s="1">
        <v>-1</v>
      </c>
      <c r="G330" s="1">
        <v>98</v>
      </c>
      <c r="H330" s="1" t="s">
        <v>0</v>
      </c>
      <c r="I330" s="1" t="s">
        <v>4</v>
      </c>
      <c r="J330" s="1">
        <v>600</v>
      </c>
      <c r="K330" s="1">
        <v>2200</v>
      </c>
      <c r="L330" s="1">
        <v>16</v>
      </c>
      <c r="M330" s="1">
        <v>15</v>
      </c>
      <c r="N330" s="1">
        <v>8</v>
      </c>
      <c r="O330" s="1">
        <v>15</v>
      </c>
      <c r="P330" s="1">
        <v>400</v>
      </c>
      <c r="Q330" s="1">
        <v>200</v>
      </c>
      <c r="R330" s="1">
        <v>400</v>
      </c>
      <c r="S330" s="1">
        <v>41</v>
      </c>
      <c r="T330" s="1">
        <v>20</v>
      </c>
      <c r="U330" s="1">
        <v>50</v>
      </c>
      <c r="V330" s="1">
        <v>0</v>
      </c>
      <c r="W330" s="1">
        <v>800</v>
      </c>
      <c r="X330" s="1">
        <v>100</v>
      </c>
      <c r="Y330" s="1">
        <v>900</v>
      </c>
      <c r="Z330" s="1">
        <v>3100</v>
      </c>
      <c r="AA330" s="1">
        <v>1100</v>
      </c>
      <c r="AB330" s="1">
        <v>4100</v>
      </c>
      <c r="AC330" s="1" t="s">
        <v>146</v>
      </c>
      <c r="AD330" s="1" t="s">
        <v>6</v>
      </c>
      <c r="AE330" t="str">
        <f t="shared" si="57"/>
        <v>Parroquia CalderonEntre 25 y  44 añosMasculinoCalderón (Carapungo)1615Universitario6002200</v>
      </c>
      <c r="AF330">
        <f>VLOOKUP(AE330,'[1]Base conductores'!$AE$1:$AG$65536,2,FALSE)</f>
        <v>-1</v>
      </c>
      <c r="AG330" t="str">
        <f>VLOOKUP(AE330,'[1]Base conductores'!$AE$1:$AG$65536,3,FALSE)</f>
        <v>No aplica</v>
      </c>
      <c r="AH330" s="1">
        <v>-1</v>
      </c>
      <c r="AI330" s="1" t="s">
        <v>147</v>
      </c>
      <c r="AJ330" s="1" t="s">
        <v>117</v>
      </c>
      <c r="AK330" s="1" t="s">
        <v>257</v>
      </c>
      <c r="AL330" s="1" t="s">
        <v>10</v>
      </c>
      <c r="AM330" s="1" t="s">
        <v>2</v>
      </c>
      <c r="AN330" s="1" t="s">
        <v>0</v>
      </c>
      <c r="AO330" s="1" t="s">
        <v>2</v>
      </c>
      <c r="AP330" s="1" t="s">
        <v>0</v>
      </c>
      <c r="AQ330" s="1" t="s">
        <v>0</v>
      </c>
      <c r="AR330" s="1" t="s">
        <v>2</v>
      </c>
      <c r="AS330" s="1" t="s">
        <v>0</v>
      </c>
      <c r="AT330" s="1" t="s">
        <v>147</v>
      </c>
      <c r="AU330" s="1" t="s">
        <v>0</v>
      </c>
      <c r="AV330" s="1" t="s">
        <v>0</v>
      </c>
      <c r="AW330" s="1" t="s">
        <v>0</v>
      </c>
      <c r="AX330" s="1" t="s">
        <v>0</v>
      </c>
      <c r="AY330" s="1" t="s">
        <v>0</v>
      </c>
      <c r="AZ330" s="1" t="s">
        <v>2</v>
      </c>
      <c r="BA330" s="1" t="s">
        <v>2</v>
      </c>
      <c r="BB330" s="1" t="s">
        <v>47</v>
      </c>
      <c r="BC330" s="14">
        <v>10</v>
      </c>
      <c r="BD330" s="1">
        <v>-1</v>
      </c>
      <c r="BE330" s="1">
        <v>-1</v>
      </c>
      <c r="BF330" s="1" t="s">
        <v>71</v>
      </c>
      <c r="BG330" s="1" t="e">
        <f>VLOOKUP(BF330,#REF!,2,FALSE)</f>
        <v>#REF!</v>
      </c>
      <c r="BH330" s="1" t="e">
        <f>VLOOKUP(BG330,#REF!,4,FALSE)</f>
        <v>#REF!</v>
      </c>
      <c r="BI330" s="1" t="s">
        <v>168</v>
      </c>
      <c r="BJ330" s="1" t="s">
        <v>12</v>
      </c>
      <c r="BK330" s="1" t="s">
        <v>130</v>
      </c>
      <c r="BL330" s="1" t="e">
        <f>VLOOKUP(BK330,#REF!,2,FALSE)</f>
        <v>#REF!</v>
      </c>
      <c r="BM330" s="1" t="e">
        <f>VLOOKUP(BL330,#REF!,4,FALSE)</f>
        <v>#REF!</v>
      </c>
      <c r="BN330" s="1" t="s">
        <v>12</v>
      </c>
      <c r="BO330" s="1" t="s">
        <v>12</v>
      </c>
      <c r="BP330" s="1" t="s">
        <v>2</v>
      </c>
      <c r="BQ330" s="1" t="s">
        <v>134</v>
      </c>
      <c r="BR330" s="1" t="s">
        <v>84</v>
      </c>
      <c r="BS330" s="1" t="s">
        <v>84</v>
      </c>
      <c r="BT330" s="1" t="s">
        <v>2</v>
      </c>
      <c r="BU330" s="1" t="s">
        <v>2</v>
      </c>
      <c r="BV330" s="1" t="s">
        <v>22</v>
      </c>
      <c r="BW330" s="1" t="s">
        <v>36</v>
      </c>
      <c r="BX330" s="1" t="s">
        <v>3</v>
      </c>
      <c r="BY330" s="1">
        <v>-1</v>
      </c>
      <c r="BZ330" s="1" t="s">
        <v>3</v>
      </c>
      <c r="CA330" s="1">
        <v>-1</v>
      </c>
      <c r="CB330" s="1">
        <v>-1</v>
      </c>
      <c r="CC330" s="1">
        <v>-1</v>
      </c>
      <c r="CD330" s="1">
        <v>-1</v>
      </c>
      <c r="CE330" s="1" t="s">
        <v>2</v>
      </c>
      <c r="CF330" s="1" t="s">
        <v>23</v>
      </c>
      <c r="CG330" s="1" t="s">
        <v>49</v>
      </c>
      <c r="CH330" s="1" t="s">
        <v>25</v>
      </c>
      <c r="CI330" s="1" t="s">
        <v>26</v>
      </c>
      <c r="CJ330" s="1" t="s">
        <v>63</v>
      </c>
      <c r="CK330" s="1" t="s">
        <v>42</v>
      </c>
      <c r="CL330" s="1" t="s">
        <v>152</v>
      </c>
      <c r="CM330" s="1" t="s">
        <v>737</v>
      </c>
      <c r="CN330" s="1">
        <v>96</v>
      </c>
      <c r="CO330" s="12" t="s">
        <v>515</v>
      </c>
      <c r="CP330" s="2" t="s">
        <v>701</v>
      </c>
      <c r="CQ330" s="12">
        <v>7</v>
      </c>
      <c r="CR330" s="12" t="s">
        <v>187</v>
      </c>
      <c r="CS330">
        <v>67.503875968992247</v>
      </c>
      <c r="CT330">
        <f t="shared" si="58"/>
        <v>6</v>
      </c>
      <c r="CU330">
        <f t="shared" si="59"/>
        <v>22</v>
      </c>
      <c r="CV330">
        <f t="shared" si="56"/>
        <v>0</v>
      </c>
      <c r="CW330">
        <f t="shared" si="56"/>
        <v>0</v>
      </c>
      <c r="CX330">
        <f t="shared" si="56"/>
        <v>0</v>
      </c>
      <c r="CY330">
        <f t="shared" si="56"/>
        <v>0</v>
      </c>
      <c r="CZ330">
        <f t="shared" si="56"/>
        <v>0</v>
      </c>
      <c r="DA330">
        <f t="shared" si="56"/>
        <v>0</v>
      </c>
      <c r="DB330">
        <f t="shared" si="56"/>
        <v>67.503875968992247</v>
      </c>
      <c r="DC330">
        <f t="shared" si="56"/>
        <v>67.503875968992247</v>
      </c>
      <c r="DD330">
        <f t="shared" si="56"/>
        <v>67.503875968992247</v>
      </c>
      <c r="DE330">
        <f t="shared" si="56"/>
        <v>67.503875968992247</v>
      </c>
      <c r="DF330">
        <f t="shared" si="56"/>
        <v>67.503875968992247</v>
      </c>
      <c r="DG330">
        <f t="shared" si="56"/>
        <v>67.503875968992247</v>
      </c>
      <c r="DH330">
        <f t="shared" si="56"/>
        <v>67.503875968992247</v>
      </c>
      <c r="DI330">
        <f t="shared" si="56"/>
        <v>67.503875968992247</v>
      </c>
      <c r="DJ330">
        <f t="shared" si="56"/>
        <v>67.503875968992247</v>
      </c>
      <c r="DK330">
        <f t="shared" si="56"/>
        <v>67.503875968992247</v>
      </c>
      <c r="DL330">
        <f t="shared" si="55"/>
        <v>67.503875968992247</v>
      </c>
      <c r="DM330">
        <f t="shared" si="55"/>
        <v>67.503875968992247</v>
      </c>
      <c r="DN330">
        <f t="shared" si="55"/>
        <v>67.503875968992247</v>
      </c>
      <c r="DO330">
        <f t="shared" si="55"/>
        <v>67.503875968992247</v>
      </c>
      <c r="DP330">
        <f t="shared" si="55"/>
        <v>67.503875968992247</v>
      </c>
      <c r="DQ330">
        <f t="shared" si="55"/>
        <v>67.503875968992247</v>
      </c>
      <c r="DR330">
        <f t="shared" si="55"/>
        <v>67.503875968992247</v>
      </c>
      <c r="DS330">
        <f t="shared" si="55"/>
        <v>0</v>
      </c>
    </row>
    <row r="331" spans="1:123" x14ac:dyDescent="0.2">
      <c r="A331" s="1" t="s">
        <v>0</v>
      </c>
      <c r="B331" s="1" t="s">
        <v>187</v>
      </c>
      <c r="C331" s="1" t="s">
        <v>0</v>
      </c>
      <c r="D331" s="1" t="s">
        <v>31</v>
      </c>
      <c r="E331" s="1" t="s">
        <v>3</v>
      </c>
      <c r="F331" s="1" t="s">
        <v>32</v>
      </c>
      <c r="G331" s="1">
        <v>98</v>
      </c>
      <c r="H331" s="1" t="s">
        <v>0</v>
      </c>
      <c r="I331" s="1" t="s">
        <v>4</v>
      </c>
      <c r="J331" s="1">
        <v>600</v>
      </c>
      <c r="K331" s="1">
        <v>2000</v>
      </c>
      <c r="L331" s="1">
        <v>14</v>
      </c>
      <c r="M331" s="1">
        <v>8</v>
      </c>
      <c r="N331" s="1">
        <v>6</v>
      </c>
      <c r="O331" s="1">
        <v>10</v>
      </c>
      <c r="P331" s="1">
        <v>380</v>
      </c>
      <c r="Q331" s="1">
        <v>300</v>
      </c>
      <c r="R331" s="1">
        <v>400</v>
      </c>
      <c r="S331" s="1">
        <v>63</v>
      </c>
      <c r="T331" s="1">
        <v>35</v>
      </c>
      <c r="U331" s="1">
        <v>60</v>
      </c>
      <c r="V331" s="1">
        <v>2500</v>
      </c>
      <c r="W331" s="1">
        <v>1000</v>
      </c>
      <c r="X331" s="1">
        <v>300</v>
      </c>
      <c r="Y331" s="1">
        <v>3800</v>
      </c>
      <c r="Z331" s="1">
        <v>2500</v>
      </c>
      <c r="AA331" s="1">
        <v>300</v>
      </c>
      <c r="AB331" s="1">
        <v>2500</v>
      </c>
      <c r="AC331" s="1" t="s">
        <v>146</v>
      </c>
      <c r="AD331" s="1" t="s">
        <v>6</v>
      </c>
      <c r="AE331" t="str">
        <f t="shared" si="57"/>
        <v>Parroquia CalderonEntre 25 y  44 añosMasculinoCalderón (Carapungo)148Bachillerato6002000</v>
      </c>
      <c r="AF331">
        <f>VLOOKUP(AE331,'[1]Base conductores'!$AE$1:$AG$65536,2,FALSE)</f>
        <v>-1</v>
      </c>
      <c r="AG331" t="str">
        <f>VLOOKUP(AE331,'[1]Base conductores'!$AE$1:$AG$65536,3,FALSE)</f>
        <v>No aplica</v>
      </c>
      <c r="AH331" s="1">
        <v>-1</v>
      </c>
      <c r="AI331" s="1" t="s">
        <v>147</v>
      </c>
      <c r="AJ331" s="1" t="s">
        <v>117</v>
      </c>
      <c r="AK331" s="1" t="s">
        <v>44</v>
      </c>
      <c r="AL331" s="1" t="s">
        <v>34</v>
      </c>
      <c r="AM331" s="1" t="s">
        <v>0</v>
      </c>
      <c r="AN331" s="1" t="s">
        <v>0</v>
      </c>
      <c r="AO331" s="1" t="s">
        <v>0</v>
      </c>
      <c r="AP331" s="1" t="s">
        <v>2</v>
      </c>
      <c r="AQ331" s="1" t="s">
        <v>0</v>
      </c>
      <c r="AR331" s="1" t="s">
        <v>2</v>
      </c>
      <c r="AS331" s="1" t="s">
        <v>0</v>
      </c>
      <c r="AT331" s="1" t="s">
        <v>147</v>
      </c>
      <c r="AU331" s="1" t="s">
        <v>0</v>
      </c>
      <c r="AV331" s="1" t="s">
        <v>0</v>
      </c>
      <c r="AW331" s="1" t="s">
        <v>0</v>
      </c>
      <c r="AX331" s="1" t="s">
        <v>0</v>
      </c>
      <c r="AY331" s="1" t="s">
        <v>0</v>
      </c>
      <c r="AZ331" s="1" t="s">
        <v>2</v>
      </c>
      <c r="BA331" s="1" t="s">
        <v>2</v>
      </c>
      <c r="BB331" s="1" t="s">
        <v>56</v>
      </c>
      <c r="BC331" s="14">
        <v>10</v>
      </c>
      <c r="BD331" s="1">
        <v>-1</v>
      </c>
      <c r="BE331" s="1">
        <v>-1</v>
      </c>
      <c r="BF331" s="1" t="s">
        <v>16</v>
      </c>
      <c r="BG331" s="1" t="e">
        <f>VLOOKUP(BF331,#REF!,2,FALSE)</f>
        <v>#REF!</v>
      </c>
      <c r="BH331" s="1" t="e">
        <f>VLOOKUP(BG331,#REF!,4,FALSE)</f>
        <v>#REF!</v>
      </c>
      <c r="BI331" s="1" t="s">
        <v>71</v>
      </c>
      <c r="BJ331" s="1" t="s">
        <v>12</v>
      </c>
      <c r="BK331" s="1" t="s">
        <v>12</v>
      </c>
      <c r="BL331" s="1" t="e">
        <f>VLOOKUP(BK331,#REF!,2,FALSE)</f>
        <v>#REF!</v>
      </c>
      <c r="BM331" s="1" t="e">
        <f>VLOOKUP(BL331,#REF!,4,FALSE)</f>
        <v>#REF!</v>
      </c>
      <c r="BN331" s="1" t="s">
        <v>12</v>
      </c>
      <c r="BO331" s="1" t="s">
        <v>12</v>
      </c>
      <c r="BP331" s="1" t="s">
        <v>2</v>
      </c>
      <c r="BQ331" s="1" t="s">
        <v>134</v>
      </c>
      <c r="BR331" s="1" t="s">
        <v>20</v>
      </c>
      <c r="BS331" s="1" t="s">
        <v>20</v>
      </c>
      <c r="BT331" s="1" t="s">
        <v>2</v>
      </c>
      <c r="BU331" s="1" t="s">
        <v>2</v>
      </c>
      <c r="BV331" s="1" t="s">
        <v>22</v>
      </c>
      <c r="BW331" s="1" t="s">
        <v>36</v>
      </c>
      <c r="BX331" s="1">
        <v>-1</v>
      </c>
      <c r="BY331" s="1">
        <v>-1</v>
      </c>
      <c r="BZ331" s="1" t="s">
        <v>3</v>
      </c>
      <c r="CA331" s="1" t="s">
        <v>3</v>
      </c>
      <c r="CB331" s="1">
        <v>-1</v>
      </c>
      <c r="CC331" s="1">
        <v>-1</v>
      </c>
      <c r="CD331" s="1">
        <v>-1</v>
      </c>
      <c r="CE331" s="1" t="s">
        <v>23</v>
      </c>
      <c r="CF331" s="1" t="s">
        <v>2</v>
      </c>
      <c r="CG331" s="1" t="s">
        <v>49</v>
      </c>
      <c r="CH331" s="1" t="s">
        <v>25</v>
      </c>
      <c r="CI331" s="1" t="s">
        <v>50</v>
      </c>
      <c r="CJ331" s="1" t="s">
        <v>63</v>
      </c>
      <c r="CK331" s="1" t="s">
        <v>42</v>
      </c>
      <c r="CL331" s="1" t="s">
        <v>152</v>
      </c>
      <c r="CM331" s="1" t="s">
        <v>737</v>
      </c>
      <c r="CN331" s="1">
        <v>96</v>
      </c>
      <c r="CO331" s="12" t="s">
        <v>515</v>
      </c>
      <c r="CP331" s="2" t="s">
        <v>701</v>
      </c>
      <c r="CQ331" s="12">
        <v>7</v>
      </c>
      <c r="CR331" s="12" t="s">
        <v>187</v>
      </c>
      <c r="CS331">
        <v>67.503875968992247</v>
      </c>
      <c r="CT331">
        <f t="shared" si="58"/>
        <v>6</v>
      </c>
      <c r="CU331">
        <f t="shared" si="59"/>
        <v>20</v>
      </c>
      <c r="CV331">
        <f t="shared" si="56"/>
        <v>0</v>
      </c>
      <c r="CW331">
        <f t="shared" si="56"/>
        <v>0</v>
      </c>
      <c r="CX331">
        <f t="shared" si="56"/>
        <v>0</v>
      </c>
      <c r="CY331">
        <f t="shared" si="56"/>
        <v>0</v>
      </c>
      <c r="CZ331">
        <f t="shared" si="56"/>
        <v>0</v>
      </c>
      <c r="DA331">
        <f t="shared" si="56"/>
        <v>0</v>
      </c>
      <c r="DB331">
        <f t="shared" si="56"/>
        <v>67.503875968992247</v>
      </c>
      <c r="DC331">
        <f t="shared" si="56"/>
        <v>67.503875968992247</v>
      </c>
      <c r="DD331">
        <f t="shared" si="56"/>
        <v>67.503875968992247</v>
      </c>
      <c r="DE331">
        <f t="shared" si="56"/>
        <v>67.503875968992247</v>
      </c>
      <c r="DF331">
        <f t="shared" si="56"/>
        <v>67.503875968992247</v>
      </c>
      <c r="DG331">
        <f t="shared" si="56"/>
        <v>67.503875968992247</v>
      </c>
      <c r="DH331">
        <f t="shared" si="56"/>
        <v>67.503875968992247</v>
      </c>
      <c r="DI331">
        <f t="shared" si="56"/>
        <v>67.503875968992247</v>
      </c>
      <c r="DJ331">
        <f t="shared" si="56"/>
        <v>67.503875968992247</v>
      </c>
      <c r="DK331">
        <f t="shared" si="56"/>
        <v>67.503875968992247</v>
      </c>
      <c r="DL331">
        <f t="shared" si="55"/>
        <v>67.503875968992247</v>
      </c>
      <c r="DM331">
        <f t="shared" si="55"/>
        <v>67.503875968992247</v>
      </c>
      <c r="DN331">
        <f t="shared" si="55"/>
        <v>67.503875968992247</v>
      </c>
      <c r="DO331">
        <f t="shared" si="55"/>
        <v>67.503875968992247</v>
      </c>
      <c r="DP331">
        <f t="shared" si="55"/>
        <v>67.503875968992247</v>
      </c>
      <c r="DQ331">
        <f t="shared" si="55"/>
        <v>0</v>
      </c>
      <c r="DR331">
        <f t="shared" si="55"/>
        <v>0</v>
      </c>
      <c r="DS331">
        <f t="shared" si="55"/>
        <v>0</v>
      </c>
    </row>
    <row r="332" spans="1:123" x14ac:dyDescent="0.2">
      <c r="A332" s="1" t="s">
        <v>0</v>
      </c>
      <c r="B332" s="1" t="s">
        <v>187</v>
      </c>
      <c r="C332" s="1" t="s">
        <v>2</v>
      </c>
      <c r="D332" s="1">
        <v>-1</v>
      </c>
      <c r="E332" s="1" t="s">
        <v>3</v>
      </c>
      <c r="F332" s="1">
        <v>-1</v>
      </c>
      <c r="G332" s="1">
        <v>98</v>
      </c>
      <c r="H332" s="1" t="s">
        <v>0</v>
      </c>
      <c r="I332" s="1" t="s">
        <v>65</v>
      </c>
      <c r="J332" s="1">
        <v>600</v>
      </c>
      <c r="K332" s="1">
        <v>1800</v>
      </c>
      <c r="L332" s="1">
        <v>12</v>
      </c>
      <c r="M332" s="1">
        <v>7</v>
      </c>
      <c r="N332" s="1">
        <v>6</v>
      </c>
      <c r="O332" s="1">
        <v>8</v>
      </c>
      <c r="P332" s="1">
        <v>250</v>
      </c>
      <c r="Q332" s="1">
        <v>150</v>
      </c>
      <c r="R332" s="1">
        <v>250</v>
      </c>
      <c r="S332" s="1">
        <v>64</v>
      </c>
      <c r="T332" s="1">
        <v>48</v>
      </c>
      <c r="U332" s="1">
        <v>64</v>
      </c>
      <c r="V332" s="1">
        <v>0</v>
      </c>
      <c r="W332" s="1">
        <v>700</v>
      </c>
      <c r="X332" s="1">
        <v>300</v>
      </c>
      <c r="Y332" s="1">
        <v>1000</v>
      </c>
      <c r="Z332" s="1">
        <v>5400</v>
      </c>
      <c r="AA332" s="1">
        <v>3800</v>
      </c>
      <c r="AB332" s="1">
        <v>5400</v>
      </c>
      <c r="AC332" s="1" t="s">
        <v>146</v>
      </c>
      <c r="AD332" s="1" t="s">
        <v>6</v>
      </c>
      <c r="AE332" t="str">
        <f t="shared" si="57"/>
        <v>Parroquia CalderonEntre 25 y  44 añosMasculinoCalderón (Carapungo)127Bachillerato6001800</v>
      </c>
      <c r="AF332">
        <f>VLOOKUP(AE332,'[1]Base conductores'!$AE$1:$AG$65536,2,FALSE)</f>
        <v>-1</v>
      </c>
      <c r="AG332" t="str">
        <f>VLOOKUP(AE332,'[1]Base conductores'!$AE$1:$AG$65536,3,FALSE)</f>
        <v>No aplica</v>
      </c>
      <c r="AH332" s="1">
        <v>-1</v>
      </c>
      <c r="AI332" s="1" t="s">
        <v>147</v>
      </c>
      <c r="AJ332" s="1" t="s">
        <v>8</v>
      </c>
      <c r="AK332" s="1" t="s">
        <v>78</v>
      </c>
      <c r="AL332" s="1" t="s">
        <v>34</v>
      </c>
      <c r="AM332" s="1" t="s">
        <v>0</v>
      </c>
      <c r="AN332" s="1" t="s">
        <v>0</v>
      </c>
      <c r="AO332" s="1" t="s">
        <v>0</v>
      </c>
      <c r="AP332" s="1" t="s">
        <v>2</v>
      </c>
      <c r="AQ332" s="1" t="s">
        <v>0</v>
      </c>
      <c r="AR332" s="1" t="s">
        <v>2</v>
      </c>
      <c r="AS332" s="1" t="s">
        <v>0</v>
      </c>
      <c r="AT332" s="1" t="s">
        <v>147</v>
      </c>
      <c r="AU332" s="1" t="s">
        <v>0</v>
      </c>
      <c r="AV332" s="1" t="s">
        <v>0</v>
      </c>
      <c r="AW332" s="1" t="s">
        <v>0</v>
      </c>
      <c r="AX332" s="1" t="s">
        <v>0</v>
      </c>
      <c r="AY332" s="1" t="s">
        <v>0</v>
      </c>
      <c r="AZ332" s="1" t="s">
        <v>2</v>
      </c>
      <c r="BA332" s="1" t="s">
        <v>2</v>
      </c>
      <c r="BB332" s="1" t="s">
        <v>56</v>
      </c>
      <c r="BC332" s="14">
        <v>10</v>
      </c>
      <c r="BD332" s="1">
        <v>-1</v>
      </c>
      <c r="BE332" s="1">
        <v>-1</v>
      </c>
      <c r="BF332" s="1" t="s">
        <v>71</v>
      </c>
      <c r="BG332" s="1" t="e">
        <f>VLOOKUP(BF332,#REF!,2,FALSE)</f>
        <v>#REF!</v>
      </c>
      <c r="BH332" s="1" t="e">
        <f>VLOOKUP(BG332,#REF!,4,FALSE)</f>
        <v>#REF!</v>
      </c>
      <c r="BI332" s="1" t="s">
        <v>16</v>
      </c>
      <c r="BJ332" s="1" t="s">
        <v>135</v>
      </c>
      <c r="BK332" s="1" t="s">
        <v>16</v>
      </c>
      <c r="BL332" s="1" t="e">
        <f>VLOOKUP(BK332,#REF!,2,FALSE)</f>
        <v>#REF!</v>
      </c>
      <c r="BM332" s="1" t="e">
        <f>VLOOKUP(BL332,#REF!,4,FALSE)</f>
        <v>#REF!</v>
      </c>
      <c r="BN332" s="1" t="s">
        <v>135</v>
      </c>
      <c r="BO332" s="1" t="s">
        <v>196</v>
      </c>
      <c r="BP332" s="1" t="s">
        <v>2</v>
      </c>
      <c r="BQ332" s="1" t="s">
        <v>134</v>
      </c>
      <c r="BR332" s="1" t="s">
        <v>39</v>
      </c>
      <c r="BS332" s="1" t="s">
        <v>39</v>
      </c>
      <c r="BT332" s="1" t="s">
        <v>2</v>
      </c>
      <c r="BU332" s="1" t="s">
        <v>2</v>
      </c>
      <c r="BV332" s="1" t="s">
        <v>22</v>
      </c>
      <c r="BW332" s="1" t="s">
        <v>36</v>
      </c>
      <c r="BX332" s="1" t="s">
        <v>3</v>
      </c>
      <c r="BY332" s="1">
        <v>-1</v>
      </c>
      <c r="BZ332" s="1" t="s">
        <v>3</v>
      </c>
      <c r="CA332" s="1">
        <v>-1</v>
      </c>
      <c r="CB332" s="1">
        <v>-1</v>
      </c>
      <c r="CC332" s="1">
        <v>-1</v>
      </c>
      <c r="CD332" s="1">
        <v>-1</v>
      </c>
      <c r="CE332" s="1" t="s">
        <v>23</v>
      </c>
      <c r="CF332" s="1" t="s">
        <v>23</v>
      </c>
      <c r="CG332" s="1" t="s">
        <v>49</v>
      </c>
      <c r="CH332" s="1" t="s">
        <v>25</v>
      </c>
      <c r="CI332" s="1" t="s">
        <v>50</v>
      </c>
      <c r="CJ332" s="1" t="s">
        <v>63</v>
      </c>
      <c r="CK332" s="1" t="s">
        <v>42</v>
      </c>
      <c r="CL332" s="1" t="s">
        <v>152</v>
      </c>
      <c r="CM332" s="1" t="s">
        <v>737</v>
      </c>
      <c r="CN332" s="1">
        <v>96</v>
      </c>
      <c r="CO332" s="12" t="s">
        <v>515</v>
      </c>
      <c r="CP332" s="2" t="s">
        <v>701</v>
      </c>
      <c r="CQ332" s="12">
        <v>7</v>
      </c>
      <c r="CR332" s="12" t="s">
        <v>187</v>
      </c>
      <c r="CS332">
        <v>67.503875968992247</v>
      </c>
      <c r="CT332">
        <f t="shared" si="58"/>
        <v>6</v>
      </c>
      <c r="CU332">
        <f t="shared" si="59"/>
        <v>18</v>
      </c>
      <c r="CV332">
        <f t="shared" si="56"/>
        <v>0</v>
      </c>
      <c r="CW332">
        <f t="shared" si="56"/>
        <v>0</v>
      </c>
      <c r="CX332">
        <f t="shared" si="56"/>
        <v>0</v>
      </c>
      <c r="CY332">
        <f t="shared" si="56"/>
        <v>0</v>
      </c>
      <c r="CZ332">
        <f t="shared" si="56"/>
        <v>0</v>
      </c>
      <c r="DA332">
        <f t="shared" si="56"/>
        <v>0</v>
      </c>
      <c r="DB332">
        <f t="shared" si="56"/>
        <v>67.503875968992247</v>
      </c>
      <c r="DC332">
        <f t="shared" si="56"/>
        <v>67.503875968992247</v>
      </c>
      <c r="DD332">
        <f t="shared" si="56"/>
        <v>67.503875968992247</v>
      </c>
      <c r="DE332">
        <f t="shared" si="56"/>
        <v>67.503875968992247</v>
      </c>
      <c r="DF332">
        <f t="shared" si="56"/>
        <v>67.503875968992247</v>
      </c>
      <c r="DG332">
        <f t="shared" si="56"/>
        <v>67.503875968992247</v>
      </c>
      <c r="DH332">
        <f t="shared" si="56"/>
        <v>67.503875968992247</v>
      </c>
      <c r="DI332">
        <f t="shared" si="56"/>
        <v>67.503875968992247</v>
      </c>
      <c r="DJ332">
        <f t="shared" si="56"/>
        <v>67.503875968992247</v>
      </c>
      <c r="DK332">
        <f t="shared" si="56"/>
        <v>67.503875968992247</v>
      </c>
      <c r="DL332">
        <f t="shared" si="55"/>
        <v>67.503875968992247</v>
      </c>
      <c r="DM332">
        <f t="shared" si="55"/>
        <v>67.503875968992247</v>
      </c>
      <c r="DN332">
        <f t="shared" si="55"/>
        <v>67.503875968992247</v>
      </c>
      <c r="DO332">
        <f t="shared" si="55"/>
        <v>0</v>
      </c>
      <c r="DP332">
        <f t="shared" si="55"/>
        <v>0</v>
      </c>
      <c r="DQ332">
        <f t="shared" si="55"/>
        <v>0</v>
      </c>
      <c r="DR332">
        <f t="shared" si="55"/>
        <v>0</v>
      </c>
      <c r="DS332">
        <f t="shared" si="55"/>
        <v>0</v>
      </c>
    </row>
    <row r="333" spans="1:123" x14ac:dyDescent="0.2">
      <c r="A333" s="1" t="s">
        <v>0</v>
      </c>
      <c r="B333" s="1" t="s">
        <v>187</v>
      </c>
      <c r="C333" s="1" t="s">
        <v>2</v>
      </c>
      <c r="D333" s="1">
        <v>-1</v>
      </c>
      <c r="E333" s="1" t="s">
        <v>3</v>
      </c>
      <c r="F333" s="1">
        <v>-1</v>
      </c>
      <c r="G333" s="1">
        <v>98</v>
      </c>
      <c r="H333" s="1" t="s">
        <v>0</v>
      </c>
      <c r="I333" s="1" t="s">
        <v>4</v>
      </c>
      <c r="J333" s="1">
        <v>530</v>
      </c>
      <c r="K333" s="1">
        <v>2100</v>
      </c>
      <c r="L333" s="1">
        <v>16</v>
      </c>
      <c r="M333" s="1">
        <v>8</v>
      </c>
      <c r="N333" s="1">
        <v>6</v>
      </c>
      <c r="O333" s="1">
        <v>10</v>
      </c>
      <c r="P333" s="1">
        <v>350</v>
      </c>
      <c r="Q333" s="1">
        <v>200</v>
      </c>
      <c r="R333" s="1">
        <v>400</v>
      </c>
      <c r="S333" s="1">
        <v>31</v>
      </c>
      <c r="T333" s="1">
        <v>30</v>
      </c>
      <c r="U333" s="1">
        <v>43</v>
      </c>
      <c r="V333" s="1">
        <v>0</v>
      </c>
      <c r="W333" s="1">
        <v>1000</v>
      </c>
      <c r="X333" s="1">
        <v>100</v>
      </c>
      <c r="Y333" s="1">
        <v>1100</v>
      </c>
      <c r="Z333" s="1">
        <v>2000</v>
      </c>
      <c r="AA333" s="1">
        <v>1900</v>
      </c>
      <c r="AB333" s="1">
        <v>2900</v>
      </c>
      <c r="AC333" s="1" t="s">
        <v>146</v>
      </c>
      <c r="AD333" s="1" t="s">
        <v>6</v>
      </c>
      <c r="AE333" t="str">
        <f t="shared" si="57"/>
        <v>Parroquia CalderonEntre 25 y  44 añosMasculinoCalderón (Carapungo)168Primaria5302100</v>
      </c>
      <c r="AF333">
        <f>VLOOKUP(AE333,'[1]Base conductores'!$AE$1:$AG$65536,2,FALSE)</f>
        <v>-1</v>
      </c>
      <c r="AG333" t="str">
        <f>VLOOKUP(AE333,'[1]Base conductores'!$AE$1:$AG$65536,3,FALSE)</f>
        <v>No aplica</v>
      </c>
      <c r="AH333" s="1">
        <v>-1</v>
      </c>
      <c r="AI333" s="1" t="s">
        <v>147</v>
      </c>
      <c r="AJ333" s="1" t="s">
        <v>117</v>
      </c>
      <c r="AK333" s="1" t="s">
        <v>153</v>
      </c>
      <c r="AL333" s="1" t="s">
        <v>34</v>
      </c>
      <c r="AM333" s="1" t="s">
        <v>2</v>
      </c>
      <c r="AN333" s="1" t="s">
        <v>0</v>
      </c>
      <c r="AO333" s="1" t="s">
        <v>0</v>
      </c>
      <c r="AP333" s="1" t="s">
        <v>2</v>
      </c>
      <c r="AQ333" s="1" t="s">
        <v>0</v>
      </c>
      <c r="AR333" s="1" t="s">
        <v>2</v>
      </c>
      <c r="AS333" s="1" t="s">
        <v>0</v>
      </c>
      <c r="AT333" s="1" t="s">
        <v>147</v>
      </c>
      <c r="AU333" s="1" t="s">
        <v>0</v>
      </c>
      <c r="AV333" s="1" t="s">
        <v>0</v>
      </c>
      <c r="AW333" s="1" t="s">
        <v>0</v>
      </c>
      <c r="AX333" s="1" t="s">
        <v>0</v>
      </c>
      <c r="AY333" s="1" t="s">
        <v>0</v>
      </c>
      <c r="AZ333" s="1" t="s">
        <v>2</v>
      </c>
      <c r="BA333" s="1" t="s">
        <v>2</v>
      </c>
      <c r="BB333" s="1" t="s">
        <v>56</v>
      </c>
      <c r="BC333" s="14">
        <v>10</v>
      </c>
      <c r="BD333" s="1">
        <v>-1</v>
      </c>
      <c r="BE333" s="1">
        <v>-1</v>
      </c>
      <c r="BF333" s="1" t="s">
        <v>16</v>
      </c>
      <c r="BG333" s="1" t="e">
        <f>VLOOKUP(BF333,#REF!,2,FALSE)</f>
        <v>#REF!</v>
      </c>
      <c r="BH333" s="1" t="e">
        <f>VLOOKUP(BG333,#REF!,4,FALSE)</f>
        <v>#REF!</v>
      </c>
      <c r="BI333" s="1" t="s">
        <v>253</v>
      </c>
      <c r="BJ333" s="1" t="s">
        <v>71</v>
      </c>
      <c r="BK333" s="1" t="s">
        <v>209</v>
      </c>
      <c r="BL333" s="1" t="e">
        <f>VLOOKUP(BK333,#REF!,2,FALSE)</f>
        <v>#REF!</v>
      </c>
      <c r="BM333" s="1" t="e">
        <f>VLOOKUP(BL333,#REF!,4,FALSE)</f>
        <v>#REF!</v>
      </c>
      <c r="BN333" s="1" t="s">
        <v>261</v>
      </c>
      <c r="BO333" s="1" t="s">
        <v>12</v>
      </c>
      <c r="BP333" s="1" t="s">
        <v>2</v>
      </c>
      <c r="BQ333" s="1" t="s">
        <v>449</v>
      </c>
      <c r="BR333" s="1" t="s">
        <v>85</v>
      </c>
      <c r="BS333" s="1" t="s">
        <v>39</v>
      </c>
      <c r="BT333" s="1" t="s">
        <v>2</v>
      </c>
      <c r="BU333" s="1" t="s">
        <v>2</v>
      </c>
      <c r="BV333" s="1" t="s">
        <v>22</v>
      </c>
      <c r="BW333" s="1" t="s">
        <v>36</v>
      </c>
      <c r="BX333" s="1">
        <v>-1</v>
      </c>
      <c r="BY333" s="1" t="s">
        <v>3</v>
      </c>
      <c r="BZ333" s="1" t="s">
        <v>3</v>
      </c>
      <c r="CA333" s="1">
        <v>-1</v>
      </c>
      <c r="CB333" s="1">
        <v>-1</v>
      </c>
      <c r="CC333" s="1">
        <v>-1</v>
      </c>
      <c r="CD333" s="1">
        <v>-1</v>
      </c>
      <c r="CE333" s="1" t="s">
        <v>2</v>
      </c>
      <c r="CF333" s="1" t="s">
        <v>23</v>
      </c>
      <c r="CG333" s="1" t="s">
        <v>49</v>
      </c>
      <c r="CH333" s="1" t="s">
        <v>25</v>
      </c>
      <c r="CI333" s="1" t="s">
        <v>40</v>
      </c>
      <c r="CJ333" s="1" t="s">
        <v>63</v>
      </c>
      <c r="CK333" s="1" t="s">
        <v>42</v>
      </c>
      <c r="CL333" s="1" t="s">
        <v>152</v>
      </c>
      <c r="CM333" s="1" t="s">
        <v>737</v>
      </c>
      <c r="CN333" s="1">
        <v>96</v>
      </c>
      <c r="CO333" s="12" t="s">
        <v>538</v>
      </c>
      <c r="CP333" s="9" t="s">
        <v>688</v>
      </c>
      <c r="CQ333" s="12">
        <v>7</v>
      </c>
      <c r="CR333" s="9" t="s">
        <v>187</v>
      </c>
      <c r="CS333">
        <v>67.503875968992247</v>
      </c>
      <c r="CT333">
        <f t="shared" si="58"/>
        <v>5</v>
      </c>
      <c r="CU333">
        <f t="shared" si="59"/>
        <v>21</v>
      </c>
      <c r="CV333">
        <f t="shared" si="56"/>
        <v>0</v>
      </c>
      <c r="CW333">
        <f t="shared" si="56"/>
        <v>0</v>
      </c>
      <c r="CX333">
        <f t="shared" si="56"/>
        <v>0</v>
      </c>
      <c r="CY333">
        <f t="shared" si="56"/>
        <v>0</v>
      </c>
      <c r="CZ333">
        <f t="shared" si="56"/>
        <v>0</v>
      </c>
      <c r="DA333">
        <f t="shared" si="56"/>
        <v>67.503875968992247</v>
      </c>
      <c r="DB333">
        <f t="shared" si="56"/>
        <v>67.503875968992247</v>
      </c>
      <c r="DC333">
        <f t="shared" si="56"/>
        <v>67.503875968992247</v>
      </c>
      <c r="DD333">
        <f t="shared" si="56"/>
        <v>67.503875968992247</v>
      </c>
      <c r="DE333">
        <f t="shared" si="56"/>
        <v>67.503875968992247</v>
      </c>
      <c r="DF333">
        <f t="shared" si="56"/>
        <v>67.503875968992247</v>
      </c>
      <c r="DG333">
        <f t="shared" si="56"/>
        <v>67.503875968992247</v>
      </c>
      <c r="DH333">
        <f t="shared" si="56"/>
        <v>67.503875968992247</v>
      </c>
      <c r="DI333">
        <f t="shared" si="56"/>
        <v>67.503875968992247</v>
      </c>
      <c r="DJ333">
        <f t="shared" si="56"/>
        <v>67.503875968992247</v>
      </c>
      <c r="DK333">
        <f t="shared" ref="DK333:DS348" si="60">IF(AND($CT333&lt;=DK$1,DK$1&lt;=$CU333),$CS333,0)</f>
        <v>67.503875968992247</v>
      </c>
      <c r="DL333">
        <f t="shared" si="60"/>
        <v>67.503875968992247</v>
      </c>
      <c r="DM333">
        <f t="shared" si="60"/>
        <v>67.503875968992247</v>
      </c>
      <c r="DN333">
        <f t="shared" si="60"/>
        <v>67.503875968992247</v>
      </c>
      <c r="DO333">
        <f t="shared" si="60"/>
        <v>67.503875968992247</v>
      </c>
      <c r="DP333">
        <f t="shared" si="60"/>
        <v>67.503875968992247</v>
      </c>
      <c r="DQ333">
        <f t="shared" si="60"/>
        <v>67.503875968992247</v>
      </c>
      <c r="DR333">
        <f t="shared" si="60"/>
        <v>0</v>
      </c>
      <c r="DS333">
        <f t="shared" si="60"/>
        <v>0</v>
      </c>
    </row>
    <row r="334" spans="1:123" x14ac:dyDescent="0.2">
      <c r="A334" s="1" t="s">
        <v>0</v>
      </c>
      <c r="B334" s="1" t="s">
        <v>187</v>
      </c>
      <c r="C334" s="1" t="s">
        <v>2</v>
      </c>
      <c r="D334" s="1">
        <v>-1</v>
      </c>
      <c r="E334" s="1" t="s">
        <v>3</v>
      </c>
      <c r="F334" s="1">
        <v>-1</v>
      </c>
      <c r="G334" s="1">
        <v>98</v>
      </c>
      <c r="H334" s="1" t="s">
        <v>0</v>
      </c>
      <c r="I334" s="1" t="s">
        <v>65</v>
      </c>
      <c r="J334" s="1">
        <v>800</v>
      </c>
      <c r="K334" s="1">
        <v>2000</v>
      </c>
      <c r="L334" s="1">
        <v>12</v>
      </c>
      <c r="M334" s="1">
        <v>6</v>
      </c>
      <c r="N334" s="1">
        <v>5</v>
      </c>
      <c r="O334" s="1">
        <v>7</v>
      </c>
      <c r="P334" s="1">
        <v>300</v>
      </c>
      <c r="Q334" s="1">
        <v>150</v>
      </c>
      <c r="R334" s="1">
        <v>350</v>
      </c>
      <c r="S334" s="1">
        <v>56</v>
      </c>
      <c r="T334" s="1">
        <v>40</v>
      </c>
      <c r="U334" s="1">
        <v>56</v>
      </c>
      <c r="V334" s="1">
        <v>0</v>
      </c>
      <c r="W334" s="1">
        <v>1600</v>
      </c>
      <c r="X334" s="1">
        <v>500</v>
      </c>
      <c r="Y334" s="1">
        <v>2100</v>
      </c>
      <c r="Z334" s="1">
        <v>3500</v>
      </c>
      <c r="AA334" s="1">
        <v>1900</v>
      </c>
      <c r="AB334" s="1">
        <v>3600</v>
      </c>
      <c r="AC334" s="1" t="s">
        <v>146</v>
      </c>
      <c r="AD334" s="1" t="s">
        <v>6</v>
      </c>
      <c r="AE334" t="str">
        <f t="shared" si="57"/>
        <v>Parroquia CalderonEntre 45 y 59 añosMasculinoCalderón (Carapungo)126Primaria8002000</v>
      </c>
      <c r="AF334">
        <f>VLOOKUP(AE334,'[1]Base conductores'!$AE$1:$AG$65536,2,FALSE)</f>
        <v>-1</v>
      </c>
      <c r="AG334" t="str">
        <f>VLOOKUP(AE334,'[1]Base conductores'!$AE$1:$AG$65536,3,FALSE)</f>
        <v>No aplica</v>
      </c>
      <c r="AH334" s="1">
        <v>-1</v>
      </c>
      <c r="AI334" s="1" t="s">
        <v>147</v>
      </c>
      <c r="AJ334" s="1" t="s">
        <v>8</v>
      </c>
      <c r="AK334" s="1" t="s">
        <v>33</v>
      </c>
      <c r="AL334" s="1" t="s">
        <v>10</v>
      </c>
      <c r="AM334" s="1" t="s">
        <v>0</v>
      </c>
      <c r="AN334" s="1" t="s">
        <v>0</v>
      </c>
      <c r="AO334" s="1" t="s">
        <v>0</v>
      </c>
      <c r="AP334" s="1" t="s">
        <v>2</v>
      </c>
      <c r="AQ334" s="1" t="s">
        <v>0</v>
      </c>
      <c r="AR334" s="1" t="s">
        <v>2</v>
      </c>
      <c r="AS334" s="1" t="s">
        <v>0</v>
      </c>
      <c r="AT334" s="1" t="s">
        <v>147</v>
      </c>
      <c r="AU334" s="1" t="s">
        <v>0</v>
      </c>
      <c r="AV334" s="1" t="s">
        <v>0</v>
      </c>
      <c r="AW334" s="1" t="s">
        <v>0</v>
      </c>
      <c r="AX334" s="1" t="s">
        <v>0</v>
      </c>
      <c r="AY334" s="1" t="s">
        <v>0</v>
      </c>
      <c r="AZ334" s="1" t="s">
        <v>2</v>
      </c>
      <c r="BA334" s="1" t="s">
        <v>2</v>
      </c>
      <c r="BB334" s="1" t="s">
        <v>47</v>
      </c>
      <c r="BC334" s="14">
        <v>10</v>
      </c>
      <c r="BD334" s="1">
        <v>-1</v>
      </c>
      <c r="BE334" s="1">
        <v>-1</v>
      </c>
      <c r="BF334" s="1" t="s">
        <v>16</v>
      </c>
      <c r="BG334" s="1" t="e">
        <f>VLOOKUP(BF334,#REF!,2,FALSE)</f>
        <v>#REF!</v>
      </c>
      <c r="BH334" s="1" t="e">
        <f>VLOOKUP(BG334,#REF!,4,FALSE)</f>
        <v>#REF!</v>
      </c>
      <c r="BI334" s="1" t="s">
        <v>71</v>
      </c>
      <c r="BJ334" s="1" t="s">
        <v>37</v>
      </c>
      <c r="BK334" s="1" t="s">
        <v>12</v>
      </c>
      <c r="BL334" s="1" t="e">
        <f>VLOOKUP(BK334,#REF!,2,FALSE)</f>
        <v>#REF!</v>
      </c>
      <c r="BM334" s="1" t="e">
        <f>VLOOKUP(BL334,#REF!,4,FALSE)</f>
        <v>#REF!</v>
      </c>
      <c r="BN334" s="1" t="s">
        <v>12</v>
      </c>
      <c r="BO334" s="1" t="s">
        <v>12</v>
      </c>
      <c r="BP334" s="1" t="s">
        <v>2</v>
      </c>
      <c r="BQ334" s="1" t="s">
        <v>134</v>
      </c>
      <c r="BR334" s="1" t="s">
        <v>20</v>
      </c>
      <c r="BS334" s="1" t="s">
        <v>20</v>
      </c>
      <c r="BT334" s="1" t="s">
        <v>2</v>
      </c>
      <c r="BU334" s="1" t="s">
        <v>2</v>
      </c>
      <c r="BV334" s="1" t="s">
        <v>22</v>
      </c>
      <c r="BW334" s="1" t="s">
        <v>36</v>
      </c>
      <c r="BX334" s="1">
        <v>-1</v>
      </c>
      <c r="BY334" s="1">
        <v>-1</v>
      </c>
      <c r="BZ334" s="1">
        <v>-1</v>
      </c>
      <c r="CA334" s="1" t="s">
        <v>3</v>
      </c>
      <c r="CB334" s="1">
        <v>-1</v>
      </c>
      <c r="CC334" s="1" t="s">
        <v>3</v>
      </c>
      <c r="CD334" s="1">
        <v>-1</v>
      </c>
      <c r="CE334" s="1" t="s">
        <v>23</v>
      </c>
      <c r="CF334" s="1" t="s">
        <v>23</v>
      </c>
      <c r="CG334" s="1" t="s">
        <v>24</v>
      </c>
      <c r="CH334" s="1" t="s">
        <v>25</v>
      </c>
      <c r="CI334" s="1" t="s">
        <v>40</v>
      </c>
      <c r="CJ334" s="1" t="s">
        <v>63</v>
      </c>
      <c r="CK334" s="1" t="s">
        <v>42</v>
      </c>
      <c r="CL334" s="1" t="s">
        <v>152</v>
      </c>
      <c r="CM334" s="1" t="s">
        <v>737</v>
      </c>
      <c r="CN334" s="1">
        <v>96</v>
      </c>
      <c r="CO334" s="12" t="s">
        <v>515</v>
      </c>
      <c r="CP334" s="2" t="s">
        <v>701</v>
      </c>
      <c r="CQ334" s="12">
        <v>7</v>
      </c>
      <c r="CR334" s="12" t="s">
        <v>187</v>
      </c>
      <c r="CS334">
        <v>67.503875968992247</v>
      </c>
      <c r="CT334">
        <f t="shared" si="58"/>
        <v>8</v>
      </c>
      <c r="CU334">
        <f t="shared" si="59"/>
        <v>20</v>
      </c>
      <c r="CV334">
        <f t="shared" ref="CV334:DK349" si="61">IF(AND($CT334&lt;=CV$1,CV$1&lt;=$CU334),$CS334,0)</f>
        <v>0</v>
      </c>
      <c r="CW334">
        <f t="shared" si="61"/>
        <v>0</v>
      </c>
      <c r="CX334">
        <f t="shared" si="61"/>
        <v>0</v>
      </c>
      <c r="CY334">
        <f t="shared" si="61"/>
        <v>0</v>
      </c>
      <c r="CZ334">
        <f t="shared" si="61"/>
        <v>0</v>
      </c>
      <c r="DA334">
        <f t="shared" si="61"/>
        <v>0</v>
      </c>
      <c r="DB334">
        <f t="shared" si="61"/>
        <v>0</v>
      </c>
      <c r="DC334">
        <f t="shared" si="61"/>
        <v>0</v>
      </c>
      <c r="DD334">
        <f t="shared" si="61"/>
        <v>67.503875968992247</v>
      </c>
      <c r="DE334">
        <f t="shared" si="61"/>
        <v>67.503875968992247</v>
      </c>
      <c r="DF334">
        <f t="shared" si="61"/>
        <v>67.503875968992247</v>
      </c>
      <c r="DG334">
        <f t="shared" si="61"/>
        <v>67.503875968992247</v>
      </c>
      <c r="DH334">
        <f t="shared" si="61"/>
        <v>67.503875968992247</v>
      </c>
      <c r="DI334">
        <f t="shared" si="61"/>
        <v>67.503875968992247</v>
      </c>
      <c r="DJ334">
        <f t="shared" si="61"/>
        <v>67.503875968992247</v>
      </c>
      <c r="DK334">
        <f t="shared" si="61"/>
        <v>67.503875968992247</v>
      </c>
      <c r="DL334">
        <f t="shared" si="60"/>
        <v>67.503875968992247</v>
      </c>
      <c r="DM334">
        <f t="shared" si="60"/>
        <v>67.503875968992247</v>
      </c>
      <c r="DN334">
        <f t="shared" si="60"/>
        <v>67.503875968992247</v>
      </c>
      <c r="DO334">
        <f t="shared" si="60"/>
        <v>67.503875968992247</v>
      </c>
      <c r="DP334">
        <f t="shared" si="60"/>
        <v>67.503875968992247</v>
      </c>
      <c r="DQ334">
        <f t="shared" si="60"/>
        <v>0</v>
      </c>
      <c r="DR334">
        <f t="shared" si="60"/>
        <v>0</v>
      </c>
      <c r="DS334">
        <f t="shared" si="60"/>
        <v>0</v>
      </c>
    </row>
    <row r="335" spans="1:123" x14ac:dyDescent="0.2">
      <c r="A335" s="1" t="s">
        <v>0</v>
      </c>
      <c r="B335" s="1" t="s">
        <v>187</v>
      </c>
      <c r="C335" s="1" t="s">
        <v>2</v>
      </c>
      <c r="D335" s="1">
        <v>-1</v>
      </c>
      <c r="E335" s="1" t="s">
        <v>3</v>
      </c>
      <c r="F335" s="1">
        <v>-1</v>
      </c>
      <c r="G335" s="1">
        <v>98</v>
      </c>
      <c r="H335" s="1" t="s">
        <v>0</v>
      </c>
      <c r="I335" s="1" t="s">
        <v>4</v>
      </c>
      <c r="J335" s="1">
        <v>500</v>
      </c>
      <c r="K335" s="1">
        <v>2200</v>
      </c>
      <c r="L335" s="1">
        <v>15</v>
      </c>
      <c r="M335" s="1">
        <v>15</v>
      </c>
      <c r="N335" s="1">
        <v>10</v>
      </c>
      <c r="O335" s="1">
        <v>90</v>
      </c>
      <c r="P335" s="1">
        <v>400</v>
      </c>
      <c r="Q335" s="1">
        <v>400</v>
      </c>
      <c r="R335" s="1">
        <v>420</v>
      </c>
      <c r="S335" s="1">
        <v>60</v>
      </c>
      <c r="T335" s="1">
        <v>50</v>
      </c>
      <c r="U335" s="1">
        <v>80</v>
      </c>
      <c r="V335" s="1">
        <v>0</v>
      </c>
      <c r="W335" s="1">
        <v>1500</v>
      </c>
      <c r="X335" s="1">
        <v>1500</v>
      </c>
      <c r="Y335" s="1">
        <v>2000</v>
      </c>
      <c r="Z335" s="1">
        <v>4000</v>
      </c>
      <c r="AA335" s="1">
        <v>3000</v>
      </c>
      <c r="AB335" s="1">
        <v>6000</v>
      </c>
      <c r="AC335" s="1" t="s">
        <v>146</v>
      </c>
      <c r="AD335" s="1" t="s">
        <v>6</v>
      </c>
      <c r="AE335" t="str">
        <f t="shared" si="57"/>
        <v>Parroquia CalderonEntre 25 y  44 añosMasculinoCalderón (Carapungo)1515Bachillerato5002200</v>
      </c>
      <c r="AF335">
        <f>VLOOKUP(AE335,'[1]Base conductores'!$AE$1:$AG$65536,2,FALSE)</f>
        <v>-1</v>
      </c>
      <c r="AG335" t="str">
        <f>VLOOKUP(AE335,'[1]Base conductores'!$AE$1:$AG$65536,3,FALSE)</f>
        <v>No aplica</v>
      </c>
      <c r="AH335" s="1">
        <v>-1</v>
      </c>
      <c r="AI335" s="1" t="s">
        <v>147</v>
      </c>
      <c r="AJ335" s="1" t="s">
        <v>8</v>
      </c>
      <c r="AK335" s="1" t="s">
        <v>450</v>
      </c>
      <c r="AL335" s="1" t="s">
        <v>205</v>
      </c>
      <c r="AM335" s="1" t="s">
        <v>0</v>
      </c>
      <c r="AN335" s="1" t="s">
        <v>0</v>
      </c>
      <c r="AO335" s="1" t="s">
        <v>0</v>
      </c>
      <c r="AP335" s="1" t="s">
        <v>2</v>
      </c>
      <c r="AQ335" s="1" t="s">
        <v>0</v>
      </c>
      <c r="AR335" s="1" t="s">
        <v>2</v>
      </c>
      <c r="AS335" s="1" t="s">
        <v>0</v>
      </c>
      <c r="AT335" s="1" t="s">
        <v>147</v>
      </c>
      <c r="AU335" s="1" t="s">
        <v>0</v>
      </c>
      <c r="AV335" s="1" t="s">
        <v>0</v>
      </c>
      <c r="AW335" s="1" t="s">
        <v>0</v>
      </c>
      <c r="AX335" s="1" t="s">
        <v>0</v>
      </c>
      <c r="AY335" s="1" t="s">
        <v>0</v>
      </c>
      <c r="AZ335" s="1" t="s">
        <v>2</v>
      </c>
      <c r="BA335" s="1" t="s">
        <v>2</v>
      </c>
      <c r="BB335" s="1" t="s">
        <v>56</v>
      </c>
      <c r="BC335" s="14">
        <v>10</v>
      </c>
      <c r="BD335" s="1">
        <v>-1</v>
      </c>
      <c r="BE335" s="1">
        <v>-1</v>
      </c>
      <c r="BF335" s="1" t="s">
        <v>37</v>
      </c>
      <c r="BG335" s="1" t="e">
        <f>VLOOKUP(BF335,#REF!,2,FALSE)</f>
        <v>#REF!</v>
      </c>
      <c r="BH335" s="1" t="e">
        <f>VLOOKUP(BG335,#REF!,4,FALSE)</f>
        <v>#REF!</v>
      </c>
      <c r="BI335" s="1" t="s">
        <v>16</v>
      </c>
      <c r="BJ335" s="1" t="s">
        <v>12</v>
      </c>
      <c r="BK335" s="1" t="s">
        <v>37</v>
      </c>
      <c r="BL335" s="1" t="e">
        <f>VLOOKUP(BK335,#REF!,2,FALSE)</f>
        <v>#REF!</v>
      </c>
      <c r="BM335" s="1" t="e">
        <f>VLOOKUP(BL335,#REF!,4,FALSE)</f>
        <v>#REF!</v>
      </c>
      <c r="BN335" s="1" t="s">
        <v>16</v>
      </c>
      <c r="BO335" s="1" t="s">
        <v>12</v>
      </c>
      <c r="BP335" s="1" t="s">
        <v>2</v>
      </c>
      <c r="BQ335" s="1" t="s">
        <v>451</v>
      </c>
      <c r="BR335" s="1" t="s">
        <v>20</v>
      </c>
      <c r="BS335" s="1" t="s">
        <v>84</v>
      </c>
      <c r="BT335" s="1" t="s">
        <v>2</v>
      </c>
      <c r="BU335" s="1" t="s">
        <v>2</v>
      </c>
      <c r="BV335" s="1" t="s">
        <v>21</v>
      </c>
      <c r="BW335" s="1" t="s">
        <v>22</v>
      </c>
      <c r="BX335" s="1">
        <v>-1</v>
      </c>
      <c r="BY335" s="1">
        <v>-1</v>
      </c>
      <c r="BZ335" s="1" t="s">
        <v>36</v>
      </c>
      <c r="CA335" s="1" t="s">
        <v>3</v>
      </c>
      <c r="CB335" s="1">
        <v>-1</v>
      </c>
      <c r="CC335" s="1">
        <v>-1</v>
      </c>
      <c r="CD335" s="1">
        <v>-1</v>
      </c>
      <c r="CE335" s="1" t="s">
        <v>23</v>
      </c>
      <c r="CF335" s="1" t="s">
        <v>23</v>
      </c>
      <c r="CG335" s="1" t="s">
        <v>49</v>
      </c>
      <c r="CH335" s="1" t="s">
        <v>25</v>
      </c>
      <c r="CI335" s="1" t="s">
        <v>50</v>
      </c>
      <c r="CJ335" s="1" t="s">
        <v>63</v>
      </c>
      <c r="CK335" s="1" t="s">
        <v>42</v>
      </c>
      <c r="CL335" s="1" t="s">
        <v>152</v>
      </c>
      <c r="CM335" s="1" t="s">
        <v>737</v>
      </c>
      <c r="CN335" s="1">
        <v>96</v>
      </c>
      <c r="CO335" s="12" t="s">
        <v>515</v>
      </c>
      <c r="CP335" s="2" t="s">
        <v>701</v>
      </c>
      <c r="CQ335" s="12">
        <v>7</v>
      </c>
      <c r="CR335" s="12" t="s">
        <v>187</v>
      </c>
      <c r="CS335">
        <v>67.503875968992247</v>
      </c>
      <c r="CT335">
        <f t="shared" si="58"/>
        <v>5</v>
      </c>
      <c r="CU335">
        <f t="shared" si="59"/>
        <v>22</v>
      </c>
      <c r="CV335">
        <f t="shared" si="61"/>
        <v>0</v>
      </c>
      <c r="CW335">
        <f t="shared" si="61"/>
        <v>0</v>
      </c>
      <c r="CX335">
        <f t="shared" si="61"/>
        <v>0</v>
      </c>
      <c r="CY335">
        <f t="shared" si="61"/>
        <v>0</v>
      </c>
      <c r="CZ335">
        <f t="shared" si="61"/>
        <v>0</v>
      </c>
      <c r="DA335">
        <f t="shared" si="61"/>
        <v>67.503875968992247</v>
      </c>
      <c r="DB335">
        <f t="shared" si="61"/>
        <v>67.503875968992247</v>
      </c>
      <c r="DC335">
        <f t="shared" si="61"/>
        <v>67.503875968992247</v>
      </c>
      <c r="DD335">
        <f t="shared" si="61"/>
        <v>67.503875968992247</v>
      </c>
      <c r="DE335">
        <f t="shared" si="61"/>
        <v>67.503875968992247</v>
      </c>
      <c r="DF335">
        <f t="shared" si="61"/>
        <v>67.503875968992247</v>
      </c>
      <c r="DG335">
        <f t="shared" si="61"/>
        <v>67.503875968992247</v>
      </c>
      <c r="DH335">
        <f t="shared" si="61"/>
        <v>67.503875968992247</v>
      </c>
      <c r="DI335">
        <f t="shared" si="61"/>
        <v>67.503875968992247</v>
      </c>
      <c r="DJ335">
        <f t="shared" si="61"/>
        <v>67.503875968992247</v>
      </c>
      <c r="DK335">
        <f t="shared" si="61"/>
        <v>67.503875968992247</v>
      </c>
      <c r="DL335">
        <f t="shared" si="60"/>
        <v>67.503875968992247</v>
      </c>
      <c r="DM335">
        <f t="shared" si="60"/>
        <v>67.503875968992247</v>
      </c>
      <c r="DN335">
        <f t="shared" si="60"/>
        <v>67.503875968992247</v>
      </c>
      <c r="DO335">
        <f t="shared" si="60"/>
        <v>67.503875968992247</v>
      </c>
      <c r="DP335">
        <f t="shared" si="60"/>
        <v>67.503875968992247</v>
      </c>
      <c r="DQ335">
        <f t="shared" si="60"/>
        <v>67.503875968992247</v>
      </c>
      <c r="DR335">
        <f t="shared" si="60"/>
        <v>67.503875968992247</v>
      </c>
      <c r="DS335">
        <f t="shared" si="60"/>
        <v>0</v>
      </c>
    </row>
    <row r="336" spans="1:123" x14ac:dyDescent="0.2">
      <c r="A336" s="1" t="s">
        <v>0</v>
      </c>
      <c r="B336" s="1" t="s">
        <v>187</v>
      </c>
      <c r="C336" s="1" t="s">
        <v>2</v>
      </c>
      <c r="D336" s="1">
        <v>-1</v>
      </c>
      <c r="E336" s="1" t="s">
        <v>3</v>
      </c>
      <c r="F336" s="1">
        <v>-1</v>
      </c>
      <c r="G336" s="1">
        <v>98</v>
      </c>
      <c r="H336" s="1" t="s">
        <v>0</v>
      </c>
      <c r="I336" s="1" t="s">
        <v>4</v>
      </c>
      <c r="J336" s="1">
        <v>530</v>
      </c>
      <c r="K336" s="1">
        <v>1900</v>
      </c>
      <c r="L336" s="1">
        <v>13</v>
      </c>
      <c r="M336" s="1">
        <v>6</v>
      </c>
      <c r="N336" s="1">
        <v>3</v>
      </c>
      <c r="O336" s="1">
        <v>8</v>
      </c>
      <c r="P336" s="1">
        <v>300</v>
      </c>
      <c r="Q336" s="1">
        <v>100</v>
      </c>
      <c r="R336" s="1">
        <v>400</v>
      </c>
      <c r="S336" s="1">
        <v>30</v>
      </c>
      <c r="T336" s="1">
        <v>18</v>
      </c>
      <c r="U336" s="1">
        <v>40</v>
      </c>
      <c r="V336" s="1">
        <v>0</v>
      </c>
      <c r="W336" s="1">
        <v>1000</v>
      </c>
      <c r="X336" s="1">
        <v>100</v>
      </c>
      <c r="Y336" s="1">
        <v>1100</v>
      </c>
      <c r="Z336" s="1">
        <v>2000</v>
      </c>
      <c r="AA336" s="1">
        <v>700</v>
      </c>
      <c r="AB336" s="1">
        <v>2900</v>
      </c>
      <c r="AC336" s="1" t="s">
        <v>146</v>
      </c>
      <c r="AD336" s="1" t="s">
        <v>6</v>
      </c>
      <c r="AE336" t="str">
        <f t="shared" si="57"/>
        <v>Parroquia CalderonEntre 45 y 59 añosMasculinoSan Antonio136Bachillerato5301900</v>
      </c>
      <c r="AF336">
        <f>VLOOKUP(AE336,'[1]Base conductores'!$AE$1:$AG$65536,2,FALSE)</f>
        <v>-1</v>
      </c>
      <c r="AG336" t="str">
        <f>VLOOKUP(AE336,'[1]Base conductores'!$AE$1:$AG$65536,3,FALSE)</f>
        <v>No aplica</v>
      </c>
      <c r="AH336" s="1">
        <v>-1</v>
      </c>
      <c r="AI336" s="1" t="s">
        <v>147</v>
      </c>
      <c r="AJ336" s="1" t="s">
        <v>8</v>
      </c>
      <c r="AK336" s="1" t="s">
        <v>90</v>
      </c>
      <c r="AL336" s="1" t="s">
        <v>10</v>
      </c>
      <c r="AM336" s="1" t="s">
        <v>2</v>
      </c>
      <c r="AN336" s="1" t="s">
        <v>0</v>
      </c>
      <c r="AO336" s="1" t="s">
        <v>0</v>
      </c>
      <c r="AP336" s="1" t="s">
        <v>2</v>
      </c>
      <c r="AQ336" s="1" t="s">
        <v>0</v>
      </c>
      <c r="AR336" s="1" t="s">
        <v>2</v>
      </c>
      <c r="AS336" s="1" t="s">
        <v>0</v>
      </c>
      <c r="AT336" s="1" t="s">
        <v>147</v>
      </c>
      <c r="AU336" s="1" t="s">
        <v>0</v>
      </c>
      <c r="AV336" s="1" t="s">
        <v>0</v>
      </c>
      <c r="AW336" s="1" t="s">
        <v>0</v>
      </c>
      <c r="AX336" s="1" t="s">
        <v>0</v>
      </c>
      <c r="AY336" s="1" t="s">
        <v>0</v>
      </c>
      <c r="AZ336" s="1" t="s">
        <v>2</v>
      </c>
      <c r="BA336" s="1" t="s">
        <v>2</v>
      </c>
      <c r="BB336" s="1" t="s">
        <v>56</v>
      </c>
      <c r="BC336" s="14">
        <v>10</v>
      </c>
      <c r="BD336" s="1">
        <v>-1</v>
      </c>
      <c r="BE336" s="1">
        <v>-1</v>
      </c>
      <c r="BF336" s="1" t="s">
        <v>16</v>
      </c>
      <c r="BG336" s="1" t="e">
        <f>VLOOKUP(BF336,#REF!,2,FALSE)</f>
        <v>#REF!</v>
      </c>
      <c r="BH336" s="1" t="e">
        <f>VLOOKUP(BG336,#REF!,4,FALSE)</f>
        <v>#REF!</v>
      </c>
      <c r="BI336" s="1" t="s">
        <v>71</v>
      </c>
      <c r="BJ336" s="1" t="s">
        <v>159</v>
      </c>
      <c r="BK336" s="1" t="s">
        <v>179</v>
      </c>
      <c r="BL336" s="1" t="e">
        <f>VLOOKUP(BK336,#REF!,2,FALSE)</f>
        <v>#REF!</v>
      </c>
      <c r="BM336" s="1" t="e">
        <f>VLOOKUP(BL336,#REF!,4,FALSE)</f>
        <v>#REF!</v>
      </c>
      <c r="BN336" s="1" t="s">
        <v>37</v>
      </c>
      <c r="BO336" s="1" t="s">
        <v>252</v>
      </c>
      <c r="BP336" s="1" t="s">
        <v>2</v>
      </c>
      <c r="BQ336" s="1" t="s">
        <v>449</v>
      </c>
      <c r="BR336" s="1" t="s">
        <v>20</v>
      </c>
      <c r="BS336" s="1" t="s">
        <v>39</v>
      </c>
      <c r="BT336" s="1" t="s">
        <v>2</v>
      </c>
      <c r="BU336" s="1" t="s">
        <v>2</v>
      </c>
      <c r="BV336" s="1" t="s">
        <v>22</v>
      </c>
      <c r="BW336" s="1" t="s">
        <v>36</v>
      </c>
      <c r="BX336" s="1">
        <v>-1</v>
      </c>
      <c r="BY336" s="1">
        <v>-1</v>
      </c>
      <c r="BZ336" s="1">
        <v>-1</v>
      </c>
      <c r="CA336" s="1">
        <v>-1</v>
      </c>
      <c r="CB336" s="1">
        <v>-1</v>
      </c>
      <c r="CC336" s="1" t="s">
        <v>3</v>
      </c>
      <c r="CD336" s="1" t="s">
        <v>3</v>
      </c>
      <c r="CE336" s="1" t="s">
        <v>2</v>
      </c>
      <c r="CF336" s="1" t="s">
        <v>2</v>
      </c>
      <c r="CG336" s="1" t="s">
        <v>24</v>
      </c>
      <c r="CH336" s="1" t="s">
        <v>25</v>
      </c>
      <c r="CI336" s="1" t="s">
        <v>50</v>
      </c>
      <c r="CJ336" s="1" t="s">
        <v>222</v>
      </c>
      <c r="CK336" s="1" t="s">
        <v>42</v>
      </c>
      <c r="CL336" s="1" t="s">
        <v>152</v>
      </c>
      <c r="CM336" s="1" t="s">
        <v>737</v>
      </c>
      <c r="CN336" s="1">
        <v>96</v>
      </c>
      <c r="CO336" s="1" t="s">
        <v>538</v>
      </c>
      <c r="CP336" s="9" t="s">
        <v>688</v>
      </c>
      <c r="CQ336" s="1">
        <v>7</v>
      </c>
      <c r="CR336" s="10" t="s">
        <v>187</v>
      </c>
      <c r="CS336">
        <v>67.503875968992247</v>
      </c>
      <c r="CT336">
        <f t="shared" si="58"/>
        <v>5</v>
      </c>
      <c r="CU336">
        <f t="shared" si="59"/>
        <v>19</v>
      </c>
      <c r="CV336">
        <f t="shared" si="61"/>
        <v>0</v>
      </c>
      <c r="CW336">
        <f t="shared" si="61"/>
        <v>0</v>
      </c>
      <c r="CX336">
        <f t="shared" si="61"/>
        <v>0</v>
      </c>
      <c r="CY336">
        <f t="shared" si="61"/>
        <v>0</v>
      </c>
      <c r="CZ336">
        <f t="shared" si="61"/>
        <v>0</v>
      </c>
      <c r="DA336">
        <f t="shared" si="61"/>
        <v>67.503875968992247</v>
      </c>
      <c r="DB336">
        <f t="shared" si="61"/>
        <v>67.503875968992247</v>
      </c>
      <c r="DC336">
        <f t="shared" si="61"/>
        <v>67.503875968992247</v>
      </c>
      <c r="DD336">
        <f t="shared" si="61"/>
        <v>67.503875968992247</v>
      </c>
      <c r="DE336">
        <f t="shared" si="61"/>
        <v>67.503875968992247</v>
      </c>
      <c r="DF336">
        <f t="shared" si="61"/>
        <v>67.503875968992247</v>
      </c>
      <c r="DG336">
        <f t="shared" si="61"/>
        <v>67.503875968992247</v>
      </c>
      <c r="DH336">
        <f t="shared" si="61"/>
        <v>67.503875968992247</v>
      </c>
      <c r="DI336">
        <f t="shared" si="61"/>
        <v>67.503875968992247</v>
      </c>
      <c r="DJ336">
        <f t="shared" si="61"/>
        <v>67.503875968992247</v>
      </c>
      <c r="DK336">
        <f t="shared" si="61"/>
        <v>67.503875968992247</v>
      </c>
      <c r="DL336">
        <f t="shared" si="60"/>
        <v>67.503875968992247</v>
      </c>
      <c r="DM336">
        <f t="shared" si="60"/>
        <v>67.503875968992247</v>
      </c>
      <c r="DN336">
        <f t="shared" si="60"/>
        <v>67.503875968992247</v>
      </c>
      <c r="DO336">
        <f t="shared" si="60"/>
        <v>67.503875968992247</v>
      </c>
      <c r="DP336">
        <f t="shared" si="60"/>
        <v>0</v>
      </c>
      <c r="DQ336">
        <f t="shared" si="60"/>
        <v>0</v>
      </c>
      <c r="DR336">
        <f t="shared" si="60"/>
        <v>0</v>
      </c>
      <c r="DS336">
        <f t="shared" si="60"/>
        <v>0</v>
      </c>
    </row>
    <row r="337" spans="1:123" x14ac:dyDescent="0.2">
      <c r="A337" s="1" t="s">
        <v>0</v>
      </c>
      <c r="B337" s="1" t="s">
        <v>71</v>
      </c>
      <c r="C337" s="1" t="s">
        <v>2</v>
      </c>
      <c r="D337" s="1">
        <v>-1</v>
      </c>
      <c r="E337" s="1" t="s">
        <v>3</v>
      </c>
      <c r="F337" s="1">
        <v>-1</v>
      </c>
      <c r="G337" s="1">
        <v>98</v>
      </c>
      <c r="H337" s="1" t="s">
        <v>0</v>
      </c>
      <c r="I337" s="1" t="s">
        <v>4</v>
      </c>
      <c r="J337" s="1">
        <v>600</v>
      </c>
      <c r="K337" s="1">
        <v>2000</v>
      </c>
      <c r="L337" s="1">
        <v>14</v>
      </c>
      <c r="M337" s="1">
        <v>6</v>
      </c>
      <c r="N337" s="1">
        <v>5</v>
      </c>
      <c r="O337" s="1">
        <v>7</v>
      </c>
      <c r="P337" s="1">
        <v>300</v>
      </c>
      <c r="Q337" s="1">
        <v>250</v>
      </c>
      <c r="R337" s="1">
        <v>350</v>
      </c>
      <c r="S337" s="1">
        <v>35</v>
      </c>
      <c r="T337" s="1">
        <v>30</v>
      </c>
      <c r="U337" s="1">
        <v>42</v>
      </c>
      <c r="V337" s="1">
        <v>0</v>
      </c>
      <c r="W337" s="1">
        <v>1200</v>
      </c>
      <c r="X337" s="1">
        <v>200</v>
      </c>
      <c r="Y337" s="1">
        <v>1400</v>
      </c>
      <c r="Z337" s="1">
        <v>1500</v>
      </c>
      <c r="AA337" s="1">
        <v>1000</v>
      </c>
      <c r="AB337" s="1">
        <v>2000</v>
      </c>
      <c r="AC337" s="1" t="s">
        <v>146</v>
      </c>
      <c r="AD337" s="1" t="s">
        <v>6</v>
      </c>
      <c r="AE337" t="str">
        <f t="shared" si="57"/>
        <v>Naciones UnidasMás de 60 añosMasculinoCalderón (Carapungo)146Bachillerato6002000</v>
      </c>
      <c r="AF337">
        <f>VLOOKUP(AE337,'[1]Base conductores'!$AE$1:$AG$65536,2,FALSE)</f>
        <v>-1</v>
      </c>
      <c r="AG337" t="str">
        <f>VLOOKUP(AE337,'[1]Base conductores'!$AE$1:$AG$65536,3,FALSE)</f>
        <v>No aplica</v>
      </c>
      <c r="AH337" s="1">
        <v>-1</v>
      </c>
      <c r="AI337" s="1" t="s">
        <v>147</v>
      </c>
      <c r="AJ337" s="1" t="s">
        <v>117</v>
      </c>
      <c r="AK337" s="1" t="s">
        <v>153</v>
      </c>
      <c r="AL337" s="1" t="s">
        <v>10</v>
      </c>
      <c r="AM337" s="1" t="s">
        <v>2</v>
      </c>
      <c r="AN337" s="1" t="s">
        <v>0</v>
      </c>
      <c r="AO337" s="1" t="s">
        <v>0</v>
      </c>
      <c r="AP337" s="1" t="s">
        <v>2</v>
      </c>
      <c r="AQ337" s="1" t="s">
        <v>0</v>
      </c>
      <c r="AR337" s="1" t="s">
        <v>2</v>
      </c>
      <c r="AS337" s="1" t="s">
        <v>0</v>
      </c>
      <c r="AT337" s="1" t="s">
        <v>147</v>
      </c>
      <c r="AU337" s="1" t="s">
        <v>0</v>
      </c>
      <c r="AV337" s="1" t="s">
        <v>0</v>
      </c>
      <c r="AW337" s="1" t="s">
        <v>0</v>
      </c>
      <c r="AX337" s="1" t="s">
        <v>0</v>
      </c>
      <c r="AY337" s="1" t="s">
        <v>0</v>
      </c>
      <c r="AZ337" s="1" t="s">
        <v>0</v>
      </c>
      <c r="BA337" s="1" t="s">
        <v>2</v>
      </c>
      <c r="BB337" s="1" t="s">
        <v>47</v>
      </c>
      <c r="BC337" s="14">
        <v>10</v>
      </c>
      <c r="BD337" s="14">
        <v>1</v>
      </c>
      <c r="BE337" s="14">
        <v>1</v>
      </c>
      <c r="BF337" s="1" t="s">
        <v>16</v>
      </c>
      <c r="BG337" s="1" t="e">
        <f>VLOOKUP(BF337,#REF!,2,FALSE)</f>
        <v>#REF!</v>
      </c>
      <c r="BH337" s="1" t="e">
        <f>VLOOKUP(BG337,#REF!,4,FALSE)</f>
        <v>#REF!</v>
      </c>
      <c r="BI337" s="1" t="s">
        <v>135</v>
      </c>
      <c r="BJ337" s="1" t="s">
        <v>71</v>
      </c>
      <c r="BK337" s="1" t="s">
        <v>12</v>
      </c>
      <c r="BL337" s="1" t="e">
        <f>VLOOKUP(BK337,#REF!,2,FALSE)</f>
        <v>#REF!</v>
      </c>
      <c r="BM337" s="1" t="e">
        <f>VLOOKUP(BL337,#REF!,4,FALSE)</f>
        <v>#REF!</v>
      </c>
      <c r="BN337" s="1" t="s">
        <v>12</v>
      </c>
      <c r="BO337" s="1" t="s">
        <v>12</v>
      </c>
      <c r="BP337" s="1" t="s">
        <v>0</v>
      </c>
      <c r="BQ337" s="1" t="s">
        <v>147</v>
      </c>
      <c r="BR337" s="1">
        <v>-1</v>
      </c>
      <c r="BS337" s="1" t="s">
        <v>20</v>
      </c>
      <c r="BT337" s="1" t="s">
        <v>2</v>
      </c>
      <c r="BU337" s="1" t="s">
        <v>2</v>
      </c>
      <c r="BV337" s="1" t="s">
        <v>61</v>
      </c>
      <c r="BW337" s="1" t="s">
        <v>21</v>
      </c>
      <c r="BX337" s="1">
        <v>-1</v>
      </c>
      <c r="BY337" s="1">
        <v>-1</v>
      </c>
      <c r="BZ337" s="1">
        <v>-1</v>
      </c>
      <c r="CA337" s="1">
        <v>-1</v>
      </c>
      <c r="CB337" s="1">
        <v>-1</v>
      </c>
      <c r="CC337" s="1">
        <v>-1</v>
      </c>
      <c r="CD337" s="1" t="s">
        <v>21</v>
      </c>
      <c r="CE337" s="1" t="s">
        <v>2</v>
      </c>
      <c r="CF337" s="1" t="s">
        <v>23</v>
      </c>
      <c r="CG337" s="1" t="s">
        <v>62</v>
      </c>
      <c r="CH337" s="1" t="s">
        <v>25</v>
      </c>
      <c r="CI337" s="1" t="s">
        <v>50</v>
      </c>
      <c r="CJ337" s="1" t="s">
        <v>63</v>
      </c>
      <c r="CK337" s="1" t="s">
        <v>155</v>
      </c>
      <c r="CL337" s="1" t="s">
        <v>152</v>
      </c>
      <c r="CM337" s="1" t="s">
        <v>239</v>
      </c>
      <c r="CN337" s="1">
        <v>96</v>
      </c>
      <c r="CO337" s="10" t="s">
        <v>503</v>
      </c>
      <c r="CP337" s="4" t="s">
        <v>656</v>
      </c>
      <c r="CQ337" s="1">
        <v>7</v>
      </c>
      <c r="CR337" s="4" t="s">
        <v>71</v>
      </c>
      <c r="CS337">
        <v>67.503875968992247</v>
      </c>
      <c r="CT337">
        <f t="shared" si="58"/>
        <v>6</v>
      </c>
      <c r="CU337">
        <f t="shared" si="59"/>
        <v>20</v>
      </c>
      <c r="CV337">
        <f t="shared" si="61"/>
        <v>0</v>
      </c>
      <c r="CW337">
        <f t="shared" si="61"/>
        <v>0</v>
      </c>
      <c r="CX337">
        <f t="shared" si="61"/>
        <v>0</v>
      </c>
      <c r="CY337">
        <f t="shared" si="61"/>
        <v>0</v>
      </c>
      <c r="CZ337">
        <f t="shared" si="61"/>
        <v>0</v>
      </c>
      <c r="DA337">
        <f t="shared" si="61"/>
        <v>0</v>
      </c>
      <c r="DB337">
        <f t="shared" si="61"/>
        <v>67.503875968992247</v>
      </c>
      <c r="DC337">
        <f t="shared" si="61"/>
        <v>67.503875968992247</v>
      </c>
      <c r="DD337">
        <f t="shared" si="61"/>
        <v>67.503875968992247</v>
      </c>
      <c r="DE337">
        <f t="shared" si="61"/>
        <v>67.503875968992247</v>
      </c>
      <c r="DF337">
        <f t="shared" si="61"/>
        <v>67.503875968992247</v>
      </c>
      <c r="DG337">
        <f t="shared" si="61"/>
        <v>67.503875968992247</v>
      </c>
      <c r="DH337">
        <f t="shared" si="61"/>
        <v>67.503875968992247</v>
      </c>
      <c r="DI337">
        <f t="shared" si="61"/>
        <v>67.503875968992247</v>
      </c>
      <c r="DJ337">
        <f t="shared" si="61"/>
        <v>67.503875968992247</v>
      </c>
      <c r="DK337">
        <f t="shared" si="61"/>
        <v>67.503875968992247</v>
      </c>
      <c r="DL337">
        <f t="shared" si="60"/>
        <v>67.503875968992247</v>
      </c>
      <c r="DM337">
        <f t="shared" si="60"/>
        <v>67.503875968992247</v>
      </c>
      <c r="DN337">
        <f t="shared" si="60"/>
        <v>67.503875968992247</v>
      </c>
      <c r="DO337">
        <f t="shared" si="60"/>
        <v>67.503875968992247</v>
      </c>
      <c r="DP337">
        <f t="shared" si="60"/>
        <v>67.503875968992247</v>
      </c>
      <c r="DQ337">
        <f t="shared" si="60"/>
        <v>0</v>
      </c>
      <c r="DR337">
        <f t="shared" si="60"/>
        <v>0</v>
      </c>
      <c r="DS337">
        <f t="shared" si="60"/>
        <v>0</v>
      </c>
    </row>
    <row r="338" spans="1:123" x14ac:dyDescent="0.2">
      <c r="A338" s="1" t="s">
        <v>0</v>
      </c>
      <c r="B338" s="1" t="s">
        <v>71</v>
      </c>
      <c r="C338" s="1" t="s">
        <v>2</v>
      </c>
      <c r="D338" s="1">
        <v>-1</v>
      </c>
      <c r="E338" s="1" t="s">
        <v>3</v>
      </c>
      <c r="F338" s="1">
        <v>-1</v>
      </c>
      <c r="G338" s="1">
        <v>98</v>
      </c>
      <c r="H338" s="1" t="s">
        <v>0</v>
      </c>
      <c r="I338" s="1" t="s">
        <v>4</v>
      </c>
      <c r="J338" s="1">
        <v>530</v>
      </c>
      <c r="K338" s="1">
        <v>2200</v>
      </c>
      <c r="L338" s="1">
        <v>17</v>
      </c>
      <c r="M338" s="1">
        <v>8</v>
      </c>
      <c r="N338" s="1">
        <v>7</v>
      </c>
      <c r="O338" s="1">
        <v>10</v>
      </c>
      <c r="P338" s="1">
        <v>350</v>
      </c>
      <c r="Q338" s="1">
        <v>300</v>
      </c>
      <c r="R338" s="1">
        <v>400</v>
      </c>
      <c r="S338" s="1">
        <v>80</v>
      </c>
      <c r="T338" s="1">
        <v>50</v>
      </c>
      <c r="U338" s="1">
        <v>90</v>
      </c>
      <c r="V338" s="1">
        <v>5000</v>
      </c>
      <c r="W338" s="1">
        <v>1200</v>
      </c>
      <c r="X338" s="1">
        <v>1000</v>
      </c>
      <c r="Y338" s="1">
        <v>7200</v>
      </c>
      <c r="Z338" s="1">
        <v>6000</v>
      </c>
      <c r="AA338" s="1">
        <v>4000</v>
      </c>
      <c r="AB338" s="1">
        <v>8000</v>
      </c>
      <c r="AC338" s="1" t="s">
        <v>146</v>
      </c>
      <c r="AD338" s="1" t="s">
        <v>6</v>
      </c>
      <c r="AE338" t="str">
        <f t="shared" si="57"/>
        <v>Naciones UnidasEntre 25 y  44 añosMasculinoCalderón (Carapungo)178Bachillerato5302200</v>
      </c>
      <c r="AF338">
        <f>VLOOKUP(AE338,'[1]Base conductores'!$AE$1:$AG$65536,2,FALSE)</f>
        <v>-1</v>
      </c>
      <c r="AG338" t="str">
        <f>VLOOKUP(AE338,'[1]Base conductores'!$AE$1:$AG$65536,3,FALSE)</f>
        <v>No aplica</v>
      </c>
      <c r="AH338" s="1">
        <v>-1</v>
      </c>
      <c r="AI338" s="1" t="s">
        <v>147</v>
      </c>
      <c r="AJ338" s="1" t="s">
        <v>8</v>
      </c>
      <c r="AK338" s="1" t="s">
        <v>153</v>
      </c>
      <c r="AL338" s="1" t="s">
        <v>205</v>
      </c>
      <c r="AM338" s="1" t="s">
        <v>2</v>
      </c>
      <c r="AN338" s="1" t="s">
        <v>2</v>
      </c>
      <c r="AO338" s="1" t="s">
        <v>0</v>
      </c>
      <c r="AP338" s="1" t="s">
        <v>2</v>
      </c>
      <c r="AQ338" s="1" t="s">
        <v>0</v>
      </c>
      <c r="AR338" s="1" t="s">
        <v>2</v>
      </c>
      <c r="AS338" s="1" t="s">
        <v>0</v>
      </c>
      <c r="AT338" s="1" t="s">
        <v>147</v>
      </c>
      <c r="AU338" s="1" t="s">
        <v>0</v>
      </c>
      <c r="AV338" s="1" t="s">
        <v>0</v>
      </c>
      <c r="AW338" s="1" t="s">
        <v>0</v>
      </c>
      <c r="AX338" s="1" t="s">
        <v>0</v>
      </c>
      <c r="AY338" s="1" t="s">
        <v>0</v>
      </c>
      <c r="AZ338" s="1" t="s">
        <v>0</v>
      </c>
      <c r="BA338" s="1" t="s">
        <v>2</v>
      </c>
      <c r="BB338" s="1" t="s">
        <v>56</v>
      </c>
      <c r="BC338" s="14">
        <v>2</v>
      </c>
      <c r="BD338" s="14">
        <v>1</v>
      </c>
      <c r="BE338" s="14">
        <v>1</v>
      </c>
      <c r="BF338" s="1" t="s">
        <v>16</v>
      </c>
      <c r="BG338" s="1" t="e">
        <f>VLOOKUP(BF338,#REF!,2,FALSE)</f>
        <v>#REF!</v>
      </c>
      <c r="BH338" s="1" t="e">
        <f>VLOOKUP(BG338,#REF!,4,FALSE)</f>
        <v>#REF!</v>
      </c>
      <c r="BI338" s="1" t="s">
        <v>173</v>
      </c>
      <c r="BJ338" s="1" t="s">
        <v>12</v>
      </c>
      <c r="BK338" s="1" t="s">
        <v>16</v>
      </c>
      <c r="BL338" s="1" t="e">
        <f>VLOOKUP(BK338,#REF!,2,FALSE)</f>
        <v>#REF!</v>
      </c>
      <c r="BM338" s="1" t="e">
        <f>VLOOKUP(BL338,#REF!,4,FALSE)</f>
        <v>#REF!</v>
      </c>
      <c r="BN338" s="1" t="s">
        <v>71</v>
      </c>
      <c r="BO338" s="1" t="s">
        <v>13</v>
      </c>
      <c r="BP338" s="1" t="s">
        <v>2</v>
      </c>
      <c r="BQ338" s="1" t="s">
        <v>134</v>
      </c>
      <c r="BR338" s="1" t="s">
        <v>84</v>
      </c>
      <c r="BS338" s="1" t="s">
        <v>84</v>
      </c>
      <c r="BT338" s="1" t="s">
        <v>2</v>
      </c>
      <c r="BU338" s="1" t="s">
        <v>2</v>
      </c>
      <c r="BV338" s="1" t="s">
        <v>36</v>
      </c>
      <c r="BW338" s="1" t="s">
        <v>3</v>
      </c>
      <c r="BX338" s="1">
        <v>-1</v>
      </c>
      <c r="BY338" s="1" t="s">
        <v>3</v>
      </c>
      <c r="BZ338" s="1">
        <v>-1</v>
      </c>
      <c r="CA338" s="1">
        <v>-1</v>
      </c>
      <c r="CB338" s="1">
        <v>-1</v>
      </c>
      <c r="CC338" s="1">
        <v>-1</v>
      </c>
      <c r="CD338" s="1">
        <v>-1</v>
      </c>
      <c r="CE338" s="1" t="s">
        <v>23</v>
      </c>
      <c r="CF338" s="1" t="s">
        <v>23</v>
      </c>
      <c r="CG338" s="1" t="s">
        <v>49</v>
      </c>
      <c r="CH338" s="1" t="s">
        <v>25</v>
      </c>
      <c r="CI338" s="1" t="s">
        <v>50</v>
      </c>
      <c r="CJ338" s="1" t="s">
        <v>63</v>
      </c>
      <c r="CK338" s="1" t="s">
        <v>155</v>
      </c>
      <c r="CL338" s="1" t="s">
        <v>152</v>
      </c>
      <c r="CM338" s="1" t="s">
        <v>239</v>
      </c>
      <c r="CN338" s="1">
        <v>96</v>
      </c>
      <c r="CO338" s="2" t="s">
        <v>503</v>
      </c>
      <c r="CP338" s="4" t="s">
        <v>656</v>
      </c>
      <c r="CQ338" s="1">
        <v>7</v>
      </c>
      <c r="CR338" s="4" t="s">
        <v>71</v>
      </c>
      <c r="CS338">
        <v>67.503875968992247</v>
      </c>
      <c r="CT338">
        <f t="shared" si="58"/>
        <v>5</v>
      </c>
      <c r="CU338">
        <f t="shared" si="59"/>
        <v>22</v>
      </c>
      <c r="CV338">
        <f t="shared" si="61"/>
        <v>0</v>
      </c>
      <c r="CW338">
        <f t="shared" si="61"/>
        <v>0</v>
      </c>
      <c r="CX338">
        <f t="shared" si="61"/>
        <v>0</v>
      </c>
      <c r="CY338">
        <f t="shared" si="61"/>
        <v>0</v>
      </c>
      <c r="CZ338">
        <f t="shared" si="61"/>
        <v>0</v>
      </c>
      <c r="DA338">
        <f t="shared" si="61"/>
        <v>67.503875968992247</v>
      </c>
      <c r="DB338">
        <f t="shared" si="61"/>
        <v>67.503875968992247</v>
      </c>
      <c r="DC338">
        <f t="shared" si="61"/>
        <v>67.503875968992247</v>
      </c>
      <c r="DD338">
        <f t="shared" si="61"/>
        <v>67.503875968992247</v>
      </c>
      <c r="DE338">
        <f t="shared" si="61"/>
        <v>67.503875968992247</v>
      </c>
      <c r="DF338">
        <f t="shared" si="61"/>
        <v>67.503875968992247</v>
      </c>
      <c r="DG338">
        <f t="shared" si="61"/>
        <v>67.503875968992247</v>
      </c>
      <c r="DH338">
        <f t="shared" si="61"/>
        <v>67.503875968992247</v>
      </c>
      <c r="DI338">
        <f t="shared" si="61"/>
        <v>67.503875968992247</v>
      </c>
      <c r="DJ338">
        <f t="shared" si="61"/>
        <v>67.503875968992247</v>
      </c>
      <c r="DK338">
        <f t="shared" si="61"/>
        <v>67.503875968992247</v>
      </c>
      <c r="DL338">
        <f t="shared" si="60"/>
        <v>67.503875968992247</v>
      </c>
      <c r="DM338">
        <f t="shared" si="60"/>
        <v>67.503875968992247</v>
      </c>
      <c r="DN338">
        <f t="shared" si="60"/>
        <v>67.503875968992247</v>
      </c>
      <c r="DO338">
        <f t="shared" si="60"/>
        <v>67.503875968992247</v>
      </c>
      <c r="DP338">
        <f t="shared" si="60"/>
        <v>67.503875968992247</v>
      </c>
      <c r="DQ338">
        <f t="shared" si="60"/>
        <v>67.503875968992247</v>
      </c>
      <c r="DR338">
        <f t="shared" si="60"/>
        <v>67.503875968992247</v>
      </c>
      <c r="DS338">
        <f t="shared" si="60"/>
        <v>0</v>
      </c>
    </row>
    <row r="339" spans="1:123" x14ac:dyDescent="0.2">
      <c r="A339" s="1" t="s">
        <v>0</v>
      </c>
      <c r="B339" s="1" t="s">
        <v>71</v>
      </c>
      <c r="C339" s="1" t="s">
        <v>2</v>
      </c>
      <c r="D339" s="1">
        <v>-1</v>
      </c>
      <c r="E339" s="1" t="s">
        <v>3</v>
      </c>
      <c r="F339" s="1">
        <v>-1</v>
      </c>
      <c r="G339" s="1">
        <v>98</v>
      </c>
      <c r="H339" s="1" t="s">
        <v>2</v>
      </c>
      <c r="I339" s="1" t="s">
        <v>4</v>
      </c>
      <c r="J339" s="1">
        <v>800</v>
      </c>
      <c r="K339" s="1">
        <v>1600</v>
      </c>
      <c r="L339" s="1">
        <v>8</v>
      </c>
      <c r="M339" s="1">
        <v>8</v>
      </c>
      <c r="N339" s="1">
        <v>5</v>
      </c>
      <c r="O339" s="1">
        <v>10</v>
      </c>
      <c r="P339" s="1">
        <v>300</v>
      </c>
      <c r="Q339" s="1">
        <v>150</v>
      </c>
      <c r="R339" s="1">
        <v>400</v>
      </c>
      <c r="S339" s="1">
        <v>40</v>
      </c>
      <c r="T339" s="1">
        <v>30</v>
      </c>
      <c r="U339" s="1">
        <v>60</v>
      </c>
      <c r="V339" s="1">
        <v>0</v>
      </c>
      <c r="W339" s="1">
        <v>1000</v>
      </c>
      <c r="X339" s="1">
        <v>500</v>
      </c>
      <c r="Y339" s="1">
        <v>1500</v>
      </c>
      <c r="Z339" s="1">
        <v>2500</v>
      </c>
      <c r="AA339" s="1">
        <v>2000</v>
      </c>
      <c r="AB339" s="1">
        <v>3000</v>
      </c>
      <c r="AC339" s="1" t="s">
        <v>146</v>
      </c>
      <c r="AD339" s="1" t="s">
        <v>6</v>
      </c>
      <c r="AE339" t="str">
        <f t="shared" si="57"/>
        <v>Naciones UnidasEntre 25 y  44 añosMasculinoCalderón (Carapungo)88Bachillerato8001600</v>
      </c>
      <c r="AF339">
        <f>VLOOKUP(AE339,'[1]Base conductores'!$AE$1:$AG$65536,2,FALSE)</f>
        <v>-1</v>
      </c>
      <c r="AG339" t="str">
        <f>VLOOKUP(AE339,'[1]Base conductores'!$AE$1:$AG$65536,3,FALSE)</f>
        <v>No aplica</v>
      </c>
      <c r="AH339" s="1">
        <v>-1</v>
      </c>
      <c r="AI339" s="1" t="s">
        <v>147</v>
      </c>
      <c r="AJ339" s="1" t="s">
        <v>117</v>
      </c>
      <c r="AK339" s="1" t="s">
        <v>44</v>
      </c>
      <c r="AL339" s="1" t="s">
        <v>205</v>
      </c>
      <c r="AM339" s="1" t="s">
        <v>2</v>
      </c>
      <c r="AN339" s="1" t="s">
        <v>0</v>
      </c>
      <c r="AO339" s="1" t="s">
        <v>0</v>
      </c>
      <c r="AP339" s="1" t="s">
        <v>2</v>
      </c>
      <c r="AQ339" s="1" t="s">
        <v>0</v>
      </c>
      <c r="AR339" s="1" t="s">
        <v>2</v>
      </c>
      <c r="AS339" s="1" t="s">
        <v>0</v>
      </c>
      <c r="AT339" s="1" t="s">
        <v>147</v>
      </c>
      <c r="AU339" s="1" t="s">
        <v>0</v>
      </c>
      <c r="AV339" s="1" t="s">
        <v>0</v>
      </c>
      <c r="AW339" s="1" t="s">
        <v>0</v>
      </c>
      <c r="AX339" s="1" t="s">
        <v>0</v>
      </c>
      <c r="AY339" s="1" t="s">
        <v>0</v>
      </c>
      <c r="AZ339" s="1" t="s">
        <v>2</v>
      </c>
      <c r="BA339" s="1" t="s">
        <v>2</v>
      </c>
      <c r="BB339" s="1" t="s">
        <v>56</v>
      </c>
      <c r="BC339" s="14">
        <v>8</v>
      </c>
      <c r="BD339" s="14">
        <v>1</v>
      </c>
      <c r="BE339" s="14">
        <v>1</v>
      </c>
      <c r="BF339" s="1" t="s">
        <v>135</v>
      </c>
      <c r="BG339" s="1" t="e">
        <f>VLOOKUP(BF339,#REF!,2,FALSE)</f>
        <v>#REF!</v>
      </c>
      <c r="BH339" s="1" t="e">
        <f>VLOOKUP(BG339,#REF!,4,FALSE)</f>
        <v>#REF!</v>
      </c>
      <c r="BI339" s="1" t="s">
        <v>71</v>
      </c>
      <c r="BJ339" s="1" t="s">
        <v>16</v>
      </c>
      <c r="BK339" s="1" t="s">
        <v>115</v>
      </c>
      <c r="BL339" s="1" t="e">
        <f>VLOOKUP(BK339,#REF!,2,FALSE)</f>
        <v>#REF!</v>
      </c>
      <c r="BM339" s="1" t="e">
        <f>VLOOKUP(BL339,#REF!,4,FALSE)</f>
        <v>#REF!</v>
      </c>
      <c r="BN339" s="1" t="s">
        <v>12</v>
      </c>
      <c r="BO339" s="1" t="s">
        <v>12</v>
      </c>
      <c r="BP339" s="1" t="s">
        <v>2</v>
      </c>
      <c r="BQ339" s="1" t="s">
        <v>134</v>
      </c>
      <c r="BR339" s="1" t="s">
        <v>84</v>
      </c>
      <c r="BS339" s="1" t="s">
        <v>85</v>
      </c>
      <c r="BT339" s="1" t="s">
        <v>0</v>
      </c>
      <c r="BU339" s="1" t="s">
        <v>0</v>
      </c>
      <c r="BV339" s="1" t="s">
        <v>3</v>
      </c>
      <c r="BW339" s="1" t="s">
        <v>3</v>
      </c>
      <c r="BX339" s="1">
        <v>-1</v>
      </c>
      <c r="BY339" s="1">
        <v>-1</v>
      </c>
      <c r="BZ339" s="1" t="s">
        <v>3</v>
      </c>
      <c r="CA339" s="1">
        <v>-1</v>
      </c>
      <c r="CB339" s="1">
        <v>-1</v>
      </c>
      <c r="CC339" s="1">
        <v>-1</v>
      </c>
      <c r="CD339" s="1">
        <v>-1</v>
      </c>
      <c r="CE339" s="1" t="s">
        <v>2</v>
      </c>
      <c r="CF339" s="1" t="s">
        <v>23</v>
      </c>
      <c r="CG339" s="1" t="s">
        <v>49</v>
      </c>
      <c r="CH339" s="1" t="s">
        <v>25</v>
      </c>
      <c r="CI339" s="1" t="s">
        <v>50</v>
      </c>
      <c r="CJ339" s="1" t="s">
        <v>63</v>
      </c>
      <c r="CK339" s="1" t="s">
        <v>155</v>
      </c>
      <c r="CL339" s="1" t="s">
        <v>152</v>
      </c>
      <c r="CM339" s="1" t="s">
        <v>239</v>
      </c>
      <c r="CN339" s="1">
        <v>96</v>
      </c>
      <c r="CO339" s="2" t="s">
        <v>503</v>
      </c>
      <c r="CP339" s="4" t="s">
        <v>656</v>
      </c>
      <c r="CQ339" s="1">
        <v>7</v>
      </c>
      <c r="CR339" s="4" t="s">
        <v>71</v>
      </c>
      <c r="CS339">
        <v>67.503875968992247</v>
      </c>
      <c r="CT339">
        <f t="shared" si="58"/>
        <v>8</v>
      </c>
      <c r="CU339">
        <f t="shared" si="59"/>
        <v>16</v>
      </c>
      <c r="CV339">
        <f t="shared" si="61"/>
        <v>0</v>
      </c>
      <c r="CW339">
        <f t="shared" si="61"/>
        <v>0</v>
      </c>
      <c r="CX339">
        <f t="shared" si="61"/>
        <v>0</v>
      </c>
      <c r="CY339">
        <f t="shared" si="61"/>
        <v>0</v>
      </c>
      <c r="CZ339">
        <f t="shared" si="61"/>
        <v>0</v>
      </c>
      <c r="DA339">
        <f t="shared" si="61"/>
        <v>0</v>
      </c>
      <c r="DB339">
        <f t="shared" si="61"/>
        <v>0</v>
      </c>
      <c r="DC339">
        <f t="shared" si="61"/>
        <v>0</v>
      </c>
      <c r="DD339">
        <f t="shared" si="61"/>
        <v>67.503875968992247</v>
      </c>
      <c r="DE339">
        <f t="shared" si="61"/>
        <v>67.503875968992247</v>
      </c>
      <c r="DF339">
        <f t="shared" si="61"/>
        <v>67.503875968992247</v>
      </c>
      <c r="DG339">
        <f t="shared" si="61"/>
        <v>67.503875968992247</v>
      </c>
      <c r="DH339">
        <f t="shared" si="61"/>
        <v>67.503875968992247</v>
      </c>
      <c r="DI339">
        <f t="shared" si="61"/>
        <v>67.503875968992247</v>
      </c>
      <c r="DJ339">
        <f t="shared" si="61"/>
        <v>67.503875968992247</v>
      </c>
      <c r="DK339">
        <f t="shared" si="61"/>
        <v>67.503875968992247</v>
      </c>
      <c r="DL339">
        <f t="shared" si="60"/>
        <v>67.503875968992247</v>
      </c>
      <c r="DM339">
        <f t="shared" si="60"/>
        <v>0</v>
      </c>
      <c r="DN339">
        <f t="shared" si="60"/>
        <v>0</v>
      </c>
      <c r="DO339">
        <f t="shared" si="60"/>
        <v>0</v>
      </c>
      <c r="DP339">
        <f t="shared" si="60"/>
        <v>0</v>
      </c>
      <c r="DQ339">
        <f t="shared" si="60"/>
        <v>0</v>
      </c>
      <c r="DR339">
        <f t="shared" si="60"/>
        <v>0</v>
      </c>
      <c r="DS339">
        <f t="shared" si="60"/>
        <v>0</v>
      </c>
    </row>
    <row r="340" spans="1:123" x14ac:dyDescent="0.2">
      <c r="A340" s="1" t="s">
        <v>0</v>
      </c>
      <c r="B340" s="1" t="s">
        <v>43</v>
      </c>
      <c r="C340" s="1" t="s">
        <v>0</v>
      </c>
      <c r="D340" s="1" t="s">
        <v>31</v>
      </c>
      <c r="E340" s="1" t="s">
        <v>3</v>
      </c>
      <c r="F340" s="1" t="s">
        <v>158</v>
      </c>
      <c r="G340" s="1">
        <v>98</v>
      </c>
      <c r="H340" s="1" t="s">
        <v>2</v>
      </c>
      <c r="I340" s="1" t="s">
        <v>4</v>
      </c>
      <c r="J340" s="1">
        <v>600</v>
      </c>
      <c r="K340" s="1">
        <v>2000</v>
      </c>
      <c r="L340" s="1">
        <v>14</v>
      </c>
      <c r="M340" s="1">
        <v>20</v>
      </c>
      <c r="N340" s="1">
        <v>15</v>
      </c>
      <c r="O340" s="1">
        <v>25</v>
      </c>
      <c r="P340" s="1">
        <v>200</v>
      </c>
      <c r="Q340" s="1">
        <v>250</v>
      </c>
      <c r="R340" s="1">
        <v>250</v>
      </c>
      <c r="S340" s="1">
        <v>70</v>
      </c>
      <c r="T340" s="1">
        <v>60</v>
      </c>
      <c r="U340" s="1">
        <v>80</v>
      </c>
      <c r="V340" s="1">
        <v>3000</v>
      </c>
      <c r="W340" s="1">
        <v>1000</v>
      </c>
      <c r="X340" s="1">
        <v>300</v>
      </c>
      <c r="Y340" s="1">
        <v>4300</v>
      </c>
      <c r="Z340" s="1">
        <v>2000</v>
      </c>
      <c r="AA340" s="1">
        <v>1500</v>
      </c>
      <c r="AB340" s="1">
        <v>2500</v>
      </c>
      <c r="AC340" s="1" t="s">
        <v>5</v>
      </c>
      <c r="AD340" s="1" t="s">
        <v>6</v>
      </c>
      <c r="AE340" t="str">
        <f t="shared" si="57"/>
        <v>Terminal Rio CocaEntre 45 y 59 añosMasculinoConocoto1420Bachillerato6002000</v>
      </c>
      <c r="AF340" t="str">
        <f>VLOOKUP(AE340,'[1]Base conductores'!$AE$1:$AG$65536,2,FALSE)</f>
        <v>No</v>
      </c>
      <c r="AG340" t="str">
        <f>VLOOKUP(AE340,'[1]Base conductores'!$AE$1:$AG$65536,3,FALSE)</f>
        <v>No hay trabajo</v>
      </c>
      <c r="AH340" s="1" t="s">
        <v>0</v>
      </c>
      <c r="AI340" s="1" t="s">
        <v>214</v>
      </c>
      <c r="AJ340" s="1" t="s">
        <v>117</v>
      </c>
      <c r="AK340" s="1" t="s">
        <v>272</v>
      </c>
      <c r="AL340" s="1" t="s">
        <v>34</v>
      </c>
      <c r="AM340" s="1" t="s">
        <v>2</v>
      </c>
      <c r="AN340" s="1" t="s">
        <v>0</v>
      </c>
      <c r="AO340" s="1" t="s">
        <v>0</v>
      </c>
      <c r="AP340" s="1" t="s">
        <v>2</v>
      </c>
      <c r="AQ340" s="1" t="s">
        <v>0</v>
      </c>
      <c r="AR340" s="1" t="s">
        <v>2</v>
      </c>
      <c r="AS340" s="1" t="s">
        <v>2</v>
      </c>
      <c r="AT340" s="1" t="s">
        <v>11</v>
      </c>
      <c r="AU340" s="1" t="s">
        <v>2</v>
      </c>
      <c r="AV340" s="1" t="s">
        <v>0</v>
      </c>
      <c r="AW340" s="1" t="s">
        <v>0</v>
      </c>
      <c r="AX340" s="1" t="s">
        <v>0</v>
      </c>
      <c r="AY340" s="1" t="s">
        <v>0</v>
      </c>
      <c r="AZ340" s="1" t="s">
        <v>2</v>
      </c>
      <c r="BA340" s="1" t="s">
        <v>2</v>
      </c>
      <c r="BB340" s="1" t="s">
        <v>56</v>
      </c>
      <c r="BC340" s="14">
        <v>5</v>
      </c>
      <c r="BD340" s="14">
        <v>5</v>
      </c>
      <c r="BE340" s="1">
        <v>-1</v>
      </c>
      <c r="BF340" s="1" t="s">
        <v>263</v>
      </c>
      <c r="BG340" s="1" t="e">
        <f>VLOOKUP(BF340,#REF!,2,FALSE)</f>
        <v>#REF!</v>
      </c>
      <c r="BH340" s="1" t="e">
        <f>VLOOKUP(BG340,#REF!,4,FALSE)</f>
        <v>#REF!</v>
      </c>
      <c r="BI340" s="1" t="s">
        <v>52</v>
      </c>
      <c r="BJ340" s="1" t="s">
        <v>12</v>
      </c>
      <c r="BK340" s="1" t="s">
        <v>52</v>
      </c>
      <c r="BL340" s="1" t="e">
        <f>VLOOKUP(BK340,#REF!,2,FALSE)</f>
        <v>#REF!</v>
      </c>
      <c r="BM340" s="1" t="e">
        <f>VLOOKUP(BL340,#REF!,4,FALSE)</f>
        <v>#REF!</v>
      </c>
      <c r="BN340" s="1" t="s">
        <v>12</v>
      </c>
      <c r="BO340" s="1" t="s">
        <v>12</v>
      </c>
      <c r="BP340" s="1" t="s">
        <v>2</v>
      </c>
      <c r="BQ340" s="1" t="s">
        <v>265</v>
      </c>
      <c r="BR340" s="1" t="s">
        <v>84</v>
      </c>
      <c r="BS340" s="1" t="s">
        <v>84</v>
      </c>
      <c r="BT340" s="1" t="s">
        <v>2</v>
      </c>
      <c r="BU340" s="1" t="s">
        <v>0</v>
      </c>
      <c r="BV340" s="1" t="s">
        <v>3</v>
      </c>
      <c r="BW340" s="1" t="s">
        <v>22</v>
      </c>
      <c r="BX340" s="1">
        <v>-1</v>
      </c>
      <c r="BY340" s="1">
        <v>-1</v>
      </c>
      <c r="BZ340" s="1">
        <v>-1</v>
      </c>
      <c r="CA340" s="1">
        <v>-1</v>
      </c>
      <c r="CB340" s="1">
        <v>-1</v>
      </c>
      <c r="CC340" s="1">
        <v>-1</v>
      </c>
      <c r="CD340" s="1">
        <v>-1</v>
      </c>
      <c r="CE340" s="1" t="s">
        <v>23</v>
      </c>
      <c r="CF340" s="1" t="s">
        <v>23</v>
      </c>
      <c r="CG340" s="1" t="s">
        <v>24</v>
      </c>
      <c r="CH340" s="1" t="s">
        <v>25</v>
      </c>
      <c r="CI340" s="1" t="s">
        <v>50</v>
      </c>
      <c r="CJ340" s="1" t="s">
        <v>185</v>
      </c>
      <c r="CK340" s="1" t="s">
        <v>155</v>
      </c>
      <c r="CL340" s="1" t="s">
        <v>29</v>
      </c>
      <c r="CM340" s="1" t="s">
        <v>30</v>
      </c>
      <c r="CN340" s="1">
        <v>96</v>
      </c>
      <c r="CO340" s="1" t="s">
        <v>500</v>
      </c>
      <c r="CP340" s="5" t="s">
        <v>643</v>
      </c>
      <c r="CQ340" s="1">
        <v>7</v>
      </c>
      <c r="CR340" s="1" t="s">
        <v>43</v>
      </c>
      <c r="CS340">
        <v>59.295857988165679</v>
      </c>
      <c r="CT340">
        <f t="shared" si="58"/>
        <v>6</v>
      </c>
      <c r="CU340">
        <f t="shared" si="59"/>
        <v>20</v>
      </c>
      <c r="CV340">
        <f t="shared" si="61"/>
        <v>0</v>
      </c>
      <c r="CW340">
        <f t="shared" si="61"/>
        <v>0</v>
      </c>
      <c r="CX340">
        <f t="shared" si="61"/>
        <v>0</v>
      </c>
      <c r="CY340">
        <f t="shared" si="61"/>
        <v>0</v>
      </c>
      <c r="CZ340">
        <f t="shared" si="61"/>
        <v>0</v>
      </c>
      <c r="DA340">
        <f t="shared" si="61"/>
        <v>0</v>
      </c>
      <c r="DB340">
        <f t="shared" si="61"/>
        <v>59.295857988165679</v>
      </c>
      <c r="DC340">
        <f t="shared" si="61"/>
        <v>59.295857988165679</v>
      </c>
      <c r="DD340">
        <f t="shared" si="61"/>
        <v>59.295857988165679</v>
      </c>
      <c r="DE340">
        <f t="shared" si="61"/>
        <v>59.295857988165679</v>
      </c>
      <c r="DF340">
        <f t="shared" si="61"/>
        <v>59.295857988165679</v>
      </c>
      <c r="DG340">
        <f t="shared" si="61"/>
        <v>59.295857988165679</v>
      </c>
      <c r="DH340">
        <f t="shared" si="61"/>
        <v>59.295857988165679</v>
      </c>
      <c r="DI340">
        <f t="shared" si="61"/>
        <v>59.295857988165679</v>
      </c>
      <c r="DJ340">
        <f t="shared" si="61"/>
        <v>59.295857988165679</v>
      </c>
      <c r="DK340">
        <f t="shared" si="61"/>
        <v>59.295857988165679</v>
      </c>
      <c r="DL340">
        <f t="shared" si="60"/>
        <v>59.295857988165679</v>
      </c>
      <c r="DM340">
        <f t="shared" si="60"/>
        <v>59.295857988165679</v>
      </c>
      <c r="DN340">
        <f t="shared" si="60"/>
        <v>59.295857988165679</v>
      </c>
      <c r="DO340">
        <f t="shared" si="60"/>
        <v>59.295857988165679</v>
      </c>
      <c r="DP340">
        <f t="shared" si="60"/>
        <v>59.295857988165679</v>
      </c>
      <c r="DQ340">
        <f t="shared" si="60"/>
        <v>0</v>
      </c>
      <c r="DR340">
        <f t="shared" si="60"/>
        <v>0</v>
      </c>
      <c r="DS340">
        <f t="shared" si="60"/>
        <v>0</v>
      </c>
    </row>
    <row r="341" spans="1:123" x14ac:dyDescent="0.2">
      <c r="A341" s="1" t="s">
        <v>0</v>
      </c>
      <c r="B341" s="1" t="s">
        <v>43</v>
      </c>
      <c r="C341" s="1" t="s">
        <v>2</v>
      </c>
      <c r="D341" s="1">
        <v>-1</v>
      </c>
      <c r="E341" s="1" t="s">
        <v>3</v>
      </c>
      <c r="F341" s="1">
        <v>-1</v>
      </c>
      <c r="G341" s="1">
        <v>98</v>
      </c>
      <c r="H341" s="1" t="s">
        <v>2</v>
      </c>
      <c r="I341" s="1" t="s">
        <v>4</v>
      </c>
      <c r="J341" s="1">
        <v>700</v>
      </c>
      <c r="K341" s="1">
        <v>1800</v>
      </c>
      <c r="L341" s="1">
        <v>11</v>
      </c>
      <c r="M341" s="1">
        <v>20</v>
      </c>
      <c r="N341" s="1">
        <v>15</v>
      </c>
      <c r="O341" s="1">
        <v>25</v>
      </c>
      <c r="P341" s="1">
        <v>230</v>
      </c>
      <c r="Q341" s="1">
        <v>190</v>
      </c>
      <c r="R341" s="1">
        <v>320</v>
      </c>
      <c r="S341" s="1">
        <v>50</v>
      </c>
      <c r="T341" s="1">
        <v>40</v>
      </c>
      <c r="U341" s="1">
        <v>60</v>
      </c>
      <c r="V341" s="1">
        <v>0</v>
      </c>
      <c r="W341" s="1">
        <v>1000</v>
      </c>
      <c r="X341" s="1">
        <v>300</v>
      </c>
      <c r="Y341" s="1">
        <v>1300</v>
      </c>
      <c r="Z341" s="1">
        <v>4000</v>
      </c>
      <c r="AA341" s="1">
        <v>3500</v>
      </c>
      <c r="AB341" s="1">
        <v>5000</v>
      </c>
      <c r="AC341" s="1" t="s">
        <v>5</v>
      </c>
      <c r="AD341" s="1" t="s">
        <v>6</v>
      </c>
      <c r="AE341" t="str">
        <f t="shared" si="57"/>
        <v>Terminal Rio CocaEntre 45 y 59 añosMasculinoCotocollao1120Bachillerato7001800</v>
      </c>
      <c r="AF341" t="str">
        <f>VLOOKUP(AE341,'[1]Base conductores'!$AE$1:$AG$65536,2,FALSE)</f>
        <v>No</v>
      </c>
      <c r="AG341" t="str">
        <f>VLOOKUP(AE341,'[1]Base conductores'!$AE$1:$AG$65536,3,FALSE)</f>
        <v>No respetan leyes/no hay control</v>
      </c>
      <c r="AH341" s="1" t="s">
        <v>0</v>
      </c>
      <c r="AI341" s="1" t="s">
        <v>275</v>
      </c>
      <c r="AJ341" s="1" t="s">
        <v>117</v>
      </c>
      <c r="AK341" s="1" t="s">
        <v>257</v>
      </c>
      <c r="AL341" s="1" t="s">
        <v>66</v>
      </c>
      <c r="AM341" s="1" t="s">
        <v>2</v>
      </c>
      <c r="AN341" s="1" t="s">
        <v>0</v>
      </c>
      <c r="AO341" s="1" t="s">
        <v>0</v>
      </c>
      <c r="AP341" s="1" t="s">
        <v>2</v>
      </c>
      <c r="AQ341" s="1" t="s">
        <v>0</v>
      </c>
      <c r="AR341" s="1" t="s">
        <v>2</v>
      </c>
      <c r="AS341" s="1" t="s">
        <v>2</v>
      </c>
      <c r="AT341" s="1" t="s">
        <v>67</v>
      </c>
      <c r="AU341" s="1" t="s">
        <v>2</v>
      </c>
      <c r="AV341" s="1" t="s">
        <v>0</v>
      </c>
      <c r="AW341" s="1" t="s">
        <v>0</v>
      </c>
      <c r="AX341" s="1" t="s">
        <v>0</v>
      </c>
      <c r="AY341" s="1" t="s">
        <v>0</v>
      </c>
      <c r="AZ341" s="1" t="s">
        <v>0</v>
      </c>
      <c r="BA341" s="1" t="s">
        <v>2</v>
      </c>
      <c r="BB341" s="1" t="s">
        <v>122</v>
      </c>
      <c r="BC341" s="14">
        <v>5</v>
      </c>
      <c r="BD341" s="14">
        <v>5</v>
      </c>
      <c r="BE341" s="1">
        <v>-1</v>
      </c>
      <c r="BF341" s="1" t="s">
        <v>263</v>
      </c>
      <c r="BG341" s="1" t="e">
        <f>VLOOKUP(BF341,#REF!,2,FALSE)</f>
        <v>#REF!</v>
      </c>
      <c r="BH341" s="1" t="e">
        <f>VLOOKUP(BG341,#REF!,4,FALSE)</f>
        <v>#REF!</v>
      </c>
      <c r="BI341" s="1" t="s">
        <v>13</v>
      </c>
      <c r="BJ341" s="1" t="s">
        <v>104</v>
      </c>
      <c r="BK341" s="1" t="s">
        <v>263</v>
      </c>
      <c r="BL341" s="1" t="e">
        <f>VLOOKUP(BK341,#REF!,2,FALSE)</f>
        <v>#REF!</v>
      </c>
      <c r="BM341" s="1" t="e">
        <f>VLOOKUP(BL341,#REF!,4,FALSE)</f>
        <v>#REF!</v>
      </c>
      <c r="BN341" s="1" t="s">
        <v>12</v>
      </c>
      <c r="BO341" s="1" t="s">
        <v>12</v>
      </c>
      <c r="BP341" s="1" t="s">
        <v>2</v>
      </c>
      <c r="BQ341" s="1" t="s">
        <v>265</v>
      </c>
      <c r="BR341" s="1" t="s">
        <v>75</v>
      </c>
      <c r="BS341" s="1" t="s">
        <v>75</v>
      </c>
      <c r="BT341" s="1" t="s">
        <v>2</v>
      </c>
      <c r="BU341" s="1" t="s">
        <v>2</v>
      </c>
      <c r="BV341" s="1" t="s">
        <v>61</v>
      </c>
      <c r="BW341" s="1" t="s">
        <v>61</v>
      </c>
      <c r="BX341" s="1">
        <v>-1</v>
      </c>
      <c r="BY341" s="1">
        <v>-1</v>
      </c>
      <c r="BZ341" s="1">
        <v>-1</v>
      </c>
      <c r="CA341" s="1">
        <v>-1</v>
      </c>
      <c r="CB341" s="1">
        <v>-1</v>
      </c>
      <c r="CC341" s="1">
        <v>-1</v>
      </c>
      <c r="CD341" s="1" t="s">
        <v>61</v>
      </c>
      <c r="CE341" s="1" t="s">
        <v>23</v>
      </c>
      <c r="CF341" s="1" t="s">
        <v>23</v>
      </c>
      <c r="CG341" s="1" t="s">
        <v>24</v>
      </c>
      <c r="CH341" s="1" t="s">
        <v>25</v>
      </c>
      <c r="CI341" s="1" t="s">
        <v>50</v>
      </c>
      <c r="CJ341" s="1" t="s">
        <v>104</v>
      </c>
      <c r="CK341" s="1" t="s">
        <v>155</v>
      </c>
      <c r="CL341" s="1" t="s">
        <v>29</v>
      </c>
      <c r="CM341" s="1" t="s">
        <v>30</v>
      </c>
      <c r="CN341" s="1">
        <v>96</v>
      </c>
      <c r="CO341" s="1" t="s">
        <v>500</v>
      </c>
      <c r="CP341" s="5" t="s">
        <v>643</v>
      </c>
      <c r="CQ341" s="1">
        <v>7</v>
      </c>
      <c r="CR341" s="1" t="s">
        <v>43</v>
      </c>
      <c r="CS341">
        <v>59.295857988165679</v>
      </c>
      <c r="CT341">
        <f t="shared" si="58"/>
        <v>7</v>
      </c>
      <c r="CU341">
        <f t="shared" si="59"/>
        <v>18</v>
      </c>
      <c r="CV341">
        <f t="shared" si="61"/>
        <v>0</v>
      </c>
      <c r="CW341">
        <f t="shared" si="61"/>
        <v>0</v>
      </c>
      <c r="CX341">
        <f t="shared" si="61"/>
        <v>0</v>
      </c>
      <c r="CY341">
        <f t="shared" si="61"/>
        <v>0</v>
      </c>
      <c r="CZ341">
        <f t="shared" si="61"/>
        <v>0</v>
      </c>
      <c r="DA341">
        <f t="shared" si="61"/>
        <v>0</v>
      </c>
      <c r="DB341">
        <f t="shared" si="61"/>
        <v>0</v>
      </c>
      <c r="DC341">
        <f t="shared" si="61"/>
        <v>59.295857988165679</v>
      </c>
      <c r="DD341">
        <f t="shared" si="61"/>
        <v>59.295857988165679</v>
      </c>
      <c r="DE341">
        <f t="shared" si="61"/>
        <v>59.295857988165679</v>
      </c>
      <c r="DF341">
        <f t="shared" si="61"/>
        <v>59.295857988165679</v>
      </c>
      <c r="DG341">
        <f t="shared" si="61"/>
        <v>59.295857988165679</v>
      </c>
      <c r="DH341">
        <f t="shared" si="61"/>
        <v>59.295857988165679</v>
      </c>
      <c r="DI341">
        <f t="shared" si="61"/>
        <v>59.295857988165679</v>
      </c>
      <c r="DJ341">
        <f t="shared" si="61"/>
        <v>59.295857988165679</v>
      </c>
      <c r="DK341">
        <f t="shared" si="61"/>
        <v>59.295857988165679</v>
      </c>
      <c r="DL341">
        <f t="shared" si="60"/>
        <v>59.295857988165679</v>
      </c>
      <c r="DM341">
        <f t="shared" si="60"/>
        <v>59.295857988165679</v>
      </c>
      <c r="DN341">
        <f t="shared" si="60"/>
        <v>59.295857988165679</v>
      </c>
      <c r="DO341">
        <f t="shared" si="60"/>
        <v>0</v>
      </c>
      <c r="DP341">
        <f t="shared" si="60"/>
        <v>0</v>
      </c>
      <c r="DQ341">
        <f t="shared" si="60"/>
        <v>0</v>
      </c>
      <c r="DR341">
        <f t="shared" si="60"/>
        <v>0</v>
      </c>
      <c r="DS341">
        <f t="shared" si="60"/>
        <v>0</v>
      </c>
    </row>
    <row r="342" spans="1:123" x14ac:dyDescent="0.2">
      <c r="A342" s="1" t="s">
        <v>0</v>
      </c>
      <c r="B342" s="1" t="s">
        <v>43</v>
      </c>
      <c r="C342" s="1" t="s">
        <v>2</v>
      </c>
      <c r="D342" s="1">
        <v>-1</v>
      </c>
      <c r="E342" s="1" t="s">
        <v>3</v>
      </c>
      <c r="F342" s="1">
        <v>-1</v>
      </c>
      <c r="G342" s="1">
        <v>98</v>
      </c>
      <c r="H342" s="1" t="s">
        <v>2</v>
      </c>
      <c r="I342" s="1" t="s">
        <v>4</v>
      </c>
      <c r="J342" s="1">
        <v>700</v>
      </c>
      <c r="K342" s="1">
        <v>2200</v>
      </c>
      <c r="L342" s="1">
        <v>12</v>
      </c>
      <c r="M342" s="1">
        <v>30</v>
      </c>
      <c r="N342" s="1">
        <v>20</v>
      </c>
      <c r="O342" s="1">
        <v>40</v>
      </c>
      <c r="P342" s="1">
        <v>200</v>
      </c>
      <c r="Q342" s="1">
        <v>150</v>
      </c>
      <c r="R342" s="1">
        <v>300</v>
      </c>
      <c r="S342" s="1">
        <v>35</v>
      </c>
      <c r="T342" s="1">
        <v>20</v>
      </c>
      <c r="U342" s="1">
        <v>45</v>
      </c>
      <c r="V342" s="1">
        <v>0</v>
      </c>
      <c r="W342" s="1">
        <v>800</v>
      </c>
      <c r="X342" s="1">
        <v>400</v>
      </c>
      <c r="Y342" s="1">
        <v>1200</v>
      </c>
      <c r="Z342" s="1">
        <v>1500</v>
      </c>
      <c r="AA342" s="1">
        <v>1000</v>
      </c>
      <c r="AB342" s="1">
        <v>2000</v>
      </c>
      <c r="AC342" s="1" t="s">
        <v>5</v>
      </c>
      <c r="AD342" s="1" t="s">
        <v>6</v>
      </c>
      <c r="AE342" t="str">
        <f t="shared" si="57"/>
        <v>Terminal Rio CocaMás de 60 añosMasculinoEl Condado1230Bachillerato7002200</v>
      </c>
      <c r="AF342" t="str">
        <f>VLOOKUP(AE342,'[1]Base conductores'!$AE$1:$AG$65536,2,FALSE)</f>
        <v>Si</v>
      </c>
      <c r="AG342" t="str">
        <f>VLOOKUP(AE342,'[1]Base conductores'!$AE$1:$AG$65536,3,FALSE)</f>
        <v>Es más organizado</v>
      </c>
      <c r="AH342" s="1" t="s">
        <v>2</v>
      </c>
      <c r="AI342" s="1" t="s">
        <v>7</v>
      </c>
      <c r="AJ342" s="1" t="s">
        <v>117</v>
      </c>
      <c r="AK342" s="1" t="s">
        <v>126</v>
      </c>
      <c r="AL342" s="1" t="s">
        <v>45</v>
      </c>
      <c r="AM342" s="1" t="s">
        <v>2</v>
      </c>
      <c r="AN342" s="1" t="s">
        <v>0</v>
      </c>
      <c r="AO342" s="1" t="s">
        <v>0</v>
      </c>
      <c r="AP342" s="1" t="s">
        <v>2</v>
      </c>
      <c r="AQ342" s="1" t="s">
        <v>0</v>
      </c>
      <c r="AR342" s="1" t="s">
        <v>2</v>
      </c>
      <c r="AS342" s="1" t="s">
        <v>2</v>
      </c>
      <c r="AT342" s="1" t="s">
        <v>67</v>
      </c>
      <c r="AU342" s="1" t="s">
        <v>2</v>
      </c>
      <c r="AV342" s="1" t="s">
        <v>0</v>
      </c>
      <c r="AW342" s="1" t="s">
        <v>0</v>
      </c>
      <c r="AX342" s="1" t="s">
        <v>0</v>
      </c>
      <c r="AY342" s="1" t="s">
        <v>0</v>
      </c>
      <c r="AZ342" s="1" t="s">
        <v>2</v>
      </c>
      <c r="BA342" s="1" t="s">
        <v>2</v>
      </c>
      <c r="BB342" s="1" t="s">
        <v>12</v>
      </c>
      <c r="BC342" s="14">
        <v>10</v>
      </c>
      <c r="BD342" s="14">
        <v>10</v>
      </c>
      <c r="BE342" s="1">
        <v>-1</v>
      </c>
      <c r="BF342" s="1" t="s">
        <v>294</v>
      </c>
      <c r="BG342" s="1" t="e">
        <f>VLOOKUP(BF342,#REF!,2,FALSE)</f>
        <v>#REF!</v>
      </c>
      <c r="BH342" s="1" t="e">
        <f>VLOOKUP(BG342,#REF!,4,FALSE)</f>
        <v>#REF!</v>
      </c>
      <c r="BI342" s="1" t="s">
        <v>13</v>
      </c>
      <c r="BJ342" s="1" t="s">
        <v>263</v>
      </c>
      <c r="BK342" s="1" t="s">
        <v>52</v>
      </c>
      <c r="BL342" s="1" t="e">
        <f>VLOOKUP(BK342,#REF!,2,FALSE)</f>
        <v>#REF!</v>
      </c>
      <c r="BM342" s="1" t="e">
        <f>VLOOKUP(BL342,#REF!,4,FALSE)</f>
        <v>#REF!</v>
      </c>
      <c r="BN342" s="1" t="s">
        <v>115</v>
      </c>
      <c r="BO342" s="1" t="s">
        <v>12</v>
      </c>
      <c r="BP342" s="1" t="s">
        <v>2</v>
      </c>
      <c r="BQ342" s="1" t="s">
        <v>178</v>
      </c>
      <c r="BR342" s="1" t="s">
        <v>59</v>
      </c>
      <c r="BS342" s="1" t="s">
        <v>59</v>
      </c>
      <c r="BT342" s="1" t="s">
        <v>2</v>
      </c>
      <c r="BU342" s="1" t="s">
        <v>2</v>
      </c>
      <c r="BV342" s="1" t="s">
        <v>3</v>
      </c>
      <c r="BW342" s="1" t="s">
        <v>21</v>
      </c>
      <c r="BX342" s="1">
        <v>-1</v>
      </c>
      <c r="BY342" s="1">
        <v>-1</v>
      </c>
      <c r="BZ342" s="1">
        <v>-1</v>
      </c>
      <c r="CA342" s="1">
        <v>-1</v>
      </c>
      <c r="CB342" s="1">
        <v>-1</v>
      </c>
      <c r="CC342" s="1">
        <v>-1</v>
      </c>
      <c r="CD342" s="1" t="s">
        <v>21</v>
      </c>
      <c r="CE342" s="1" t="s">
        <v>2</v>
      </c>
      <c r="CF342" s="1" t="s">
        <v>23</v>
      </c>
      <c r="CG342" s="1" t="s">
        <v>62</v>
      </c>
      <c r="CH342" s="1" t="s">
        <v>25</v>
      </c>
      <c r="CI342" s="1" t="s">
        <v>50</v>
      </c>
      <c r="CJ342" s="1" t="s">
        <v>86</v>
      </c>
      <c r="CK342" s="1" t="s">
        <v>155</v>
      </c>
      <c r="CL342" s="1" t="s">
        <v>29</v>
      </c>
      <c r="CM342" s="1" t="s">
        <v>30</v>
      </c>
      <c r="CN342" s="1">
        <v>96</v>
      </c>
      <c r="CO342" s="1" t="s">
        <v>500</v>
      </c>
      <c r="CP342" s="5" t="s">
        <v>643</v>
      </c>
      <c r="CQ342" s="1">
        <v>7</v>
      </c>
      <c r="CR342" s="1" t="s">
        <v>43</v>
      </c>
      <c r="CS342">
        <v>59.295857988165679</v>
      </c>
      <c r="CT342">
        <f t="shared" si="58"/>
        <v>7</v>
      </c>
      <c r="CU342">
        <f t="shared" si="59"/>
        <v>22</v>
      </c>
      <c r="CV342">
        <f t="shared" si="61"/>
        <v>0</v>
      </c>
      <c r="CW342">
        <f t="shared" si="61"/>
        <v>0</v>
      </c>
      <c r="CX342">
        <f t="shared" si="61"/>
        <v>0</v>
      </c>
      <c r="CY342">
        <f t="shared" si="61"/>
        <v>0</v>
      </c>
      <c r="CZ342">
        <f t="shared" si="61"/>
        <v>0</v>
      </c>
      <c r="DA342">
        <f t="shared" si="61"/>
        <v>0</v>
      </c>
      <c r="DB342">
        <f t="shared" si="61"/>
        <v>0</v>
      </c>
      <c r="DC342">
        <f t="shared" si="61"/>
        <v>59.295857988165679</v>
      </c>
      <c r="DD342">
        <f t="shared" si="61"/>
        <v>59.295857988165679</v>
      </c>
      <c r="DE342">
        <f t="shared" si="61"/>
        <v>59.295857988165679</v>
      </c>
      <c r="DF342">
        <f t="shared" si="61"/>
        <v>59.295857988165679</v>
      </c>
      <c r="DG342">
        <f t="shared" si="61"/>
        <v>59.295857988165679</v>
      </c>
      <c r="DH342">
        <f t="shared" si="61"/>
        <v>59.295857988165679</v>
      </c>
      <c r="DI342">
        <f t="shared" si="61"/>
        <v>59.295857988165679</v>
      </c>
      <c r="DJ342">
        <f t="shared" si="61"/>
        <v>59.295857988165679</v>
      </c>
      <c r="DK342">
        <f t="shared" si="61"/>
        <v>59.295857988165679</v>
      </c>
      <c r="DL342">
        <f t="shared" si="60"/>
        <v>59.295857988165679</v>
      </c>
      <c r="DM342">
        <f t="shared" si="60"/>
        <v>59.295857988165679</v>
      </c>
      <c r="DN342">
        <f t="shared" si="60"/>
        <v>59.295857988165679</v>
      </c>
      <c r="DO342">
        <f t="shared" si="60"/>
        <v>59.295857988165679</v>
      </c>
      <c r="DP342">
        <f t="shared" si="60"/>
        <v>59.295857988165679</v>
      </c>
      <c r="DQ342">
        <f t="shared" si="60"/>
        <v>59.295857988165679</v>
      </c>
      <c r="DR342">
        <f t="shared" si="60"/>
        <v>59.295857988165679</v>
      </c>
      <c r="DS342">
        <f t="shared" si="60"/>
        <v>0</v>
      </c>
    </row>
    <row r="343" spans="1:123" x14ac:dyDescent="0.2">
      <c r="A343" s="1" t="s">
        <v>0</v>
      </c>
      <c r="B343" s="1" t="s">
        <v>43</v>
      </c>
      <c r="C343" s="1" t="s">
        <v>2</v>
      </c>
      <c r="D343" s="1">
        <v>-1</v>
      </c>
      <c r="E343" s="1" t="s">
        <v>3</v>
      </c>
      <c r="F343" s="1">
        <v>-1</v>
      </c>
      <c r="G343" s="1">
        <v>98</v>
      </c>
      <c r="H343" s="1" t="s">
        <v>2</v>
      </c>
      <c r="I343" s="1" t="s">
        <v>65</v>
      </c>
      <c r="J343" s="1">
        <v>600</v>
      </c>
      <c r="K343" s="1">
        <v>2000</v>
      </c>
      <c r="L343" s="1">
        <v>15</v>
      </c>
      <c r="M343" s="1">
        <v>40</v>
      </c>
      <c r="N343" s="1">
        <v>30</v>
      </c>
      <c r="O343" s="1">
        <v>95</v>
      </c>
      <c r="P343" s="1">
        <v>250</v>
      </c>
      <c r="Q343" s="1">
        <v>100</v>
      </c>
      <c r="R343" s="1">
        <v>300</v>
      </c>
      <c r="S343" s="1">
        <v>30</v>
      </c>
      <c r="T343" s="1">
        <v>15</v>
      </c>
      <c r="U343" s="1">
        <v>35</v>
      </c>
      <c r="V343" s="1">
        <v>0</v>
      </c>
      <c r="W343" s="1">
        <v>1500</v>
      </c>
      <c r="X343" s="1">
        <v>0</v>
      </c>
      <c r="Y343" s="1">
        <v>1500</v>
      </c>
      <c r="Z343" s="1">
        <v>1500</v>
      </c>
      <c r="AA343" s="1">
        <v>1000</v>
      </c>
      <c r="AB343" s="1">
        <v>2000</v>
      </c>
      <c r="AC343" s="1" t="s">
        <v>5</v>
      </c>
      <c r="AD343" s="1" t="s">
        <v>6</v>
      </c>
      <c r="AE343" t="str">
        <f t="shared" si="57"/>
        <v>Terminal Rio CocaEntre 45 y 59 añosMasculinoConocoto1540Bachillerato6002000</v>
      </c>
      <c r="AF343" t="str">
        <f>VLOOKUP(AE343,'[1]Base conductores'!$AE$1:$AG$65536,2,FALSE)</f>
        <v>No</v>
      </c>
      <c r="AG343" t="str">
        <f>VLOOKUP(AE343,'[1]Base conductores'!$AE$1:$AG$65536,3,FALSE)</f>
        <v>No respetan leyes/no hay control</v>
      </c>
      <c r="AH343" s="1" t="s">
        <v>0</v>
      </c>
      <c r="AI343" s="1" t="s">
        <v>214</v>
      </c>
      <c r="AJ343" s="1" t="s">
        <v>8</v>
      </c>
      <c r="AK343" s="1" t="s">
        <v>33</v>
      </c>
      <c r="AL343" s="1" t="s">
        <v>10</v>
      </c>
      <c r="AM343" s="1" t="s">
        <v>2</v>
      </c>
      <c r="AN343" s="1" t="s">
        <v>0</v>
      </c>
      <c r="AO343" s="1" t="s">
        <v>0</v>
      </c>
      <c r="AP343" s="1" t="s">
        <v>2</v>
      </c>
      <c r="AQ343" s="1" t="s">
        <v>0</v>
      </c>
      <c r="AR343" s="1" t="s">
        <v>2</v>
      </c>
      <c r="AS343" s="1" t="s">
        <v>2</v>
      </c>
      <c r="AT343" s="1" t="s">
        <v>46</v>
      </c>
      <c r="AU343" s="1" t="s">
        <v>2</v>
      </c>
      <c r="AV343" s="1" t="s">
        <v>0</v>
      </c>
      <c r="AW343" s="1" t="s">
        <v>0</v>
      </c>
      <c r="AX343" s="1" t="s">
        <v>0</v>
      </c>
      <c r="AY343" s="1" t="s">
        <v>0</v>
      </c>
      <c r="AZ343" s="1" t="s">
        <v>2</v>
      </c>
      <c r="BA343" s="1" t="s">
        <v>2</v>
      </c>
      <c r="BB343" s="1" t="s">
        <v>47</v>
      </c>
      <c r="BC343" s="14">
        <v>5</v>
      </c>
      <c r="BD343" s="14">
        <v>5</v>
      </c>
      <c r="BE343" s="14">
        <v>1</v>
      </c>
      <c r="BF343" s="1" t="s">
        <v>104</v>
      </c>
      <c r="BG343" s="1" t="e">
        <f>VLOOKUP(BF343,#REF!,2,FALSE)</f>
        <v>#REF!</v>
      </c>
      <c r="BH343" s="1" t="e">
        <f>VLOOKUP(BG343,#REF!,4,FALSE)</f>
        <v>#REF!</v>
      </c>
      <c r="BI343" s="1" t="s">
        <v>263</v>
      </c>
      <c r="BJ343" s="1" t="s">
        <v>71</v>
      </c>
      <c r="BK343" s="1" t="s">
        <v>263</v>
      </c>
      <c r="BL343" s="1" t="e">
        <f>VLOOKUP(BK343,#REF!,2,FALSE)</f>
        <v>#REF!</v>
      </c>
      <c r="BM343" s="1" t="e">
        <f>VLOOKUP(BL343,#REF!,4,FALSE)</f>
        <v>#REF!</v>
      </c>
      <c r="BN343" s="1" t="s">
        <v>12</v>
      </c>
      <c r="BO343" s="1" t="s">
        <v>12</v>
      </c>
      <c r="BP343" s="1" t="s">
        <v>2</v>
      </c>
      <c r="BQ343" s="1" t="s">
        <v>265</v>
      </c>
      <c r="BR343" s="1" t="s">
        <v>84</v>
      </c>
      <c r="BS343" s="1" t="s">
        <v>84</v>
      </c>
      <c r="BT343" s="1" t="s">
        <v>2</v>
      </c>
      <c r="BU343" s="1" t="s">
        <v>0</v>
      </c>
      <c r="BV343" s="1" t="s">
        <v>3</v>
      </c>
      <c r="BW343" s="1">
        <v>-1</v>
      </c>
      <c r="BX343" s="1">
        <v>-1</v>
      </c>
      <c r="BY343" s="1">
        <v>-1</v>
      </c>
      <c r="BZ343" s="1">
        <v>-1</v>
      </c>
      <c r="CA343" s="1">
        <v>-1</v>
      </c>
      <c r="CB343" s="1">
        <v>-1</v>
      </c>
      <c r="CC343" s="1">
        <v>-1</v>
      </c>
      <c r="CD343" s="1">
        <v>-1</v>
      </c>
      <c r="CE343" s="1" t="s">
        <v>23</v>
      </c>
      <c r="CF343" s="1" t="s">
        <v>23</v>
      </c>
      <c r="CG343" s="1" t="s">
        <v>24</v>
      </c>
      <c r="CH343" s="1" t="s">
        <v>25</v>
      </c>
      <c r="CI343" s="1" t="s">
        <v>50</v>
      </c>
      <c r="CJ343" s="1" t="s">
        <v>185</v>
      </c>
      <c r="CK343" s="1" t="s">
        <v>155</v>
      </c>
      <c r="CL343" s="1" t="s">
        <v>29</v>
      </c>
      <c r="CM343" s="1" t="s">
        <v>30</v>
      </c>
      <c r="CN343" s="1">
        <v>96</v>
      </c>
      <c r="CO343" s="1" t="s">
        <v>500</v>
      </c>
      <c r="CP343" s="5" t="s">
        <v>643</v>
      </c>
      <c r="CQ343" s="1">
        <v>7</v>
      </c>
      <c r="CR343" s="1" t="s">
        <v>43</v>
      </c>
      <c r="CS343">
        <v>59.295857988165679</v>
      </c>
      <c r="CT343">
        <f t="shared" si="58"/>
        <v>6</v>
      </c>
      <c r="CU343">
        <f t="shared" si="59"/>
        <v>20</v>
      </c>
      <c r="CV343">
        <f t="shared" si="61"/>
        <v>0</v>
      </c>
      <c r="CW343">
        <f t="shared" si="61"/>
        <v>0</v>
      </c>
      <c r="CX343">
        <f t="shared" si="61"/>
        <v>0</v>
      </c>
      <c r="CY343">
        <f t="shared" si="61"/>
        <v>0</v>
      </c>
      <c r="CZ343">
        <f t="shared" si="61"/>
        <v>0</v>
      </c>
      <c r="DA343">
        <f t="shared" si="61"/>
        <v>0</v>
      </c>
      <c r="DB343">
        <f t="shared" si="61"/>
        <v>59.295857988165679</v>
      </c>
      <c r="DC343">
        <f t="shared" si="61"/>
        <v>59.295857988165679</v>
      </c>
      <c r="DD343">
        <f t="shared" si="61"/>
        <v>59.295857988165679</v>
      </c>
      <c r="DE343">
        <f t="shared" si="61"/>
        <v>59.295857988165679</v>
      </c>
      <c r="DF343">
        <f t="shared" si="61"/>
        <v>59.295857988165679</v>
      </c>
      <c r="DG343">
        <f t="shared" si="61"/>
        <v>59.295857988165679</v>
      </c>
      <c r="DH343">
        <f t="shared" si="61"/>
        <v>59.295857988165679</v>
      </c>
      <c r="DI343">
        <f t="shared" si="61"/>
        <v>59.295857988165679</v>
      </c>
      <c r="DJ343">
        <f t="shared" si="61"/>
        <v>59.295857988165679</v>
      </c>
      <c r="DK343">
        <f t="shared" si="61"/>
        <v>59.295857988165679</v>
      </c>
      <c r="DL343">
        <f t="shared" si="60"/>
        <v>59.295857988165679</v>
      </c>
      <c r="DM343">
        <f t="shared" si="60"/>
        <v>59.295857988165679</v>
      </c>
      <c r="DN343">
        <f t="shared" si="60"/>
        <v>59.295857988165679</v>
      </c>
      <c r="DO343">
        <f t="shared" si="60"/>
        <v>59.295857988165679</v>
      </c>
      <c r="DP343">
        <f t="shared" si="60"/>
        <v>59.295857988165679</v>
      </c>
      <c r="DQ343">
        <f t="shared" si="60"/>
        <v>0</v>
      </c>
      <c r="DR343">
        <f t="shared" si="60"/>
        <v>0</v>
      </c>
      <c r="DS343">
        <f t="shared" si="60"/>
        <v>0</v>
      </c>
    </row>
    <row r="344" spans="1:123" x14ac:dyDescent="0.2">
      <c r="A344" s="1" t="s">
        <v>0</v>
      </c>
      <c r="B344" s="1" t="s">
        <v>43</v>
      </c>
      <c r="C344" s="1" t="s">
        <v>2</v>
      </c>
      <c r="D344" s="1">
        <v>-1</v>
      </c>
      <c r="E344" s="1" t="s">
        <v>3</v>
      </c>
      <c r="F344" s="1">
        <v>-1</v>
      </c>
      <c r="G344" s="1">
        <v>98</v>
      </c>
      <c r="H344" s="1" t="s">
        <v>2</v>
      </c>
      <c r="I344" s="1" t="s">
        <v>4</v>
      </c>
      <c r="J344" s="1">
        <v>600</v>
      </c>
      <c r="K344" s="1">
        <v>2100</v>
      </c>
      <c r="L344" s="1">
        <v>15</v>
      </c>
      <c r="M344" s="1">
        <v>25</v>
      </c>
      <c r="N344" s="1">
        <v>20</v>
      </c>
      <c r="O344" s="1">
        <v>40</v>
      </c>
      <c r="P344" s="1">
        <v>400</v>
      </c>
      <c r="Q344" s="1">
        <v>200</v>
      </c>
      <c r="R344" s="1">
        <v>500</v>
      </c>
      <c r="S344" s="1">
        <v>50</v>
      </c>
      <c r="T344" s="1">
        <v>35</v>
      </c>
      <c r="U344" s="1">
        <v>50</v>
      </c>
      <c r="V344" s="1">
        <v>0</v>
      </c>
      <c r="W344" s="1">
        <v>800</v>
      </c>
      <c r="X344" s="1">
        <v>0</v>
      </c>
      <c r="Y344" s="1">
        <v>800</v>
      </c>
      <c r="Z344" s="1">
        <v>5000</v>
      </c>
      <c r="AA344" s="1">
        <v>4000</v>
      </c>
      <c r="AB344" s="1">
        <v>6000</v>
      </c>
      <c r="AC344" s="1" t="s">
        <v>189</v>
      </c>
      <c r="AD344" s="1" t="s">
        <v>6</v>
      </c>
      <c r="AE344" t="str">
        <f t="shared" si="57"/>
        <v>Terminal Rio CocaEntre 25 y  44 añosMasculinoGuamaní1525Bachillerato6002100</v>
      </c>
      <c r="AF344" t="str">
        <f>VLOOKUP(AE344,'[1]Base conductores'!$AE$1:$AG$65536,2,FALSE)</f>
        <v>Si</v>
      </c>
      <c r="AG344" t="str">
        <f>VLOOKUP(AE344,'[1]Base conductores'!$AE$1:$AG$65536,3,FALSE)</f>
        <v>Todos tenemos trabajo por igual</v>
      </c>
      <c r="AH344" s="1" t="s">
        <v>2</v>
      </c>
      <c r="AI344" s="1" t="s">
        <v>174</v>
      </c>
      <c r="AJ344" s="1" t="s">
        <v>8</v>
      </c>
      <c r="AK344" s="1" t="s">
        <v>33</v>
      </c>
      <c r="AL344" s="1" t="s">
        <v>205</v>
      </c>
      <c r="AM344" s="1" t="s">
        <v>0</v>
      </c>
      <c r="AN344" s="1" t="s">
        <v>0</v>
      </c>
      <c r="AO344" s="1" t="s">
        <v>0</v>
      </c>
      <c r="AP344" s="1" t="s">
        <v>2</v>
      </c>
      <c r="AQ344" s="1" t="s">
        <v>0</v>
      </c>
      <c r="AR344" s="1" t="s">
        <v>2</v>
      </c>
      <c r="AS344" s="1" t="s">
        <v>2</v>
      </c>
      <c r="AT344" s="1" t="s">
        <v>67</v>
      </c>
      <c r="AU344" s="1" t="s">
        <v>2</v>
      </c>
      <c r="AV344" s="1" t="s">
        <v>0</v>
      </c>
      <c r="AW344" s="1" t="s">
        <v>0</v>
      </c>
      <c r="AX344" s="1" t="s">
        <v>0</v>
      </c>
      <c r="AY344" s="1" t="s">
        <v>0</v>
      </c>
      <c r="AZ344" s="1" t="s">
        <v>0</v>
      </c>
      <c r="BA344" s="1" t="s">
        <v>2</v>
      </c>
      <c r="BB344" s="1" t="s">
        <v>56</v>
      </c>
      <c r="BC344" s="14">
        <v>9</v>
      </c>
      <c r="BD344" s="14">
        <v>1</v>
      </c>
      <c r="BE344" s="1">
        <v>-1</v>
      </c>
      <c r="BF344" s="1" t="s">
        <v>263</v>
      </c>
      <c r="BG344" s="1" t="e">
        <f>VLOOKUP(BF344,#REF!,2,FALSE)</f>
        <v>#REF!</v>
      </c>
      <c r="BH344" s="1" t="e">
        <f>VLOOKUP(BG344,#REF!,4,FALSE)</f>
        <v>#REF!</v>
      </c>
      <c r="BI344" s="1" t="s">
        <v>312</v>
      </c>
      <c r="BJ344" s="1" t="s">
        <v>159</v>
      </c>
      <c r="BK344" s="1" t="s">
        <v>12</v>
      </c>
      <c r="BL344" s="1" t="e">
        <f>VLOOKUP(BK344,#REF!,2,FALSE)</f>
        <v>#REF!</v>
      </c>
      <c r="BM344" s="1" t="e">
        <f>VLOOKUP(BL344,#REF!,4,FALSE)</f>
        <v>#REF!</v>
      </c>
      <c r="BN344" s="1" t="s">
        <v>12</v>
      </c>
      <c r="BO344" s="1" t="s">
        <v>12</v>
      </c>
      <c r="BP344" s="1" t="s">
        <v>2</v>
      </c>
      <c r="BQ344" s="1" t="s">
        <v>265</v>
      </c>
      <c r="BR344" s="1" t="s">
        <v>85</v>
      </c>
      <c r="BS344" s="1" t="s">
        <v>39</v>
      </c>
      <c r="BT344" s="1" t="s">
        <v>2</v>
      </c>
      <c r="BU344" s="1" t="s">
        <v>2</v>
      </c>
      <c r="BV344" s="1" t="s">
        <v>22</v>
      </c>
      <c r="BW344" s="1" t="s">
        <v>36</v>
      </c>
      <c r="BX344" s="1">
        <v>-1</v>
      </c>
      <c r="BY344" s="1" t="s">
        <v>3</v>
      </c>
      <c r="BZ344" s="1" t="s">
        <v>3</v>
      </c>
      <c r="CA344" s="1">
        <v>-1</v>
      </c>
      <c r="CB344" s="1">
        <v>-1</v>
      </c>
      <c r="CC344" s="1">
        <v>-1</v>
      </c>
      <c r="CD344" s="1">
        <v>-1</v>
      </c>
      <c r="CE344" s="1" t="s">
        <v>2</v>
      </c>
      <c r="CF344" s="1" t="s">
        <v>23</v>
      </c>
      <c r="CG344" s="1" t="s">
        <v>49</v>
      </c>
      <c r="CH344" s="1" t="s">
        <v>25</v>
      </c>
      <c r="CI344" s="1" t="s">
        <v>50</v>
      </c>
      <c r="CJ344" s="1" t="s">
        <v>236</v>
      </c>
      <c r="CK344" s="1" t="s">
        <v>155</v>
      </c>
      <c r="CL344" s="1" t="s">
        <v>29</v>
      </c>
      <c r="CM344" s="1" t="s">
        <v>30</v>
      </c>
      <c r="CN344" s="1">
        <v>96</v>
      </c>
      <c r="CO344" s="1" t="s">
        <v>500</v>
      </c>
      <c r="CP344" s="5" t="s">
        <v>643</v>
      </c>
      <c r="CQ344" s="1">
        <v>7</v>
      </c>
      <c r="CR344" s="1" t="s">
        <v>43</v>
      </c>
      <c r="CS344">
        <v>59.295857988165679</v>
      </c>
      <c r="CT344">
        <f t="shared" si="58"/>
        <v>6</v>
      </c>
      <c r="CU344">
        <f t="shared" si="59"/>
        <v>21</v>
      </c>
      <c r="CV344">
        <f t="shared" si="61"/>
        <v>0</v>
      </c>
      <c r="CW344">
        <f t="shared" si="61"/>
        <v>0</v>
      </c>
      <c r="CX344">
        <f t="shared" si="61"/>
        <v>0</v>
      </c>
      <c r="CY344">
        <f t="shared" si="61"/>
        <v>0</v>
      </c>
      <c r="CZ344">
        <f t="shared" si="61"/>
        <v>0</v>
      </c>
      <c r="DA344">
        <f t="shared" si="61"/>
        <v>0</v>
      </c>
      <c r="DB344">
        <f t="shared" si="61"/>
        <v>59.295857988165679</v>
      </c>
      <c r="DC344">
        <f t="shared" si="61"/>
        <v>59.295857988165679</v>
      </c>
      <c r="DD344">
        <f t="shared" si="61"/>
        <v>59.295857988165679</v>
      </c>
      <c r="DE344">
        <f t="shared" si="61"/>
        <v>59.295857988165679</v>
      </c>
      <c r="DF344">
        <f t="shared" si="61"/>
        <v>59.295857988165679</v>
      </c>
      <c r="DG344">
        <f t="shared" si="61"/>
        <v>59.295857988165679</v>
      </c>
      <c r="DH344">
        <f t="shared" si="61"/>
        <v>59.295857988165679</v>
      </c>
      <c r="DI344">
        <f t="shared" si="61"/>
        <v>59.295857988165679</v>
      </c>
      <c r="DJ344">
        <f t="shared" si="61"/>
        <v>59.295857988165679</v>
      </c>
      <c r="DK344">
        <f t="shared" si="61"/>
        <v>59.295857988165679</v>
      </c>
      <c r="DL344">
        <f t="shared" si="60"/>
        <v>59.295857988165679</v>
      </c>
      <c r="DM344">
        <f t="shared" si="60"/>
        <v>59.295857988165679</v>
      </c>
      <c r="DN344">
        <f t="shared" si="60"/>
        <v>59.295857988165679</v>
      </c>
      <c r="DO344">
        <f t="shared" si="60"/>
        <v>59.295857988165679</v>
      </c>
      <c r="DP344">
        <f t="shared" si="60"/>
        <v>59.295857988165679</v>
      </c>
      <c r="DQ344">
        <f t="shared" si="60"/>
        <v>59.295857988165679</v>
      </c>
      <c r="DR344">
        <f t="shared" si="60"/>
        <v>0</v>
      </c>
      <c r="DS344">
        <f t="shared" si="60"/>
        <v>0</v>
      </c>
    </row>
    <row r="345" spans="1:123" x14ac:dyDescent="0.2">
      <c r="A345" s="1" t="s">
        <v>0</v>
      </c>
      <c r="B345" s="1" t="s">
        <v>43</v>
      </c>
      <c r="C345" s="1" t="s">
        <v>0</v>
      </c>
      <c r="D345" s="1" t="s">
        <v>31</v>
      </c>
      <c r="E345" s="1" t="s">
        <v>36</v>
      </c>
      <c r="F345" s="1" t="s">
        <v>32</v>
      </c>
      <c r="G345" s="1">
        <v>98</v>
      </c>
      <c r="H345" s="1" t="s">
        <v>2</v>
      </c>
      <c r="I345" s="1" t="s">
        <v>4</v>
      </c>
      <c r="J345" s="1">
        <v>600</v>
      </c>
      <c r="K345" s="1">
        <v>1800</v>
      </c>
      <c r="L345" s="1">
        <v>12</v>
      </c>
      <c r="M345" s="1">
        <v>30</v>
      </c>
      <c r="N345" s="1">
        <v>15</v>
      </c>
      <c r="O345" s="1">
        <v>35</v>
      </c>
      <c r="P345" s="1">
        <v>200</v>
      </c>
      <c r="Q345" s="1">
        <v>200</v>
      </c>
      <c r="R345" s="1">
        <v>100</v>
      </c>
      <c r="S345" s="1">
        <v>60</v>
      </c>
      <c r="T345" s="1">
        <v>40</v>
      </c>
      <c r="U345" s="1">
        <v>90</v>
      </c>
      <c r="V345" s="1">
        <v>2500</v>
      </c>
      <c r="W345" s="1">
        <v>800</v>
      </c>
      <c r="X345" s="1">
        <v>150</v>
      </c>
      <c r="Y345" s="1">
        <v>3450</v>
      </c>
      <c r="Z345" s="1">
        <v>2500</v>
      </c>
      <c r="AA345" s="1">
        <v>2000</v>
      </c>
      <c r="AB345" s="1">
        <v>3000</v>
      </c>
      <c r="AC345" s="1" t="s">
        <v>5</v>
      </c>
      <c r="AD345" s="1" t="s">
        <v>6</v>
      </c>
      <c r="AE345" t="str">
        <f t="shared" si="57"/>
        <v>Terminal Rio CocaEntre 25 y  44 añosMasculinoEl Condado1230Bachillerato6001800</v>
      </c>
      <c r="AF345" t="str">
        <f>VLOOKUP(AE345,'[1]Base conductores'!$AE$1:$AG$65536,2,FALSE)</f>
        <v>Si</v>
      </c>
      <c r="AG345" t="str">
        <f>VLOOKUP(AE345,'[1]Base conductores'!$AE$1:$AG$65536,3,FALSE)</f>
        <v>Es más organizado</v>
      </c>
      <c r="AH345" s="1" t="s">
        <v>2</v>
      </c>
      <c r="AI345" s="1" t="s">
        <v>129</v>
      </c>
      <c r="AJ345" s="1" t="s">
        <v>117</v>
      </c>
      <c r="AK345" s="1" t="s">
        <v>33</v>
      </c>
      <c r="AL345" s="1" t="s">
        <v>45</v>
      </c>
      <c r="AM345" s="1" t="s">
        <v>2</v>
      </c>
      <c r="AN345" s="1" t="s">
        <v>0</v>
      </c>
      <c r="AO345" s="1" t="s">
        <v>0</v>
      </c>
      <c r="AP345" s="1" t="s">
        <v>2</v>
      </c>
      <c r="AQ345" s="1" t="s">
        <v>2</v>
      </c>
      <c r="AR345" s="1" t="s">
        <v>0</v>
      </c>
      <c r="AS345" s="1" t="s">
        <v>2</v>
      </c>
      <c r="AT345" s="1" t="s">
        <v>11</v>
      </c>
      <c r="AU345" s="1" t="s">
        <v>2</v>
      </c>
      <c r="AV345" s="1" t="s">
        <v>0</v>
      </c>
      <c r="AW345" s="1" t="s">
        <v>0</v>
      </c>
      <c r="AX345" s="1" t="s">
        <v>0</v>
      </c>
      <c r="AY345" s="1" t="s">
        <v>0</v>
      </c>
      <c r="AZ345" s="1" t="s">
        <v>0</v>
      </c>
      <c r="BA345" s="1" t="s">
        <v>2</v>
      </c>
      <c r="BB345" s="1" t="s">
        <v>47</v>
      </c>
      <c r="BC345" s="14">
        <v>5</v>
      </c>
      <c r="BD345" s="14">
        <v>5</v>
      </c>
      <c r="BE345" s="1">
        <v>-1</v>
      </c>
      <c r="BF345" s="1" t="s">
        <v>263</v>
      </c>
      <c r="BG345" s="1" t="e">
        <f>VLOOKUP(BF345,#REF!,2,FALSE)</f>
        <v>#REF!</v>
      </c>
      <c r="BH345" s="1" t="e">
        <f>VLOOKUP(BG345,#REF!,4,FALSE)</f>
        <v>#REF!</v>
      </c>
      <c r="BI345" s="1" t="s">
        <v>12</v>
      </c>
      <c r="BJ345" s="1" t="s">
        <v>12</v>
      </c>
      <c r="BK345" s="1" t="s">
        <v>12</v>
      </c>
      <c r="BL345" s="1" t="e">
        <f>VLOOKUP(BK345,#REF!,2,FALSE)</f>
        <v>#REF!</v>
      </c>
      <c r="BM345" s="1" t="e">
        <f>VLOOKUP(BL345,#REF!,4,FALSE)</f>
        <v>#REF!</v>
      </c>
      <c r="BN345" s="1" t="s">
        <v>12</v>
      </c>
      <c r="BO345" s="1" t="s">
        <v>12</v>
      </c>
      <c r="BP345" s="1" t="s">
        <v>2</v>
      </c>
      <c r="BQ345" s="1" t="s">
        <v>432</v>
      </c>
      <c r="BR345" s="1" t="s">
        <v>20</v>
      </c>
      <c r="BS345" s="1" t="s">
        <v>59</v>
      </c>
      <c r="BT345" s="1" t="s">
        <v>2</v>
      </c>
      <c r="BU345" s="1" t="s">
        <v>2</v>
      </c>
      <c r="BV345" s="1" t="s">
        <v>22</v>
      </c>
      <c r="BW345" s="1" t="s">
        <v>36</v>
      </c>
      <c r="BX345" s="1">
        <v>-1</v>
      </c>
      <c r="BY345" s="1" t="s">
        <v>3</v>
      </c>
      <c r="BZ345" s="1" t="s">
        <v>3</v>
      </c>
      <c r="CA345" s="1">
        <v>-1</v>
      </c>
      <c r="CB345" s="1">
        <v>-1</v>
      </c>
      <c r="CC345" s="1">
        <v>-1</v>
      </c>
      <c r="CD345" s="1">
        <v>-1</v>
      </c>
      <c r="CE345" s="1" t="s">
        <v>2</v>
      </c>
      <c r="CF345" s="1" t="s">
        <v>23</v>
      </c>
      <c r="CG345" s="1" t="s">
        <v>49</v>
      </c>
      <c r="CH345" s="1" t="s">
        <v>25</v>
      </c>
      <c r="CI345" s="1" t="s">
        <v>50</v>
      </c>
      <c r="CJ345" s="1" t="s">
        <v>86</v>
      </c>
      <c r="CK345" s="1" t="s">
        <v>155</v>
      </c>
      <c r="CL345" s="1" t="s">
        <v>29</v>
      </c>
      <c r="CM345" s="1" t="s">
        <v>30</v>
      </c>
      <c r="CN345" s="1">
        <v>96</v>
      </c>
      <c r="CO345" s="1" t="s">
        <v>500</v>
      </c>
      <c r="CP345" s="5" t="s">
        <v>643</v>
      </c>
      <c r="CQ345" s="1">
        <v>7</v>
      </c>
      <c r="CR345" s="1" t="s">
        <v>43</v>
      </c>
      <c r="CS345">
        <v>59.295857988165679</v>
      </c>
      <c r="CT345">
        <f t="shared" si="58"/>
        <v>6</v>
      </c>
      <c r="CU345">
        <f t="shared" si="59"/>
        <v>18</v>
      </c>
      <c r="CV345">
        <f t="shared" si="61"/>
        <v>0</v>
      </c>
      <c r="CW345">
        <f t="shared" si="61"/>
        <v>0</v>
      </c>
      <c r="CX345">
        <f t="shared" si="61"/>
        <v>0</v>
      </c>
      <c r="CY345">
        <f t="shared" si="61"/>
        <v>0</v>
      </c>
      <c r="CZ345">
        <f t="shared" si="61"/>
        <v>0</v>
      </c>
      <c r="DA345">
        <f t="shared" si="61"/>
        <v>0</v>
      </c>
      <c r="DB345">
        <f t="shared" si="61"/>
        <v>59.295857988165679</v>
      </c>
      <c r="DC345">
        <f t="shared" si="61"/>
        <v>59.295857988165679</v>
      </c>
      <c r="DD345">
        <f t="shared" si="61"/>
        <v>59.295857988165679</v>
      </c>
      <c r="DE345">
        <f t="shared" si="61"/>
        <v>59.295857988165679</v>
      </c>
      <c r="DF345">
        <f t="shared" si="61"/>
        <v>59.295857988165679</v>
      </c>
      <c r="DG345">
        <f t="shared" si="61"/>
        <v>59.295857988165679</v>
      </c>
      <c r="DH345">
        <f t="shared" si="61"/>
        <v>59.295857988165679</v>
      </c>
      <c r="DI345">
        <f t="shared" si="61"/>
        <v>59.295857988165679</v>
      </c>
      <c r="DJ345">
        <f t="shared" si="61"/>
        <v>59.295857988165679</v>
      </c>
      <c r="DK345">
        <f t="shared" si="61"/>
        <v>59.295857988165679</v>
      </c>
      <c r="DL345">
        <f t="shared" si="60"/>
        <v>59.295857988165679</v>
      </c>
      <c r="DM345">
        <f t="shared" si="60"/>
        <v>59.295857988165679</v>
      </c>
      <c r="DN345">
        <f t="shared" si="60"/>
        <v>59.295857988165679</v>
      </c>
      <c r="DO345">
        <f t="shared" si="60"/>
        <v>0</v>
      </c>
      <c r="DP345">
        <f t="shared" si="60"/>
        <v>0</v>
      </c>
      <c r="DQ345">
        <f t="shared" si="60"/>
        <v>0</v>
      </c>
      <c r="DR345">
        <f t="shared" si="60"/>
        <v>0</v>
      </c>
      <c r="DS345">
        <f t="shared" si="60"/>
        <v>0</v>
      </c>
    </row>
    <row r="346" spans="1:123" x14ac:dyDescent="0.2">
      <c r="A346" s="1" t="s">
        <v>0</v>
      </c>
      <c r="B346" s="1" t="s">
        <v>43</v>
      </c>
      <c r="C346" s="1" t="s">
        <v>2</v>
      </c>
      <c r="D346" s="1">
        <v>-1</v>
      </c>
      <c r="E346" s="1" t="s">
        <v>3</v>
      </c>
      <c r="F346" s="1">
        <v>-1</v>
      </c>
      <c r="G346" s="1">
        <v>98</v>
      </c>
      <c r="H346" s="1" t="s">
        <v>2</v>
      </c>
      <c r="I346" s="1" t="s">
        <v>4</v>
      </c>
      <c r="J346" s="1">
        <v>500</v>
      </c>
      <c r="K346" s="1">
        <v>1600</v>
      </c>
      <c r="L346" s="1">
        <v>11</v>
      </c>
      <c r="M346" s="1">
        <v>30</v>
      </c>
      <c r="N346" s="1">
        <v>10</v>
      </c>
      <c r="O346" s="1">
        <v>40</v>
      </c>
      <c r="P346" s="1">
        <v>200</v>
      </c>
      <c r="Q346" s="1">
        <v>140</v>
      </c>
      <c r="R346" s="1">
        <v>250</v>
      </c>
      <c r="S346" s="1">
        <v>80</v>
      </c>
      <c r="T346" s="1">
        <v>60</v>
      </c>
      <c r="U346" s="1">
        <v>100</v>
      </c>
      <c r="V346" s="1">
        <v>0</v>
      </c>
      <c r="W346" s="1">
        <v>1000</v>
      </c>
      <c r="X346" s="1">
        <v>300</v>
      </c>
      <c r="Y346" s="1">
        <v>1500</v>
      </c>
      <c r="Z346" s="1">
        <v>6000</v>
      </c>
      <c r="AA346" s="1">
        <v>4000</v>
      </c>
      <c r="AB346" s="1">
        <v>3000</v>
      </c>
      <c r="AC346" s="1" t="s">
        <v>5</v>
      </c>
      <c r="AD346" s="1" t="s">
        <v>6</v>
      </c>
      <c r="AE346" t="str">
        <f t="shared" si="57"/>
        <v>Terminal Rio CocaEntre 25 y  44 añosMasculinoSan Bartolo1130Bachillerato5001600</v>
      </c>
      <c r="AF346" t="str">
        <f>VLOOKUP(AE346,'[1]Base conductores'!$AE$1:$AG$65536,2,FALSE)</f>
        <v>Si</v>
      </c>
      <c r="AG346" t="str">
        <f>VLOOKUP(AE346,'[1]Base conductores'!$AE$1:$AG$65536,3,FALSE)</f>
        <v>Todos tenemos trabajo por igual</v>
      </c>
      <c r="AH346" s="1" t="s">
        <v>2</v>
      </c>
      <c r="AI346" s="1" t="s">
        <v>174</v>
      </c>
      <c r="AJ346" s="1" t="s">
        <v>117</v>
      </c>
      <c r="AK346" s="1" t="s">
        <v>153</v>
      </c>
      <c r="AL346" s="1" t="s">
        <v>34</v>
      </c>
      <c r="AM346" s="1" t="s">
        <v>0</v>
      </c>
      <c r="AN346" s="1" t="s">
        <v>2</v>
      </c>
      <c r="AO346" s="1" t="s">
        <v>0</v>
      </c>
      <c r="AP346" s="1" t="s">
        <v>2</v>
      </c>
      <c r="AQ346" s="1" t="s">
        <v>0</v>
      </c>
      <c r="AR346" s="1" t="s">
        <v>2</v>
      </c>
      <c r="AS346" s="1" t="s">
        <v>2</v>
      </c>
      <c r="AT346" s="1" t="s">
        <v>67</v>
      </c>
      <c r="AU346" s="1" t="s">
        <v>2</v>
      </c>
      <c r="AV346" s="1" t="s">
        <v>0</v>
      </c>
      <c r="AW346" s="1" t="s">
        <v>0</v>
      </c>
      <c r="AX346" s="1" t="s">
        <v>0</v>
      </c>
      <c r="AY346" s="1" t="s">
        <v>0</v>
      </c>
      <c r="AZ346" s="1" t="s">
        <v>0</v>
      </c>
      <c r="BA346" s="1" t="s">
        <v>2</v>
      </c>
      <c r="BB346" s="1" t="s">
        <v>47</v>
      </c>
      <c r="BC346" s="14">
        <v>5</v>
      </c>
      <c r="BD346" s="14">
        <v>5</v>
      </c>
      <c r="BE346" s="1">
        <v>-1</v>
      </c>
      <c r="BF346" s="1" t="s">
        <v>71</v>
      </c>
      <c r="BG346" s="1" t="e">
        <f>VLOOKUP(BF346,#REF!,2,FALSE)</f>
        <v>#REF!</v>
      </c>
      <c r="BH346" s="1" t="e">
        <f>VLOOKUP(BG346,#REF!,4,FALSE)</f>
        <v>#REF!</v>
      </c>
      <c r="BI346" s="1" t="s">
        <v>263</v>
      </c>
      <c r="BJ346" s="1" t="s">
        <v>12</v>
      </c>
      <c r="BK346" s="1" t="s">
        <v>71</v>
      </c>
      <c r="BL346" s="1" t="e">
        <f>VLOOKUP(BK346,#REF!,2,FALSE)</f>
        <v>#REF!</v>
      </c>
      <c r="BM346" s="1" t="e">
        <f>VLOOKUP(BL346,#REF!,4,FALSE)</f>
        <v>#REF!</v>
      </c>
      <c r="BN346" s="1" t="s">
        <v>12</v>
      </c>
      <c r="BO346" s="1" t="s">
        <v>12</v>
      </c>
      <c r="BP346" s="1" t="s">
        <v>2</v>
      </c>
      <c r="BQ346" s="1" t="s">
        <v>303</v>
      </c>
      <c r="BR346" s="1" t="s">
        <v>84</v>
      </c>
      <c r="BS346" s="1" t="s">
        <v>39</v>
      </c>
      <c r="BT346" s="1" t="s">
        <v>2</v>
      </c>
      <c r="BU346" s="1" t="s">
        <v>0</v>
      </c>
      <c r="BV346" s="1" t="s">
        <v>3</v>
      </c>
      <c r="BW346" s="1">
        <v>-1</v>
      </c>
      <c r="BX346" s="1">
        <v>-1</v>
      </c>
      <c r="BY346" s="1">
        <v>-1</v>
      </c>
      <c r="BZ346" s="1">
        <v>-1</v>
      </c>
      <c r="CA346" s="1">
        <v>-1</v>
      </c>
      <c r="CB346" s="1">
        <v>-1</v>
      </c>
      <c r="CC346" s="1">
        <v>-1</v>
      </c>
      <c r="CD346" s="1">
        <v>-1</v>
      </c>
      <c r="CE346" s="1" t="s">
        <v>23</v>
      </c>
      <c r="CF346" s="1" t="s">
        <v>23</v>
      </c>
      <c r="CG346" s="1" t="s">
        <v>49</v>
      </c>
      <c r="CH346" s="1" t="s">
        <v>25</v>
      </c>
      <c r="CI346" s="1" t="s">
        <v>50</v>
      </c>
      <c r="CJ346" s="1" t="s">
        <v>156</v>
      </c>
      <c r="CK346" s="1" t="s">
        <v>155</v>
      </c>
      <c r="CL346" s="1" t="s">
        <v>29</v>
      </c>
      <c r="CM346" s="1" t="s">
        <v>30</v>
      </c>
      <c r="CN346" s="1">
        <v>96</v>
      </c>
      <c r="CO346" s="1" t="s">
        <v>645</v>
      </c>
      <c r="CP346" s="5" t="s">
        <v>644</v>
      </c>
      <c r="CQ346" s="1">
        <v>7</v>
      </c>
      <c r="CR346" s="1" t="s">
        <v>43</v>
      </c>
      <c r="CS346">
        <v>59.295857988165679</v>
      </c>
      <c r="CT346">
        <f t="shared" si="58"/>
        <v>5</v>
      </c>
      <c r="CU346">
        <f t="shared" si="59"/>
        <v>16</v>
      </c>
      <c r="CV346">
        <f t="shared" si="61"/>
        <v>0</v>
      </c>
      <c r="CW346">
        <f t="shared" si="61"/>
        <v>0</v>
      </c>
      <c r="CX346">
        <f t="shared" si="61"/>
        <v>0</v>
      </c>
      <c r="CY346">
        <f t="shared" si="61"/>
        <v>0</v>
      </c>
      <c r="CZ346">
        <f t="shared" si="61"/>
        <v>0</v>
      </c>
      <c r="DA346">
        <f t="shared" si="61"/>
        <v>59.295857988165679</v>
      </c>
      <c r="DB346">
        <f t="shared" si="61"/>
        <v>59.295857988165679</v>
      </c>
      <c r="DC346">
        <f t="shared" si="61"/>
        <v>59.295857988165679</v>
      </c>
      <c r="DD346">
        <f t="shared" si="61"/>
        <v>59.295857988165679</v>
      </c>
      <c r="DE346">
        <f t="shared" si="61"/>
        <v>59.295857988165679</v>
      </c>
      <c r="DF346">
        <f t="shared" si="61"/>
        <v>59.295857988165679</v>
      </c>
      <c r="DG346">
        <f t="shared" si="61"/>
        <v>59.295857988165679</v>
      </c>
      <c r="DH346">
        <f t="shared" si="61"/>
        <v>59.295857988165679</v>
      </c>
      <c r="DI346">
        <f t="shared" si="61"/>
        <v>59.295857988165679</v>
      </c>
      <c r="DJ346">
        <f t="shared" si="61"/>
        <v>59.295857988165679</v>
      </c>
      <c r="DK346">
        <f t="shared" si="61"/>
        <v>59.295857988165679</v>
      </c>
      <c r="DL346">
        <f t="shared" si="60"/>
        <v>59.295857988165679</v>
      </c>
      <c r="DM346">
        <f t="shared" si="60"/>
        <v>0</v>
      </c>
      <c r="DN346">
        <f t="shared" si="60"/>
        <v>0</v>
      </c>
      <c r="DO346">
        <f t="shared" si="60"/>
        <v>0</v>
      </c>
      <c r="DP346">
        <f t="shared" si="60"/>
        <v>0</v>
      </c>
      <c r="DQ346">
        <f t="shared" si="60"/>
        <v>0</v>
      </c>
      <c r="DR346">
        <f t="shared" si="60"/>
        <v>0</v>
      </c>
      <c r="DS346">
        <f t="shared" si="60"/>
        <v>0</v>
      </c>
    </row>
    <row r="347" spans="1:123" x14ac:dyDescent="0.2">
      <c r="A347" s="1" t="s">
        <v>0</v>
      </c>
      <c r="B347" s="1" t="s">
        <v>43</v>
      </c>
      <c r="C347" s="1" t="s">
        <v>0</v>
      </c>
      <c r="D347" s="1" t="s">
        <v>31</v>
      </c>
      <c r="E347" s="1" t="s">
        <v>3</v>
      </c>
      <c r="F347" s="1" t="s">
        <v>32</v>
      </c>
      <c r="G347" s="1">
        <v>98</v>
      </c>
      <c r="H347" s="1" t="s">
        <v>2</v>
      </c>
      <c r="I347" s="1" t="s">
        <v>65</v>
      </c>
      <c r="J347" s="1">
        <v>530</v>
      </c>
      <c r="K347" s="1">
        <v>2100</v>
      </c>
      <c r="L347" s="1">
        <v>16</v>
      </c>
      <c r="M347" s="1">
        <v>30</v>
      </c>
      <c r="N347" s="1">
        <v>20</v>
      </c>
      <c r="O347" s="1">
        <v>40</v>
      </c>
      <c r="P347" s="1">
        <v>250</v>
      </c>
      <c r="Q347" s="1">
        <v>180</v>
      </c>
      <c r="R347" s="1">
        <v>300</v>
      </c>
      <c r="S347" s="1">
        <v>45</v>
      </c>
      <c r="T347" s="1">
        <v>30</v>
      </c>
      <c r="U347" s="1">
        <v>50</v>
      </c>
      <c r="V347" s="1">
        <v>0</v>
      </c>
      <c r="W347" s="1">
        <v>1500</v>
      </c>
      <c r="X347" s="1">
        <v>0</v>
      </c>
      <c r="Y347" s="1">
        <v>1500</v>
      </c>
      <c r="Z347" s="1">
        <v>3000</v>
      </c>
      <c r="AA347" s="1">
        <v>1500</v>
      </c>
      <c r="AB347" s="1">
        <v>3500</v>
      </c>
      <c r="AC347" s="1" t="s">
        <v>5</v>
      </c>
      <c r="AD347" s="1" t="s">
        <v>6</v>
      </c>
      <c r="AE347" t="str">
        <f t="shared" si="57"/>
        <v>Terminal Rio CocaEntre 45 y 59 añosMasculinoSan Bartolo1630Bachillerato5302100</v>
      </c>
      <c r="AF347" t="str">
        <f>VLOOKUP(AE347,'[1]Base conductores'!$AE$1:$AG$65536,2,FALSE)</f>
        <v>Si</v>
      </c>
      <c r="AG347" t="str">
        <f>VLOOKUP(AE347,'[1]Base conductores'!$AE$1:$AG$65536,3,FALSE)</f>
        <v>Tiene paradas/hay trabajo</v>
      </c>
      <c r="AH347" s="1" t="s">
        <v>2</v>
      </c>
      <c r="AI347" s="1" t="s">
        <v>167</v>
      </c>
      <c r="AJ347" s="1" t="s">
        <v>117</v>
      </c>
      <c r="AK347" s="1" t="s">
        <v>33</v>
      </c>
      <c r="AL347" s="1" t="s">
        <v>205</v>
      </c>
      <c r="AM347" s="1" t="s">
        <v>0</v>
      </c>
      <c r="AN347" s="1" t="s">
        <v>0</v>
      </c>
      <c r="AO347" s="1" t="s">
        <v>0</v>
      </c>
      <c r="AP347" s="1" t="s">
        <v>2</v>
      </c>
      <c r="AQ347" s="1" t="s">
        <v>0</v>
      </c>
      <c r="AR347" s="1" t="s">
        <v>2</v>
      </c>
      <c r="AS347" s="1" t="s">
        <v>2</v>
      </c>
      <c r="AT347" s="1" t="s">
        <v>323</v>
      </c>
      <c r="AU347" s="1" t="s">
        <v>0</v>
      </c>
      <c r="AV347" s="1" t="s">
        <v>0</v>
      </c>
      <c r="AW347" s="1" t="s">
        <v>0</v>
      </c>
      <c r="AX347" s="1" t="s">
        <v>0</v>
      </c>
      <c r="AY347" s="1" t="s">
        <v>0</v>
      </c>
      <c r="AZ347" s="1" t="s">
        <v>0</v>
      </c>
      <c r="BA347" s="1" t="s">
        <v>2</v>
      </c>
      <c r="BB347" s="1" t="s">
        <v>56</v>
      </c>
      <c r="BC347" s="14">
        <v>10</v>
      </c>
      <c r="BD347" s="1">
        <v>-1</v>
      </c>
      <c r="BE347" s="1">
        <v>-1</v>
      </c>
      <c r="BF347" s="1" t="s">
        <v>115</v>
      </c>
      <c r="BG347" s="1" t="e">
        <f>VLOOKUP(BF347,#REF!,2,FALSE)</f>
        <v>#REF!</v>
      </c>
      <c r="BH347" s="1" t="e">
        <f>VLOOKUP(BG347,#REF!,4,FALSE)</f>
        <v>#REF!</v>
      </c>
      <c r="BI347" s="1" t="s">
        <v>263</v>
      </c>
      <c r="BJ347" s="1" t="s">
        <v>12</v>
      </c>
      <c r="BK347" s="1" t="s">
        <v>115</v>
      </c>
      <c r="BL347" s="1" t="e">
        <f>VLOOKUP(BK347,#REF!,2,FALSE)</f>
        <v>#REF!</v>
      </c>
      <c r="BM347" s="1" t="e">
        <f>VLOOKUP(BL347,#REF!,4,FALSE)</f>
        <v>#REF!</v>
      </c>
      <c r="BN347" s="1" t="s">
        <v>263</v>
      </c>
      <c r="BO347" s="1" t="s">
        <v>93</v>
      </c>
      <c r="BP347" s="1" t="s">
        <v>2</v>
      </c>
      <c r="BQ347" s="1" t="s">
        <v>452</v>
      </c>
      <c r="BR347" s="1" t="s">
        <v>85</v>
      </c>
      <c r="BS347" s="1" t="s">
        <v>48</v>
      </c>
      <c r="BT347" s="1" t="s">
        <v>2</v>
      </c>
      <c r="BU347" s="1" t="s">
        <v>2</v>
      </c>
      <c r="BV347" s="1" t="s">
        <v>60</v>
      </c>
      <c r="BW347" s="1" t="s">
        <v>21</v>
      </c>
      <c r="BX347" s="1">
        <v>-1</v>
      </c>
      <c r="BY347" s="1">
        <v>-1</v>
      </c>
      <c r="BZ347" s="1">
        <v>-1</v>
      </c>
      <c r="CA347" s="1">
        <v>-1</v>
      </c>
      <c r="CB347" s="1" t="s">
        <v>3</v>
      </c>
      <c r="CC347" s="1" t="s">
        <v>3</v>
      </c>
      <c r="CD347" s="1" t="s">
        <v>36</v>
      </c>
      <c r="CE347" s="1" t="s">
        <v>23</v>
      </c>
      <c r="CF347" s="1" t="s">
        <v>23</v>
      </c>
      <c r="CG347" s="1" t="s">
        <v>24</v>
      </c>
      <c r="CH347" s="1" t="s">
        <v>25</v>
      </c>
      <c r="CI347" s="1" t="s">
        <v>50</v>
      </c>
      <c r="CJ347" s="1" t="s">
        <v>156</v>
      </c>
      <c r="CK347" s="1" t="s">
        <v>155</v>
      </c>
      <c r="CL347" s="1" t="s">
        <v>29</v>
      </c>
      <c r="CM347" s="1" t="s">
        <v>30</v>
      </c>
      <c r="CN347" s="1">
        <v>96</v>
      </c>
      <c r="CO347" s="1" t="s">
        <v>645</v>
      </c>
      <c r="CP347" s="5" t="s">
        <v>644</v>
      </c>
      <c r="CQ347" s="1">
        <v>7</v>
      </c>
      <c r="CR347" s="1" t="s">
        <v>43</v>
      </c>
      <c r="CS347">
        <v>59.295857988165679</v>
      </c>
      <c r="CT347">
        <f t="shared" si="58"/>
        <v>5</v>
      </c>
      <c r="CU347">
        <f t="shared" si="59"/>
        <v>21</v>
      </c>
      <c r="CV347">
        <f t="shared" si="61"/>
        <v>0</v>
      </c>
      <c r="CW347">
        <f t="shared" si="61"/>
        <v>0</v>
      </c>
      <c r="CX347">
        <f t="shared" si="61"/>
        <v>0</v>
      </c>
      <c r="CY347">
        <f t="shared" si="61"/>
        <v>0</v>
      </c>
      <c r="CZ347">
        <f t="shared" si="61"/>
        <v>0</v>
      </c>
      <c r="DA347">
        <f t="shared" si="61"/>
        <v>59.295857988165679</v>
      </c>
      <c r="DB347">
        <f t="shared" si="61"/>
        <v>59.295857988165679</v>
      </c>
      <c r="DC347">
        <f t="shared" si="61"/>
        <v>59.295857988165679</v>
      </c>
      <c r="DD347">
        <f t="shared" si="61"/>
        <v>59.295857988165679</v>
      </c>
      <c r="DE347">
        <f t="shared" si="61"/>
        <v>59.295857988165679</v>
      </c>
      <c r="DF347">
        <f t="shared" si="61"/>
        <v>59.295857988165679</v>
      </c>
      <c r="DG347">
        <f t="shared" si="61"/>
        <v>59.295857988165679</v>
      </c>
      <c r="DH347">
        <f t="shared" si="61"/>
        <v>59.295857988165679</v>
      </c>
      <c r="DI347">
        <f t="shared" si="61"/>
        <v>59.295857988165679</v>
      </c>
      <c r="DJ347">
        <f t="shared" si="61"/>
        <v>59.295857988165679</v>
      </c>
      <c r="DK347">
        <f t="shared" si="61"/>
        <v>59.295857988165679</v>
      </c>
      <c r="DL347">
        <f t="shared" si="60"/>
        <v>59.295857988165679</v>
      </c>
      <c r="DM347">
        <f t="shared" si="60"/>
        <v>59.295857988165679</v>
      </c>
      <c r="DN347">
        <f t="shared" si="60"/>
        <v>59.295857988165679</v>
      </c>
      <c r="DO347">
        <f t="shared" si="60"/>
        <v>59.295857988165679</v>
      </c>
      <c r="DP347">
        <f t="shared" si="60"/>
        <v>59.295857988165679</v>
      </c>
      <c r="DQ347">
        <f t="shared" si="60"/>
        <v>59.295857988165679</v>
      </c>
      <c r="DR347">
        <f t="shared" si="60"/>
        <v>0</v>
      </c>
      <c r="DS347">
        <f t="shared" si="60"/>
        <v>0</v>
      </c>
    </row>
    <row r="348" spans="1:123" x14ac:dyDescent="0.2">
      <c r="A348" s="1" t="s">
        <v>0</v>
      </c>
      <c r="B348" s="1" t="s">
        <v>281</v>
      </c>
      <c r="C348" s="1" t="s">
        <v>2</v>
      </c>
      <c r="D348" s="1">
        <v>-1</v>
      </c>
      <c r="E348" s="1" t="s">
        <v>3</v>
      </c>
      <c r="F348" s="1">
        <v>-1</v>
      </c>
      <c r="G348" s="1">
        <v>98</v>
      </c>
      <c r="H348" s="1" t="s">
        <v>2</v>
      </c>
      <c r="I348" s="1" t="s">
        <v>65</v>
      </c>
      <c r="J348" s="1">
        <v>700</v>
      </c>
      <c r="K348" s="1">
        <v>2200</v>
      </c>
      <c r="L348" s="1">
        <v>15</v>
      </c>
      <c r="M348" s="1">
        <v>7</v>
      </c>
      <c r="N348" s="1">
        <v>10</v>
      </c>
      <c r="O348" s="1">
        <v>20</v>
      </c>
      <c r="P348" s="1">
        <v>150</v>
      </c>
      <c r="Q348" s="1">
        <v>200</v>
      </c>
      <c r="R348" s="1">
        <v>250</v>
      </c>
      <c r="S348" s="1">
        <v>20</v>
      </c>
      <c r="T348" s="1">
        <v>30</v>
      </c>
      <c r="U348" s="1">
        <v>40</v>
      </c>
      <c r="V348" s="1">
        <v>0</v>
      </c>
      <c r="W348" s="1">
        <v>1500</v>
      </c>
      <c r="X348" s="1">
        <v>0</v>
      </c>
      <c r="Y348" s="1">
        <v>1500</v>
      </c>
      <c r="Z348" s="1">
        <v>5000</v>
      </c>
      <c r="AA348" s="1">
        <v>1500</v>
      </c>
      <c r="AB348" s="1">
        <v>2500</v>
      </c>
      <c r="AC348" s="1" t="s">
        <v>5</v>
      </c>
      <c r="AD348" s="1" t="s">
        <v>6</v>
      </c>
      <c r="AE348" t="str">
        <f t="shared" si="57"/>
        <v>Plaza foshEntre 45 y 59 añosMasculinoItchimbia157Primaria7002200</v>
      </c>
      <c r="AF348" t="str">
        <f>VLOOKUP(AE348,'[1]Base conductores'!$AE$1:$AG$65536,2,FALSE)</f>
        <v>No</v>
      </c>
      <c r="AG348" t="str">
        <f>VLOOKUP(AE348,'[1]Base conductores'!$AE$1:$AG$65536,3,FALSE)</f>
        <v>No respetan rutas</v>
      </c>
      <c r="AH348" s="1" t="s">
        <v>0</v>
      </c>
      <c r="AI348" s="1" t="s">
        <v>53</v>
      </c>
      <c r="AJ348" s="1" t="s">
        <v>8</v>
      </c>
      <c r="AK348" s="1" t="s">
        <v>9</v>
      </c>
      <c r="AL348" s="1" t="s">
        <v>66</v>
      </c>
      <c r="AM348" s="1" t="s">
        <v>0</v>
      </c>
      <c r="AN348" s="1" t="s">
        <v>0</v>
      </c>
      <c r="AO348" s="1" t="s">
        <v>0</v>
      </c>
      <c r="AP348" s="1" t="s">
        <v>2</v>
      </c>
      <c r="AQ348" s="1" t="s">
        <v>0</v>
      </c>
      <c r="AR348" s="1" t="s">
        <v>0</v>
      </c>
      <c r="AS348" s="1" t="s">
        <v>2</v>
      </c>
      <c r="AT348" s="1" t="s">
        <v>67</v>
      </c>
      <c r="AU348" s="1" t="s">
        <v>2</v>
      </c>
      <c r="AV348" s="1" t="s">
        <v>2</v>
      </c>
      <c r="AW348" s="1" t="s">
        <v>0</v>
      </c>
      <c r="AX348" s="1" t="s">
        <v>0</v>
      </c>
      <c r="AY348" s="1" t="s">
        <v>0</v>
      </c>
      <c r="AZ348" s="1" t="s">
        <v>0</v>
      </c>
      <c r="BA348" s="1" t="s">
        <v>2</v>
      </c>
      <c r="BB348" s="1" t="s">
        <v>122</v>
      </c>
      <c r="BC348" s="14">
        <v>4</v>
      </c>
      <c r="BD348" s="14">
        <v>2</v>
      </c>
      <c r="BE348" s="14">
        <v>4</v>
      </c>
      <c r="BF348" s="1" t="s">
        <v>209</v>
      </c>
      <c r="BG348" s="1" t="e">
        <f>VLOOKUP(BF348,#REF!,2,FALSE)</f>
        <v>#REF!</v>
      </c>
      <c r="BH348" s="1" t="e">
        <f>VLOOKUP(BG348,#REF!,4,FALSE)</f>
        <v>#REF!</v>
      </c>
      <c r="BI348" s="1" t="s">
        <v>346</v>
      </c>
      <c r="BJ348" s="1" t="s">
        <v>15</v>
      </c>
      <c r="BK348" s="1" t="s">
        <v>111</v>
      </c>
      <c r="BL348" s="1" t="e">
        <f>VLOOKUP(BK348,#REF!,2,FALSE)</f>
        <v>#REF!</v>
      </c>
      <c r="BM348" s="1" t="e">
        <f>VLOOKUP(BL348,#REF!,4,FALSE)</f>
        <v>#REF!</v>
      </c>
      <c r="BN348" s="1" t="s">
        <v>51</v>
      </c>
      <c r="BO348" s="1" t="s">
        <v>15</v>
      </c>
      <c r="BP348" s="1" t="s">
        <v>2</v>
      </c>
      <c r="BQ348" s="1" t="s">
        <v>346</v>
      </c>
      <c r="BR348" s="1" t="s">
        <v>137</v>
      </c>
      <c r="BS348" s="1" t="s">
        <v>137</v>
      </c>
      <c r="BT348" s="1" t="s">
        <v>2</v>
      </c>
      <c r="BU348" s="1" t="s">
        <v>2</v>
      </c>
      <c r="BV348" s="1" t="s">
        <v>22</v>
      </c>
      <c r="BW348" s="1" t="s">
        <v>22</v>
      </c>
      <c r="BX348" s="1">
        <v>-1</v>
      </c>
      <c r="BY348" s="1">
        <v>-1</v>
      </c>
      <c r="BZ348" s="1">
        <v>-1</v>
      </c>
      <c r="CA348" s="1">
        <v>-1</v>
      </c>
      <c r="CB348" s="1">
        <v>-1</v>
      </c>
      <c r="CC348" s="1" t="s">
        <v>3</v>
      </c>
      <c r="CD348" s="1" t="s">
        <v>36</v>
      </c>
      <c r="CE348" s="1" t="s">
        <v>2</v>
      </c>
      <c r="CF348" s="1" t="s">
        <v>23</v>
      </c>
      <c r="CG348" s="1" t="s">
        <v>24</v>
      </c>
      <c r="CH348" s="1" t="s">
        <v>25</v>
      </c>
      <c r="CI348" s="1" t="s">
        <v>40</v>
      </c>
      <c r="CJ348" s="1" t="s">
        <v>150</v>
      </c>
      <c r="CK348" s="1" t="s">
        <v>155</v>
      </c>
      <c r="CL348" s="1" t="s">
        <v>29</v>
      </c>
      <c r="CM348" s="1" t="s">
        <v>30</v>
      </c>
      <c r="CN348" s="1">
        <v>96</v>
      </c>
      <c r="CO348" s="10" t="s">
        <v>679</v>
      </c>
      <c r="CP348" s="9" t="s">
        <v>660</v>
      </c>
      <c r="CQ348" s="1">
        <v>7</v>
      </c>
      <c r="CR348" s="1" t="s">
        <v>281</v>
      </c>
      <c r="CS348">
        <v>59.295857988165679</v>
      </c>
      <c r="CT348">
        <f t="shared" si="58"/>
        <v>7</v>
      </c>
      <c r="CU348">
        <f t="shared" si="59"/>
        <v>22</v>
      </c>
      <c r="CV348">
        <f t="shared" si="61"/>
        <v>0</v>
      </c>
      <c r="CW348">
        <f t="shared" si="61"/>
        <v>0</v>
      </c>
      <c r="CX348">
        <f t="shared" si="61"/>
        <v>0</v>
      </c>
      <c r="CY348">
        <f t="shared" si="61"/>
        <v>0</v>
      </c>
      <c r="CZ348">
        <f t="shared" si="61"/>
        <v>0</v>
      </c>
      <c r="DA348">
        <f t="shared" si="61"/>
        <v>0</v>
      </c>
      <c r="DB348">
        <f t="shared" si="61"/>
        <v>0</v>
      </c>
      <c r="DC348">
        <f t="shared" si="61"/>
        <v>59.295857988165679</v>
      </c>
      <c r="DD348">
        <f t="shared" si="61"/>
        <v>59.295857988165679</v>
      </c>
      <c r="DE348">
        <f t="shared" si="61"/>
        <v>59.295857988165679</v>
      </c>
      <c r="DF348">
        <f t="shared" si="61"/>
        <v>59.295857988165679</v>
      </c>
      <c r="DG348">
        <f t="shared" si="61"/>
        <v>59.295857988165679</v>
      </c>
      <c r="DH348">
        <f t="shared" si="61"/>
        <v>59.295857988165679</v>
      </c>
      <c r="DI348">
        <f t="shared" si="61"/>
        <v>59.295857988165679</v>
      </c>
      <c r="DJ348">
        <f t="shared" si="61"/>
        <v>59.295857988165679</v>
      </c>
      <c r="DK348">
        <f t="shared" si="61"/>
        <v>59.295857988165679</v>
      </c>
      <c r="DL348">
        <f t="shared" si="60"/>
        <v>59.295857988165679</v>
      </c>
      <c r="DM348">
        <f t="shared" si="60"/>
        <v>59.295857988165679</v>
      </c>
      <c r="DN348">
        <f t="shared" si="60"/>
        <v>59.295857988165679</v>
      </c>
      <c r="DO348">
        <f t="shared" si="60"/>
        <v>59.295857988165679</v>
      </c>
      <c r="DP348">
        <f t="shared" si="60"/>
        <v>59.295857988165679</v>
      </c>
      <c r="DQ348">
        <f t="shared" si="60"/>
        <v>59.295857988165679</v>
      </c>
      <c r="DR348">
        <f t="shared" si="60"/>
        <v>59.295857988165679</v>
      </c>
      <c r="DS348">
        <f t="shared" si="60"/>
        <v>0</v>
      </c>
    </row>
    <row r="349" spans="1:123" x14ac:dyDescent="0.2">
      <c r="A349" s="1" t="s">
        <v>0</v>
      </c>
      <c r="B349" s="1" t="s">
        <v>281</v>
      </c>
      <c r="C349" s="1" t="s">
        <v>2</v>
      </c>
      <c r="D349" s="1">
        <v>-1</v>
      </c>
      <c r="E349" s="1" t="s">
        <v>3</v>
      </c>
      <c r="F349" s="1">
        <v>-1</v>
      </c>
      <c r="G349" s="1">
        <v>98</v>
      </c>
      <c r="H349" s="1" t="s">
        <v>2</v>
      </c>
      <c r="I349" s="1" t="s">
        <v>65</v>
      </c>
      <c r="J349" s="1">
        <v>600</v>
      </c>
      <c r="K349" s="1">
        <v>2000</v>
      </c>
      <c r="L349" s="1">
        <v>10</v>
      </c>
      <c r="M349" s="1">
        <v>15</v>
      </c>
      <c r="N349" s="1">
        <v>20</v>
      </c>
      <c r="O349" s="1">
        <v>25</v>
      </c>
      <c r="P349" s="1">
        <v>100</v>
      </c>
      <c r="Q349" s="1">
        <v>180</v>
      </c>
      <c r="R349" s="1">
        <v>240</v>
      </c>
      <c r="S349" s="1">
        <v>30</v>
      </c>
      <c r="T349" s="1">
        <v>35</v>
      </c>
      <c r="U349" s="1">
        <v>40</v>
      </c>
      <c r="V349" s="1">
        <v>0</v>
      </c>
      <c r="W349" s="1">
        <v>1000</v>
      </c>
      <c r="X349" s="1">
        <v>1000</v>
      </c>
      <c r="Y349" s="1">
        <v>2000</v>
      </c>
      <c r="Z349" s="1">
        <v>1000</v>
      </c>
      <c r="AA349" s="1">
        <v>1000</v>
      </c>
      <c r="AB349" s="1">
        <v>1500</v>
      </c>
      <c r="AC349" s="1" t="s">
        <v>5</v>
      </c>
      <c r="AD349" s="1" t="s">
        <v>6</v>
      </c>
      <c r="AE349" t="str">
        <f t="shared" si="57"/>
        <v>Plaza foshMás de 60 añosMasculinoChillogallo1015Bachillerato6002000</v>
      </c>
      <c r="AF349" t="str">
        <f>VLOOKUP(AE349,'[1]Base conductores'!$AE$1:$AG$65536,2,FALSE)</f>
        <v>No</v>
      </c>
      <c r="AG349" t="str">
        <f>VLOOKUP(AE349,'[1]Base conductores'!$AE$1:$AG$65536,3,FALSE)</f>
        <v>No respetan rutas</v>
      </c>
      <c r="AH349" s="1" t="s">
        <v>0</v>
      </c>
      <c r="AI349" s="1" t="s">
        <v>7</v>
      </c>
      <c r="AJ349" s="1" t="s">
        <v>8</v>
      </c>
      <c r="AK349" s="1" t="s">
        <v>175</v>
      </c>
      <c r="AL349" s="1" t="s">
        <v>34</v>
      </c>
      <c r="AM349" s="1" t="s">
        <v>0</v>
      </c>
      <c r="AN349" s="1" t="s">
        <v>0</v>
      </c>
      <c r="AO349" s="1" t="s">
        <v>0</v>
      </c>
      <c r="AP349" s="1" t="s">
        <v>2</v>
      </c>
      <c r="AQ349" s="1" t="s">
        <v>0</v>
      </c>
      <c r="AR349" s="1" t="s">
        <v>0</v>
      </c>
      <c r="AS349" s="1" t="s">
        <v>2</v>
      </c>
      <c r="AT349" s="1" t="s">
        <v>11</v>
      </c>
      <c r="AU349" s="1" t="s">
        <v>0</v>
      </c>
      <c r="AV349" s="1" t="s">
        <v>0</v>
      </c>
      <c r="AW349" s="1" t="s">
        <v>0</v>
      </c>
      <c r="AX349" s="1" t="s">
        <v>0</v>
      </c>
      <c r="AY349" s="1" t="s">
        <v>0</v>
      </c>
      <c r="AZ349" s="1" t="s">
        <v>0</v>
      </c>
      <c r="BA349" s="1" t="s">
        <v>2</v>
      </c>
      <c r="BB349" s="1" t="s">
        <v>122</v>
      </c>
      <c r="BC349" s="14">
        <v>10</v>
      </c>
      <c r="BD349" s="1">
        <v>-1</v>
      </c>
      <c r="BE349" s="1">
        <v>-1</v>
      </c>
      <c r="BF349" s="1" t="s">
        <v>202</v>
      </c>
      <c r="BG349" s="1" t="e">
        <f>VLOOKUP(BF349,#REF!,2,FALSE)</f>
        <v>#REF!</v>
      </c>
      <c r="BH349" s="1" t="e">
        <f>VLOOKUP(BG349,#REF!,4,FALSE)</f>
        <v>#REF!</v>
      </c>
      <c r="BI349" s="1" t="s">
        <v>375</v>
      </c>
      <c r="BJ349" s="1" t="s">
        <v>15</v>
      </c>
      <c r="BK349" s="1" t="s">
        <v>12</v>
      </c>
      <c r="BL349" s="1" t="e">
        <f>VLOOKUP(BK349,#REF!,2,FALSE)</f>
        <v>#REF!</v>
      </c>
      <c r="BM349" s="1" t="e">
        <f>VLOOKUP(BL349,#REF!,4,FALSE)</f>
        <v>#REF!</v>
      </c>
      <c r="BN349" s="1" t="s">
        <v>37</v>
      </c>
      <c r="BO349" s="1" t="s">
        <v>15</v>
      </c>
      <c r="BP349" s="1" t="s">
        <v>2</v>
      </c>
      <c r="BQ349" s="1" t="s">
        <v>303</v>
      </c>
      <c r="BR349" s="1" t="s">
        <v>75</v>
      </c>
      <c r="BS349" s="1" t="s">
        <v>75</v>
      </c>
      <c r="BT349" s="1" t="s">
        <v>2</v>
      </c>
      <c r="BU349" s="1" t="s">
        <v>2</v>
      </c>
      <c r="BV349" s="1" t="s">
        <v>61</v>
      </c>
      <c r="BW349" s="1" t="s">
        <v>22</v>
      </c>
      <c r="BX349" s="1">
        <v>-1</v>
      </c>
      <c r="BY349" s="1">
        <v>-1</v>
      </c>
      <c r="BZ349" s="1">
        <v>-1</v>
      </c>
      <c r="CA349" s="1">
        <v>-1</v>
      </c>
      <c r="CB349" s="1">
        <v>-1</v>
      </c>
      <c r="CC349" s="1">
        <v>-1</v>
      </c>
      <c r="CD349" s="1" t="s">
        <v>22</v>
      </c>
      <c r="CE349" s="1" t="s">
        <v>23</v>
      </c>
      <c r="CF349" s="1" t="s">
        <v>23</v>
      </c>
      <c r="CG349" s="1" t="s">
        <v>62</v>
      </c>
      <c r="CH349" s="1" t="s">
        <v>25</v>
      </c>
      <c r="CI349" s="1" t="s">
        <v>50</v>
      </c>
      <c r="CJ349" s="1" t="s">
        <v>51</v>
      </c>
      <c r="CK349" s="1" t="s">
        <v>155</v>
      </c>
      <c r="CL349" s="1" t="s">
        <v>29</v>
      </c>
      <c r="CM349" s="1" t="s">
        <v>30</v>
      </c>
      <c r="CN349" s="1">
        <v>96</v>
      </c>
      <c r="CO349" s="10" t="s">
        <v>674</v>
      </c>
      <c r="CP349" s="9" t="s">
        <v>666</v>
      </c>
      <c r="CQ349" s="1">
        <v>7</v>
      </c>
      <c r="CR349" s="1" t="s">
        <v>281</v>
      </c>
      <c r="CS349">
        <v>59.295857988165679</v>
      </c>
      <c r="CT349">
        <f t="shared" si="58"/>
        <v>6</v>
      </c>
      <c r="CU349">
        <f t="shared" si="59"/>
        <v>20</v>
      </c>
      <c r="CV349">
        <f t="shared" si="61"/>
        <v>0</v>
      </c>
      <c r="CW349">
        <f t="shared" si="61"/>
        <v>0</v>
      </c>
      <c r="CX349">
        <f t="shared" si="61"/>
        <v>0</v>
      </c>
      <c r="CY349">
        <f t="shared" si="61"/>
        <v>0</v>
      </c>
      <c r="CZ349">
        <f t="shared" si="61"/>
        <v>0</v>
      </c>
      <c r="DA349">
        <f t="shared" si="61"/>
        <v>0</v>
      </c>
      <c r="DB349">
        <f t="shared" si="61"/>
        <v>59.295857988165679</v>
      </c>
      <c r="DC349">
        <f t="shared" si="61"/>
        <v>59.295857988165679</v>
      </c>
      <c r="DD349">
        <f t="shared" si="61"/>
        <v>59.295857988165679</v>
      </c>
      <c r="DE349">
        <f t="shared" si="61"/>
        <v>59.295857988165679</v>
      </c>
      <c r="DF349">
        <f t="shared" si="61"/>
        <v>59.295857988165679</v>
      </c>
      <c r="DG349">
        <f t="shared" si="61"/>
        <v>59.295857988165679</v>
      </c>
      <c r="DH349">
        <f t="shared" si="61"/>
        <v>59.295857988165679</v>
      </c>
      <c r="DI349">
        <f t="shared" si="61"/>
        <v>59.295857988165679</v>
      </c>
      <c r="DJ349">
        <f t="shared" si="61"/>
        <v>59.295857988165679</v>
      </c>
      <c r="DK349">
        <f t="shared" ref="DK349:DS364" si="62">IF(AND($CT349&lt;=DK$1,DK$1&lt;=$CU349),$CS349,0)</f>
        <v>59.295857988165679</v>
      </c>
      <c r="DL349">
        <f t="shared" si="62"/>
        <v>59.295857988165679</v>
      </c>
      <c r="DM349">
        <f t="shared" si="62"/>
        <v>59.295857988165679</v>
      </c>
      <c r="DN349">
        <f t="shared" si="62"/>
        <v>59.295857988165679</v>
      </c>
      <c r="DO349">
        <f t="shared" si="62"/>
        <v>59.295857988165679</v>
      </c>
      <c r="DP349">
        <f t="shared" si="62"/>
        <v>59.295857988165679</v>
      </c>
      <c r="DQ349">
        <f t="shared" si="62"/>
        <v>0</v>
      </c>
      <c r="DR349">
        <f t="shared" si="62"/>
        <v>0</v>
      </c>
      <c r="DS349">
        <f t="shared" si="62"/>
        <v>0</v>
      </c>
    </row>
    <row r="350" spans="1:123" x14ac:dyDescent="0.2">
      <c r="A350" s="1" t="s">
        <v>0</v>
      </c>
      <c r="B350" s="1" t="s">
        <v>281</v>
      </c>
      <c r="C350" s="1" t="s">
        <v>2</v>
      </c>
      <c r="D350" s="1">
        <v>-1</v>
      </c>
      <c r="E350" s="1" t="s">
        <v>3</v>
      </c>
      <c r="F350" s="1">
        <v>-1</v>
      </c>
      <c r="G350" s="1">
        <v>98</v>
      </c>
      <c r="H350" s="1" t="s">
        <v>2</v>
      </c>
      <c r="I350" s="1" t="s">
        <v>65</v>
      </c>
      <c r="J350" s="1">
        <v>600</v>
      </c>
      <c r="K350" s="1">
        <v>2100</v>
      </c>
      <c r="L350" s="1">
        <v>15</v>
      </c>
      <c r="M350" s="1">
        <v>5</v>
      </c>
      <c r="N350" s="1">
        <v>4</v>
      </c>
      <c r="O350" s="1">
        <v>10</v>
      </c>
      <c r="P350" s="1">
        <v>200</v>
      </c>
      <c r="Q350" s="1">
        <v>150</v>
      </c>
      <c r="R350" s="1">
        <v>250</v>
      </c>
      <c r="S350" s="1">
        <v>25</v>
      </c>
      <c r="T350" s="1">
        <v>20</v>
      </c>
      <c r="U350" s="1">
        <v>30</v>
      </c>
      <c r="V350" s="1">
        <v>0</v>
      </c>
      <c r="W350" s="1">
        <v>800</v>
      </c>
      <c r="X350" s="1">
        <v>0</v>
      </c>
      <c r="Y350" s="1">
        <v>800</v>
      </c>
      <c r="Z350" s="1">
        <v>1500</v>
      </c>
      <c r="AA350" s="1">
        <v>500</v>
      </c>
      <c r="AB350" s="1">
        <v>9500</v>
      </c>
      <c r="AC350" s="1" t="s">
        <v>5</v>
      </c>
      <c r="AD350" s="1" t="s">
        <v>6</v>
      </c>
      <c r="AE350" t="str">
        <f t="shared" si="57"/>
        <v>Plaza foshEntre 45 y 59 añosMasculinoEl Condado155Primaria6002100</v>
      </c>
      <c r="AF350" t="str">
        <f>VLOOKUP(AE350,'[1]Base conductores'!$AE$1:$AG$65536,2,FALSE)</f>
        <v>No</v>
      </c>
      <c r="AG350" t="str">
        <f>VLOOKUP(AE350,'[1]Base conductores'!$AE$1:$AG$65536,3,FALSE)</f>
        <v>No respetan leyes/no hay control</v>
      </c>
      <c r="AH350" s="1" t="s">
        <v>0</v>
      </c>
      <c r="AI350" s="1" t="s">
        <v>53</v>
      </c>
      <c r="AJ350" s="1" t="s">
        <v>8</v>
      </c>
      <c r="AK350" s="1" t="s">
        <v>153</v>
      </c>
      <c r="AL350" s="1" t="s">
        <v>54</v>
      </c>
      <c r="AM350" s="1" t="s">
        <v>0</v>
      </c>
      <c r="AN350" s="1" t="s">
        <v>0</v>
      </c>
      <c r="AO350" s="1" t="s">
        <v>0</v>
      </c>
      <c r="AP350" s="1" t="s">
        <v>2</v>
      </c>
      <c r="AQ350" s="1" t="s">
        <v>0</v>
      </c>
      <c r="AR350" s="1" t="s">
        <v>2</v>
      </c>
      <c r="AS350" s="1" t="s">
        <v>2</v>
      </c>
      <c r="AT350" s="1" t="s">
        <v>453</v>
      </c>
      <c r="AU350" s="1" t="s">
        <v>0</v>
      </c>
      <c r="AV350" s="1" t="s">
        <v>0</v>
      </c>
      <c r="AW350" s="1" t="s">
        <v>0</v>
      </c>
      <c r="AX350" s="1" t="s">
        <v>2</v>
      </c>
      <c r="AY350" s="1" t="s">
        <v>0</v>
      </c>
      <c r="AZ350" s="1" t="s">
        <v>0</v>
      </c>
      <c r="BA350" s="1" t="s">
        <v>2</v>
      </c>
      <c r="BB350" s="1" t="s">
        <v>56</v>
      </c>
      <c r="BC350" s="14">
        <v>8</v>
      </c>
      <c r="BD350" s="14">
        <v>2</v>
      </c>
      <c r="BE350" s="1">
        <v>-1</v>
      </c>
      <c r="BF350" s="1" t="s">
        <v>209</v>
      </c>
      <c r="BG350" s="1" t="e">
        <f>VLOOKUP(BF350,#REF!,2,FALSE)</f>
        <v>#REF!</v>
      </c>
      <c r="BH350" s="1" t="e">
        <f>VLOOKUP(BG350,#REF!,4,FALSE)</f>
        <v>#REF!</v>
      </c>
      <c r="BI350" s="1" t="s">
        <v>104</v>
      </c>
      <c r="BJ350" s="1" t="s">
        <v>15</v>
      </c>
      <c r="BK350" s="1" t="s">
        <v>51</v>
      </c>
      <c r="BL350" s="1" t="e">
        <f>VLOOKUP(BK350,#REF!,2,FALSE)</f>
        <v>#REF!</v>
      </c>
      <c r="BM350" s="1" t="e">
        <f>VLOOKUP(BL350,#REF!,4,FALSE)</f>
        <v>#REF!</v>
      </c>
      <c r="BN350" s="1" t="s">
        <v>15</v>
      </c>
      <c r="BO350" s="1" t="s">
        <v>15</v>
      </c>
      <c r="BP350" s="1" t="s">
        <v>2</v>
      </c>
      <c r="BQ350" s="1" t="s">
        <v>346</v>
      </c>
      <c r="BR350" s="1" t="s">
        <v>59</v>
      </c>
      <c r="BS350" s="1" t="s">
        <v>59</v>
      </c>
      <c r="BT350" s="1" t="s">
        <v>2</v>
      </c>
      <c r="BU350" s="1" t="s">
        <v>2</v>
      </c>
      <c r="BV350" s="1" t="s">
        <v>22</v>
      </c>
      <c r="BW350" s="1" t="s">
        <v>36</v>
      </c>
      <c r="BX350" s="1">
        <v>-1</v>
      </c>
      <c r="BY350" s="1">
        <v>-1</v>
      </c>
      <c r="BZ350" s="1">
        <v>-1</v>
      </c>
      <c r="CA350" s="1" t="s">
        <v>3</v>
      </c>
      <c r="CB350" s="1">
        <v>-1</v>
      </c>
      <c r="CC350" s="1" t="s">
        <v>3</v>
      </c>
      <c r="CD350" s="1">
        <v>-1</v>
      </c>
      <c r="CE350" s="1" t="s">
        <v>23</v>
      </c>
      <c r="CF350" s="1" t="s">
        <v>23</v>
      </c>
      <c r="CG350" s="1" t="s">
        <v>24</v>
      </c>
      <c r="CH350" s="1" t="s">
        <v>25</v>
      </c>
      <c r="CI350" s="1" t="s">
        <v>40</v>
      </c>
      <c r="CJ350" s="1" t="s">
        <v>86</v>
      </c>
      <c r="CK350" s="1" t="s">
        <v>155</v>
      </c>
      <c r="CL350" s="1" t="s">
        <v>29</v>
      </c>
      <c r="CM350" s="1" t="s">
        <v>30</v>
      </c>
      <c r="CN350" s="1">
        <v>96</v>
      </c>
      <c r="CO350" s="10" t="s">
        <v>679</v>
      </c>
      <c r="CP350" s="9" t="s">
        <v>660</v>
      </c>
      <c r="CQ350" s="1">
        <v>7</v>
      </c>
      <c r="CR350" s="1" t="s">
        <v>281</v>
      </c>
      <c r="CS350">
        <v>59.295857988165679</v>
      </c>
      <c r="CT350">
        <f t="shared" si="58"/>
        <v>6</v>
      </c>
      <c r="CU350">
        <f t="shared" si="59"/>
        <v>21</v>
      </c>
      <c r="CV350">
        <f t="shared" ref="CV350:DK365" si="63">IF(AND($CT350&lt;=CV$1,CV$1&lt;=$CU350),$CS350,0)</f>
        <v>0</v>
      </c>
      <c r="CW350">
        <f t="shared" si="63"/>
        <v>0</v>
      </c>
      <c r="CX350">
        <f t="shared" si="63"/>
        <v>0</v>
      </c>
      <c r="CY350">
        <f t="shared" si="63"/>
        <v>0</v>
      </c>
      <c r="CZ350">
        <f t="shared" si="63"/>
        <v>0</v>
      </c>
      <c r="DA350">
        <f t="shared" si="63"/>
        <v>0</v>
      </c>
      <c r="DB350">
        <f t="shared" si="63"/>
        <v>59.295857988165679</v>
      </c>
      <c r="DC350">
        <f t="shared" si="63"/>
        <v>59.295857988165679</v>
      </c>
      <c r="DD350">
        <f t="shared" si="63"/>
        <v>59.295857988165679</v>
      </c>
      <c r="DE350">
        <f t="shared" si="63"/>
        <v>59.295857988165679</v>
      </c>
      <c r="DF350">
        <f t="shared" si="63"/>
        <v>59.295857988165679</v>
      </c>
      <c r="DG350">
        <f t="shared" si="63"/>
        <v>59.295857988165679</v>
      </c>
      <c r="DH350">
        <f t="shared" si="63"/>
        <v>59.295857988165679</v>
      </c>
      <c r="DI350">
        <f t="shared" si="63"/>
        <v>59.295857988165679</v>
      </c>
      <c r="DJ350">
        <f t="shared" si="63"/>
        <v>59.295857988165679</v>
      </c>
      <c r="DK350">
        <f t="shared" si="63"/>
        <v>59.295857988165679</v>
      </c>
      <c r="DL350">
        <f t="shared" si="62"/>
        <v>59.295857988165679</v>
      </c>
      <c r="DM350">
        <f t="shared" si="62"/>
        <v>59.295857988165679</v>
      </c>
      <c r="DN350">
        <f t="shared" si="62"/>
        <v>59.295857988165679</v>
      </c>
      <c r="DO350">
        <f t="shared" si="62"/>
        <v>59.295857988165679</v>
      </c>
      <c r="DP350">
        <f t="shared" si="62"/>
        <v>59.295857988165679</v>
      </c>
      <c r="DQ350">
        <f t="shared" si="62"/>
        <v>59.295857988165679</v>
      </c>
      <c r="DR350">
        <f t="shared" si="62"/>
        <v>0</v>
      </c>
      <c r="DS350">
        <f t="shared" si="62"/>
        <v>0</v>
      </c>
    </row>
    <row r="351" spans="1:123" x14ac:dyDescent="0.2">
      <c r="A351" s="1" t="s">
        <v>0</v>
      </c>
      <c r="B351" s="1" t="s">
        <v>281</v>
      </c>
      <c r="C351" s="1" t="s">
        <v>2</v>
      </c>
      <c r="D351" s="1">
        <v>-1</v>
      </c>
      <c r="E351" s="1" t="s">
        <v>3</v>
      </c>
      <c r="F351" s="1">
        <v>-1</v>
      </c>
      <c r="G351" s="1">
        <v>98</v>
      </c>
      <c r="H351" s="1" t="s">
        <v>2</v>
      </c>
      <c r="I351" s="1" t="s">
        <v>65</v>
      </c>
      <c r="J351" s="1">
        <v>600</v>
      </c>
      <c r="K351" s="1">
        <v>1800</v>
      </c>
      <c r="L351" s="1">
        <v>12</v>
      </c>
      <c r="M351" s="1">
        <v>15</v>
      </c>
      <c r="N351" s="1">
        <v>10</v>
      </c>
      <c r="O351" s="1">
        <v>20</v>
      </c>
      <c r="P351" s="1">
        <v>120</v>
      </c>
      <c r="Q351" s="1">
        <v>150</v>
      </c>
      <c r="R351" s="1">
        <v>200</v>
      </c>
      <c r="S351" s="1">
        <v>15</v>
      </c>
      <c r="T351" s="1">
        <v>25</v>
      </c>
      <c r="U351" s="1">
        <v>40</v>
      </c>
      <c r="V351" s="1">
        <v>0</v>
      </c>
      <c r="W351" s="1">
        <v>600</v>
      </c>
      <c r="X351" s="1">
        <v>0</v>
      </c>
      <c r="Y351" s="1">
        <v>600</v>
      </c>
      <c r="Z351" s="1">
        <v>400</v>
      </c>
      <c r="AA351" s="1">
        <v>1500</v>
      </c>
      <c r="AB351" s="1">
        <v>4000</v>
      </c>
      <c r="AC351" s="1" t="s">
        <v>5</v>
      </c>
      <c r="AD351" s="1" t="s">
        <v>6</v>
      </c>
      <c r="AE351" t="str">
        <f t="shared" si="57"/>
        <v>Plaza foshEntre 45 y 59 añosMasculinoGuamaní1215Primaria6001800</v>
      </c>
      <c r="AF351" t="str">
        <f>VLOOKUP(AE351,'[1]Base conductores'!$AE$1:$AG$65536,2,FALSE)</f>
        <v>No</v>
      </c>
      <c r="AG351" t="str">
        <f>VLOOKUP(AE351,'[1]Base conductores'!$AE$1:$AG$65536,3,FALSE)</f>
        <v>No respetan rutas</v>
      </c>
      <c r="AH351" s="1" t="s">
        <v>0</v>
      </c>
      <c r="AI351" s="1" t="s">
        <v>214</v>
      </c>
      <c r="AJ351" s="1" t="s">
        <v>117</v>
      </c>
      <c r="AK351" s="1" t="s">
        <v>153</v>
      </c>
      <c r="AL351" s="1" t="s">
        <v>54</v>
      </c>
      <c r="AM351" s="1" t="s">
        <v>0</v>
      </c>
      <c r="AN351" s="1" t="s">
        <v>0</v>
      </c>
      <c r="AO351" s="1" t="s">
        <v>0</v>
      </c>
      <c r="AP351" s="1" t="s">
        <v>2</v>
      </c>
      <c r="AQ351" s="1" t="s">
        <v>0</v>
      </c>
      <c r="AR351" s="1" t="s">
        <v>0</v>
      </c>
      <c r="AS351" s="1" t="s">
        <v>2</v>
      </c>
      <c r="AT351" s="1" t="s">
        <v>11</v>
      </c>
      <c r="AU351" s="1" t="s">
        <v>2</v>
      </c>
      <c r="AV351" s="1" t="s">
        <v>0</v>
      </c>
      <c r="AW351" s="1" t="s">
        <v>0</v>
      </c>
      <c r="AX351" s="1" t="s">
        <v>0</v>
      </c>
      <c r="AY351" s="1" t="s">
        <v>0</v>
      </c>
      <c r="AZ351" s="1" t="s">
        <v>2</v>
      </c>
      <c r="BA351" s="1" t="s">
        <v>2</v>
      </c>
      <c r="BB351" s="1" t="s">
        <v>56</v>
      </c>
      <c r="BC351" s="14">
        <v>10</v>
      </c>
      <c r="BD351" s="1">
        <v>-1</v>
      </c>
      <c r="BE351" s="1">
        <v>-1</v>
      </c>
      <c r="BF351" s="1" t="s">
        <v>346</v>
      </c>
      <c r="BG351" s="1" t="e">
        <f>VLOOKUP(BF351,#REF!,2,FALSE)</f>
        <v>#REF!</v>
      </c>
      <c r="BH351" s="1" t="e">
        <f>VLOOKUP(BG351,#REF!,4,FALSE)</f>
        <v>#REF!</v>
      </c>
      <c r="BI351" s="1" t="s">
        <v>198</v>
      </c>
      <c r="BJ351" s="1" t="s">
        <v>15</v>
      </c>
      <c r="BK351" s="1" t="s">
        <v>51</v>
      </c>
      <c r="BL351" s="1" t="e">
        <f>VLOOKUP(BK351,#REF!,2,FALSE)</f>
        <v>#REF!</v>
      </c>
      <c r="BM351" s="1" t="e">
        <f>VLOOKUP(BL351,#REF!,4,FALSE)</f>
        <v>#REF!</v>
      </c>
      <c r="BN351" s="1" t="s">
        <v>218</v>
      </c>
      <c r="BO351" s="1" t="s">
        <v>15</v>
      </c>
      <c r="BP351" s="1" t="s">
        <v>2</v>
      </c>
      <c r="BQ351" s="1" t="s">
        <v>178</v>
      </c>
      <c r="BR351" s="1" t="s">
        <v>137</v>
      </c>
      <c r="BS351" s="1" t="s">
        <v>137</v>
      </c>
      <c r="BT351" s="1" t="s">
        <v>2</v>
      </c>
      <c r="BU351" s="1" t="s">
        <v>2</v>
      </c>
      <c r="BV351" s="1" t="s">
        <v>36</v>
      </c>
      <c r="BW351" s="1">
        <v>-1</v>
      </c>
      <c r="BX351" s="1">
        <v>-1</v>
      </c>
      <c r="BY351" s="1">
        <v>-1</v>
      </c>
      <c r="BZ351" s="1">
        <v>-1</v>
      </c>
      <c r="CA351" s="1">
        <v>-1</v>
      </c>
      <c r="CB351" s="1">
        <v>-1</v>
      </c>
      <c r="CC351" s="1">
        <v>-1</v>
      </c>
      <c r="CD351" s="1">
        <v>-1</v>
      </c>
      <c r="CE351" s="1" t="s">
        <v>23</v>
      </c>
      <c r="CF351" s="1" t="s">
        <v>23</v>
      </c>
      <c r="CG351" s="1" t="s">
        <v>24</v>
      </c>
      <c r="CH351" s="1" t="s">
        <v>25</v>
      </c>
      <c r="CI351" s="1" t="s">
        <v>40</v>
      </c>
      <c r="CJ351" s="1" t="s">
        <v>236</v>
      </c>
      <c r="CK351" s="1" t="s">
        <v>155</v>
      </c>
      <c r="CL351" s="1" t="s">
        <v>29</v>
      </c>
      <c r="CM351" s="1" t="s">
        <v>30</v>
      </c>
      <c r="CN351" s="1">
        <v>96</v>
      </c>
      <c r="CO351" s="10" t="s">
        <v>679</v>
      </c>
      <c r="CP351" s="9" t="s">
        <v>660</v>
      </c>
      <c r="CQ351" s="1">
        <v>7</v>
      </c>
      <c r="CR351" s="1" t="s">
        <v>281</v>
      </c>
      <c r="CS351">
        <v>59.295857988165679</v>
      </c>
      <c r="CT351">
        <f t="shared" si="58"/>
        <v>6</v>
      </c>
      <c r="CU351">
        <f t="shared" si="59"/>
        <v>18</v>
      </c>
      <c r="CV351">
        <f t="shared" si="63"/>
        <v>0</v>
      </c>
      <c r="CW351">
        <f t="shared" si="63"/>
        <v>0</v>
      </c>
      <c r="CX351">
        <f t="shared" si="63"/>
        <v>0</v>
      </c>
      <c r="CY351">
        <f t="shared" si="63"/>
        <v>0</v>
      </c>
      <c r="CZ351">
        <f t="shared" si="63"/>
        <v>0</v>
      </c>
      <c r="DA351">
        <f t="shared" si="63"/>
        <v>0</v>
      </c>
      <c r="DB351">
        <f t="shared" si="63"/>
        <v>59.295857988165679</v>
      </c>
      <c r="DC351">
        <f t="shared" si="63"/>
        <v>59.295857988165679</v>
      </c>
      <c r="DD351">
        <f t="shared" si="63"/>
        <v>59.295857988165679</v>
      </c>
      <c r="DE351">
        <f t="shared" si="63"/>
        <v>59.295857988165679</v>
      </c>
      <c r="DF351">
        <f t="shared" si="63"/>
        <v>59.295857988165679</v>
      </c>
      <c r="DG351">
        <f t="shared" si="63"/>
        <v>59.295857988165679</v>
      </c>
      <c r="DH351">
        <f t="shared" si="63"/>
        <v>59.295857988165679</v>
      </c>
      <c r="DI351">
        <f t="shared" si="63"/>
        <v>59.295857988165679</v>
      </c>
      <c r="DJ351">
        <f t="shared" si="63"/>
        <v>59.295857988165679</v>
      </c>
      <c r="DK351">
        <f t="shared" si="63"/>
        <v>59.295857988165679</v>
      </c>
      <c r="DL351">
        <f t="shared" si="62"/>
        <v>59.295857988165679</v>
      </c>
      <c r="DM351">
        <f t="shared" si="62"/>
        <v>59.295857988165679</v>
      </c>
      <c r="DN351">
        <f t="shared" si="62"/>
        <v>59.295857988165679</v>
      </c>
      <c r="DO351">
        <f t="shared" si="62"/>
        <v>0</v>
      </c>
      <c r="DP351">
        <f t="shared" si="62"/>
        <v>0</v>
      </c>
      <c r="DQ351">
        <f t="shared" si="62"/>
        <v>0</v>
      </c>
      <c r="DR351">
        <f t="shared" si="62"/>
        <v>0</v>
      </c>
      <c r="DS351">
        <f t="shared" si="62"/>
        <v>0</v>
      </c>
    </row>
    <row r="352" spans="1:123" x14ac:dyDescent="0.2">
      <c r="A352" s="1" t="s">
        <v>0</v>
      </c>
      <c r="B352" s="1" t="s">
        <v>281</v>
      </c>
      <c r="C352" s="1" t="s">
        <v>2</v>
      </c>
      <c r="D352" s="1">
        <v>-1</v>
      </c>
      <c r="E352" s="1" t="s">
        <v>3</v>
      </c>
      <c r="F352" s="1">
        <v>-1</v>
      </c>
      <c r="G352" s="1">
        <v>98</v>
      </c>
      <c r="H352" s="1" t="s">
        <v>2</v>
      </c>
      <c r="I352" s="1" t="s">
        <v>4</v>
      </c>
      <c r="J352" s="1">
        <v>600</v>
      </c>
      <c r="K352" s="1">
        <v>1900</v>
      </c>
      <c r="L352" s="1">
        <v>13</v>
      </c>
      <c r="M352" s="1">
        <v>10</v>
      </c>
      <c r="N352" s="1">
        <v>15</v>
      </c>
      <c r="O352" s="1">
        <v>20</v>
      </c>
      <c r="P352" s="1">
        <v>150</v>
      </c>
      <c r="Q352" s="1">
        <v>160</v>
      </c>
      <c r="R352" s="1">
        <v>200</v>
      </c>
      <c r="S352" s="1">
        <v>20</v>
      </c>
      <c r="T352" s="1">
        <v>30</v>
      </c>
      <c r="U352" s="1">
        <v>50</v>
      </c>
      <c r="V352" s="1">
        <v>0</v>
      </c>
      <c r="W352" s="1">
        <v>1200</v>
      </c>
      <c r="X352" s="1">
        <v>200</v>
      </c>
      <c r="Y352" s="1">
        <v>1400</v>
      </c>
      <c r="Z352" s="1">
        <v>600</v>
      </c>
      <c r="AA352" s="1">
        <v>2000</v>
      </c>
      <c r="AB352" s="1">
        <v>3000</v>
      </c>
      <c r="AC352" s="1" t="s">
        <v>5</v>
      </c>
      <c r="AD352" s="1" t="s">
        <v>6</v>
      </c>
      <c r="AE352" t="str">
        <f t="shared" si="57"/>
        <v>Plaza foshEntre 45 y 59 añosMasculinoGuamaní1310Primaria6001900</v>
      </c>
      <c r="AF352" t="str">
        <f>VLOOKUP(AE352,'[1]Base conductores'!$AE$1:$AG$65536,2,FALSE)</f>
        <v>No</v>
      </c>
      <c r="AG352" t="str">
        <f>VLOOKUP(AE352,'[1]Base conductores'!$AE$1:$AG$65536,3,FALSE)</f>
        <v>No respetan leyes/no hay control</v>
      </c>
      <c r="AH352" s="1" t="s">
        <v>0</v>
      </c>
      <c r="AI352" s="1" t="s">
        <v>77</v>
      </c>
      <c r="AJ352" s="1" t="s">
        <v>8</v>
      </c>
      <c r="AK352" s="1" t="s">
        <v>126</v>
      </c>
      <c r="AL352" s="1" t="s">
        <v>34</v>
      </c>
      <c r="AM352" s="1" t="s">
        <v>0</v>
      </c>
      <c r="AN352" s="1" t="s">
        <v>0</v>
      </c>
      <c r="AO352" s="1" t="s">
        <v>0</v>
      </c>
      <c r="AP352" s="1" t="s">
        <v>2</v>
      </c>
      <c r="AQ352" s="1" t="s">
        <v>0</v>
      </c>
      <c r="AR352" s="1" t="s">
        <v>2</v>
      </c>
      <c r="AS352" s="1" t="s">
        <v>2</v>
      </c>
      <c r="AT352" s="1" t="s">
        <v>182</v>
      </c>
      <c r="AU352" s="1" t="s">
        <v>2</v>
      </c>
      <c r="AV352" s="1" t="s">
        <v>0</v>
      </c>
      <c r="AW352" s="1" t="s">
        <v>0</v>
      </c>
      <c r="AX352" s="1" t="s">
        <v>0</v>
      </c>
      <c r="AY352" s="1" t="s">
        <v>0</v>
      </c>
      <c r="AZ352" s="1" t="s">
        <v>0</v>
      </c>
      <c r="BA352" s="1" t="s">
        <v>2</v>
      </c>
      <c r="BB352" s="1" t="s">
        <v>47</v>
      </c>
      <c r="BC352" s="14">
        <v>9</v>
      </c>
      <c r="BD352" s="14">
        <v>1</v>
      </c>
      <c r="BE352" s="1">
        <v>-1</v>
      </c>
      <c r="BF352" s="1" t="s">
        <v>202</v>
      </c>
      <c r="BG352" s="1" t="e">
        <f>VLOOKUP(BF352,#REF!,2,FALSE)</f>
        <v>#REF!</v>
      </c>
      <c r="BH352" s="1" t="e">
        <f>VLOOKUP(BG352,#REF!,4,FALSE)</f>
        <v>#REF!</v>
      </c>
      <c r="BI352" s="1" t="s">
        <v>375</v>
      </c>
      <c r="BJ352" s="1" t="s">
        <v>15</v>
      </c>
      <c r="BK352" s="1" t="s">
        <v>156</v>
      </c>
      <c r="BL352" s="1" t="e">
        <f>VLOOKUP(BK352,#REF!,2,FALSE)</f>
        <v>#REF!</v>
      </c>
      <c r="BM352" s="1" t="e">
        <f>VLOOKUP(BL352,#REF!,4,FALSE)</f>
        <v>#REF!</v>
      </c>
      <c r="BN352" s="1" t="s">
        <v>130</v>
      </c>
      <c r="BO352" s="1" t="s">
        <v>15</v>
      </c>
      <c r="BP352" s="1" t="s">
        <v>2</v>
      </c>
      <c r="BQ352" s="1" t="s">
        <v>303</v>
      </c>
      <c r="BR352" s="1" t="s">
        <v>75</v>
      </c>
      <c r="BS352" s="1" t="s">
        <v>75</v>
      </c>
      <c r="BT352" s="1" t="s">
        <v>2</v>
      </c>
      <c r="BU352" s="1" t="s">
        <v>2</v>
      </c>
      <c r="BV352" s="1" t="s">
        <v>21</v>
      </c>
      <c r="BW352" s="1" t="s">
        <v>22</v>
      </c>
      <c r="BX352" s="1">
        <v>-1</v>
      </c>
      <c r="BY352" s="1">
        <v>-1</v>
      </c>
      <c r="BZ352" s="1">
        <v>-1</v>
      </c>
      <c r="CA352" s="1">
        <v>-1</v>
      </c>
      <c r="CB352" s="1" t="s">
        <v>3</v>
      </c>
      <c r="CC352" s="1">
        <v>-1</v>
      </c>
      <c r="CD352" s="1" t="s">
        <v>36</v>
      </c>
      <c r="CE352" s="1" t="s">
        <v>23</v>
      </c>
      <c r="CF352" s="1" t="s">
        <v>23</v>
      </c>
      <c r="CG352" s="1" t="s">
        <v>24</v>
      </c>
      <c r="CH352" s="1" t="s">
        <v>25</v>
      </c>
      <c r="CI352" s="1" t="s">
        <v>40</v>
      </c>
      <c r="CJ352" s="1" t="s">
        <v>236</v>
      </c>
      <c r="CK352" s="1" t="s">
        <v>155</v>
      </c>
      <c r="CL352" s="1" t="s">
        <v>29</v>
      </c>
      <c r="CM352" s="1" t="s">
        <v>30</v>
      </c>
      <c r="CN352" s="1">
        <v>96</v>
      </c>
      <c r="CO352" s="10" t="s">
        <v>674</v>
      </c>
      <c r="CP352" s="9" t="s">
        <v>666</v>
      </c>
      <c r="CQ352" s="1">
        <v>7</v>
      </c>
      <c r="CR352" s="4" t="s">
        <v>281</v>
      </c>
      <c r="CS352">
        <v>59.295857988165679</v>
      </c>
      <c r="CT352">
        <f t="shared" si="58"/>
        <v>6</v>
      </c>
      <c r="CU352">
        <f t="shared" si="59"/>
        <v>19</v>
      </c>
      <c r="CV352">
        <f t="shared" si="63"/>
        <v>0</v>
      </c>
      <c r="CW352">
        <f t="shared" si="63"/>
        <v>0</v>
      </c>
      <c r="CX352">
        <f t="shared" si="63"/>
        <v>0</v>
      </c>
      <c r="CY352">
        <f t="shared" si="63"/>
        <v>0</v>
      </c>
      <c r="CZ352">
        <f t="shared" si="63"/>
        <v>0</v>
      </c>
      <c r="DA352">
        <f t="shared" si="63"/>
        <v>0</v>
      </c>
      <c r="DB352">
        <f t="shared" si="63"/>
        <v>59.295857988165679</v>
      </c>
      <c r="DC352">
        <f t="shared" si="63"/>
        <v>59.295857988165679</v>
      </c>
      <c r="DD352">
        <f t="shared" si="63"/>
        <v>59.295857988165679</v>
      </c>
      <c r="DE352">
        <f t="shared" si="63"/>
        <v>59.295857988165679</v>
      </c>
      <c r="DF352">
        <f t="shared" si="63"/>
        <v>59.295857988165679</v>
      </c>
      <c r="DG352">
        <f t="shared" si="63"/>
        <v>59.295857988165679</v>
      </c>
      <c r="DH352">
        <f t="shared" si="63"/>
        <v>59.295857988165679</v>
      </c>
      <c r="DI352">
        <f t="shared" si="63"/>
        <v>59.295857988165679</v>
      </c>
      <c r="DJ352">
        <f t="shared" si="63"/>
        <v>59.295857988165679</v>
      </c>
      <c r="DK352">
        <f t="shared" si="63"/>
        <v>59.295857988165679</v>
      </c>
      <c r="DL352">
        <f t="shared" si="62"/>
        <v>59.295857988165679</v>
      </c>
      <c r="DM352">
        <f t="shared" si="62"/>
        <v>59.295857988165679</v>
      </c>
      <c r="DN352">
        <f t="shared" si="62"/>
        <v>59.295857988165679</v>
      </c>
      <c r="DO352">
        <f t="shared" si="62"/>
        <v>59.295857988165679</v>
      </c>
      <c r="DP352">
        <f t="shared" si="62"/>
        <v>0</v>
      </c>
      <c r="DQ352">
        <f t="shared" si="62"/>
        <v>0</v>
      </c>
      <c r="DR352">
        <f t="shared" si="62"/>
        <v>0</v>
      </c>
      <c r="DS352">
        <f t="shared" si="62"/>
        <v>0</v>
      </c>
    </row>
    <row r="353" spans="1:123" x14ac:dyDescent="0.2">
      <c r="A353" s="1" t="s">
        <v>0</v>
      </c>
      <c r="B353" s="1" t="s">
        <v>362</v>
      </c>
      <c r="C353" s="1" t="s">
        <v>0</v>
      </c>
      <c r="D353" s="1" t="s">
        <v>31</v>
      </c>
      <c r="E353" s="1" t="s">
        <v>36</v>
      </c>
      <c r="F353" s="1" t="s">
        <v>32</v>
      </c>
      <c r="G353" s="1">
        <v>98</v>
      </c>
      <c r="H353" s="1" t="s">
        <v>2</v>
      </c>
      <c r="I353" s="1" t="s">
        <v>4</v>
      </c>
      <c r="J353" s="1">
        <v>630</v>
      </c>
      <c r="K353" s="1">
        <v>1900</v>
      </c>
      <c r="L353" s="1">
        <v>12</v>
      </c>
      <c r="M353" s="1">
        <v>25</v>
      </c>
      <c r="N353" s="1">
        <v>15</v>
      </c>
      <c r="O353" s="1">
        <v>30</v>
      </c>
      <c r="P353" s="1">
        <v>200</v>
      </c>
      <c r="Q353" s="1">
        <v>125</v>
      </c>
      <c r="R353" s="1">
        <v>300</v>
      </c>
      <c r="S353" s="1">
        <v>65</v>
      </c>
      <c r="T353" s="1">
        <v>50</v>
      </c>
      <c r="U353" s="1">
        <v>90</v>
      </c>
      <c r="V353" s="1">
        <v>3500</v>
      </c>
      <c r="W353" s="1">
        <v>1000</v>
      </c>
      <c r="X353" s="1">
        <v>0</v>
      </c>
      <c r="Y353" s="1">
        <v>4500</v>
      </c>
      <c r="Z353" s="1">
        <v>2500</v>
      </c>
      <c r="AA353" s="1">
        <v>1500</v>
      </c>
      <c r="AB353" s="1">
        <v>3000</v>
      </c>
      <c r="AC353" s="1" t="s">
        <v>256</v>
      </c>
      <c r="AD353" s="1" t="s">
        <v>6</v>
      </c>
      <c r="AE353" t="str">
        <f t="shared" si="57"/>
        <v>CumbayaEntre 25 y  44 añosMasculinoCumbayá1225Bachillerato6301900</v>
      </c>
      <c r="AF353" t="str">
        <f>VLOOKUP(AE353,'[1]Base conductores'!$AE$1:$AG$65536,2,FALSE)</f>
        <v>No</v>
      </c>
      <c r="AG353" t="str">
        <f>VLOOKUP(AE353,'[1]Base conductores'!$AE$1:$AG$65536,3,FALSE)</f>
        <v>No respetan leyes/no hay control</v>
      </c>
      <c r="AH353" s="1" t="s">
        <v>0</v>
      </c>
      <c r="AI353" s="1" t="s">
        <v>214</v>
      </c>
      <c r="AJ353" s="1" t="s">
        <v>117</v>
      </c>
      <c r="AK353" s="1" t="s">
        <v>33</v>
      </c>
      <c r="AL353" s="1" t="s">
        <v>10</v>
      </c>
      <c r="AM353" s="1" t="s">
        <v>0</v>
      </c>
      <c r="AN353" s="1" t="s">
        <v>0</v>
      </c>
      <c r="AO353" s="1" t="s">
        <v>0</v>
      </c>
      <c r="AP353" s="1" t="s">
        <v>2</v>
      </c>
      <c r="AQ353" s="1" t="s">
        <v>0</v>
      </c>
      <c r="AR353" s="1" t="s">
        <v>2</v>
      </c>
      <c r="AS353" s="1" t="s">
        <v>2</v>
      </c>
      <c r="AT353" s="1" t="s">
        <v>11</v>
      </c>
      <c r="AU353" s="1" t="s">
        <v>2</v>
      </c>
      <c r="AV353" s="1" t="s">
        <v>0</v>
      </c>
      <c r="AW353" s="1" t="s">
        <v>0</v>
      </c>
      <c r="AX353" s="1" t="s">
        <v>0</v>
      </c>
      <c r="AY353" s="1" t="s">
        <v>0</v>
      </c>
      <c r="AZ353" s="1" t="s">
        <v>2</v>
      </c>
      <c r="BA353" s="1" t="s">
        <v>2</v>
      </c>
      <c r="BB353" s="1" t="s">
        <v>56</v>
      </c>
      <c r="BC353" s="14">
        <v>3</v>
      </c>
      <c r="BD353" s="14">
        <v>7</v>
      </c>
      <c r="BE353" s="1">
        <v>-1</v>
      </c>
      <c r="BF353" s="1" t="s">
        <v>261</v>
      </c>
      <c r="BG353" s="1" t="e">
        <f>VLOOKUP(BF353,#REF!,2,FALSE)</f>
        <v>#REF!</v>
      </c>
      <c r="BH353" s="1" t="e">
        <f>VLOOKUP(BG353,#REF!,4,FALSE)</f>
        <v>#REF!</v>
      </c>
      <c r="BI353" s="1" t="s">
        <v>361</v>
      </c>
      <c r="BJ353" s="1" t="s">
        <v>362</v>
      </c>
      <c r="BK353" s="1" t="s">
        <v>12</v>
      </c>
      <c r="BL353" s="1" t="e">
        <f>VLOOKUP(BK353,#REF!,2,FALSE)</f>
        <v>#REF!</v>
      </c>
      <c r="BM353" s="1" t="e">
        <f>VLOOKUP(BL353,#REF!,4,FALSE)</f>
        <v>#REF!</v>
      </c>
      <c r="BN353" s="1" t="s">
        <v>15</v>
      </c>
      <c r="BO353" s="1" t="s">
        <v>15</v>
      </c>
      <c r="BP353" s="1" t="s">
        <v>2</v>
      </c>
      <c r="BQ353" s="1" t="s">
        <v>362</v>
      </c>
      <c r="BR353" s="1" t="s">
        <v>39</v>
      </c>
      <c r="BS353" s="1" t="s">
        <v>39</v>
      </c>
      <c r="BT353" s="1" t="s">
        <v>2</v>
      </c>
      <c r="BU353" s="1" t="s">
        <v>0</v>
      </c>
      <c r="BV353" s="1" t="s">
        <v>3</v>
      </c>
      <c r="BW353" s="1">
        <v>-1</v>
      </c>
      <c r="BX353" s="1">
        <v>-1</v>
      </c>
      <c r="BY353" s="1">
        <v>-1</v>
      </c>
      <c r="BZ353" s="1">
        <v>-1</v>
      </c>
      <c r="CA353" s="1">
        <v>-1</v>
      </c>
      <c r="CB353" s="1">
        <v>-1</v>
      </c>
      <c r="CC353" s="1">
        <v>-1</v>
      </c>
      <c r="CD353" s="1">
        <v>-1</v>
      </c>
      <c r="CE353" s="1" t="s">
        <v>2</v>
      </c>
      <c r="CF353" s="1" t="s">
        <v>23</v>
      </c>
      <c r="CG353" s="1" t="s">
        <v>49</v>
      </c>
      <c r="CH353" s="1" t="s">
        <v>25</v>
      </c>
      <c r="CI353" s="1" t="s">
        <v>50</v>
      </c>
      <c r="CJ353" s="1" t="s">
        <v>407</v>
      </c>
      <c r="CK353" s="1" t="s">
        <v>261</v>
      </c>
      <c r="CL353" s="1" t="s">
        <v>29</v>
      </c>
      <c r="CM353" s="1" t="s">
        <v>442</v>
      </c>
      <c r="CN353" s="1">
        <v>96</v>
      </c>
      <c r="CO353" s="12" t="s">
        <v>536</v>
      </c>
      <c r="CP353" s="2" t="s">
        <v>702</v>
      </c>
      <c r="CQ353" s="7">
        <v>9</v>
      </c>
      <c r="CR353" s="6" t="s">
        <v>362</v>
      </c>
      <c r="CS353">
        <v>46.4375</v>
      </c>
      <c r="CT353">
        <f t="shared" si="58"/>
        <v>6</v>
      </c>
      <c r="CU353">
        <f t="shared" si="59"/>
        <v>19</v>
      </c>
      <c r="CV353">
        <f t="shared" si="63"/>
        <v>0</v>
      </c>
      <c r="CW353">
        <f t="shared" si="63"/>
        <v>0</v>
      </c>
      <c r="CX353">
        <f t="shared" si="63"/>
        <v>0</v>
      </c>
      <c r="CY353">
        <f t="shared" si="63"/>
        <v>0</v>
      </c>
      <c r="CZ353">
        <f t="shared" si="63"/>
        <v>0</v>
      </c>
      <c r="DA353">
        <f t="shared" si="63"/>
        <v>0</v>
      </c>
      <c r="DB353">
        <f t="shared" si="63"/>
        <v>46.4375</v>
      </c>
      <c r="DC353">
        <f t="shared" si="63"/>
        <v>46.4375</v>
      </c>
      <c r="DD353">
        <f t="shared" si="63"/>
        <v>46.4375</v>
      </c>
      <c r="DE353">
        <f t="shared" si="63"/>
        <v>46.4375</v>
      </c>
      <c r="DF353">
        <f t="shared" si="63"/>
        <v>46.4375</v>
      </c>
      <c r="DG353">
        <f t="shared" si="63"/>
        <v>46.4375</v>
      </c>
      <c r="DH353">
        <f t="shared" si="63"/>
        <v>46.4375</v>
      </c>
      <c r="DI353">
        <f t="shared" si="63"/>
        <v>46.4375</v>
      </c>
      <c r="DJ353">
        <f t="shared" si="63"/>
        <v>46.4375</v>
      </c>
      <c r="DK353">
        <f t="shared" si="63"/>
        <v>46.4375</v>
      </c>
      <c r="DL353">
        <f t="shared" si="62"/>
        <v>46.4375</v>
      </c>
      <c r="DM353">
        <f t="shared" si="62"/>
        <v>46.4375</v>
      </c>
      <c r="DN353">
        <f t="shared" si="62"/>
        <v>46.4375</v>
      </c>
      <c r="DO353">
        <f t="shared" si="62"/>
        <v>46.4375</v>
      </c>
      <c r="DP353">
        <f t="shared" si="62"/>
        <v>0</v>
      </c>
      <c r="DQ353">
        <f t="shared" si="62"/>
        <v>0</v>
      </c>
      <c r="DR353">
        <f t="shared" si="62"/>
        <v>0</v>
      </c>
      <c r="DS353">
        <f t="shared" si="62"/>
        <v>0</v>
      </c>
    </row>
    <row r="354" spans="1:123" x14ac:dyDescent="0.2">
      <c r="A354" s="1" t="s">
        <v>0</v>
      </c>
      <c r="B354" s="1" t="s">
        <v>445</v>
      </c>
      <c r="C354" s="1" t="s">
        <v>2</v>
      </c>
      <c r="D354" s="1">
        <v>-1</v>
      </c>
      <c r="E354" s="1" t="s">
        <v>3</v>
      </c>
      <c r="F354" s="1">
        <v>-1</v>
      </c>
      <c r="G354" s="1">
        <v>98</v>
      </c>
      <c r="H354" s="1" t="s">
        <v>2</v>
      </c>
      <c r="I354" s="1" t="s">
        <v>65</v>
      </c>
      <c r="J354" s="1">
        <v>700</v>
      </c>
      <c r="K354" s="1">
        <v>2300</v>
      </c>
      <c r="L354" s="1">
        <v>17</v>
      </c>
      <c r="M354" s="1">
        <v>30</v>
      </c>
      <c r="N354" s="1">
        <v>20</v>
      </c>
      <c r="O354" s="1">
        <v>60</v>
      </c>
      <c r="P354" s="1">
        <v>150</v>
      </c>
      <c r="Q354" s="1">
        <v>90</v>
      </c>
      <c r="R354" s="1">
        <v>300</v>
      </c>
      <c r="S354" s="1">
        <v>50</v>
      </c>
      <c r="T354" s="1">
        <v>30</v>
      </c>
      <c r="U354" s="1">
        <v>80</v>
      </c>
      <c r="V354" s="1">
        <v>0</v>
      </c>
      <c r="W354" s="1">
        <v>1200</v>
      </c>
      <c r="X354" s="1">
        <v>300</v>
      </c>
      <c r="Y354" s="1">
        <v>1500</v>
      </c>
      <c r="Z354" s="1">
        <v>3500</v>
      </c>
      <c r="AA354" s="1">
        <v>1500</v>
      </c>
      <c r="AB354" s="1">
        <v>6000</v>
      </c>
      <c r="AC354" s="1" t="s">
        <v>256</v>
      </c>
      <c r="AD354" s="1" t="s">
        <v>6</v>
      </c>
      <c r="AE354" t="str">
        <f t="shared" si="57"/>
        <v>YaruquiEntre 45 y 59 añosMasculinoYaruquí1730Primaria7002300</v>
      </c>
      <c r="AF354" t="str">
        <f>VLOOKUP(AE354,'[1]Base conductores'!$AE$1:$AG$65536,2,FALSE)</f>
        <v>No</v>
      </c>
      <c r="AG354" t="str">
        <f>VLOOKUP(AE354,'[1]Base conductores'!$AE$1:$AG$65536,3,FALSE)</f>
        <v>No respetan rutas</v>
      </c>
      <c r="AH354" s="1" t="s">
        <v>0</v>
      </c>
      <c r="AI354" s="1" t="s">
        <v>7</v>
      </c>
      <c r="AJ354" s="1" t="s">
        <v>8</v>
      </c>
      <c r="AK354" s="1" t="s">
        <v>33</v>
      </c>
      <c r="AL354" s="1" t="s">
        <v>54</v>
      </c>
      <c r="AM354" s="1" t="s">
        <v>0</v>
      </c>
      <c r="AN354" s="1" t="s">
        <v>0</v>
      </c>
      <c r="AO354" s="1" t="s">
        <v>0</v>
      </c>
      <c r="AP354" s="1" t="s">
        <v>2</v>
      </c>
      <c r="AQ354" s="1" t="s">
        <v>0</v>
      </c>
      <c r="AR354" s="1" t="s">
        <v>2</v>
      </c>
      <c r="AS354" s="1" t="s">
        <v>2</v>
      </c>
      <c r="AT354" s="1" t="s">
        <v>454</v>
      </c>
      <c r="AU354" s="1" t="s">
        <v>2</v>
      </c>
      <c r="AV354" s="1" t="s">
        <v>2</v>
      </c>
      <c r="AW354" s="1" t="s">
        <v>0</v>
      </c>
      <c r="AX354" s="1" t="s">
        <v>2</v>
      </c>
      <c r="AY354" s="1" t="s">
        <v>0</v>
      </c>
      <c r="AZ354" s="1" t="s">
        <v>2</v>
      </c>
      <c r="BA354" s="1" t="s">
        <v>2</v>
      </c>
      <c r="BB354" s="1" t="s">
        <v>122</v>
      </c>
      <c r="BC354" s="14">
        <v>2</v>
      </c>
      <c r="BD354" s="14">
        <v>6</v>
      </c>
      <c r="BE354" s="14">
        <v>2</v>
      </c>
      <c r="BF354" s="1" t="s">
        <v>367</v>
      </c>
      <c r="BG354" s="1" t="e">
        <f>VLOOKUP(BF354,#REF!,2,FALSE)</f>
        <v>#REF!</v>
      </c>
      <c r="BH354" s="1" t="e">
        <f>VLOOKUP(BG354,#REF!,4,FALSE)</f>
        <v>#REF!</v>
      </c>
      <c r="BI354" s="1" t="s">
        <v>15</v>
      </c>
      <c r="BJ354" s="1" t="s">
        <v>15</v>
      </c>
      <c r="BK354" s="1" t="s">
        <v>148</v>
      </c>
      <c r="BL354" s="1" t="e">
        <f>VLOOKUP(BK354,#REF!,2,FALSE)</f>
        <v>#REF!</v>
      </c>
      <c r="BM354" s="1" t="e">
        <f>VLOOKUP(BL354,#REF!,4,FALSE)</f>
        <v>#REF!</v>
      </c>
      <c r="BN354" s="1" t="s">
        <v>15</v>
      </c>
      <c r="BO354" s="1" t="s">
        <v>15</v>
      </c>
      <c r="BP354" s="1" t="s">
        <v>2</v>
      </c>
      <c r="BQ354" s="1" t="s">
        <v>446</v>
      </c>
      <c r="BR354" s="1" t="s">
        <v>20</v>
      </c>
      <c r="BS354" s="1" t="s">
        <v>20</v>
      </c>
      <c r="BT354" s="1" t="s">
        <v>2</v>
      </c>
      <c r="BU354" s="1" t="s">
        <v>2</v>
      </c>
      <c r="BV354" s="1" t="s">
        <v>21</v>
      </c>
      <c r="BW354" s="1" t="s">
        <v>22</v>
      </c>
      <c r="BX354" s="1">
        <v>-1</v>
      </c>
      <c r="BY354" s="1">
        <v>-1</v>
      </c>
      <c r="BZ354" s="1">
        <v>-1</v>
      </c>
      <c r="CA354" s="1">
        <v>-1</v>
      </c>
      <c r="CB354" s="1" t="s">
        <v>3</v>
      </c>
      <c r="CC354" s="1">
        <v>-1</v>
      </c>
      <c r="CD354" s="1" t="s">
        <v>36</v>
      </c>
      <c r="CE354" s="1" t="s">
        <v>23</v>
      </c>
      <c r="CF354" s="1" t="s">
        <v>2</v>
      </c>
      <c r="CG354" s="1" t="s">
        <v>24</v>
      </c>
      <c r="CH354" s="1" t="s">
        <v>25</v>
      </c>
      <c r="CI354" s="1" t="s">
        <v>40</v>
      </c>
      <c r="CJ354" s="1" t="s">
        <v>447</v>
      </c>
      <c r="CK354" s="1" t="s">
        <v>261</v>
      </c>
      <c r="CL354" s="1" t="s">
        <v>29</v>
      </c>
      <c r="CM354" s="1" t="s">
        <v>442</v>
      </c>
      <c r="CN354" s="1">
        <v>96</v>
      </c>
      <c r="CO354" s="5" t="s">
        <v>713</v>
      </c>
      <c r="CP354" s="2" t="s">
        <v>709</v>
      </c>
      <c r="CQ354" s="12">
        <v>9</v>
      </c>
      <c r="CR354" s="12" t="s">
        <v>445</v>
      </c>
      <c r="CS354">
        <v>46.4375</v>
      </c>
      <c r="CT354">
        <f t="shared" si="58"/>
        <v>7</v>
      </c>
      <c r="CU354">
        <f t="shared" si="59"/>
        <v>23</v>
      </c>
      <c r="CV354">
        <f t="shared" si="63"/>
        <v>0</v>
      </c>
      <c r="CW354">
        <f t="shared" si="63"/>
        <v>0</v>
      </c>
      <c r="CX354">
        <f t="shared" si="63"/>
        <v>0</v>
      </c>
      <c r="CY354">
        <f t="shared" si="63"/>
        <v>0</v>
      </c>
      <c r="CZ354">
        <f t="shared" si="63"/>
        <v>0</v>
      </c>
      <c r="DA354">
        <f t="shared" si="63"/>
        <v>0</v>
      </c>
      <c r="DB354">
        <f t="shared" si="63"/>
        <v>0</v>
      </c>
      <c r="DC354">
        <f t="shared" si="63"/>
        <v>46.4375</v>
      </c>
      <c r="DD354">
        <f t="shared" si="63"/>
        <v>46.4375</v>
      </c>
      <c r="DE354">
        <f t="shared" si="63"/>
        <v>46.4375</v>
      </c>
      <c r="DF354">
        <f t="shared" si="63"/>
        <v>46.4375</v>
      </c>
      <c r="DG354">
        <f t="shared" si="63"/>
        <v>46.4375</v>
      </c>
      <c r="DH354">
        <f t="shared" si="63"/>
        <v>46.4375</v>
      </c>
      <c r="DI354">
        <f t="shared" si="63"/>
        <v>46.4375</v>
      </c>
      <c r="DJ354">
        <f t="shared" si="63"/>
        <v>46.4375</v>
      </c>
      <c r="DK354">
        <f t="shared" si="63"/>
        <v>46.4375</v>
      </c>
      <c r="DL354">
        <f t="shared" si="62"/>
        <v>46.4375</v>
      </c>
      <c r="DM354">
        <f t="shared" si="62"/>
        <v>46.4375</v>
      </c>
      <c r="DN354">
        <f t="shared" si="62"/>
        <v>46.4375</v>
      </c>
      <c r="DO354">
        <f t="shared" si="62"/>
        <v>46.4375</v>
      </c>
      <c r="DP354">
        <f t="shared" si="62"/>
        <v>46.4375</v>
      </c>
      <c r="DQ354">
        <f t="shared" si="62"/>
        <v>46.4375</v>
      </c>
      <c r="DR354">
        <f t="shared" si="62"/>
        <v>46.4375</v>
      </c>
      <c r="DS354">
        <f t="shared" si="62"/>
        <v>46.4375</v>
      </c>
    </row>
    <row r="355" spans="1:123" x14ac:dyDescent="0.2">
      <c r="A355" s="1" t="s">
        <v>0</v>
      </c>
      <c r="B355" s="1" t="s">
        <v>260</v>
      </c>
      <c r="C355" s="1" t="s">
        <v>2</v>
      </c>
      <c r="D355" s="1">
        <v>-1</v>
      </c>
      <c r="E355" s="1" t="s">
        <v>3</v>
      </c>
      <c r="F355" s="1">
        <v>-1</v>
      </c>
      <c r="G355" s="1">
        <v>98</v>
      </c>
      <c r="H355" s="1" t="s">
        <v>2</v>
      </c>
      <c r="I355" s="1" t="s">
        <v>4</v>
      </c>
      <c r="J355" s="1">
        <v>500</v>
      </c>
      <c r="K355" s="1">
        <v>1700</v>
      </c>
      <c r="L355" s="1">
        <v>12</v>
      </c>
      <c r="M355" s="1">
        <v>15</v>
      </c>
      <c r="N355" s="1">
        <v>10</v>
      </c>
      <c r="O355" s="1">
        <v>20</v>
      </c>
      <c r="P355" s="1">
        <v>200</v>
      </c>
      <c r="Q355" s="1">
        <v>150</v>
      </c>
      <c r="R355" s="1">
        <v>300</v>
      </c>
      <c r="S355" s="1">
        <v>35</v>
      </c>
      <c r="T355" s="1">
        <v>15</v>
      </c>
      <c r="U355" s="1">
        <v>40</v>
      </c>
      <c r="V355" s="1">
        <v>0</v>
      </c>
      <c r="W355" s="1">
        <v>500</v>
      </c>
      <c r="X355" s="1">
        <v>0</v>
      </c>
      <c r="Y355" s="1">
        <v>500</v>
      </c>
      <c r="Z355" s="1">
        <v>3000</v>
      </c>
      <c r="AA355" s="1">
        <v>1000</v>
      </c>
      <c r="AB355" s="1">
        <v>3500</v>
      </c>
      <c r="AC355" s="1" t="s">
        <v>256</v>
      </c>
      <c r="AD355" s="1" t="s">
        <v>6</v>
      </c>
      <c r="AE355" t="str">
        <f t="shared" si="57"/>
        <v>PuemboEntre 45 y 59 añosMasculinoPuembo1215Primaria5001700</v>
      </c>
      <c r="AF355" t="str">
        <f>VLOOKUP(AE355,'[1]Base conductores'!$AE$1:$AG$65536,2,FALSE)</f>
        <v>No</v>
      </c>
      <c r="AG355" t="str">
        <f>VLOOKUP(AE355,'[1]Base conductores'!$AE$1:$AG$65536,3,FALSE)</f>
        <v>No respetan leyes/no hay control</v>
      </c>
      <c r="AH355" s="1" t="s">
        <v>0</v>
      </c>
      <c r="AI355" s="1" t="s">
        <v>174</v>
      </c>
      <c r="AJ355" s="1" t="s">
        <v>117</v>
      </c>
      <c r="AK355" s="1" t="s">
        <v>177</v>
      </c>
      <c r="AL355" s="1" t="s">
        <v>34</v>
      </c>
      <c r="AM355" s="1" t="s">
        <v>0</v>
      </c>
      <c r="AN355" s="1" t="s">
        <v>0</v>
      </c>
      <c r="AO355" s="1" t="s">
        <v>0</v>
      </c>
      <c r="AP355" s="1" t="s">
        <v>2</v>
      </c>
      <c r="AQ355" s="1" t="s">
        <v>0</v>
      </c>
      <c r="AR355" s="1" t="s">
        <v>2</v>
      </c>
      <c r="AS355" s="1" t="s">
        <v>2</v>
      </c>
      <c r="AT355" s="1" t="s">
        <v>182</v>
      </c>
      <c r="AU355" s="1" t="s">
        <v>2</v>
      </c>
      <c r="AV355" s="1" t="s">
        <v>0</v>
      </c>
      <c r="AW355" s="1" t="s">
        <v>0</v>
      </c>
      <c r="AX355" s="1" t="s">
        <v>0</v>
      </c>
      <c r="AY355" s="1" t="s">
        <v>0</v>
      </c>
      <c r="AZ355" s="1" t="s">
        <v>0</v>
      </c>
      <c r="BA355" s="1" t="s">
        <v>2</v>
      </c>
      <c r="BB355" s="1" t="s">
        <v>122</v>
      </c>
      <c r="BC355" s="14">
        <v>8</v>
      </c>
      <c r="BD355" s="14">
        <v>2</v>
      </c>
      <c r="BE355" s="1">
        <v>-1</v>
      </c>
      <c r="BF355" s="1" t="s">
        <v>260</v>
      </c>
      <c r="BG355" s="1" t="e">
        <f>VLOOKUP(BF355,#REF!,2,FALSE)</f>
        <v>#REF!</v>
      </c>
      <c r="BH355" s="1" t="e">
        <f>VLOOKUP(BG355,#REF!,4,FALSE)</f>
        <v>#REF!</v>
      </c>
      <c r="BI355" s="1" t="s">
        <v>15</v>
      </c>
      <c r="BJ355" s="1" t="s">
        <v>15</v>
      </c>
      <c r="BK355" s="1" t="s">
        <v>361</v>
      </c>
      <c r="BL355" s="1" t="e">
        <f>VLOOKUP(BK355,#REF!,2,FALSE)</f>
        <v>#REF!</v>
      </c>
      <c r="BM355" s="1" t="e">
        <f>VLOOKUP(BL355,#REF!,4,FALSE)</f>
        <v>#REF!</v>
      </c>
      <c r="BN355" s="1" t="s">
        <v>15</v>
      </c>
      <c r="BO355" s="1" t="s">
        <v>15</v>
      </c>
      <c r="BP355" s="1" t="s">
        <v>2</v>
      </c>
      <c r="BQ355" s="1" t="s">
        <v>455</v>
      </c>
      <c r="BR355" s="1" t="s">
        <v>39</v>
      </c>
      <c r="BS355" s="1" t="s">
        <v>20</v>
      </c>
      <c r="BT355" s="1" t="s">
        <v>2</v>
      </c>
      <c r="BU355" s="1" t="s">
        <v>2</v>
      </c>
      <c r="BV355" s="1" t="s">
        <v>22</v>
      </c>
      <c r="BW355" s="1" t="s">
        <v>3</v>
      </c>
      <c r="BX355" s="1">
        <v>-1</v>
      </c>
      <c r="BY355" s="1">
        <v>-1</v>
      </c>
      <c r="BZ355" s="1">
        <v>-1</v>
      </c>
      <c r="CA355" s="1">
        <v>-1</v>
      </c>
      <c r="CB355" s="1">
        <v>-1</v>
      </c>
      <c r="CC355" s="1">
        <v>-1</v>
      </c>
      <c r="CD355" s="1" t="s">
        <v>3</v>
      </c>
      <c r="CE355" s="1" t="s">
        <v>23</v>
      </c>
      <c r="CF355" s="1" t="s">
        <v>23</v>
      </c>
      <c r="CG355" s="1" t="s">
        <v>24</v>
      </c>
      <c r="CH355" s="1" t="s">
        <v>25</v>
      </c>
      <c r="CI355" s="1" t="s">
        <v>40</v>
      </c>
      <c r="CJ355" s="1" t="s">
        <v>260</v>
      </c>
      <c r="CK355" s="1" t="s">
        <v>261</v>
      </c>
      <c r="CL355" s="1" t="s">
        <v>29</v>
      </c>
      <c r="CM355" s="1" t="s">
        <v>442</v>
      </c>
      <c r="CN355" s="1">
        <v>96</v>
      </c>
      <c r="CO355" s="5" t="s">
        <v>729</v>
      </c>
      <c r="CP355" s="2" t="s">
        <v>731</v>
      </c>
      <c r="CQ355" s="12">
        <v>9</v>
      </c>
      <c r="CR355" s="12" t="s">
        <v>260</v>
      </c>
      <c r="CS355">
        <v>46.4375</v>
      </c>
      <c r="CT355">
        <f t="shared" si="58"/>
        <v>5</v>
      </c>
      <c r="CU355">
        <f t="shared" si="59"/>
        <v>17</v>
      </c>
      <c r="CV355">
        <f t="shared" si="63"/>
        <v>0</v>
      </c>
      <c r="CW355">
        <f t="shared" si="63"/>
        <v>0</v>
      </c>
      <c r="CX355">
        <f t="shared" si="63"/>
        <v>0</v>
      </c>
      <c r="CY355">
        <f t="shared" si="63"/>
        <v>0</v>
      </c>
      <c r="CZ355">
        <f t="shared" si="63"/>
        <v>0</v>
      </c>
      <c r="DA355">
        <f t="shared" si="63"/>
        <v>46.4375</v>
      </c>
      <c r="DB355">
        <f t="shared" si="63"/>
        <v>46.4375</v>
      </c>
      <c r="DC355">
        <f t="shared" si="63"/>
        <v>46.4375</v>
      </c>
      <c r="DD355">
        <f t="shared" si="63"/>
        <v>46.4375</v>
      </c>
      <c r="DE355">
        <f t="shared" si="63"/>
        <v>46.4375</v>
      </c>
      <c r="DF355">
        <f t="shared" si="63"/>
        <v>46.4375</v>
      </c>
      <c r="DG355">
        <f t="shared" si="63"/>
        <v>46.4375</v>
      </c>
      <c r="DH355">
        <f t="shared" si="63"/>
        <v>46.4375</v>
      </c>
      <c r="DI355">
        <f t="shared" si="63"/>
        <v>46.4375</v>
      </c>
      <c r="DJ355">
        <f t="shared" si="63"/>
        <v>46.4375</v>
      </c>
      <c r="DK355">
        <f t="shared" si="63"/>
        <v>46.4375</v>
      </c>
      <c r="DL355">
        <f t="shared" si="62"/>
        <v>46.4375</v>
      </c>
      <c r="DM355">
        <f t="shared" si="62"/>
        <v>46.4375</v>
      </c>
      <c r="DN355">
        <f t="shared" si="62"/>
        <v>0</v>
      </c>
      <c r="DO355">
        <f t="shared" si="62"/>
        <v>0</v>
      </c>
      <c r="DP355">
        <f t="shared" si="62"/>
        <v>0</v>
      </c>
      <c r="DQ355">
        <f t="shared" si="62"/>
        <v>0</v>
      </c>
      <c r="DR355">
        <f t="shared" si="62"/>
        <v>0</v>
      </c>
      <c r="DS355">
        <f t="shared" si="62"/>
        <v>0</v>
      </c>
    </row>
    <row r="356" spans="1:123" x14ac:dyDescent="0.2">
      <c r="A356" s="1" t="s">
        <v>0</v>
      </c>
      <c r="B356" s="1" t="s">
        <v>261</v>
      </c>
      <c r="C356" s="1" t="s">
        <v>0</v>
      </c>
      <c r="D356" s="1" t="s">
        <v>31</v>
      </c>
      <c r="E356" s="1" t="s">
        <v>3</v>
      </c>
      <c r="F356" s="1" t="s">
        <v>32</v>
      </c>
      <c r="G356" s="1">
        <v>98</v>
      </c>
      <c r="H356" s="1" t="s">
        <v>2</v>
      </c>
      <c r="I356" s="1" t="s">
        <v>188</v>
      </c>
      <c r="J356" s="1">
        <v>800</v>
      </c>
      <c r="K356" s="1">
        <v>2000</v>
      </c>
      <c r="L356" s="1">
        <v>12</v>
      </c>
      <c r="M356" s="1">
        <v>25</v>
      </c>
      <c r="N356" s="1">
        <v>15</v>
      </c>
      <c r="O356" s="1">
        <v>30</v>
      </c>
      <c r="P356" s="1">
        <v>160</v>
      </c>
      <c r="Q356" s="1">
        <v>120</v>
      </c>
      <c r="R356" s="1">
        <v>200</v>
      </c>
      <c r="S356" s="1">
        <v>48</v>
      </c>
      <c r="T356" s="1">
        <v>34</v>
      </c>
      <c r="U356" s="1">
        <v>40</v>
      </c>
      <c r="V356" s="1">
        <v>2800</v>
      </c>
      <c r="W356" s="1">
        <v>600</v>
      </c>
      <c r="X356" s="1">
        <v>0</v>
      </c>
      <c r="Y356" s="1">
        <v>3400</v>
      </c>
      <c r="Z356" s="1">
        <v>1200</v>
      </c>
      <c r="AA356" s="1">
        <v>800</v>
      </c>
      <c r="AB356" s="1">
        <v>1500</v>
      </c>
      <c r="AC356" s="1" t="s">
        <v>256</v>
      </c>
      <c r="AD356" s="1" t="s">
        <v>6</v>
      </c>
      <c r="AE356" t="str">
        <f t="shared" si="57"/>
        <v>TumbacoEntre 18 y 24 añosMasculinoTumbaco1225Bachillerato8002000</v>
      </c>
      <c r="AF356" t="str">
        <f>VLOOKUP(AE356,'[1]Base conductores'!$AE$1:$AG$65536,2,FALSE)</f>
        <v>No</v>
      </c>
      <c r="AG356" t="str">
        <f>VLOOKUP(AE356,'[1]Base conductores'!$AE$1:$AG$65536,3,FALSE)</f>
        <v>No respetan leyes/no hay control</v>
      </c>
      <c r="AH356" s="1" t="s">
        <v>0</v>
      </c>
      <c r="AI356" s="1" t="s">
        <v>53</v>
      </c>
      <c r="AJ356" s="1" t="s">
        <v>117</v>
      </c>
      <c r="AK356" s="1" t="s">
        <v>33</v>
      </c>
      <c r="AL356" s="1" t="s">
        <v>205</v>
      </c>
      <c r="AM356" s="1" t="s">
        <v>0</v>
      </c>
      <c r="AN356" s="1" t="s">
        <v>0</v>
      </c>
      <c r="AO356" s="1" t="s">
        <v>0</v>
      </c>
      <c r="AP356" s="1" t="s">
        <v>2</v>
      </c>
      <c r="AQ356" s="1" t="s">
        <v>0</v>
      </c>
      <c r="AR356" s="1" t="s">
        <v>2</v>
      </c>
      <c r="AS356" s="1" t="s">
        <v>2</v>
      </c>
      <c r="AT356" s="1" t="s">
        <v>11</v>
      </c>
      <c r="AU356" s="1" t="s">
        <v>2</v>
      </c>
      <c r="AV356" s="1" t="s">
        <v>0</v>
      </c>
      <c r="AW356" s="1" t="s">
        <v>0</v>
      </c>
      <c r="AX356" s="1" t="s">
        <v>0</v>
      </c>
      <c r="AY356" s="1" t="s">
        <v>0</v>
      </c>
      <c r="AZ356" s="1" t="s">
        <v>2</v>
      </c>
      <c r="BA356" s="1" t="s">
        <v>2</v>
      </c>
      <c r="BB356" s="1" t="s">
        <v>122</v>
      </c>
      <c r="BC356" s="14">
        <v>1</v>
      </c>
      <c r="BD356" s="14">
        <v>9</v>
      </c>
      <c r="BE356" s="1">
        <v>-1</v>
      </c>
      <c r="BF356" s="1" t="s">
        <v>261</v>
      </c>
      <c r="BG356" s="1" t="e">
        <f>VLOOKUP(BF356,#REF!,2,FALSE)</f>
        <v>#REF!</v>
      </c>
      <c r="BH356" s="1" t="e">
        <f>VLOOKUP(BG356,#REF!,4,FALSE)</f>
        <v>#REF!</v>
      </c>
      <c r="BI356" s="1" t="s">
        <v>362</v>
      </c>
      <c r="BJ356" s="1" t="s">
        <v>15</v>
      </c>
      <c r="BK356" s="1" t="s">
        <v>148</v>
      </c>
      <c r="BL356" s="1" t="e">
        <f>VLOOKUP(BK356,#REF!,2,FALSE)</f>
        <v>#REF!</v>
      </c>
      <c r="BM356" s="1" t="e">
        <f>VLOOKUP(BL356,#REF!,4,FALSE)</f>
        <v>#REF!</v>
      </c>
      <c r="BN356" s="1" t="s">
        <v>186</v>
      </c>
      <c r="BO356" s="1" t="s">
        <v>15</v>
      </c>
      <c r="BP356" s="1" t="s">
        <v>2</v>
      </c>
      <c r="BQ356" s="1" t="s">
        <v>394</v>
      </c>
      <c r="BR356" s="1" t="s">
        <v>85</v>
      </c>
      <c r="BS356" s="1" t="s">
        <v>39</v>
      </c>
      <c r="BT356" s="1" t="s">
        <v>2</v>
      </c>
      <c r="BU356" s="1" t="s">
        <v>0</v>
      </c>
      <c r="BV356" s="1" t="s">
        <v>3</v>
      </c>
      <c r="BW356" s="1">
        <v>-1</v>
      </c>
      <c r="BX356" s="1">
        <v>-1</v>
      </c>
      <c r="BY356" s="1">
        <v>-1</v>
      </c>
      <c r="BZ356" s="1">
        <v>-1</v>
      </c>
      <c r="CA356" s="1">
        <v>-1</v>
      </c>
      <c r="CB356" s="1">
        <v>-1</v>
      </c>
      <c r="CC356" s="1">
        <v>-1</v>
      </c>
      <c r="CD356" s="1">
        <v>-1</v>
      </c>
      <c r="CE356" s="1" t="s">
        <v>23</v>
      </c>
      <c r="CF356" s="1" t="s">
        <v>23</v>
      </c>
      <c r="CG356" s="1" t="s">
        <v>114</v>
      </c>
      <c r="CH356" s="1" t="s">
        <v>25</v>
      </c>
      <c r="CI356" s="1" t="s">
        <v>50</v>
      </c>
      <c r="CJ356" s="1" t="s">
        <v>261</v>
      </c>
      <c r="CK356" s="1" t="s">
        <v>261</v>
      </c>
      <c r="CL356" s="1" t="s">
        <v>29</v>
      </c>
      <c r="CM356" s="1" t="s">
        <v>442</v>
      </c>
      <c r="CN356" s="1">
        <v>96</v>
      </c>
      <c r="CO356" s="5" t="s">
        <v>727</v>
      </c>
      <c r="CP356" s="2" t="s">
        <v>728</v>
      </c>
      <c r="CQ356" s="12">
        <v>9</v>
      </c>
      <c r="CR356" s="5" t="s">
        <v>261</v>
      </c>
      <c r="CS356">
        <v>46.4375</v>
      </c>
      <c r="CT356">
        <f t="shared" si="58"/>
        <v>8</v>
      </c>
      <c r="CU356">
        <f t="shared" si="59"/>
        <v>20</v>
      </c>
      <c r="CV356">
        <f t="shared" si="63"/>
        <v>0</v>
      </c>
      <c r="CW356">
        <f t="shared" si="63"/>
        <v>0</v>
      </c>
      <c r="CX356">
        <f t="shared" si="63"/>
        <v>0</v>
      </c>
      <c r="CY356">
        <f t="shared" si="63"/>
        <v>0</v>
      </c>
      <c r="CZ356">
        <f t="shared" si="63"/>
        <v>0</v>
      </c>
      <c r="DA356">
        <f t="shared" si="63"/>
        <v>0</v>
      </c>
      <c r="DB356">
        <f t="shared" si="63"/>
        <v>0</v>
      </c>
      <c r="DC356">
        <f t="shared" si="63"/>
        <v>0</v>
      </c>
      <c r="DD356">
        <f t="shared" si="63"/>
        <v>46.4375</v>
      </c>
      <c r="DE356">
        <f t="shared" si="63"/>
        <v>46.4375</v>
      </c>
      <c r="DF356">
        <f t="shared" si="63"/>
        <v>46.4375</v>
      </c>
      <c r="DG356">
        <f t="shared" si="63"/>
        <v>46.4375</v>
      </c>
      <c r="DH356">
        <f t="shared" si="63"/>
        <v>46.4375</v>
      </c>
      <c r="DI356">
        <f t="shared" si="63"/>
        <v>46.4375</v>
      </c>
      <c r="DJ356">
        <f t="shared" si="63"/>
        <v>46.4375</v>
      </c>
      <c r="DK356">
        <f t="shared" si="63"/>
        <v>46.4375</v>
      </c>
      <c r="DL356">
        <f t="shared" si="62"/>
        <v>46.4375</v>
      </c>
      <c r="DM356">
        <f t="shared" si="62"/>
        <v>46.4375</v>
      </c>
      <c r="DN356">
        <f t="shared" si="62"/>
        <v>46.4375</v>
      </c>
      <c r="DO356">
        <f t="shared" si="62"/>
        <v>46.4375</v>
      </c>
      <c r="DP356">
        <f t="shared" si="62"/>
        <v>46.4375</v>
      </c>
      <c r="DQ356">
        <f t="shared" si="62"/>
        <v>0</v>
      </c>
      <c r="DR356">
        <f t="shared" si="62"/>
        <v>0</v>
      </c>
      <c r="DS356">
        <f t="shared" si="62"/>
        <v>0</v>
      </c>
    </row>
    <row r="357" spans="1:123" x14ac:dyDescent="0.2">
      <c r="A357" s="1" t="s">
        <v>0</v>
      </c>
      <c r="B357" s="1" t="s">
        <v>361</v>
      </c>
      <c r="C357" s="1" t="s">
        <v>2</v>
      </c>
      <c r="D357" s="1">
        <v>-1</v>
      </c>
      <c r="E357" s="1" t="s">
        <v>36</v>
      </c>
      <c r="F357" s="1">
        <v>-1</v>
      </c>
      <c r="G357" s="1">
        <v>98</v>
      </c>
      <c r="H357" s="1" t="s">
        <v>2</v>
      </c>
      <c r="I357" s="1" t="s">
        <v>188</v>
      </c>
      <c r="J357" s="1">
        <v>500</v>
      </c>
      <c r="K357" s="1">
        <v>2300</v>
      </c>
      <c r="L357" s="1">
        <v>16</v>
      </c>
      <c r="M357" s="1">
        <v>40</v>
      </c>
      <c r="N357" s="1">
        <v>20</v>
      </c>
      <c r="O357" s="1">
        <v>99</v>
      </c>
      <c r="P357" s="1">
        <v>300</v>
      </c>
      <c r="Q357" s="1">
        <v>130</v>
      </c>
      <c r="R357" s="1">
        <v>500</v>
      </c>
      <c r="S357" s="1">
        <v>50</v>
      </c>
      <c r="T357" s="1">
        <v>25</v>
      </c>
      <c r="U357" s="1">
        <v>100</v>
      </c>
      <c r="V357" s="1">
        <v>0</v>
      </c>
      <c r="W357" s="1">
        <v>2000</v>
      </c>
      <c r="X357" s="1">
        <v>1000</v>
      </c>
      <c r="Y357" s="1">
        <v>3000</v>
      </c>
      <c r="Z357" s="1">
        <v>2500</v>
      </c>
      <c r="AA357" s="1">
        <v>1500</v>
      </c>
      <c r="AB357" s="1">
        <v>2500</v>
      </c>
      <c r="AC357" s="1" t="s">
        <v>256</v>
      </c>
      <c r="AD357" s="1" t="s">
        <v>6</v>
      </c>
      <c r="AE357" t="str">
        <f t="shared" si="57"/>
        <v>PifoEntre 25 y  44 añosMasculinoPifo1640Bachillerato5002300</v>
      </c>
      <c r="AF357" t="str">
        <f>VLOOKUP(AE357,'[1]Base conductores'!$AE$1:$AG$65536,2,FALSE)</f>
        <v>Si</v>
      </c>
      <c r="AG357" t="str">
        <f>VLOOKUP(AE357,'[1]Base conductores'!$AE$1:$AG$65536,3,FALSE)</f>
        <v>Es más organizado</v>
      </c>
      <c r="AH357" s="1" t="s">
        <v>2</v>
      </c>
      <c r="AI357" s="1" t="s">
        <v>129</v>
      </c>
      <c r="AJ357" s="1" t="s">
        <v>8</v>
      </c>
      <c r="AK357" s="1" t="s">
        <v>139</v>
      </c>
      <c r="AL357" s="1" t="s">
        <v>10</v>
      </c>
      <c r="AM357" s="1" t="s">
        <v>2</v>
      </c>
      <c r="AN357" s="1" t="s">
        <v>0</v>
      </c>
      <c r="AO357" s="1" t="s">
        <v>0</v>
      </c>
      <c r="AP357" s="1" t="s">
        <v>2</v>
      </c>
      <c r="AQ357" s="1" t="s">
        <v>0</v>
      </c>
      <c r="AR357" s="1" t="s">
        <v>2</v>
      </c>
      <c r="AS357" s="1" t="s">
        <v>2</v>
      </c>
      <c r="AT357" s="1" t="s">
        <v>11</v>
      </c>
      <c r="AU357" s="1" t="s">
        <v>2</v>
      </c>
      <c r="AV357" s="1" t="s">
        <v>0</v>
      </c>
      <c r="AW357" s="1" t="s">
        <v>0</v>
      </c>
      <c r="AX357" s="1" t="s">
        <v>0</v>
      </c>
      <c r="AY357" s="1" t="s">
        <v>0</v>
      </c>
      <c r="AZ357" s="1" t="s">
        <v>2</v>
      </c>
      <c r="BA357" s="1" t="s">
        <v>2</v>
      </c>
      <c r="BB357" s="1" t="s">
        <v>122</v>
      </c>
      <c r="BC357" s="14">
        <v>5</v>
      </c>
      <c r="BD357" s="14">
        <v>5</v>
      </c>
      <c r="BE357" s="1">
        <v>-1</v>
      </c>
      <c r="BF357" s="1" t="s">
        <v>361</v>
      </c>
      <c r="BG357" s="1" t="e">
        <f>VLOOKUP(BF357,#REF!,2,FALSE)</f>
        <v>#REF!</v>
      </c>
      <c r="BH357" s="1" t="e">
        <f>VLOOKUP(BG357,#REF!,4,FALSE)</f>
        <v>#REF!</v>
      </c>
      <c r="BI357" s="1" t="s">
        <v>261</v>
      </c>
      <c r="BJ357" s="1" t="s">
        <v>362</v>
      </c>
      <c r="BK357" s="1" t="s">
        <v>375</v>
      </c>
      <c r="BL357" s="1" t="e">
        <f>VLOOKUP(BK357,#REF!,2,FALSE)</f>
        <v>#REF!</v>
      </c>
      <c r="BM357" s="1" t="e">
        <f>VLOOKUP(BL357,#REF!,4,FALSE)</f>
        <v>#REF!</v>
      </c>
      <c r="BN357" s="1" t="s">
        <v>69</v>
      </c>
      <c r="BO357" s="1" t="s">
        <v>291</v>
      </c>
      <c r="BP357" s="1" t="s">
        <v>2</v>
      </c>
      <c r="BQ357" s="1" t="s">
        <v>443</v>
      </c>
      <c r="BR357" s="1" t="s">
        <v>20</v>
      </c>
      <c r="BS357" s="1" t="s">
        <v>84</v>
      </c>
      <c r="BT357" s="1" t="s">
        <v>2</v>
      </c>
      <c r="BU357" s="1" t="s">
        <v>2</v>
      </c>
      <c r="BV357" s="1" t="s">
        <v>21</v>
      </c>
      <c r="BW357" s="1" t="s">
        <v>36</v>
      </c>
      <c r="BX357" s="1" t="s">
        <v>3</v>
      </c>
      <c r="BY357" s="1" t="s">
        <v>3</v>
      </c>
      <c r="BZ357" s="1">
        <v>-1</v>
      </c>
      <c r="CA357" s="1">
        <v>-1</v>
      </c>
      <c r="CB357" s="1">
        <v>-1</v>
      </c>
      <c r="CC357" s="1">
        <v>-1</v>
      </c>
      <c r="CD357" s="1">
        <v>-1</v>
      </c>
      <c r="CE357" s="1" t="s">
        <v>23</v>
      </c>
      <c r="CF357" s="1" t="s">
        <v>23</v>
      </c>
      <c r="CG357" s="1" t="s">
        <v>49</v>
      </c>
      <c r="CH357" s="1" t="s">
        <v>25</v>
      </c>
      <c r="CI357" s="1" t="s">
        <v>50</v>
      </c>
      <c r="CJ357" s="1" t="s">
        <v>361</v>
      </c>
      <c r="CK357" s="1" t="s">
        <v>261</v>
      </c>
      <c r="CL357" s="1" t="s">
        <v>29</v>
      </c>
      <c r="CM357" s="1" t="s">
        <v>442</v>
      </c>
      <c r="CN357" s="1">
        <v>96</v>
      </c>
      <c r="CO357" s="5" t="s">
        <v>710</v>
      </c>
      <c r="CP357" s="9" t="s">
        <v>695</v>
      </c>
      <c r="CQ357" s="12">
        <v>9</v>
      </c>
      <c r="CR357" s="12" t="s">
        <v>361</v>
      </c>
      <c r="CS357">
        <v>46.4375</v>
      </c>
      <c r="CT357">
        <f t="shared" si="58"/>
        <v>5</v>
      </c>
      <c r="CU357">
        <f t="shared" si="59"/>
        <v>23</v>
      </c>
      <c r="CV357">
        <f t="shared" si="63"/>
        <v>0</v>
      </c>
      <c r="CW357">
        <f t="shared" si="63"/>
        <v>0</v>
      </c>
      <c r="CX357">
        <f t="shared" si="63"/>
        <v>0</v>
      </c>
      <c r="CY357">
        <f t="shared" si="63"/>
        <v>0</v>
      </c>
      <c r="CZ357">
        <f t="shared" si="63"/>
        <v>0</v>
      </c>
      <c r="DA357">
        <f t="shared" si="63"/>
        <v>46.4375</v>
      </c>
      <c r="DB357">
        <f t="shared" si="63"/>
        <v>46.4375</v>
      </c>
      <c r="DC357">
        <f t="shared" si="63"/>
        <v>46.4375</v>
      </c>
      <c r="DD357">
        <f t="shared" si="63"/>
        <v>46.4375</v>
      </c>
      <c r="DE357">
        <f t="shared" si="63"/>
        <v>46.4375</v>
      </c>
      <c r="DF357">
        <f t="shared" si="63"/>
        <v>46.4375</v>
      </c>
      <c r="DG357">
        <f t="shared" si="63"/>
        <v>46.4375</v>
      </c>
      <c r="DH357">
        <f t="shared" si="63"/>
        <v>46.4375</v>
      </c>
      <c r="DI357">
        <f t="shared" si="63"/>
        <v>46.4375</v>
      </c>
      <c r="DJ357">
        <f t="shared" si="63"/>
        <v>46.4375</v>
      </c>
      <c r="DK357">
        <f t="shared" si="63"/>
        <v>46.4375</v>
      </c>
      <c r="DL357">
        <f t="shared" si="62"/>
        <v>46.4375</v>
      </c>
      <c r="DM357">
        <f t="shared" si="62"/>
        <v>46.4375</v>
      </c>
      <c r="DN357">
        <f t="shared" si="62"/>
        <v>46.4375</v>
      </c>
      <c r="DO357">
        <f t="shared" si="62"/>
        <v>46.4375</v>
      </c>
      <c r="DP357">
        <f t="shared" si="62"/>
        <v>46.4375</v>
      </c>
      <c r="DQ357">
        <f t="shared" si="62"/>
        <v>46.4375</v>
      </c>
      <c r="DR357">
        <f t="shared" si="62"/>
        <v>46.4375</v>
      </c>
      <c r="DS357">
        <f t="shared" si="62"/>
        <v>46.4375</v>
      </c>
    </row>
    <row r="358" spans="1:123" x14ac:dyDescent="0.2">
      <c r="A358" s="1" t="s">
        <v>0</v>
      </c>
      <c r="B358" s="1" t="s">
        <v>71</v>
      </c>
      <c r="C358" s="1" t="s">
        <v>2</v>
      </c>
      <c r="D358" s="1">
        <v>-1</v>
      </c>
      <c r="E358" s="1" t="s">
        <v>3</v>
      </c>
      <c r="F358" s="1">
        <v>-1</v>
      </c>
      <c r="G358" s="1">
        <v>98</v>
      </c>
      <c r="H358" s="1" t="s">
        <v>2</v>
      </c>
      <c r="I358" s="1" t="s">
        <v>4</v>
      </c>
      <c r="J358" s="1">
        <v>800</v>
      </c>
      <c r="K358" s="1">
        <v>1400</v>
      </c>
      <c r="L358" s="1">
        <v>6</v>
      </c>
      <c r="M358" s="1">
        <v>5</v>
      </c>
      <c r="N358" s="1">
        <v>2</v>
      </c>
      <c r="O358" s="1">
        <v>5</v>
      </c>
      <c r="P358" s="1">
        <v>500</v>
      </c>
      <c r="Q358" s="1">
        <v>300</v>
      </c>
      <c r="R358" s="1">
        <v>500</v>
      </c>
      <c r="S358" s="1">
        <v>30</v>
      </c>
      <c r="T358" s="1">
        <v>15</v>
      </c>
      <c r="U358" s="1">
        <v>40</v>
      </c>
      <c r="V358" s="1">
        <v>1500</v>
      </c>
      <c r="W358" s="1">
        <v>1000</v>
      </c>
      <c r="X358" s="1">
        <v>300</v>
      </c>
      <c r="Y358" s="1">
        <v>2800</v>
      </c>
      <c r="Z358" s="1">
        <v>1500</v>
      </c>
      <c r="AA358" s="1">
        <v>1000</v>
      </c>
      <c r="AB358" s="1">
        <v>3000</v>
      </c>
      <c r="AC358" s="1" t="s">
        <v>146</v>
      </c>
      <c r="AD358" s="1" t="s">
        <v>6</v>
      </c>
      <c r="AE358" t="str">
        <f t="shared" si="57"/>
        <v>Naciones UnidasEntre 18 y 24 añosFemeninoComité del Pueblo65Bachillerato8001400</v>
      </c>
      <c r="AF358">
        <f>VLOOKUP(AE358,'[1]Base conductores'!$AE$1:$AG$65536,2,FALSE)</f>
        <v>-1</v>
      </c>
      <c r="AG358" t="str">
        <f>VLOOKUP(AE358,'[1]Base conductores'!$AE$1:$AG$65536,3,FALSE)</f>
        <v>No aplica</v>
      </c>
      <c r="AH358" s="1">
        <v>-1</v>
      </c>
      <c r="AI358" s="1" t="s">
        <v>147</v>
      </c>
      <c r="AJ358" s="1" t="s">
        <v>8</v>
      </c>
      <c r="AK358" s="1" t="s">
        <v>288</v>
      </c>
      <c r="AL358" s="1" t="s">
        <v>45</v>
      </c>
      <c r="AM358" s="1" t="s">
        <v>0</v>
      </c>
      <c r="AN358" s="1" t="s">
        <v>0</v>
      </c>
      <c r="AO358" s="1" t="s">
        <v>0</v>
      </c>
      <c r="AP358" s="1" t="s">
        <v>2</v>
      </c>
      <c r="AQ358" s="1" t="s">
        <v>0</v>
      </c>
      <c r="AR358" s="1" t="s">
        <v>0</v>
      </c>
      <c r="AS358" s="1" t="s">
        <v>0</v>
      </c>
      <c r="AT358" s="1" t="s">
        <v>147</v>
      </c>
      <c r="AU358" s="1" t="s">
        <v>0</v>
      </c>
      <c r="AV358" s="1" t="s">
        <v>0</v>
      </c>
      <c r="AW358" s="1" t="s">
        <v>0</v>
      </c>
      <c r="AX358" s="1" t="s">
        <v>0</v>
      </c>
      <c r="AY358" s="1" t="s">
        <v>0</v>
      </c>
      <c r="AZ358" s="1" t="s">
        <v>0</v>
      </c>
      <c r="BA358" s="1" t="s">
        <v>2</v>
      </c>
      <c r="BB358" s="1" t="s">
        <v>47</v>
      </c>
      <c r="BC358" s="14">
        <v>10</v>
      </c>
      <c r="BD358" s="1">
        <v>-1</v>
      </c>
      <c r="BE358" s="1">
        <v>-1</v>
      </c>
      <c r="BF358" s="1" t="s">
        <v>133</v>
      </c>
      <c r="BG358" s="1" t="e">
        <f>VLOOKUP(BF358,#REF!,2,FALSE)</f>
        <v>#REF!</v>
      </c>
      <c r="BH358" s="1" t="e">
        <f>VLOOKUP(BG358,#REF!,4,FALSE)</f>
        <v>#REF!</v>
      </c>
      <c r="BI358" s="1" t="s">
        <v>16</v>
      </c>
      <c r="BJ358" s="1" t="s">
        <v>13</v>
      </c>
      <c r="BK358" s="1" t="s">
        <v>17</v>
      </c>
      <c r="BL358" s="1" t="e">
        <f>VLOOKUP(BK358,#REF!,2,FALSE)</f>
        <v>#REF!</v>
      </c>
      <c r="BM358" s="1" t="e">
        <f>VLOOKUP(BL358,#REF!,4,FALSE)</f>
        <v>#REF!</v>
      </c>
      <c r="BN358" s="1" t="s">
        <v>456</v>
      </c>
      <c r="BO358" s="1" t="s">
        <v>123</v>
      </c>
      <c r="BP358" s="1" t="s">
        <v>0</v>
      </c>
      <c r="BQ358" s="1" t="s">
        <v>147</v>
      </c>
      <c r="BR358" s="1">
        <v>-1</v>
      </c>
      <c r="BS358" s="1" t="s">
        <v>48</v>
      </c>
      <c r="BT358" s="1" t="s">
        <v>2</v>
      </c>
      <c r="BU358" s="1" t="s">
        <v>0</v>
      </c>
      <c r="BV358" s="1" t="s">
        <v>3</v>
      </c>
      <c r="BW358" s="1">
        <v>-1</v>
      </c>
      <c r="BX358" s="1">
        <v>-1</v>
      </c>
      <c r="BY358" s="1">
        <v>-1</v>
      </c>
      <c r="BZ358" s="1">
        <v>-1</v>
      </c>
      <c r="CA358" s="1">
        <v>-1</v>
      </c>
      <c r="CB358" s="1">
        <v>-1</v>
      </c>
      <c r="CC358" s="1">
        <v>-1</v>
      </c>
      <c r="CD358" s="1">
        <v>-1</v>
      </c>
      <c r="CE358" s="1" t="s">
        <v>23</v>
      </c>
      <c r="CF358" s="1" t="s">
        <v>23</v>
      </c>
      <c r="CG358" s="1" t="s">
        <v>114</v>
      </c>
      <c r="CH358" s="1" t="s">
        <v>244</v>
      </c>
      <c r="CI358" s="1" t="s">
        <v>50</v>
      </c>
      <c r="CJ358" s="1" t="s">
        <v>192</v>
      </c>
      <c r="CK358" s="1" t="s">
        <v>155</v>
      </c>
      <c r="CL358" s="1" t="s">
        <v>152</v>
      </c>
      <c r="CM358" s="1" t="s">
        <v>239</v>
      </c>
      <c r="CN358" s="1">
        <v>96</v>
      </c>
      <c r="CO358" s="10" t="s">
        <v>684</v>
      </c>
      <c r="CP358" s="9" t="s">
        <v>685</v>
      </c>
      <c r="CQ358" s="1">
        <v>9</v>
      </c>
      <c r="CR358" s="10" t="s">
        <v>71</v>
      </c>
      <c r="CS358">
        <v>67.503875968992247</v>
      </c>
      <c r="CT358">
        <f t="shared" si="58"/>
        <v>8</v>
      </c>
      <c r="CU358">
        <f t="shared" si="59"/>
        <v>14</v>
      </c>
      <c r="CV358">
        <f t="shared" si="63"/>
        <v>0</v>
      </c>
      <c r="CW358">
        <f t="shared" si="63"/>
        <v>0</v>
      </c>
      <c r="CX358">
        <f t="shared" si="63"/>
        <v>0</v>
      </c>
      <c r="CY358">
        <f t="shared" si="63"/>
        <v>0</v>
      </c>
      <c r="CZ358">
        <f t="shared" si="63"/>
        <v>0</v>
      </c>
      <c r="DA358">
        <f t="shared" si="63"/>
        <v>0</v>
      </c>
      <c r="DB358">
        <f t="shared" si="63"/>
        <v>0</v>
      </c>
      <c r="DC358">
        <f t="shared" si="63"/>
        <v>0</v>
      </c>
      <c r="DD358">
        <f t="shared" si="63"/>
        <v>67.503875968992247</v>
      </c>
      <c r="DE358">
        <f t="shared" si="63"/>
        <v>67.503875968992247</v>
      </c>
      <c r="DF358">
        <f t="shared" si="63"/>
        <v>67.503875968992247</v>
      </c>
      <c r="DG358">
        <f t="shared" si="63"/>
        <v>67.503875968992247</v>
      </c>
      <c r="DH358">
        <f t="shared" si="63"/>
        <v>67.503875968992247</v>
      </c>
      <c r="DI358">
        <f t="shared" si="63"/>
        <v>67.503875968992247</v>
      </c>
      <c r="DJ358">
        <f t="shared" si="63"/>
        <v>67.503875968992247</v>
      </c>
      <c r="DK358">
        <f t="shared" si="63"/>
        <v>0</v>
      </c>
      <c r="DL358">
        <f t="shared" si="62"/>
        <v>0</v>
      </c>
      <c r="DM358">
        <f t="shared" si="62"/>
        <v>0</v>
      </c>
      <c r="DN358">
        <f t="shared" si="62"/>
        <v>0</v>
      </c>
      <c r="DO358">
        <f t="shared" si="62"/>
        <v>0</v>
      </c>
      <c r="DP358">
        <f t="shared" si="62"/>
        <v>0</v>
      </c>
      <c r="DQ358">
        <f t="shared" si="62"/>
        <v>0</v>
      </c>
      <c r="DR358">
        <f t="shared" si="62"/>
        <v>0</v>
      </c>
      <c r="DS358">
        <f t="shared" si="62"/>
        <v>0</v>
      </c>
    </row>
    <row r="359" spans="1:123" x14ac:dyDescent="0.2">
      <c r="A359" s="1" t="s">
        <v>0</v>
      </c>
      <c r="B359" s="1" t="s">
        <v>71</v>
      </c>
      <c r="C359" s="1" t="s">
        <v>2</v>
      </c>
      <c r="D359" s="1">
        <v>-1</v>
      </c>
      <c r="E359" s="1" t="s">
        <v>3</v>
      </c>
      <c r="F359" s="1">
        <v>-1</v>
      </c>
      <c r="G359" s="1">
        <v>98</v>
      </c>
      <c r="H359" s="1" t="s">
        <v>2</v>
      </c>
      <c r="I359" s="1" t="s">
        <v>65</v>
      </c>
      <c r="J359" s="1">
        <v>600</v>
      </c>
      <c r="K359" s="1">
        <v>1800</v>
      </c>
      <c r="L359" s="1">
        <v>12</v>
      </c>
      <c r="M359" s="1">
        <v>10</v>
      </c>
      <c r="N359" s="1">
        <v>5</v>
      </c>
      <c r="O359" s="1">
        <v>10</v>
      </c>
      <c r="P359" s="1">
        <v>150</v>
      </c>
      <c r="Q359" s="1">
        <v>50</v>
      </c>
      <c r="R359" s="1">
        <v>150</v>
      </c>
      <c r="S359" s="1">
        <v>25</v>
      </c>
      <c r="T359" s="1">
        <v>20</v>
      </c>
      <c r="U359" s="1">
        <v>25</v>
      </c>
      <c r="V359" s="1">
        <v>1800</v>
      </c>
      <c r="W359" s="1">
        <v>800</v>
      </c>
      <c r="X359" s="1">
        <v>0</v>
      </c>
      <c r="Y359" s="1">
        <v>2600</v>
      </c>
      <c r="Z359" s="1">
        <v>2000</v>
      </c>
      <c r="AA359" s="1">
        <v>1500</v>
      </c>
      <c r="AB359" s="1">
        <v>2000</v>
      </c>
      <c r="AC359" s="1" t="s">
        <v>5</v>
      </c>
      <c r="AD359" s="1" t="s">
        <v>6</v>
      </c>
      <c r="AE359" t="str">
        <f t="shared" si="57"/>
        <v>Naciones UnidasMás de 60 añosMasculinoLa Libertad1210Primaria6001800</v>
      </c>
      <c r="AF359" t="str">
        <f>VLOOKUP(AE359,'[1]Base conductores'!$AE$1:$AG$65536,2,FALSE)</f>
        <v>Si</v>
      </c>
      <c r="AG359" t="str">
        <f>VLOOKUP(AE359,'[1]Base conductores'!$AE$1:$AG$65536,3,FALSE)</f>
        <v>Es más organizado</v>
      </c>
      <c r="AH359" s="1" t="s">
        <v>2</v>
      </c>
      <c r="AI359" s="1" t="s">
        <v>129</v>
      </c>
      <c r="AJ359" s="1" t="s">
        <v>117</v>
      </c>
      <c r="AK359" s="1" t="s">
        <v>257</v>
      </c>
      <c r="AL359" s="1" t="s">
        <v>66</v>
      </c>
      <c r="AM359" s="1" t="s">
        <v>2</v>
      </c>
      <c r="AN359" s="1" t="s">
        <v>2</v>
      </c>
      <c r="AO359" s="1" t="s">
        <v>0</v>
      </c>
      <c r="AP359" s="1" t="s">
        <v>2</v>
      </c>
      <c r="AQ359" s="1" t="s">
        <v>0</v>
      </c>
      <c r="AR359" s="1" t="s">
        <v>2</v>
      </c>
      <c r="AS359" s="1" t="s">
        <v>2</v>
      </c>
      <c r="AT359" s="1" t="s">
        <v>46</v>
      </c>
      <c r="AU359" s="1" t="s">
        <v>0</v>
      </c>
      <c r="AV359" s="1" t="s">
        <v>0</v>
      </c>
      <c r="AW359" s="1" t="s">
        <v>0</v>
      </c>
      <c r="AX359" s="1" t="s">
        <v>0</v>
      </c>
      <c r="AY359" s="1" t="s">
        <v>0</v>
      </c>
      <c r="AZ359" s="1" t="s">
        <v>0</v>
      </c>
      <c r="BA359" s="1" t="s">
        <v>2</v>
      </c>
      <c r="BB359" s="1" t="s">
        <v>122</v>
      </c>
      <c r="BC359" s="14">
        <v>10</v>
      </c>
      <c r="BD359" s="1">
        <v>-1</v>
      </c>
      <c r="BE359" s="1">
        <v>-1</v>
      </c>
      <c r="BF359" s="1" t="s">
        <v>37</v>
      </c>
      <c r="BG359" s="1" t="e">
        <f>VLOOKUP(BF359,#REF!,2,FALSE)</f>
        <v>#REF!</v>
      </c>
      <c r="BH359" s="1" t="e">
        <f>VLOOKUP(BG359,#REF!,4,FALSE)</f>
        <v>#REF!</v>
      </c>
      <c r="BI359" s="1" t="s">
        <v>79</v>
      </c>
      <c r="BJ359" s="1" t="s">
        <v>457</v>
      </c>
      <c r="BK359" s="1" t="s">
        <v>12</v>
      </c>
      <c r="BL359" s="1" t="e">
        <f>VLOOKUP(BK359,#REF!,2,FALSE)</f>
        <v>#REF!</v>
      </c>
      <c r="BM359" s="1" t="e">
        <f>VLOOKUP(BL359,#REF!,4,FALSE)</f>
        <v>#REF!</v>
      </c>
      <c r="BN359" s="1" t="s">
        <v>15</v>
      </c>
      <c r="BO359" s="1" t="s">
        <v>15</v>
      </c>
      <c r="BP359" s="1" t="s">
        <v>2</v>
      </c>
      <c r="BQ359" s="1" t="s">
        <v>395</v>
      </c>
      <c r="BR359" s="1" t="s">
        <v>75</v>
      </c>
      <c r="BS359" s="1" t="s">
        <v>75</v>
      </c>
      <c r="BT359" s="1" t="s">
        <v>2</v>
      </c>
      <c r="BU359" s="1" t="s">
        <v>2</v>
      </c>
      <c r="BV359" s="1" t="s">
        <v>21</v>
      </c>
      <c r="BW359" s="1" t="s">
        <v>21</v>
      </c>
      <c r="BX359" s="1">
        <v>-1</v>
      </c>
      <c r="BY359" s="1">
        <v>-1</v>
      </c>
      <c r="BZ359" s="1">
        <v>-1</v>
      </c>
      <c r="CA359" s="1">
        <v>-1</v>
      </c>
      <c r="CB359" s="1">
        <v>-1</v>
      </c>
      <c r="CC359" s="1">
        <v>-1</v>
      </c>
      <c r="CD359" s="1" t="s">
        <v>21</v>
      </c>
      <c r="CE359" s="1" t="s">
        <v>23</v>
      </c>
      <c r="CF359" s="1" t="s">
        <v>23</v>
      </c>
      <c r="CG359" s="1" t="s">
        <v>62</v>
      </c>
      <c r="CH359" s="1" t="s">
        <v>25</v>
      </c>
      <c r="CI359" s="1" t="s">
        <v>40</v>
      </c>
      <c r="CJ359" s="1" t="s">
        <v>458</v>
      </c>
      <c r="CK359" s="1" t="s">
        <v>155</v>
      </c>
      <c r="CL359" s="1" t="s">
        <v>29</v>
      </c>
      <c r="CM359" s="1" t="s">
        <v>30</v>
      </c>
      <c r="CN359" s="1">
        <v>96</v>
      </c>
      <c r="CO359" s="1" t="s">
        <v>539</v>
      </c>
      <c r="CP359" s="9" t="s">
        <v>693</v>
      </c>
      <c r="CQ359" s="1">
        <v>9</v>
      </c>
      <c r="CR359" s="10" t="s">
        <v>71</v>
      </c>
      <c r="CS359">
        <v>59.295857988165679</v>
      </c>
      <c r="CT359">
        <f t="shared" si="58"/>
        <v>6</v>
      </c>
      <c r="CU359">
        <f t="shared" si="59"/>
        <v>18</v>
      </c>
      <c r="CV359">
        <f t="shared" si="63"/>
        <v>0</v>
      </c>
      <c r="CW359">
        <f t="shared" si="63"/>
        <v>0</v>
      </c>
      <c r="CX359">
        <f t="shared" si="63"/>
        <v>0</v>
      </c>
      <c r="CY359">
        <f t="shared" si="63"/>
        <v>0</v>
      </c>
      <c r="CZ359">
        <f t="shared" si="63"/>
        <v>0</v>
      </c>
      <c r="DA359">
        <f t="shared" si="63"/>
        <v>0</v>
      </c>
      <c r="DB359">
        <f t="shared" si="63"/>
        <v>59.295857988165679</v>
      </c>
      <c r="DC359">
        <f t="shared" si="63"/>
        <v>59.295857988165679</v>
      </c>
      <c r="DD359">
        <f t="shared" si="63"/>
        <v>59.295857988165679</v>
      </c>
      <c r="DE359">
        <f t="shared" si="63"/>
        <v>59.295857988165679</v>
      </c>
      <c r="DF359">
        <f t="shared" si="63"/>
        <v>59.295857988165679</v>
      </c>
      <c r="DG359">
        <f t="shared" si="63"/>
        <v>59.295857988165679</v>
      </c>
      <c r="DH359">
        <f t="shared" si="63"/>
        <v>59.295857988165679</v>
      </c>
      <c r="DI359">
        <f t="shared" si="63"/>
        <v>59.295857988165679</v>
      </c>
      <c r="DJ359">
        <f t="shared" si="63"/>
        <v>59.295857988165679</v>
      </c>
      <c r="DK359">
        <f t="shared" si="63"/>
        <v>59.295857988165679</v>
      </c>
      <c r="DL359">
        <f t="shared" si="62"/>
        <v>59.295857988165679</v>
      </c>
      <c r="DM359">
        <f t="shared" si="62"/>
        <v>59.295857988165679</v>
      </c>
      <c r="DN359">
        <f t="shared" si="62"/>
        <v>59.295857988165679</v>
      </c>
      <c r="DO359">
        <f t="shared" si="62"/>
        <v>0</v>
      </c>
      <c r="DP359">
        <f t="shared" si="62"/>
        <v>0</v>
      </c>
      <c r="DQ359">
        <f t="shared" si="62"/>
        <v>0</v>
      </c>
      <c r="DR359">
        <f t="shared" si="62"/>
        <v>0</v>
      </c>
      <c r="DS359">
        <f t="shared" si="62"/>
        <v>0</v>
      </c>
    </row>
    <row r="360" spans="1:123" x14ac:dyDescent="0.2">
      <c r="A360" s="1" t="s">
        <v>0</v>
      </c>
      <c r="B360" s="1" t="s">
        <v>71</v>
      </c>
      <c r="C360" s="1" t="s">
        <v>2</v>
      </c>
      <c r="D360" s="1">
        <v>-1</v>
      </c>
      <c r="E360" s="1" t="s">
        <v>3</v>
      </c>
      <c r="F360" s="1">
        <v>-1</v>
      </c>
      <c r="G360" s="1">
        <v>98</v>
      </c>
      <c r="H360" s="1" t="s">
        <v>2</v>
      </c>
      <c r="I360" s="1" t="s">
        <v>4</v>
      </c>
      <c r="J360" s="1">
        <v>600</v>
      </c>
      <c r="K360" s="1">
        <v>1900</v>
      </c>
      <c r="L360" s="1">
        <v>13</v>
      </c>
      <c r="M360" s="1">
        <v>30</v>
      </c>
      <c r="N360" s="1">
        <v>20</v>
      </c>
      <c r="O360" s="1">
        <v>30</v>
      </c>
      <c r="P360" s="1">
        <v>150</v>
      </c>
      <c r="Q360" s="1">
        <v>120</v>
      </c>
      <c r="R360" s="1">
        <v>150</v>
      </c>
      <c r="S360" s="1">
        <v>40</v>
      </c>
      <c r="T360" s="1">
        <v>20</v>
      </c>
      <c r="U360" s="1">
        <v>40</v>
      </c>
      <c r="V360" s="1">
        <v>3000</v>
      </c>
      <c r="W360" s="1">
        <v>1000</v>
      </c>
      <c r="X360" s="1">
        <v>0</v>
      </c>
      <c r="Y360" s="1">
        <v>4000</v>
      </c>
      <c r="Z360" s="1">
        <v>3000</v>
      </c>
      <c r="AA360" s="1">
        <v>2500</v>
      </c>
      <c r="AB360" s="1">
        <v>4000</v>
      </c>
      <c r="AC360" s="1" t="s">
        <v>5</v>
      </c>
      <c r="AD360" s="1" t="s">
        <v>6</v>
      </c>
      <c r="AE360" t="str">
        <f t="shared" si="57"/>
        <v>Naciones UnidasMás de 60 añosMasculinoItchimbia1330Primaria6001900</v>
      </c>
      <c r="AF360" t="str">
        <f>VLOOKUP(AE360,'[1]Base conductores'!$AE$1:$AG$65536,2,FALSE)</f>
        <v>No</v>
      </c>
      <c r="AG360" t="str">
        <f>VLOOKUP(AE360,'[1]Base conductores'!$AE$1:$AG$65536,3,FALSE)</f>
        <v>No respetan leyes/no hay control</v>
      </c>
      <c r="AH360" s="1" t="s">
        <v>0</v>
      </c>
      <c r="AI360" s="1" t="s">
        <v>129</v>
      </c>
      <c r="AJ360" s="1" t="s">
        <v>8</v>
      </c>
      <c r="AK360" s="1" t="s">
        <v>257</v>
      </c>
      <c r="AL360" s="1" t="s">
        <v>205</v>
      </c>
      <c r="AM360" s="1" t="s">
        <v>0</v>
      </c>
      <c r="AN360" s="1" t="s">
        <v>0</v>
      </c>
      <c r="AO360" s="1" t="s">
        <v>0</v>
      </c>
      <c r="AP360" s="1" t="s">
        <v>2</v>
      </c>
      <c r="AQ360" s="1" t="s">
        <v>0</v>
      </c>
      <c r="AR360" s="1" t="s">
        <v>2</v>
      </c>
      <c r="AS360" s="1" t="s">
        <v>2</v>
      </c>
      <c r="AT360" s="1" t="s">
        <v>182</v>
      </c>
      <c r="AU360" s="1" t="s">
        <v>0</v>
      </c>
      <c r="AV360" s="1" t="s">
        <v>0</v>
      </c>
      <c r="AW360" s="1" t="s">
        <v>0</v>
      </c>
      <c r="AX360" s="1" t="s">
        <v>0</v>
      </c>
      <c r="AY360" s="1" t="s">
        <v>0</v>
      </c>
      <c r="AZ360" s="1" t="s">
        <v>0</v>
      </c>
      <c r="BA360" s="1" t="s">
        <v>2</v>
      </c>
      <c r="BB360" s="1" t="s">
        <v>122</v>
      </c>
      <c r="BC360" s="14">
        <v>10</v>
      </c>
      <c r="BD360" s="1">
        <v>-1</v>
      </c>
      <c r="BE360" s="1">
        <v>-1</v>
      </c>
      <c r="BF360" s="1" t="s">
        <v>37</v>
      </c>
      <c r="BG360" s="1" t="e">
        <f>VLOOKUP(BF360,#REF!,2,FALSE)</f>
        <v>#REF!</v>
      </c>
      <c r="BH360" s="1" t="e">
        <f>VLOOKUP(BG360,#REF!,4,FALSE)</f>
        <v>#REF!</v>
      </c>
      <c r="BI360" s="1" t="s">
        <v>28</v>
      </c>
      <c r="BJ360" s="1" t="s">
        <v>15</v>
      </c>
      <c r="BK360" s="1" t="s">
        <v>72</v>
      </c>
      <c r="BL360" s="1" t="e">
        <f>VLOOKUP(BK360,#REF!,2,FALSE)</f>
        <v>#REF!</v>
      </c>
      <c r="BM360" s="1" t="e">
        <f>VLOOKUP(BL360,#REF!,4,FALSE)</f>
        <v>#REF!</v>
      </c>
      <c r="BN360" s="1" t="s">
        <v>208</v>
      </c>
      <c r="BO360" s="1" t="s">
        <v>198</v>
      </c>
      <c r="BP360" s="1" t="s">
        <v>2</v>
      </c>
      <c r="BQ360" s="1" t="s">
        <v>395</v>
      </c>
      <c r="BR360" s="1" t="s">
        <v>137</v>
      </c>
      <c r="BS360" s="1" t="s">
        <v>75</v>
      </c>
      <c r="BT360" s="1" t="s">
        <v>2</v>
      </c>
      <c r="BU360" s="1" t="s">
        <v>2</v>
      </c>
      <c r="BV360" s="1" t="s">
        <v>3</v>
      </c>
      <c r="BW360" s="1" t="s">
        <v>22</v>
      </c>
      <c r="BX360" s="1">
        <v>-1</v>
      </c>
      <c r="BY360" s="1">
        <v>-1</v>
      </c>
      <c r="BZ360" s="1">
        <v>-1</v>
      </c>
      <c r="CA360" s="1">
        <v>-1</v>
      </c>
      <c r="CB360" s="1">
        <v>-1</v>
      </c>
      <c r="CC360" s="1">
        <v>-1</v>
      </c>
      <c r="CD360" s="1" t="s">
        <v>22</v>
      </c>
      <c r="CE360" s="1" t="s">
        <v>23</v>
      </c>
      <c r="CF360" s="1" t="s">
        <v>23</v>
      </c>
      <c r="CG360" s="1" t="s">
        <v>62</v>
      </c>
      <c r="CH360" s="1" t="s">
        <v>25</v>
      </c>
      <c r="CI360" s="1" t="s">
        <v>40</v>
      </c>
      <c r="CJ360" s="1" t="s">
        <v>150</v>
      </c>
      <c r="CK360" s="1" t="s">
        <v>155</v>
      </c>
      <c r="CL360" s="1" t="s">
        <v>29</v>
      </c>
      <c r="CM360" s="1" t="s">
        <v>30</v>
      </c>
      <c r="CN360" s="1">
        <v>96</v>
      </c>
      <c r="CO360" s="1" t="s">
        <v>540</v>
      </c>
      <c r="CP360" s="9" t="s">
        <v>694</v>
      </c>
      <c r="CQ360" s="1">
        <v>9</v>
      </c>
      <c r="CR360" s="10" t="s">
        <v>71</v>
      </c>
      <c r="CS360">
        <v>59.295857988165679</v>
      </c>
      <c r="CT360">
        <f t="shared" si="58"/>
        <v>6</v>
      </c>
      <c r="CU360">
        <f t="shared" si="59"/>
        <v>19</v>
      </c>
      <c r="CV360">
        <f t="shared" si="63"/>
        <v>0</v>
      </c>
      <c r="CW360">
        <f t="shared" si="63"/>
        <v>0</v>
      </c>
      <c r="CX360">
        <f t="shared" si="63"/>
        <v>0</v>
      </c>
      <c r="CY360">
        <f t="shared" si="63"/>
        <v>0</v>
      </c>
      <c r="CZ360">
        <f t="shared" si="63"/>
        <v>0</v>
      </c>
      <c r="DA360">
        <f t="shared" si="63"/>
        <v>0</v>
      </c>
      <c r="DB360">
        <f t="shared" si="63"/>
        <v>59.295857988165679</v>
      </c>
      <c r="DC360">
        <f t="shared" si="63"/>
        <v>59.295857988165679</v>
      </c>
      <c r="DD360">
        <f t="shared" si="63"/>
        <v>59.295857988165679</v>
      </c>
      <c r="DE360">
        <f t="shared" si="63"/>
        <v>59.295857988165679</v>
      </c>
      <c r="DF360">
        <f t="shared" si="63"/>
        <v>59.295857988165679</v>
      </c>
      <c r="DG360">
        <f t="shared" si="63"/>
        <v>59.295857988165679</v>
      </c>
      <c r="DH360">
        <f t="shared" si="63"/>
        <v>59.295857988165679</v>
      </c>
      <c r="DI360">
        <f t="shared" si="63"/>
        <v>59.295857988165679</v>
      </c>
      <c r="DJ360">
        <f t="shared" si="63"/>
        <v>59.295857988165679</v>
      </c>
      <c r="DK360">
        <f t="shared" si="63"/>
        <v>59.295857988165679</v>
      </c>
      <c r="DL360">
        <f t="shared" si="62"/>
        <v>59.295857988165679</v>
      </c>
      <c r="DM360">
        <f t="shared" si="62"/>
        <v>59.295857988165679</v>
      </c>
      <c r="DN360">
        <f t="shared" si="62"/>
        <v>59.295857988165679</v>
      </c>
      <c r="DO360">
        <f t="shared" si="62"/>
        <v>59.295857988165679</v>
      </c>
      <c r="DP360">
        <f t="shared" si="62"/>
        <v>0</v>
      </c>
      <c r="DQ360">
        <f t="shared" si="62"/>
        <v>0</v>
      </c>
      <c r="DR360">
        <f t="shared" si="62"/>
        <v>0</v>
      </c>
      <c r="DS360">
        <f t="shared" si="62"/>
        <v>0</v>
      </c>
    </row>
    <row r="361" spans="1:123" x14ac:dyDescent="0.2">
      <c r="A361" s="10" t="s">
        <v>0</v>
      </c>
      <c r="B361" s="1" t="s">
        <v>71</v>
      </c>
      <c r="C361" s="1" t="s">
        <v>2</v>
      </c>
      <c r="D361" s="1">
        <v>-1</v>
      </c>
      <c r="E361" s="1" t="s">
        <v>3</v>
      </c>
      <c r="F361" s="1">
        <v>-1</v>
      </c>
      <c r="G361" s="1">
        <v>98</v>
      </c>
      <c r="H361" s="1" t="s">
        <v>2</v>
      </c>
      <c r="I361" s="1" t="s">
        <v>4</v>
      </c>
      <c r="J361" s="1">
        <v>700</v>
      </c>
      <c r="K361" s="1">
        <v>1900</v>
      </c>
      <c r="L361" s="1">
        <v>14</v>
      </c>
      <c r="M361" s="1">
        <v>15</v>
      </c>
      <c r="N361" s="1">
        <v>15</v>
      </c>
      <c r="O361" s="1">
        <v>25</v>
      </c>
      <c r="P361" s="1">
        <v>220</v>
      </c>
      <c r="Q361" s="1">
        <v>150</v>
      </c>
      <c r="R361" s="1">
        <v>300</v>
      </c>
      <c r="S361" s="1">
        <v>35</v>
      </c>
      <c r="T361" s="1">
        <v>25</v>
      </c>
      <c r="U361" s="1">
        <v>50</v>
      </c>
      <c r="V361" s="1">
        <v>3000</v>
      </c>
      <c r="W361" s="1">
        <v>1000</v>
      </c>
      <c r="X361" s="1">
        <v>0</v>
      </c>
      <c r="Y361" s="1">
        <v>4000</v>
      </c>
      <c r="Z361" s="1">
        <v>3000</v>
      </c>
      <c r="AA361" s="1">
        <v>2000</v>
      </c>
      <c r="AB361" s="1">
        <v>4000</v>
      </c>
      <c r="AC361" s="1" t="s">
        <v>5</v>
      </c>
      <c r="AD361" s="1" t="s">
        <v>6</v>
      </c>
      <c r="AE361" t="str">
        <f t="shared" si="57"/>
        <v>Naciones UnidasMás de 60 añosMasculinoCalderón (Carapungo)1415Bachillerato7001900</v>
      </c>
      <c r="AF361" t="str">
        <f>VLOOKUP(AE361,'[1]Base conductores'!$AE$1:$AG$65536,2,FALSE)</f>
        <v>No</v>
      </c>
      <c r="AG361" t="str">
        <f>VLOOKUP(AE361,'[1]Base conductores'!$AE$1:$AG$65536,3,FALSE)</f>
        <v>Mucha competencia/evitar competencia</v>
      </c>
      <c r="AH361" s="1" t="s">
        <v>0</v>
      </c>
      <c r="AI361" s="1" t="s">
        <v>129</v>
      </c>
      <c r="AJ361" s="1" t="s">
        <v>117</v>
      </c>
      <c r="AK361" s="1" t="s">
        <v>33</v>
      </c>
      <c r="AL361" s="1" t="s">
        <v>66</v>
      </c>
      <c r="AM361" s="1" t="s">
        <v>0</v>
      </c>
      <c r="AN361" s="1" t="s">
        <v>0</v>
      </c>
      <c r="AO361" s="1" t="s">
        <v>0</v>
      </c>
      <c r="AP361" s="1" t="s">
        <v>2</v>
      </c>
      <c r="AQ361" s="1" t="s">
        <v>0</v>
      </c>
      <c r="AR361" s="1" t="s">
        <v>2</v>
      </c>
      <c r="AS361" s="1" t="s">
        <v>2</v>
      </c>
      <c r="AT361" s="1" t="s">
        <v>67</v>
      </c>
      <c r="AU361" s="1" t="s">
        <v>0</v>
      </c>
      <c r="AV361" s="1" t="s">
        <v>0</v>
      </c>
      <c r="AW361" s="1" t="s">
        <v>0</v>
      </c>
      <c r="AX361" s="1" t="s">
        <v>0</v>
      </c>
      <c r="AY361" s="1" t="s">
        <v>0</v>
      </c>
      <c r="AZ361" s="1" t="s">
        <v>0</v>
      </c>
      <c r="BA361" s="1" t="s">
        <v>2</v>
      </c>
      <c r="BB361" s="1" t="s">
        <v>122</v>
      </c>
      <c r="BC361" s="14">
        <v>10</v>
      </c>
      <c r="BD361" s="1">
        <v>-1</v>
      </c>
      <c r="BE361" s="1">
        <v>-1</v>
      </c>
      <c r="BF361" s="1" t="s">
        <v>71</v>
      </c>
      <c r="BG361" s="1" t="e">
        <f>VLOOKUP(BF361,#REF!,2,FALSE)</f>
        <v>#REF!</v>
      </c>
      <c r="BH361" s="1" t="e">
        <f>VLOOKUP(BG361,#REF!,4,FALSE)</f>
        <v>#REF!</v>
      </c>
      <c r="BI361" s="1" t="s">
        <v>107</v>
      </c>
      <c r="BJ361" s="1" t="s">
        <v>168</v>
      </c>
      <c r="BK361" s="1" t="s">
        <v>208</v>
      </c>
      <c r="BL361" s="1" t="e">
        <f>VLOOKUP(BK361,#REF!,2,FALSE)</f>
        <v>#REF!</v>
      </c>
      <c r="BM361" s="1" t="e">
        <f>VLOOKUP(BL361,#REF!,4,FALSE)</f>
        <v>#REF!</v>
      </c>
      <c r="BN361" s="1" t="s">
        <v>279</v>
      </c>
      <c r="BO361" s="1" t="s">
        <v>15</v>
      </c>
      <c r="BP361" s="1" t="s">
        <v>2</v>
      </c>
      <c r="BQ361" s="1" t="s">
        <v>128</v>
      </c>
      <c r="BR361" s="1" t="s">
        <v>59</v>
      </c>
      <c r="BS361" s="1" t="s">
        <v>59</v>
      </c>
      <c r="BT361" s="1" t="s">
        <v>2</v>
      </c>
      <c r="BU361" s="1" t="s">
        <v>2</v>
      </c>
      <c r="BV361" s="1" t="s">
        <v>22</v>
      </c>
      <c r="BW361" s="1" t="s">
        <v>22</v>
      </c>
      <c r="BX361" s="1">
        <v>-1</v>
      </c>
      <c r="BY361" s="1">
        <v>-1</v>
      </c>
      <c r="BZ361" s="1">
        <v>-1</v>
      </c>
      <c r="CA361" s="1">
        <v>-1</v>
      </c>
      <c r="CB361" s="1">
        <v>-1</v>
      </c>
      <c r="CC361" s="1">
        <v>-1</v>
      </c>
      <c r="CD361" s="1" t="s">
        <v>22</v>
      </c>
      <c r="CE361" s="1" t="s">
        <v>23</v>
      </c>
      <c r="CF361" s="1" t="s">
        <v>23</v>
      </c>
      <c r="CG361" s="1" t="s">
        <v>62</v>
      </c>
      <c r="CH361" s="1" t="s">
        <v>25</v>
      </c>
      <c r="CI361" s="1" t="s">
        <v>50</v>
      </c>
      <c r="CJ361" s="1" t="s">
        <v>63</v>
      </c>
      <c r="CK361" s="1" t="s">
        <v>155</v>
      </c>
      <c r="CL361" s="1" t="s">
        <v>29</v>
      </c>
      <c r="CM361" s="1" t="s">
        <v>30</v>
      </c>
      <c r="CN361" s="1">
        <v>96</v>
      </c>
      <c r="CO361" s="1" t="s">
        <v>541</v>
      </c>
      <c r="CP361" s="9" t="s">
        <v>673</v>
      </c>
      <c r="CQ361" s="1">
        <v>9</v>
      </c>
      <c r="CR361" s="10" t="s">
        <v>71</v>
      </c>
      <c r="CS361">
        <v>59.295857988165679</v>
      </c>
      <c r="CT361">
        <f t="shared" si="58"/>
        <v>7</v>
      </c>
      <c r="CU361">
        <f t="shared" si="59"/>
        <v>19</v>
      </c>
      <c r="CV361">
        <f t="shared" si="63"/>
        <v>0</v>
      </c>
      <c r="CW361">
        <f t="shared" si="63"/>
        <v>0</v>
      </c>
      <c r="CX361">
        <f t="shared" si="63"/>
        <v>0</v>
      </c>
      <c r="CY361">
        <f t="shared" si="63"/>
        <v>0</v>
      </c>
      <c r="CZ361">
        <f t="shared" si="63"/>
        <v>0</v>
      </c>
      <c r="DA361">
        <f t="shared" si="63"/>
        <v>0</v>
      </c>
      <c r="DB361">
        <f t="shared" si="63"/>
        <v>0</v>
      </c>
      <c r="DC361">
        <f t="shared" si="63"/>
        <v>59.295857988165679</v>
      </c>
      <c r="DD361">
        <f t="shared" si="63"/>
        <v>59.295857988165679</v>
      </c>
      <c r="DE361">
        <f t="shared" si="63"/>
        <v>59.295857988165679</v>
      </c>
      <c r="DF361">
        <f t="shared" si="63"/>
        <v>59.295857988165679</v>
      </c>
      <c r="DG361">
        <f t="shared" si="63"/>
        <v>59.295857988165679</v>
      </c>
      <c r="DH361">
        <f t="shared" si="63"/>
        <v>59.295857988165679</v>
      </c>
      <c r="DI361">
        <f t="shared" si="63"/>
        <v>59.295857988165679</v>
      </c>
      <c r="DJ361">
        <f t="shared" si="63"/>
        <v>59.295857988165679</v>
      </c>
      <c r="DK361">
        <f t="shared" si="63"/>
        <v>59.295857988165679</v>
      </c>
      <c r="DL361">
        <f t="shared" si="62"/>
        <v>59.295857988165679</v>
      </c>
      <c r="DM361">
        <f t="shared" si="62"/>
        <v>59.295857988165679</v>
      </c>
      <c r="DN361">
        <f t="shared" si="62"/>
        <v>59.295857988165679</v>
      </c>
      <c r="DO361">
        <f t="shared" si="62"/>
        <v>59.295857988165679</v>
      </c>
      <c r="DP361">
        <f t="shared" si="62"/>
        <v>0</v>
      </c>
      <c r="DQ361">
        <f t="shared" si="62"/>
        <v>0</v>
      </c>
      <c r="DR361">
        <f t="shared" si="62"/>
        <v>0</v>
      </c>
      <c r="DS361">
        <f t="shared" si="62"/>
        <v>0</v>
      </c>
    </row>
    <row r="362" spans="1:123" x14ac:dyDescent="0.2">
      <c r="A362" s="1" t="s">
        <v>0</v>
      </c>
      <c r="B362" s="1" t="s">
        <v>71</v>
      </c>
      <c r="C362" s="1" t="s">
        <v>2</v>
      </c>
      <c r="D362" s="1">
        <v>-1</v>
      </c>
      <c r="E362" s="1" t="s">
        <v>3</v>
      </c>
      <c r="F362" s="1">
        <v>-1</v>
      </c>
      <c r="G362" s="1">
        <v>98</v>
      </c>
      <c r="H362" s="1" t="s">
        <v>2</v>
      </c>
      <c r="I362" s="1" t="s">
        <v>4</v>
      </c>
      <c r="J362" s="1">
        <v>600</v>
      </c>
      <c r="K362" s="1">
        <v>1800</v>
      </c>
      <c r="L362" s="1">
        <v>14</v>
      </c>
      <c r="M362" s="1">
        <v>20</v>
      </c>
      <c r="N362" s="1">
        <v>15</v>
      </c>
      <c r="O362" s="1">
        <v>20</v>
      </c>
      <c r="P362" s="1">
        <v>120</v>
      </c>
      <c r="Q362" s="1">
        <v>90</v>
      </c>
      <c r="R362" s="1">
        <v>120</v>
      </c>
      <c r="S362" s="1">
        <v>40</v>
      </c>
      <c r="T362" s="1">
        <v>25</v>
      </c>
      <c r="U362" s="1">
        <v>40</v>
      </c>
      <c r="V362" s="1">
        <v>0</v>
      </c>
      <c r="W362" s="1">
        <v>800</v>
      </c>
      <c r="X362" s="1">
        <v>0</v>
      </c>
      <c r="Y362" s="1">
        <v>800</v>
      </c>
      <c r="Z362" s="1">
        <v>3500</v>
      </c>
      <c r="AA362" s="1">
        <v>2500</v>
      </c>
      <c r="AB362" s="1">
        <v>3000</v>
      </c>
      <c r="AC362" s="1" t="s">
        <v>5</v>
      </c>
      <c r="AD362" s="1" t="s">
        <v>6</v>
      </c>
      <c r="AE362" t="str">
        <f t="shared" si="57"/>
        <v>Naciones UnidasEntre 45 y 59 añosMasculinoCalderón (Carapungo)1420Bachillerato6001800</v>
      </c>
      <c r="AF362" t="str">
        <f>VLOOKUP(AE362,'[1]Base conductores'!$AE$1:$AG$65536,2,FALSE)</f>
        <v>No</v>
      </c>
      <c r="AG362" t="str">
        <f>VLOOKUP(AE362,'[1]Base conductores'!$AE$1:$AG$65536,3,FALSE)</f>
        <v>No respetan rutas</v>
      </c>
      <c r="AH362" s="1" t="s">
        <v>0</v>
      </c>
      <c r="AI362" s="1" t="s">
        <v>129</v>
      </c>
      <c r="AJ362" s="1" t="s">
        <v>8</v>
      </c>
      <c r="AK362" s="1" t="s">
        <v>139</v>
      </c>
      <c r="AL362" s="1" t="s">
        <v>10</v>
      </c>
      <c r="AM362" s="1" t="s">
        <v>0</v>
      </c>
      <c r="AN362" s="1" t="s">
        <v>0</v>
      </c>
      <c r="AO362" s="1" t="s">
        <v>0</v>
      </c>
      <c r="AP362" s="1" t="s">
        <v>2</v>
      </c>
      <c r="AQ362" s="1" t="s">
        <v>0</v>
      </c>
      <c r="AR362" s="1" t="s">
        <v>2</v>
      </c>
      <c r="AS362" s="1" t="s">
        <v>2</v>
      </c>
      <c r="AT362" s="1" t="s">
        <v>118</v>
      </c>
      <c r="AU362" s="1" t="s">
        <v>0</v>
      </c>
      <c r="AV362" s="1" t="s">
        <v>0</v>
      </c>
      <c r="AW362" s="1" t="s">
        <v>0</v>
      </c>
      <c r="AX362" s="1" t="s">
        <v>0</v>
      </c>
      <c r="AY362" s="1" t="s">
        <v>0</v>
      </c>
      <c r="AZ362" s="1" t="s">
        <v>0</v>
      </c>
      <c r="BA362" s="1" t="s">
        <v>2</v>
      </c>
      <c r="BB362" s="1" t="s">
        <v>122</v>
      </c>
      <c r="BC362" s="14">
        <v>10</v>
      </c>
      <c r="BD362" s="1">
        <v>-1</v>
      </c>
      <c r="BE362" s="1">
        <v>-1</v>
      </c>
      <c r="BF362" s="1" t="s">
        <v>107</v>
      </c>
      <c r="BG362" s="1" t="e">
        <f>VLOOKUP(BF362,#REF!,2,FALSE)</f>
        <v>#REF!</v>
      </c>
      <c r="BH362" s="1" t="e">
        <f>VLOOKUP(BG362,#REF!,4,FALSE)</f>
        <v>#REF!</v>
      </c>
      <c r="BI362" s="1" t="s">
        <v>105</v>
      </c>
      <c r="BJ362" s="1" t="s">
        <v>459</v>
      </c>
      <c r="BK362" s="1" t="s">
        <v>105</v>
      </c>
      <c r="BL362" s="1" t="e">
        <f>VLOOKUP(BK362,#REF!,2,FALSE)</f>
        <v>#REF!</v>
      </c>
      <c r="BM362" s="1" t="e">
        <f>VLOOKUP(BL362,#REF!,4,FALSE)</f>
        <v>#REF!</v>
      </c>
      <c r="BN362" s="1" t="s">
        <v>159</v>
      </c>
      <c r="BO362" s="1" t="s">
        <v>71</v>
      </c>
      <c r="BP362" s="1" t="s">
        <v>2</v>
      </c>
      <c r="BQ362" s="1" t="s">
        <v>128</v>
      </c>
      <c r="BR362" s="1" t="s">
        <v>84</v>
      </c>
      <c r="BS362" s="1" t="s">
        <v>84</v>
      </c>
      <c r="BT362" s="1" t="s">
        <v>2</v>
      </c>
      <c r="BU362" s="1" t="s">
        <v>2</v>
      </c>
      <c r="BV362" s="1" t="s">
        <v>21</v>
      </c>
      <c r="BW362" s="1" t="s">
        <v>36</v>
      </c>
      <c r="BX362" s="1">
        <v>-1</v>
      </c>
      <c r="BY362" s="1">
        <v>-1</v>
      </c>
      <c r="BZ362" s="1" t="s">
        <v>3</v>
      </c>
      <c r="CA362" s="1">
        <v>-1</v>
      </c>
      <c r="CB362" s="1">
        <v>-1</v>
      </c>
      <c r="CC362" s="1">
        <v>-1</v>
      </c>
      <c r="CD362" s="1" t="s">
        <v>3</v>
      </c>
      <c r="CE362" s="1" t="s">
        <v>2</v>
      </c>
      <c r="CF362" s="1" t="s">
        <v>23</v>
      </c>
      <c r="CG362" s="1" t="s">
        <v>24</v>
      </c>
      <c r="CH362" s="1" t="s">
        <v>25</v>
      </c>
      <c r="CI362" s="1" t="s">
        <v>50</v>
      </c>
      <c r="CJ362" s="1" t="s">
        <v>63</v>
      </c>
      <c r="CK362" s="1" t="s">
        <v>155</v>
      </c>
      <c r="CL362" s="1" t="s">
        <v>29</v>
      </c>
      <c r="CM362" s="1" t="s">
        <v>30</v>
      </c>
      <c r="CN362" s="1">
        <v>96</v>
      </c>
      <c r="CO362" s="1" t="s">
        <v>542</v>
      </c>
      <c r="CP362" s="9" t="s">
        <v>690</v>
      </c>
      <c r="CQ362" s="1">
        <v>9</v>
      </c>
      <c r="CR362" s="10" t="s">
        <v>71</v>
      </c>
      <c r="CS362">
        <v>59.295857988165679</v>
      </c>
      <c r="CT362">
        <f t="shared" si="58"/>
        <v>6</v>
      </c>
      <c r="CU362">
        <f t="shared" si="59"/>
        <v>18</v>
      </c>
      <c r="CV362">
        <f t="shared" si="63"/>
        <v>0</v>
      </c>
      <c r="CW362">
        <f t="shared" si="63"/>
        <v>0</v>
      </c>
      <c r="CX362">
        <f t="shared" si="63"/>
        <v>0</v>
      </c>
      <c r="CY362">
        <f t="shared" si="63"/>
        <v>0</v>
      </c>
      <c r="CZ362">
        <f t="shared" si="63"/>
        <v>0</v>
      </c>
      <c r="DA362">
        <f t="shared" si="63"/>
        <v>0</v>
      </c>
      <c r="DB362">
        <f t="shared" si="63"/>
        <v>59.295857988165679</v>
      </c>
      <c r="DC362">
        <f t="shared" si="63"/>
        <v>59.295857988165679</v>
      </c>
      <c r="DD362">
        <f t="shared" si="63"/>
        <v>59.295857988165679</v>
      </c>
      <c r="DE362">
        <f t="shared" si="63"/>
        <v>59.295857988165679</v>
      </c>
      <c r="DF362">
        <f t="shared" si="63"/>
        <v>59.295857988165679</v>
      </c>
      <c r="DG362">
        <f t="shared" si="63"/>
        <v>59.295857988165679</v>
      </c>
      <c r="DH362">
        <f t="shared" si="63"/>
        <v>59.295857988165679</v>
      </c>
      <c r="DI362">
        <f t="shared" si="63"/>
        <v>59.295857988165679</v>
      </c>
      <c r="DJ362">
        <f t="shared" si="63"/>
        <v>59.295857988165679</v>
      </c>
      <c r="DK362">
        <f t="shared" si="63"/>
        <v>59.295857988165679</v>
      </c>
      <c r="DL362">
        <f t="shared" si="62"/>
        <v>59.295857988165679</v>
      </c>
      <c r="DM362">
        <f t="shared" si="62"/>
        <v>59.295857988165679</v>
      </c>
      <c r="DN362">
        <f t="shared" si="62"/>
        <v>59.295857988165679</v>
      </c>
      <c r="DO362">
        <f t="shared" si="62"/>
        <v>0</v>
      </c>
      <c r="DP362">
        <f t="shared" si="62"/>
        <v>0</v>
      </c>
      <c r="DQ362">
        <f t="shared" si="62"/>
        <v>0</v>
      </c>
      <c r="DR362">
        <f t="shared" si="62"/>
        <v>0</v>
      </c>
      <c r="DS362">
        <f t="shared" si="62"/>
        <v>0</v>
      </c>
    </row>
    <row r="363" spans="1:123" x14ac:dyDescent="0.2">
      <c r="A363" s="1" t="s">
        <v>0</v>
      </c>
      <c r="B363" s="1" t="s">
        <v>71</v>
      </c>
      <c r="C363" s="1" t="s">
        <v>2</v>
      </c>
      <c r="D363" s="1">
        <v>-1</v>
      </c>
      <c r="E363" s="1" t="s">
        <v>3</v>
      </c>
      <c r="F363" s="1">
        <v>-1</v>
      </c>
      <c r="G363" s="1">
        <v>98</v>
      </c>
      <c r="H363" s="1" t="s">
        <v>2</v>
      </c>
      <c r="I363" s="1" t="s">
        <v>4</v>
      </c>
      <c r="J363" s="1">
        <v>700</v>
      </c>
      <c r="K363" s="1">
        <v>2000</v>
      </c>
      <c r="L363" s="1">
        <v>15</v>
      </c>
      <c r="M363" s="1">
        <v>25</v>
      </c>
      <c r="N363" s="1">
        <v>20</v>
      </c>
      <c r="O363" s="1">
        <v>30</v>
      </c>
      <c r="P363" s="1">
        <v>220</v>
      </c>
      <c r="Q363" s="1">
        <v>180</v>
      </c>
      <c r="R363" s="1">
        <v>230</v>
      </c>
      <c r="S363" s="1">
        <v>30</v>
      </c>
      <c r="T363" s="1">
        <v>42</v>
      </c>
      <c r="U363" s="1">
        <v>60</v>
      </c>
      <c r="V363" s="1">
        <v>5000</v>
      </c>
      <c r="W363" s="1">
        <v>1200</v>
      </c>
      <c r="X363" s="1">
        <v>0</v>
      </c>
      <c r="Y363" s="1">
        <v>6200</v>
      </c>
      <c r="Z363" s="1">
        <v>5000</v>
      </c>
      <c r="AA363" s="1">
        <v>2500</v>
      </c>
      <c r="AB363" s="1">
        <v>4500</v>
      </c>
      <c r="AC363" s="1" t="s">
        <v>5</v>
      </c>
      <c r="AD363" s="1" t="s">
        <v>6</v>
      </c>
      <c r="AE363" t="str">
        <f t="shared" si="57"/>
        <v>Naciones UnidasEntre 25 y  44 añosMasculinoTurubamba1525Bachillerato7002000</v>
      </c>
      <c r="AF363" t="str">
        <f>VLOOKUP(AE363,'[1]Base conductores'!$AE$1:$AG$65536,2,FALSE)</f>
        <v>No</v>
      </c>
      <c r="AG363" t="str">
        <f>VLOOKUP(AE363,'[1]Base conductores'!$AE$1:$AG$65536,3,FALSE)</f>
        <v>No respetan leyes/no hay control</v>
      </c>
      <c r="AH363" s="1" t="s">
        <v>0</v>
      </c>
      <c r="AI363" s="1" t="s">
        <v>129</v>
      </c>
      <c r="AJ363" s="1" t="s">
        <v>117</v>
      </c>
      <c r="AK363" s="1" t="s">
        <v>33</v>
      </c>
      <c r="AL363" s="1" t="s">
        <v>66</v>
      </c>
      <c r="AM363" s="1" t="s">
        <v>0</v>
      </c>
      <c r="AN363" s="1" t="s">
        <v>0</v>
      </c>
      <c r="AO363" s="1" t="s">
        <v>0</v>
      </c>
      <c r="AP363" s="1" t="s">
        <v>2</v>
      </c>
      <c r="AQ363" s="1" t="s">
        <v>0</v>
      </c>
      <c r="AR363" s="1" t="s">
        <v>2</v>
      </c>
      <c r="AS363" s="1" t="s">
        <v>2</v>
      </c>
      <c r="AT363" s="1" t="s">
        <v>67</v>
      </c>
      <c r="AU363" s="1" t="s">
        <v>0</v>
      </c>
      <c r="AV363" s="1" t="s">
        <v>0</v>
      </c>
      <c r="AW363" s="1" t="s">
        <v>0</v>
      </c>
      <c r="AX363" s="1" t="s">
        <v>0</v>
      </c>
      <c r="AY363" s="1" t="s">
        <v>0</v>
      </c>
      <c r="AZ363" s="1" t="s">
        <v>0</v>
      </c>
      <c r="BA363" s="1" t="s">
        <v>2</v>
      </c>
      <c r="BB363" s="1" t="s">
        <v>47</v>
      </c>
      <c r="BC363" s="14">
        <v>10</v>
      </c>
      <c r="BD363" s="1">
        <v>-1</v>
      </c>
      <c r="BE363" s="1">
        <v>-1</v>
      </c>
      <c r="BF363" s="1" t="s">
        <v>207</v>
      </c>
      <c r="BG363" s="1" t="e">
        <f>VLOOKUP(BF363,#REF!,2,FALSE)</f>
        <v>#REF!</v>
      </c>
      <c r="BH363" s="1" t="e">
        <f>VLOOKUP(BG363,#REF!,4,FALSE)</f>
        <v>#REF!</v>
      </c>
      <c r="BI363" s="1" t="s">
        <v>286</v>
      </c>
      <c r="BJ363" s="1" t="s">
        <v>15</v>
      </c>
      <c r="BK363" s="1" t="s">
        <v>156</v>
      </c>
      <c r="BL363" s="1" t="e">
        <f>VLOOKUP(BK363,#REF!,2,FALSE)</f>
        <v>#REF!</v>
      </c>
      <c r="BM363" s="1" t="e">
        <f>VLOOKUP(BL363,#REF!,4,FALSE)</f>
        <v>#REF!</v>
      </c>
      <c r="BN363" s="1" t="s">
        <v>127</v>
      </c>
      <c r="BO363" s="1" t="s">
        <v>15</v>
      </c>
      <c r="BP363" s="1" t="s">
        <v>2</v>
      </c>
      <c r="BQ363" s="1" t="s">
        <v>460</v>
      </c>
      <c r="BR363" s="1" t="s">
        <v>59</v>
      </c>
      <c r="BS363" s="1" t="s">
        <v>59</v>
      </c>
      <c r="BT363" s="1" t="s">
        <v>2</v>
      </c>
      <c r="BU363" s="1" t="s">
        <v>2</v>
      </c>
      <c r="BV363" s="1" t="s">
        <v>22</v>
      </c>
      <c r="BW363" s="1" t="s">
        <v>3</v>
      </c>
      <c r="BX363" s="1">
        <v>-1</v>
      </c>
      <c r="BY363" s="1">
        <v>-1</v>
      </c>
      <c r="BZ363" s="1" t="s">
        <v>3</v>
      </c>
      <c r="CA363" s="1">
        <v>-1</v>
      </c>
      <c r="CB363" s="1">
        <v>-1</v>
      </c>
      <c r="CC363" s="1">
        <v>-1</v>
      </c>
      <c r="CD363" s="1">
        <v>-1</v>
      </c>
      <c r="CE363" s="1" t="s">
        <v>2</v>
      </c>
      <c r="CF363" s="1" t="s">
        <v>23</v>
      </c>
      <c r="CG363" s="1" t="s">
        <v>49</v>
      </c>
      <c r="CH363" s="1" t="s">
        <v>25</v>
      </c>
      <c r="CI363" s="1" t="s">
        <v>50</v>
      </c>
      <c r="CJ363" s="1" t="s">
        <v>353</v>
      </c>
      <c r="CK363" s="1" t="s">
        <v>155</v>
      </c>
      <c r="CL363" s="1" t="s">
        <v>29</v>
      </c>
      <c r="CM363" s="1" t="s">
        <v>30</v>
      </c>
      <c r="CN363" s="1">
        <v>96</v>
      </c>
      <c r="CO363" s="1" t="s">
        <v>539</v>
      </c>
      <c r="CP363" s="9" t="s">
        <v>693</v>
      </c>
      <c r="CQ363" s="1">
        <v>9</v>
      </c>
      <c r="CR363" s="10" t="s">
        <v>71</v>
      </c>
      <c r="CS363">
        <v>59.295857988165679</v>
      </c>
      <c r="CT363">
        <f t="shared" si="58"/>
        <v>7</v>
      </c>
      <c r="CU363">
        <f t="shared" si="59"/>
        <v>20</v>
      </c>
      <c r="CV363">
        <f t="shared" si="63"/>
        <v>0</v>
      </c>
      <c r="CW363">
        <f t="shared" si="63"/>
        <v>0</v>
      </c>
      <c r="CX363">
        <f t="shared" si="63"/>
        <v>0</v>
      </c>
      <c r="CY363">
        <f t="shared" si="63"/>
        <v>0</v>
      </c>
      <c r="CZ363">
        <f t="shared" si="63"/>
        <v>0</v>
      </c>
      <c r="DA363">
        <f t="shared" si="63"/>
        <v>0</v>
      </c>
      <c r="DB363">
        <f t="shared" si="63"/>
        <v>0</v>
      </c>
      <c r="DC363">
        <f t="shared" si="63"/>
        <v>59.295857988165679</v>
      </c>
      <c r="DD363">
        <f t="shared" si="63"/>
        <v>59.295857988165679</v>
      </c>
      <c r="DE363">
        <f t="shared" si="63"/>
        <v>59.295857988165679</v>
      </c>
      <c r="DF363">
        <f t="shared" si="63"/>
        <v>59.295857988165679</v>
      </c>
      <c r="DG363">
        <f t="shared" si="63"/>
        <v>59.295857988165679</v>
      </c>
      <c r="DH363">
        <f t="shared" si="63"/>
        <v>59.295857988165679</v>
      </c>
      <c r="DI363">
        <f t="shared" si="63"/>
        <v>59.295857988165679</v>
      </c>
      <c r="DJ363">
        <f t="shared" si="63"/>
        <v>59.295857988165679</v>
      </c>
      <c r="DK363">
        <f t="shared" si="63"/>
        <v>59.295857988165679</v>
      </c>
      <c r="DL363">
        <f t="shared" si="62"/>
        <v>59.295857988165679</v>
      </c>
      <c r="DM363">
        <f t="shared" si="62"/>
        <v>59.295857988165679</v>
      </c>
      <c r="DN363">
        <f t="shared" si="62"/>
        <v>59.295857988165679</v>
      </c>
      <c r="DO363">
        <f t="shared" si="62"/>
        <v>59.295857988165679</v>
      </c>
      <c r="DP363">
        <f t="shared" si="62"/>
        <v>59.295857988165679</v>
      </c>
      <c r="DQ363">
        <f t="shared" si="62"/>
        <v>0</v>
      </c>
      <c r="DR363">
        <f t="shared" si="62"/>
        <v>0</v>
      </c>
      <c r="DS363">
        <f t="shared" si="62"/>
        <v>0</v>
      </c>
    </row>
    <row r="364" spans="1:123" x14ac:dyDescent="0.2">
      <c r="A364" s="1" t="s">
        <v>0</v>
      </c>
      <c r="B364" s="1" t="s">
        <v>71</v>
      </c>
      <c r="C364" s="1" t="s">
        <v>2</v>
      </c>
      <c r="D364" s="1">
        <v>-1</v>
      </c>
      <c r="E364" s="1" t="s">
        <v>3</v>
      </c>
      <c r="F364" s="1">
        <v>-1</v>
      </c>
      <c r="G364" s="1">
        <v>98</v>
      </c>
      <c r="H364" s="1" t="s">
        <v>2</v>
      </c>
      <c r="I364" s="1" t="s">
        <v>4</v>
      </c>
      <c r="J364" s="1">
        <v>900</v>
      </c>
      <c r="K364" s="1">
        <v>2100</v>
      </c>
      <c r="L364" s="1">
        <v>12</v>
      </c>
      <c r="M364" s="1">
        <v>20</v>
      </c>
      <c r="N364" s="1">
        <v>10</v>
      </c>
      <c r="O364" s="1">
        <v>15</v>
      </c>
      <c r="P364" s="1">
        <v>150</v>
      </c>
      <c r="Q364" s="1">
        <v>130</v>
      </c>
      <c r="R364" s="1">
        <v>180</v>
      </c>
      <c r="S364" s="1">
        <v>40</v>
      </c>
      <c r="T364" s="1">
        <v>20</v>
      </c>
      <c r="U364" s="1">
        <v>45</v>
      </c>
      <c r="V364" s="1">
        <v>1500</v>
      </c>
      <c r="W364" s="1">
        <v>1200</v>
      </c>
      <c r="X364" s="1">
        <v>200</v>
      </c>
      <c r="Y364" s="1">
        <v>3700</v>
      </c>
      <c r="Z364" s="1">
        <v>2500</v>
      </c>
      <c r="AA364" s="1">
        <v>1500</v>
      </c>
      <c r="AB364" s="1">
        <v>2500</v>
      </c>
      <c r="AC364" s="1" t="s">
        <v>5</v>
      </c>
      <c r="AD364" s="1" t="s">
        <v>6</v>
      </c>
      <c r="AE364" t="str">
        <f t="shared" si="57"/>
        <v>Naciones UnidasEntre 45 y 59 añosMasculinoPuengasí1220Bachillerato9002100</v>
      </c>
      <c r="AF364" t="str">
        <f>VLOOKUP(AE364,'[1]Base conductores'!$AE$1:$AG$65536,2,FALSE)</f>
        <v>No</v>
      </c>
      <c r="AG364" t="str">
        <f>VLOOKUP(AE364,'[1]Base conductores'!$AE$1:$AG$65536,3,FALSE)</f>
        <v>No respetan rutas</v>
      </c>
      <c r="AH364" s="1" t="s">
        <v>0</v>
      </c>
      <c r="AI364" s="1" t="s">
        <v>129</v>
      </c>
      <c r="AJ364" s="1" t="s">
        <v>8</v>
      </c>
      <c r="AK364" s="1" t="s">
        <v>33</v>
      </c>
      <c r="AL364" s="1" t="s">
        <v>54</v>
      </c>
      <c r="AM364" s="1" t="s">
        <v>0</v>
      </c>
      <c r="AN364" s="1" t="s">
        <v>0</v>
      </c>
      <c r="AO364" s="1" t="s">
        <v>0</v>
      </c>
      <c r="AP364" s="1" t="s">
        <v>2</v>
      </c>
      <c r="AQ364" s="1" t="s">
        <v>0</v>
      </c>
      <c r="AR364" s="1" t="s">
        <v>2</v>
      </c>
      <c r="AS364" s="1" t="s">
        <v>2</v>
      </c>
      <c r="AT364" s="1" t="s">
        <v>100</v>
      </c>
      <c r="AU364" s="1" t="s">
        <v>2</v>
      </c>
      <c r="AV364" s="1" t="s">
        <v>0</v>
      </c>
      <c r="AW364" s="1" t="s">
        <v>0</v>
      </c>
      <c r="AX364" s="1" t="s">
        <v>0</v>
      </c>
      <c r="AY364" s="1" t="s">
        <v>0</v>
      </c>
      <c r="AZ364" s="1" t="s">
        <v>2</v>
      </c>
      <c r="BA364" s="1" t="s">
        <v>2</v>
      </c>
      <c r="BB364" s="1" t="s">
        <v>56</v>
      </c>
      <c r="BC364" s="14">
        <v>7</v>
      </c>
      <c r="BD364" s="14">
        <v>3</v>
      </c>
      <c r="BE364" s="1">
        <v>-1</v>
      </c>
      <c r="BF364" s="1" t="s">
        <v>71</v>
      </c>
      <c r="BG364" s="1" t="e">
        <f>VLOOKUP(BF364,#REF!,2,FALSE)</f>
        <v>#REF!</v>
      </c>
      <c r="BH364" s="1" t="e">
        <f>VLOOKUP(BG364,#REF!,4,FALSE)</f>
        <v>#REF!</v>
      </c>
      <c r="BI364" s="1" t="s">
        <v>461</v>
      </c>
      <c r="BJ364" s="1" t="s">
        <v>13</v>
      </c>
      <c r="BK364" s="1" t="s">
        <v>312</v>
      </c>
      <c r="BL364" s="1" t="e">
        <f>VLOOKUP(BK364,#REF!,2,FALSE)</f>
        <v>#REF!</v>
      </c>
      <c r="BM364" s="1" t="e">
        <f>VLOOKUP(BL364,#REF!,4,FALSE)</f>
        <v>#REF!</v>
      </c>
      <c r="BN364" s="1" t="s">
        <v>37</v>
      </c>
      <c r="BO364" s="1" t="s">
        <v>15</v>
      </c>
      <c r="BP364" s="1" t="s">
        <v>2</v>
      </c>
      <c r="BQ364" s="1" t="s">
        <v>178</v>
      </c>
      <c r="BR364" s="1" t="s">
        <v>20</v>
      </c>
      <c r="BS364" s="1" t="s">
        <v>20</v>
      </c>
      <c r="BT364" s="1" t="s">
        <v>2</v>
      </c>
      <c r="BU364" s="1" t="s">
        <v>2</v>
      </c>
      <c r="BV364" s="1" t="s">
        <v>61</v>
      </c>
      <c r="BW364" s="1" t="s">
        <v>22</v>
      </c>
      <c r="BX364" s="1">
        <v>-1</v>
      </c>
      <c r="BY364" s="1">
        <v>-1</v>
      </c>
      <c r="BZ364" s="1" t="s">
        <v>3</v>
      </c>
      <c r="CA364" s="1">
        <v>-1</v>
      </c>
      <c r="CB364" s="1" t="s">
        <v>3</v>
      </c>
      <c r="CC364" s="1" t="s">
        <v>3</v>
      </c>
      <c r="CD364" s="1">
        <v>-1</v>
      </c>
      <c r="CE364" s="1" t="s">
        <v>23</v>
      </c>
      <c r="CF364" s="1" t="s">
        <v>2</v>
      </c>
      <c r="CG364" s="1" t="s">
        <v>24</v>
      </c>
      <c r="CH364" s="1" t="s">
        <v>25</v>
      </c>
      <c r="CI364" s="1" t="s">
        <v>50</v>
      </c>
      <c r="CJ364" s="1" t="s">
        <v>462</v>
      </c>
      <c r="CK364" s="1" t="s">
        <v>155</v>
      </c>
      <c r="CL364" s="1" t="s">
        <v>29</v>
      </c>
      <c r="CM364" s="1" t="s">
        <v>30</v>
      </c>
      <c r="CN364" s="1">
        <v>96</v>
      </c>
      <c r="CO364" s="1" t="s">
        <v>543</v>
      </c>
      <c r="CP364" s="9" t="s">
        <v>698</v>
      </c>
      <c r="CQ364" s="1">
        <v>9</v>
      </c>
      <c r="CR364" s="10" t="s">
        <v>71</v>
      </c>
      <c r="CS364">
        <v>59.295857988165679</v>
      </c>
      <c r="CT364">
        <f t="shared" si="58"/>
        <v>9</v>
      </c>
      <c r="CU364">
        <f t="shared" si="59"/>
        <v>21</v>
      </c>
      <c r="CV364">
        <f t="shared" si="63"/>
        <v>0</v>
      </c>
      <c r="CW364">
        <f t="shared" si="63"/>
        <v>0</v>
      </c>
      <c r="CX364">
        <f t="shared" si="63"/>
        <v>0</v>
      </c>
      <c r="CY364">
        <f t="shared" si="63"/>
        <v>0</v>
      </c>
      <c r="CZ364">
        <f t="shared" si="63"/>
        <v>0</v>
      </c>
      <c r="DA364">
        <f t="shared" si="63"/>
        <v>0</v>
      </c>
      <c r="DB364">
        <f t="shared" si="63"/>
        <v>0</v>
      </c>
      <c r="DC364">
        <f t="shared" si="63"/>
        <v>0</v>
      </c>
      <c r="DD364">
        <f t="shared" si="63"/>
        <v>0</v>
      </c>
      <c r="DE364">
        <f t="shared" si="63"/>
        <v>59.295857988165679</v>
      </c>
      <c r="DF364">
        <f t="shared" si="63"/>
        <v>59.295857988165679</v>
      </c>
      <c r="DG364">
        <f t="shared" si="63"/>
        <v>59.295857988165679</v>
      </c>
      <c r="DH364">
        <f t="shared" si="63"/>
        <v>59.295857988165679</v>
      </c>
      <c r="DI364">
        <f t="shared" si="63"/>
        <v>59.295857988165679</v>
      </c>
      <c r="DJ364">
        <f t="shared" si="63"/>
        <v>59.295857988165679</v>
      </c>
      <c r="DK364">
        <f t="shared" si="63"/>
        <v>59.295857988165679</v>
      </c>
      <c r="DL364">
        <f t="shared" si="62"/>
        <v>59.295857988165679</v>
      </c>
      <c r="DM364">
        <f t="shared" si="62"/>
        <v>59.295857988165679</v>
      </c>
      <c r="DN364">
        <f t="shared" si="62"/>
        <v>59.295857988165679</v>
      </c>
      <c r="DO364">
        <f t="shared" si="62"/>
        <v>59.295857988165679</v>
      </c>
      <c r="DP364">
        <f t="shared" si="62"/>
        <v>59.295857988165679</v>
      </c>
      <c r="DQ364">
        <f t="shared" si="62"/>
        <v>59.295857988165679</v>
      </c>
      <c r="DR364">
        <f t="shared" si="62"/>
        <v>0</v>
      </c>
      <c r="DS364">
        <f t="shared" si="62"/>
        <v>0</v>
      </c>
    </row>
    <row r="365" spans="1:123" x14ac:dyDescent="0.2">
      <c r="A365" s="1" t="s">
        <v>0</v>
      </c>
      <c r="B365" s="1" t="s">
        <v>261</v>
      </c>
      <c r="C365" s="1" t="s">
        <v>2</v>
      </c>
      <c r="D365" s="1">
        <v>-1</v>
      </c>
      <c r="E365" s="1" t="s">
        <v>3</v>
      </c>
      <c r="F365" s="1">
        <v>-1</v>
      </c>
      <c r="G365" s="1">
        <v>98</v>
      </c>
      <c r="H365" s="1" t="s">
        <v>2</v>
      </c>
      <c r="I365" s="1" t="s">
        <v>65</v>
      </c>
      <c r="J365" s="1">
        <v>700</v>
      </c>
      <c r="K365" s="1">
        <v>2000</v>
      </c>
      <c r="L365" s="1">
        <v>13</v>
      </c>
      <c r="M365" s="1">
        <v>25</v>
      </c>
      <c r="N365" s="1">
        <v>20</v>
      </c>
      <c r="O365" s="1">
        <v>35</v>
      </c>
      <c r="P365" s="1">
        <v>200</v>
      </c>
      <c r="Q365" s="1">
        <v>100</v>
      </c>
      <c r="R365" s="1">
        <v>300</v>
      </c>
      <c r="S365" s="1">
        <v>50</v>
      </c>
      <c r="T365" s="1">
        <v>35</v>
      </c>
      <c r="U365" s="1">
        <v>60</v>
      </c>
      <c r="V365" s="1">
        <v>0</v>
      </c>
      <c r="W365" s="1">
        <v>800</v>
      </c>
      <c r="X365" s="1">
        <v>350</v>
      </c>
      <c r="Y365" s="1">
        <v>150</v>
      </c>
      <c r="Z365" s="1">
        <v>5000</v>
      </c>
      <c r="AA365" s="1">
        <v>3500</v>
      </c>
      <c r="AB365" s="1">
        <v>6000</v>
      </c>
      <c r="AC365" s="1" t="s">
        <v>256</v>
      </c>
      <c r="AD365" s="1" t="s">
        <v>6</v>
      </c>
      <c r="AE365" t="str">
        <f t="shared" si="57"/>
        <v>TumbacoEntre 25 y  44 añosMasculinoTumbaco1325Bachillerato7002000</v>
      </c>
      <c r="AF365" t="str">
        <f>VLOOKUP(AE365,'[1]Base conductores'!$AE$1:$AG$65536,2,FALSE)</f>
        <v>No</v>
      </c>
      <c r="AG365" t="str">
        <f>VLOOKUP(AE365,'[1]Base conductores'!$AE$1:$AG$65536,3,FALSE)</f>
        <v>Otros</v>
      </c>
      <c r="AH365" s="1" t="s">
        <v>0</v>
      </c>
      <c r="AI365" s="1" t="s">
        <v>214</v>
      </c>
      <c r="AJ365" s="1" t="s">
        <v>8</v>
      </c>
      <c r="AK365" s="1" t="s">
        <v>272</v>
      </c>
      <c r="AL365" s="1" t="s">
        <v>10</v>
      </c>
      <c r="AM365" s="1" t="s">
        <v>2</v>
      </c>
      <c r="AN365" s="1" t="s">
        <v>0</v>
      </c>
      <c r="AO365" s="1" t="s">
        <v>0</v>
      </c>
      <c r="AP365" s="1" t="s">
        <v>2</v>
      </c>
      <c r="AQ365" s="1" t="s">
        <v>0</v>
      </c>
      <c r="AR365" s="1" t="s">
        <v>2</v>
      </c>
      <c r="AS365" s="1" t="s">
        <v>2</v>
      </c>
      <c r="AT365" s="1" t="s">
        <v>11</v>
      </c>
      <c r="AU365" s="1" t="s">
        <v>2</v>
      </c>
      <c r="AV365" s="1" t="s">
        <v>0</v>
      </c>
      <c r="AW365" s="1" t="s">
        <v>0</v>
      </c>
      <c r="AX365" s="1" t="s">
        <v>0</v>
      </c>
      <c r="AY365" s="1" t="s">
        <v>0</v>
      </c>
      <c r="AZ365" s="1" t="s">
        <v>2</v>
      </c>
      <c r="BA365" s="1" t="s">
        <v>2</v>
      </c>
      <c r="BB365" s="1" t="s">
        <v>122</v>
      </c>
      <c r="BC365" s="14">
        <v>1</v>
      </c>
      <c r="BD365" s="14">
        <v>9</v>
      </c>
      <c r="BE365" s="1">
        <v>-1</v>
      </c>
      <c r="BF365" s="1" t="s">
        <v>261</v>
      </c>
      <c r="BG365" s="1" t="e">
        <f>VLOOKUP(BF365,#REF!,2,FALSE)</f>
        <v>#REF!</v>
      </c>
      <c r="BH365" s="1" t="e">
        <f>VLOOKUP(BG365,#REF!,4,FALSE)</f>
        <v>#REF!</v>
      </c>
      <c r="BI365" s="1" t="s">
        <v>15</v>
      </c>
      <c r="BJ365" s="1" t="s">
        <v>15</v>
      </c>
      <c r="BK365" s="1" t="s">
        <v>115</v>
      </c>
      <c r="BL365" s="1" t="e">
        <f>VLOOKUP(BK365,#REF!,2,FALSE)</f>
        <v>#REF!</v>
      </c>
      <c r="BM365" s="1" t="e">
        <f>VLOOKUP(BL365,#REF!,4,FALSE)</f>
        <v>#REF!</v>
      </c>
      <c r="BN365" s="1" t="s">
        <v>237</v>
      </c>
      <c r="BO365" s="1" t="s">
        <v>135</v>
      </c>
      <c r="BP365" s="1" t="s">
        <v>2</v>
      </c>
      <c r="BQ365" s="1" t="s">
        <v>74</v>
      </c>
      <c r="BR365" s="1" t="s">
        <v>39</v>
      </c>
      <c r="BS365" s="1" t="s">
        <v>39</v>
      </c>
      <c r="BT365" s="1" t="s">
        <v>2</v>
      </c>
      <c r="BU365" s="1" t="s">
        <v>2</v>
      </c>
      <c r="BV365" s="1" t="s">
        <v>3</v>
      </c>
      <c r="BW365" s="1">
        <v>-1</v>
      </c>
      <c r="BX365" s="1">
        <v>-1</v>
      </c>
      <c r="BY365" s="1">
        <v>-1</v>
      </c>
      <c r="BZ365" s="1">
        <v>-1</v>
      </c>
      <c r="CA365" s="1">
        <v>-1</v>
      </c>
      <c r="CB365" s="1">
        <v>-1</v>
      </c>
      <c r="CC365" s="1">
        <v>-1</v>
      </c>
      <c r="CD365" s="1">
        <v>-1</v>
      </c>
      <c r="CE365" s="1" t="s">
        <v>23</v>
      </c>
      <c r="CF365" s="1" t="s">
        <v>23</v>
      </c>
      <c r="CG365" s="1" t="s">
        <v>49</v>
      </c>
      <c r="CH365" s="1" t="s">
        <v>25</v>
      </c>
      <c r="CI365" s="1" t="s">
        <v>50</v>
      </c>
      <c r="CJ365" s="1" t="s">
        <v>261</v>
      </c>
      <c r="CK365" s="1" t="s">
        <v>261</v>
      </c>
      <c r="CL365" s="1" t="s">
        <v>29</v>
      </c>
      <c r="CM365" s="1" t="s">
        <v>442</v>
      </c>
      <c r="CN365" s="1">
        <v>96</v>
      </c>
      <c r="CO365" s="5" t="s">
        <v>727</v>
      </c>
      <c r="CP365" s="2" t="s">
        <v>728</v>
      </c>
      <c r="CQ365" s="12">
        <v>9</v>
      </c>
      <c r="CR365" s="5" t="s">
        <v>261</v>
      </c>
      <c r="CS365">
        <v>46.4375</v>
      </c>
      <c r="CT365">
        <f t="shared" si="58"/>
        <v>7</v>
      </c>
      <c r="CU365">
        <f t="shared" si="59"/>
        <v>20</v>
      </c>
      <c r="CV365">
        <f t="shared" si="63"/>
        <v>0</v>
      </c>
      <c r="CW365">
        <f t="shared" si="63"/>
        <v>0</v>
      </c>
      <c r="CX365">
        <f t="shared" si="63"/>
        <v>0</v>
      </c>
      <c r="CY365">
        <f t="shared" si="63"/>
        <v>0</v>
      </c>
      <c r="CZ365">
        <f t="shared" si="63"/>
        <v>0</v>
      </c>
      <c r="DA365">
        <f t="shared" si="63"/>
        <v>0</v>
      </c>
      <c r="DB365">
        <f t="shared" si="63"/>
        <v>0</v>
      </c>
      <c r="DC365">
        <f t="shared" si="63"/>
        <v>46.4375</v>
      </c>
      <c r="DD365">
        <f t="shared" si="63"/>
        <v>46.4375</v>
      </c>
      <c r="DE365">
        <f t="shared" si="63"/>
        <v>46.4375</v>
      </c>
      <c r="DF365">
        <f t="shared" si="63"/>
        <v>46.4375</v>
      </c>
      <c r="DG365">
        <f t="shared" si="63"/>
        <v>46.4375</v>
      </c>
      <c r="DH365">
        <f t="shared" si="63"/>
        <v>46.4375</v>
      </c>
      <c r="DI365">
        <f t="shared" si="63"/>
        <v>46.4375</v>
      </c>
      <c r="DJ365">
        <f t="shared" si="63"/>
        <v>46.4375</v>
      </c>
      <c r="DK365">
        <f t="shared" ref="DK365:DS380" si="64">IF(AND($CT365&lt;=DK$1,DK$1&lt;=$CU365),$CS365,0)</f>
        <v>46.4375</v>
      </c>
      <c r="DL365">
        <f t="shared" si="64"/>
        <v>46.4375</v>
      </c>
      <c r="DM365">
        <f t="shared" si="64"/>
        <v>46.4375</v>
      </c>
      <c r="DN365">
        <f t="shared" si="64"/>
        <v>46.4375</v>
      </c>
      <c r="DO365">
        <f t="shared" si="64"/>
        <v>46.4375</v>
      </c>
      <c r="DP365">
        <f t="shared" si="64"/>
        <v>46.4375</v>
      </c>
      <c r="DQ365">
        <f t="shared" si="64"/>
        <v>0</v>
      </c>
      <c r="DR365">
        <f t="shared" si="64"/>
        <v>0</v>
      </c>
      <c r="DS365">
        <f t="shared" si="64"/>
        <v>0</v>
      </c>
    </row>
    <row r="366" spans="1:123" x14ac:dyDescent="0.2">
      <c r="A366" s="1" t="s">
        <v>0</v>
      </c>
      <c r="B366" s="1" t="s">
        <v>260</v>
      </c>
      <c r="C366" s="1" t="s">
        <v>0</v>
      </c>
      <c r="D366" s="1" t="s">
        <v>31</v>
      </c>
      <c r="E366" s="1" t="s">
        <v>3</v>
      </c>
      <c r="F366" s="1" t="s">
        <v>32</v>
      </c>
      <c r="G366" s="1">
        <v>98</v>
      </c>
      <c r="H366" s="1" t="s">
        <v>2</v>
      </c>
      <c r="I366" s="1" t="s">
        <v>4</v>
      </c>
      <c r="J366" s="1">
        <v>730</v>
      </c>
      <c r="K366" s="1">
        <v>1930</v>
      </c>
      <c r="L366" s="1">
        <v>12</v>
      </c>
      <c r="M366" s="1">
        <v>15</v>
      </c>
      <c r="N366" s="1">
        <v>10</v>
      </c>
      <c r="O366" s="1">
        <v>22</v>
      </c>
      <c r="P366" s="1">
        <v>200</v>
      </c>
      <c r="Q366" s="1">
        <v>150</v>
      </c>
      <c r="R366" s="1">
        <v>250</v>
      </c>
      <c r="S366" s="1">
        <v>30</v>
      </c>
      <c r="T366" s="1">
        <v>16</v>
      </c>
      <c r="U366" s="1">
        <v>45</v>
      </c>
      <c r="V366" s="1">
        <v>2000</v>
      </c>
      <c r="W366" s="1">
        <v>800</v>
      </c>
      <c r="X366" s="1">
        <v>0</v>
      </c>
      <c r="Y366" s="1">
        <v>2800</v>
      </c>
      <c r="Z366" s="1">
        <v>1000</v>
      </c>
      <c r="AA366" s="1">
        <v>800</v>
      </c>
      <c r="AB366" s="1">
        <v>1600</v>
      </c>
      <c r="AC366" s="1" t="s">
        <v>256</v>
      </c>
      <c r="AD366" s="1" t="s">
        <v>6</v>
      </c>
      <c r="AE366" t="str">
        <f t="shared" si="57"/>
        <v>PuemboEntre 45 y 59 añosMasculinoCotocollao1215Bachillerato7301930</v>
      </c>
      <c r="AF366" t="str">
        <f>VLOOKUP(AE366,'[1]Base conductores'!$AE$1:$AG$65536,2,FALSE)</f>
        <v>No</v>
      </c>
      <c r="AG366" t="str">
        <f>VLOOKUP(AE366,'[1]Base conductores'!$AE$1:$AG$65536,3,FALSE)</f>
        <v>No respetan rutas</v>
      </c>
      <c r="AH366" s="1" t="s">
        <v>0</v>
      </c>
      <c r="AI366" s="1" t="s">
        <v>214</v>
      </c>
      <c r="AJ366" s="1" t="s">
        <v>8</v>
      </c>
      <c r="AK366" s="1" t="s">
        <v>139</v>
      </c>
      <c r="AL366" s="1" t="s">
        <v>10</v>
      </c>
      <c r="AM366" s="1" t="s">
        <v>0</v>
      </c>
      <c r="AN366" s="1" t="s">
        <v>0</v>
      </c>
      <c r="AO366" s="1" t="s">
        <v>0</v>
      </c>
      <c r="AP366" s="1" t="s">
        <v>2</v>
      </c>
      <c r="AQ366" s="1" t="s">
        <v>0</v>
      </c>
      <c r="AR366" s="1" t="s">
        <v>2</v>
      </c>
      <c r="AS366" s="1" t="s">
        <v>2</v>
      </c>
      <c r="AT366" s="1" t="s">
        <v>182</v>
      </c>
      <c r="AU366" s="1" t="s">
        <v>2</v>
      </c>
      <c r="AV366" s="1" t="s">
        <v>0</v>
      </c>
      <c r="AW366" s="1" t="s">
        <v>0</v>
      </c>
      <c r="AX366" s="1" t="s">
        <v>0</v>
      </c>
      <c r="AY366" s="1" t="s">
        <v>0</v>
      </c>
      <c r="AZ366" s="1" t="s">
        <v>2</v>
      </c>
      <c r="BA366" s="1" t="s">
        <v>2</v>
      </c>
      <c r="BB366" s="1" t="s">
        <v>122</v>
      </c>
      <c r="BC366" s="14">
        <v>2</v>
      </c>
      <c r="BD366" s="14">
        <v>8</v>
      </c>
      <c r="BE366" s="1">
        <v>-1</v>
      </c>
      <c r="BF366" s="1" t="s">
        <v>260</v>
      </c>
      <c r="BG366" s="1" t="e">
        <f>VLOOKUP(BF366,#REF!,2,FALSE)</f>
        <v>#REF!</v>
      </c>
      <c r="BH366" s="1" t="e">
        <f>VLOOKUP(BG366,#REF!,4,FALSE)</f>
        <v>#REF!</v>
      </c>
      <c r="BI366" s="1" t="s">
        <v>15</v>
      </c>
      <c r="BJ366" s="1" t="s">
        <v>15</v>
      </c>
      <c r="BK366" s="1" t="s">
        <v>320</v>
      </c>
      <c r="BL366" s="1" t="e">
        <f>VLOOKUP(BK366,#REF!,2,FALSE)</f>
        <v>#REF!</v>
      </c>
      <c r="BM366" s="1" t="e">
        <f>VLOOKUP(BL366,#REF!,4,FALSE)</f>
        <v>#REF!</v>
      </c>
      <c r="BN366" s="1" t="s">
        <v>361</v>
      </c>
      <c r="BO366" s="1" t="s">
        <v>463</v>
      </c>
      <c r="BP366" s="1" t="s">
        <v>2</v>
      </c>
      <c r="BQ366" s="1" t="s">
        <v>455</v>
      </c>
      <c r="BR366" s="1" t="s">
        <v>20</v>
      </c>
      <c r="BS366" s="1" t="s">
        <v>39</v>
      </c>
      <c r="BT366" s="1" t="s">
        <v>2</v>
      </c>
      <c r="BU366" s="1" t="s">
        <v>2</v>
      </c>
      <c r="BV366" s="1" t="s">
        <v>3</v>
      </c>
      <c r="BW366" s="1" t="s">
        <v>3</v>
      </c>
      <c r="BX366" s="1">
        <v>-1</v>
      </c>
      <c r="BY366" s="1">
        <v>-1</v>
      </c>
      <c r="BZ366" s="1">
        <v>-1</v>
      </c>
      <c r="CA366" s="1" t="s">
        <v>3</v>
      </c>
      <c r="CB366" s="1">
        <v>-1</v>
      </c>
      <c r="CC366" s="1">
        <v>-1</v>
      </c>
      <c r="CD366" s="1">
        <v>-1</v>
      </c>
      <c r="CE366" s="1" t="s">
        <v>23</v>
      </c>
      <c r="CF366" s="1" t="s">
        <v>23</v>
      </c>
      <c r="CG366" s="1" t="s">
        <v>24</v>
      </c>
      <c r="CH366" s="1" t="s">
        <v>25</v>
      </c>
      <c r="CI366" s="1" t="s">
        <v>50</v>
      </c>
      <c r="CJ366" s="1" t="s">
        <v>104</v>
      </c>
      <c r="CK366" s="1" t="s">
        <v>261</v>
      </c>
      <c r="CL366" s="1" t="s">
        <v>29</v>
      </c>
      <c r="CM366" s="1" t="s">
        <v>442</v>
      </c>
      <c r="CN366" s="1">
        <v>96</v>
      </c>
      <c r="CO366" s="5" t="s">
        <v>729</v>
      </c>
      <c r="CP366" s="2" t="s">
        <v>731</v>
      </c>
      <c r="CQ366" s="12">
        <v>9</v>
      </c>
      <c r="CR366" s="12" t="s">
        <v>260</v>
      </c>
      <c r="CS366">
        <v>46.4375</v>
      </c>
      <c r="CT366">
        <f t="shared" si="58"/>
        <v>7</v>
      </c>
      <c r="CU366">
        <f t="shared" si="59"/>
        <v>19</v>
      </c>
      <c r="CV366">
        <f t="shared" ref="CV366:DK381" si="65">IF(AND($CT366&lt;=CV$1,CV$1&lt;=$CU366),$CS366,0)</f>
        <v>0</v>
      </c>
      <c r="CW366">
        <f t="shared" si="65"/>
        <v>0</v>
      </c>
      <c r="CX366">
        <f t="shared" si="65"/>
        <v>0</v>
      </c>
      <c r="CY366">
        <f t="shared" si="65"/>
        <v>0</v>
      </c>
      <c r="CZ366">
        <f t="shared" si="65"/>
        <v>0</v>
      </c>
      <c r="DA366">
        <f t="shared" si="65"/>
        <v>0</v>
      </c>
      <c r="DB366">
        <f t="shared" si="65"/>
        <v>0</v>
      </c>
      <c r="DC366">
        <f t="shared" si="65"/>
        <v>46.4375</v>
      </c>
      <c r="DD366">
        <f t="shared" si="65"/>
        <v>46.4375</v>
      </c>
      <c r="DE366">
        <f t="shared" si="65"/>
        <v>46.4375</v>
      </c>
      <c r="DF366">
        <f t="shared" si="65"/>
        <v>46.4375</v>
      </c>
      <c r="DG366">
        <f t="shared" si="65"/>
        <v>46.4375</v>
      </c>
      <c r="DH366">
        <f t="shared" si="65"/>
        <v>46.4375</v>
      </c>
      <c r="DI366">
        <f t="shared" si="65"/>
        <v>46.4375</v>
      </c>
      <c r="DJ366">
        <f t="shared" si="65"/>
        <v>46.4375</v>
      </c>
      <c r="DK366">
        <f t="shared" si="65"/>
        <v>46.4375</v>
      </c>
      <c r="DL366">
        <f t="shared" si="64"/>
        <v>46.4375</v>
      </c>
      <c r="DM366">
        <f t="shared" si="64"/>
        <v>46.4375</v>
      </c>
      <c r="DN366">
        <f t="shared" si="64"/>
        <v>46.4375</v>
      </c>
      <c r="DO366">
        <f t="shared" si="64"/>
        <v>46.4375</v>
      </c>
      <c r="DP366">
        <f t="shared" si="64"/>
        <v>0</v>
      </c>
      <c r="DQ366">
        <f t="shared" si="64"/>
        <v>0</v>
      </c>
      <c r="DR366">
        <f t="shared" si="64"/>
        <v>0</v>
      </c>
      <c r="DS366">
        <f t="shared" si="64"/>
        <v>0</v>
      </c>
    </row>
    <row r="367" spans="1:123" x14ac:dyDescent="0.2">
      <c r="A367" s="1" t="s">
        <v>0</v>
      </c>
      <c r="B367" s="1" t="s">
        <v>71</v>
      </c>
      <c r="C367" s="1" t="s">
        <v>2</v>
      </c>
      <c r="D367" s="1">
        <v>-1</v>
      </c>
      <c r="E367" s="1" t="s">
        <v>3</v>
      </c>
      <c r="F367" s="1">
        <v>-1</v>
      </c>
      <c r="G367" s="1">
        <v>98</v>
      </c>
      <c r="H367" s="1" t="s">
        <v>2</v>
      </c>
      <c r="I367" s="1" t="s">
        <v>4</v>
      </c>
      <c r="J367" s="1">
        <v>900</v>
      </c>
      <c r="K367" s="1">
        <v>10</v>
      </c>
      <c r="L367" s="1">
        <v>11</v>
      </c>
      <c r="M367" s="1">
        <v>30</v>
      </c>
      <c r="N367" s="1">
        <v>20</v>
      </c>
      <c r="O367" s="1">
        <v>28</v>
      </c>
      <c r="P367" s="1">
        <v>180</v>
      </c>
      <c r="Q367" s="1">
        <v>100</v>
      </c>
      <c r="R367" s="1">
        <v>190</v>
      </c>
      <c r="S367" s="1">
        <v>50</v>
      </c>
      <c r="T367" s="1">
        <v>30</v>
      </c>
      <c r="U367" s="1">
        <v>50</v>
      </c>
      <c r="V367" s="1">
        <v>800</v>
      </c>
      <c r="W367" s="1">
        <v>1000</v>
      </c>
      <c r="X367" s="1">
        <v>1000</v>
      </c>
      <c r="Y367" s="1">
        <v>2800</v>
      </c>
      <c r="Z367" s="1">
        <v>3000</v>
      </c>
      <c r="AA367" s="1">
        <v>1500</v>
      </c>
      <c r="AB367" s="1">
        <v>3000</v>
      </c>
      <c r="AC367" s="1" t="s">
        <v>5</v>
      </c>
      <c r="AD367" s="1" t="s">
        <v>6</v>
      </c>
      <c r="AE367" t="str">
        <f t="shared" si="57"/>
        <v>Naciones UnidasEntre 25 y  44 añosMasculinoSan Bartolo1130Bachillerato90010</v>
      </c>
      <c r="AF367" t="str">
        <f>VLOOKUP(AE367,'[1]Base conductores'!$AE$1:$AG$65536,2,FALSE)</f>
        <v>No</v>
      </c>
      <c r="AG367" t="str">
        <f>VLOOKUP(AE367,'[1]Base conductores'!$AE$1:$AG$65536,3,FALSE)</f>
        <v>Mucha competencia/evitar competencia</v>
      </c>
      <c r="AH367" s="1" t="s">
        <v>0</v>
      </c>
      <c r="AI367" s="1" t="s">
        <v>214</v>
      </c>
      <c r="AJ367" s="1" t="s">
        <v>8</v>
      </c>
      <c r="AK367" s="1" t="s">
        <v>139</v>
      </c>
      <c r="AL367" s="1" t="s">
        <v>54</v>
      </c>
      <c r="AM367" s="1" t="s">
        <v>0</v>
      </c>
      <c r="AN367" s="1" t="s">
        <v>0</v>
      </c>
      <c r="AO367" s="1" t="s">
        <v>0</v>
      </c>
      <c r="AP367" s="1" t="s">
        <v>2</v>
      </c>
      <c r="AQ367" s="1" t="s">
        <v>0</v>
      </c>
      <c r="AR367" s="1" t="s">
        <v>2</v>
      </c>
      <c r="AS367" s="1" t="s">
        <v>2</v>
      </c>
      <c r="AT367" s="1" t="s">
        <v>369</v>
      </c>
      <c r="AU367" s="1" t="s">
        <v>0</v>
      </c>
      <c r="AV367" s="1" t="s">
        <v>0</v>
      </c>
      <c r="AW367" s="1" t="s">
        <v>0</v>
      </c>
      <c r="AX367" s="1" t="s">
        <v>2</v>
      </c>
      <c r="AY367" s="1" t="s">
        <v>0</v>
      </c>
      <c r="AZ367" s="1" t="s">
        <v>0</v>
      </c>
      <c r="BA367" s="1" t="s">
        <v>2</v>
      </c>
      <c r="BB367" s="1" t="s">
        <v>47</v>
      </c>
      <c r="BC367" s="14">
        <v>9</v>
      </c>
      <c r="BD367" s="1">
        <v>-1</v>
      </c>
      <c r="BE367" s="14">
        <v>1</v>
      </c>
      <c r="BF367" s="1" t="s">
        <v>179</v>
      </c>
      <c r="BG367" s="1" t="e">
        <f>VLOOKUP(BF367,#REF!,2,FALSE)</f>
        <v>#REF!</v>
      </c>
      <c r="BH367" s="1" t="e">
        <f>VLOOKUP(BG367,#REF!,4,FALSE)</f>
        <v>#REF!</v>
      </c>
      <c r="BI367" s="1" t="s">
        <v>168</v>
      </c>
      <c r="BJ367" s="1" t="s">
        <v>71</v>
      </c>
      <c r="BK367" s="1" t="s">
        <v>203</v>
      </c>
      <c r="BL367" s="1" t="e">
        <f>VLOOKUP(BK367,#REF!,2,FALSE)</f>
        <v>#REF!</v>
      </c>
      <c r="BM367" s="1" t="e">
        <f>VLOOKUP(BL367,#REF!,4,FALSE)</f>
        <v>#REF!</v>
      </c>
      <c r="BN367" s="1" t="s">
        <v>433</v>
      </c>
      <c r="BO367" s="1" t="s">
        <v>28</v>
      </c>
      <c r="BP367" s="1" t="s">
        <v>2</v>
      </c>
      <c r="BQ367" s="1" t="s">
        <v>392</v>
      </c>
      <c r="BR367" s="1" t="s">
        <v>20</v>
      </c>
      <c r="BS367" s="1" t="s">
        <v>20</v>
      </c>
      <c r="BT367" s="1" t="s">
        <v>2</v>
      </c>
      <c r="BU367" s="1" t="s">
        <v>2</v>
      </c>
      <c r="BV367" s="1" t="s">
        <v>21</v>
      </c>
      <c r="BW367" s="1" t="s">
        <v>36</v>
      </c>
      <c r="BX367" s="1">
        <v>-1</v>
      </c>
      <c r="BY367" s="1">
        <v>-1</v>
      </c>
      <c r="BZ367" s="1" t="s">
        <v>3</v>
      </c>
      <c r="CA367" s="1">
        <v>-1</v>
      </c>
      <c r="CB367" s="1" t="s">
        <v>3</v>
      </c>
      <c r="CC367" s="1">
        <v>-1</v>
      </c>
      <c r="CD367" s="1">
        <v>-1</v>
      </c>
      <c r="CE367" s="1" t="s">
        <v>23</v>
      </c>
      <c r="CF367" s="1" t="s">
        <v>23</v>
      </c>
      <c r="CG367" s="1" t="s">
        <v>49</v>
      </c>
      <c r="CH367" s="1" t="s">
        <v>25</v>
      </c>
      <c r="CI367" s="1" t="s">
        <v>50</v>
      </c>
      <c r="CJ367" s="1" t="s">
        <v>156</v>
      </c>
      <c r="CK367" s="1" t="s">
        <v>155</v>
      </c>
      <c r="CL367" s="1" t="s">
        <v>29</v>
      </c>
      <c r="CM367" s="1" t="s">
        <v>30</v>
      </c>
      <c r="CN367" s="1">
        <v>96</v>
      </c>
      <c r="CO367" s="1" t="s">
        <v>543</v>
      </c>
      <c r="CP367" s="9" t="s">
        <v>698</v>
      </c>
      <c r="CQ367" s="1">
        <v>9</v>
      </c>
      <c r="CR367" s="10" t="s">
        <v>71</v>
      </c>
      <c r="CS367">
        <v>59.295857988165679</v>
      </c>
      <c r="CT367">
        <f t="shared" si="58"/>
        <v>9</v>
      </c>
      <c r="CU367">
        <f t="shared" si="59"/>
        <v>0</v>
      </c>
      <c r="CV367">
        <f t="shared" si="65"/>
        <v>0</v>
      </c>
      <c r="CW367">
        <f t="shared" si="65"/>
        <v>0</v>
      </c>
      <c r="CX367">
        <f t="shared" si="65"/>
        <v>0</v>
      </c>
      <c r="CY367">
        <f t="shared" si="65"/>
        <v>0</v>
      </c>
      <c r="CZ367">
        <f t="shared" si="65"/>
        <v>0</v>
      </c>
      <c r="DA367">
        <f t="shared" si="65"/>
        <v>0</v>
      </c>
      <c r="DB367">
        <f t="shared" si="65"/>
        <v>0</v>
      </c>
      <c r="DC367">
        <f t="shared" si="65"/>
        <v>0</v>
      </c>
      <c r="DD367">
        <f t="shared" si="65"/>
        <v>0</v>
      </c>
      <c r="DE367">
        <f t="shared" si="65"/>
        <v>0</v>
      </c>
      <c r="DF367">
        <f t="shared" si="65"/>
        <v>0</v>
      </c>
      <c r="DG367">
        <f t="shared" si="65"/>
        <v>0</v>
      </c>
      <c r="DH367">
        <f t="shared" si="65"/>
        <v>0</v>
      </c>
      <c r="DI367">
        <f t="shared" si="65"/>
        <v>0</v>
      </c>
      <c r="DJ367">
        <f t="shared" si="65"/>
        <v>0</v>
      </c>
      <c r="DK367">
        <f t="shared" si="65"/>
        <v>0</v>
      </c>
      <c r="DL367">
        <f t="shared" si="64"/>
        <v>0</v>
      </c>
      <c r="DM367">
        <f t="shared" si="64"/>
        <v>0</v>
      </c>
      <c r="DN367">
        <f t="shared" si="64"/>
        <v>0</v>
      </c>
      <c r="DO367">
        <f t="shared" si="64"/>
        <v>0</v>
      </c>
      <c r="DP367">
        <f t="shared" si="64"/>
        <v>0</v>
      </c>
      <c r="DQ367">
        <f t="shared" si="64"/>
        <v>0</v>
      </c>
      <c r="DR367">
        <f t="shared" si="64"/>
        <v>0</v>
      </c>
      <c r="DS367">
        <f t="shared" si="64"/>
        <v>0</v>
      </c>
    </row>
    <row r="368" spans="1:123" x14ac:dyDescent="0.2">
      <c r="A368" s="1" t="s">
        <v>0</v>
      </c>
      <c r="B368" s="1" t="s">
        <v>71</v>
      </c>
      <c r="C368" s="1" t="s">
        <v>2</v>
      </c>
      <c r="D368" s="1">
        <v>-1</v>
      </c>
      <c r="E368" s="1" t="s">
        <v>3</v>
      </c>
      <c r="F368" s="1">
        <v>-1</v>
      </c>
      <c r="G368" s="1">
        <v>98</v>
      </c>
      <c r="H368" s="1" t="s">
        <v>2</v>
      </c>
      <c r="I368" s="1" t="s">
        <v>65</v>
      </c>
      <c r="J368" s="1">
        <v>500</v>
      </c>
      <c r="K368" s="1">
        <v>2000</v>
      </c>
      <c r="L368" s="1">
        <v>15</v>
      </c>
      <c r="M368" s="1">
        <v>20</v>
      </c>
      <c r="N368" s="1">
        <v>10</v>
      </c>
      <c r="O368" s="1">
        <v>20</v>
      </c>
      <c r="P368" s="1">
        <v>2000</v>
      </c>
      <c r="Q368" s="1">
        <v>1000</v>
      </c>
      <c r="R368" s="1">
        <v>2500</v>
      </c>
      <c r="S368" s="1">
        <v>40</v>
      </c>
      <c r="T368" s="1">
        <v>30</v>
      </c>
      <c r="U368" s="1">
        <v>45</v>
      </c>
      <c r="V368" s="1">
        <v>0</v>
      </c>
      <c r="W368" s="1">
        <v>1000</v>
      </c>
      <c r="X368" s="1">
        <v>0</v>
      </c>
      <c r="Y368" s="1">
        <v>1000</v>
      </c>
      <c r="Z368" s="1">
        <v>3000</v>
      </c>
      <c r="AA368" s="1">
        <v>3500</v>
      </c>
      <c r="AB368" s="1">
        <v>4000</v>
      </c>
      <c r="AC368" s="1" t="s">
        <v>89</v>
      </c>
      <c r="AD368" s="1" t="s">
        <v>6</v>
      </c>
      <c r="AE368" t="str">
        <f t="shared" si="57"/>
        <v>Naciones UnidasEntre 45 y 59 añosMasculinoCotocollao1520Bachillerato5002000</v>
      </c>
      <c r="AF368" t="str">
        <f>VLOOKUP(AE368,'[1]Base conductores'!$AE$1:$AG$65536,2,FALSE)</f>
        <v>Si</v>
      </c>
      <c r="AG368" t="str">
        <f>VLOOKUP(AE368,'[1]Base conductores'!$AE$1:$AG$65536,3,FALSE)</f>
        <v>Todos tenemos trabajo por igual</v>
      </c>
      <c r="AH368" s="1" t="s">
        <v>2</v>
      </c>
      <c r="AI368" s="1" t="s">
        <v>174</v>
      </c>
      <c r="AJ368" s="1" t="s">
        <v>8</v>
      </c>
      <c r="AK368" s="1" t="s">
        <v>177</v>
      </c>
      <c r="AL368" s="1" t="s">
        <v>10</v>
      </c>
      <c r="AM368" s="1" t="s">
        <v>0</v>
      </c>
      <c r="AN368" s="1" t="s">
        <v>0</v>
      </c>
      <c r="AO368" s="1" t="s">
        <v>0</v>
      </c>
      <c r="AP368" s="1" t="s">
        <v>2</v>
      </c>
      <c r="AQ368" s="1" t="s">
        <v>0</v>
      </c>
      <c r="AR368" s="1" t="s">
        <v>2</v>
      </c>
      <c r="AS368" s="1" t="s">
        <v>2</v>
      </c>
      <c r="AT368" s="1" t="s">
        <v>67</v>
      </c>
      <c r="AU368" s="1" t="s">
        <v>2</v>
      </c>
      <c r="AV368" s="1" t="s">
        <v>0</v>
      </c>
      <c r="AW368" s="1" t="s">
        <v>0</v>
      </c>
      <c r="AX368" s="1" t="s">
        <v>0</v>
      </c>
      <c r="AY368" s="1" t="s">
        <v>0</v>
      </c>
      <c r="AZ368" s="1" t="s">
        <v>2</v>
      </c>
      <c r="BA368" s="1" t="s">
        <v>2</v>
      </c>
      <c r="BB368" s="1" t="s">
        <v>56</v>
      </c>
      <c r="BC368" s="14">
        <v>6</v>
      </c>
      <c r="BD368" s="14">
        <v>4</v>
      </c>
      <c r="BE368" s="1">
        <v>-1</v>
      </c>
      <c r="BF368" s="1" t="s">
        <v>104</v>
      </c>
      <c r="BG368" s="1" t="e">
        <f>VLOOKUP(BF368,#REF!,2,FALSE)</f>
        <v>#REF!</v>
      </c>
      <c r="BH368" s="1" t="e">
        <f>VLOOKUP(BG368,#REF!,4,FALSE)</f>
        <v>#REF!</v>
      </c>
      <c r="BI368" s="1" t="s">
        <v>372</v>
      </c>
      <c r="BJ368" s="1" t="s">
        <v>115</v>
      </c>
      <c r="BK368" s="1" t="s">
        <v>115</v>
      </c>
      <c r="BL368" s="1" t="e">
        <f>VLOOKUP(BK368,#REF!,2,FALSE)</f>
        <v>#REF!</v>
      </c>
      <c r="BM368" s="1" t="e">
        <f>VLOOKUP(BL368,#REF!,4,FALSE)</f>
        <v>#REF!</v>
      </c>
      <c r="BN368" s="1" t="s">
        <v>286</v>
      </c>
      <c r="BO368" s="1" t="s">
        <v>12</v>
      </c>
      <c r="BP368" s="1" t="s">
        <v>2</v>
      </c>
      <c r="BQ368" s="1" t="s">
        <v>212</v>
      </c>
      <c r="BR368" s="1" t="s">
        <v>84</v>
      </c>
      <c r="BS368" s="1" t="s">
        <v>84</v>
      </c>
      <c r="BT368" s="1" t="s">
        <v>2</v>
      </c>
      <c r="BU368" s="1" t="s">
        <v>2</v>
      </c>
      <c r="BV368" s="1" t="s">
        <v>22</v>
      </c>
      <c r="BW368" s="1" t="s">
        <v>36</v>
      </c>
      <c r="BX368" s="1">
        <v>-1</v>
      </c>
      <c r="BY368" s="1">
        <v>-1</v>
      </c>
      <c r="BZ368" s="1">
        <v>-1</v>
      </c>
      <c r="CA368" s="1" t="s">
        <v>3</v>
      </c>
      <c r="CB368" s="1">
        <v>-1</v>
      </c>
      <c r="CC368" s="1">
        <v>-1</v>
      </c>
      <c r="CD368" s="1" t="s">
        <v>3</v>
      </c>
      <c r="CE368" s="1" t="s">
        <v>23</v>
      </c>
      <c r="CF368" s="1" t="s">
        <v>23</v>
      </c>
      <c r="CG368" s="1" t="s">
        <v>24</v>
      </c>
      <c r="CH368" s="1" t="s">
        <v>25</v>
      </c>
      <c r="CI368" s="1" t="s">
        <v>50</v>
      </c>
      <c r="CJ368" s="1" t="s">
        <v>104</v>
      </c>
      <c r="CK368" s="1" t="s">
        <v>87</v>
      </c>
      <c r="CL368" s="1" t="s">
        <v>29</v>
      </c>
      <c r="CM368" s="1" t="s">
        <v>98</v>
      </c>
      <c r="CN368" s="1">
        <v>96</v>
      </c>
      <c r="CO368" s="1" t="s">
        <v>519</v>
      </c>
      <c r="CP368" s="5" t="s">
        <v>653</v>
      </c>
      <c r="CQ368" s="1">
        <v>9</v>
      </c>
      <c r="CR368" s="4" t="s">
        <v>71</v>
      </c>
      <c r="CS368">
        <v>61.84</v>
      </c>
      <c r="CT368">
        <f t="shared" si="58"/>
        <v>5</v>
      </c>
      <c r="CU368">
        <f t="shared" si="59"/>
        <v>20</v>
      </c>
      <c r="CV368">
        <f t="shared" si="65"/>
        <v>0</v>
      </c>
      <c r="CW368">
        <f t="shared" si="65"/>
        <v>0</v>
      </c>
      <c r="CX368">
        <f t="shared" si="65"/>
        <v>0</v>
      </c>
      <c r="CY368">
        <f t="shared" si="65"/>
        <v>0</v>
      </c>
      <c r="CZ368">
        <f t="shared" si="65"/>
        <v>0</v>
      </c>
      <c r="DA368">
        <f t="shared" si="65"/>
        <v>61.84</v>
      </c>
      <c r="DB368">
        <f t="shared" si="65"/>
        <v>61.84</v>
      </c>
      <c r="DC368">
        <f t="shared" si="65"/>
        <v>61.84</v>
      </c>
      <c r="DD368">
        <f t="shared" si="65"/>
        <v>61.84</v>
      </c>
      <c r="DE368">
        <f t="shared" si="65"/>
        <v>61.84</v>
      </c>
      <c r="DF368">
        <f t="shared" si="65"/>
        <v>61.84</v>
      </c>
      <c r="DG368">
        <f t="shared" si="65"/>
        <v>61.84</v>
      </c>
      <c r="DH368">
        <f t="shared" si="65"/>
        <v>61.84</v>
      </c>
      <c r="DI368">
        <f t="shared" si="65"/>
        <v>61.84</v>
      </c>
      <c r="DJ368">
        <f t="shared" si="65"/>
        <v>61.84</v>
      </c>
      <c r="DK368">
        <f t="shared" si="65"/>
        <v>61.84</v>
      </c>
      <c r="DL368">
        <f t="shared" si="64"/>
        <v>61.84</v>
      </c>
      <c r="DM368">
        <f t="shared" si="64"/>
        <v>61.84</v>
      </c>
      <c r="DN368">
        <f t="shared" si="64"/>
        <v>61.84</v>
      </c>
      <c r="DO368">
        <f t="shared" si="64"/>
        <v>61.84</v>
      </c>
      <c r="DP368">
        <f t="shared" si="64"/>
        <v>61.84</v>
      </c>
      <c r="DQ368">
        <f t="shared" si="64"/>
        <v>0</v>
      </c>
      <c r="DR368">
        <f t="shared" si="64"/>
        <v>0</v>
      </c>
      <c r="DS368">
        <f t="shared" si="64"/>
        <v>0</v>
      </c>
    </row>
    <row r="369" spans="1:123" x14ac:dyDescent="0.2">
      <c r="A369" s="1" t="s">
        <v>0</v>
      </c>
      <c r="B369" s="1" t="s">
        <v>88</v>
      </c>
      <c r="C369" s="1" t="s">
        <v>2</v>
      </c>
      <c r="D369" s="1">
        <v>-1</v>
      </c>
      <c r="E369" s="1" t="s">
        <v>3</v>
      </c>
      <c r="F369" s="1">
        <v>-1</v>
      </c>
      <c r="G369" s="1">
        <v>98</v>
      </c>
      <c r="H369" s="1" t="s">
        <v>0</v>
      </c>
      <c r="I369" s="1" t="s">
        <v>65</v>
      </c>
      <c r="J369" s="1">
        <v>600</v>
      </c>
      <c r="K369" s="1">
        <v>2000</v>
      </c>
      <c r="L369" s="1">
        <v>14</v>
      </c>
      <c r="M369" s="1">
        <v>15</v>
      </c>
      <c r="N369" s="1">
        <v>10</v>
      </c>
      <c r="O369" s="1">
        <v>20</v>
      </c>
      <c r="P369" s="1">
        <v>90</v>
      </c>
      <c r="Q369" s="1">
        <v>60</v>
      </c>
      <c r="R369" s="1">
        <v>100</v>
      </c>
      <c r="S369" s="1">
        <v>60</v>
      </c>
      <c r="T369" s="1">
        <v>30</v>
      </c>
      <c r="U369" s="1">
        <v>100</v>
      </c>
      <c r="V369" s="1">
        <v>3000</v>
      </c>
      <c r="W369" s="1">
        <v>2000</v>
      </c>
      <c r="X369" s="1">
        <v>400</v>
      </c>
      <c r="Y369" s="1">
        <v>5400</v>
      </c>
      <c r="Z369" s="1">
        <v>4000</v>
      </c>
      <c r="AA369" s="1">
        <v>2000</v>
      </c>
      <c r="AB369" s="1">
        <v>8000</v>
      </c>
      <c r="AC369" s="1" t="s">
        <v>146</v>
      </c>
      <c r="AD369" s="1" t="s">
        <v>6</v>
      </c>
      <c r="AE369" t="str">
        <f t="shared" si="57"/>
        <v>Terminal la OfeliaEntre 25 y  44 añosMasculinoCalacalí1415Bachillerato6002000</v>
      </c>
      <c r="AF369">
        <f>VLOOKUP(AE369,'[1]Base conductores'!$AE$1:$AG$65536,2,FALSE)</f>
        <v>-1</v>
      </c>
      <c r="AG369" t="str">
        <f>VLOOKUP(AE369,'[1]Base conductores'!$AE$1:$AG$65536,3,FALSE)</f>
        <v>No aplica</v>
      </c>
      <c r="AH369" s="1">
        <v>-1</v>
      </c>
      <c r="AI369" s="1" t="s">
        <v>147</v>
      </c>
      <c r="AJ369" s="1" t="s">
        <v>117</v>
      </c>
      <c r="AK369" s="1" t="s">
        <v>99</v>
      </c>
      <c r="AL369" s="1" t="s">
        <v>45</v>
      </c>
      <c r="AM369" s="1" t="s">
        <v>0</v>
      </c>
      <c r="AN369" s="1" t="s">
        <v>0</v>
      </c>
      <c r="AO369" s="1" t="s">
        <v>0</v>
      </c>
      <c r="AP369" s="1" t="s">
        <v>2</v>
      </c>
      <c r="AQ369" s="1" t="s">
        <v>0</v>
      </c>
      <c r="AR369" s="1" t="s">
        <v>2</v>
      </c>
      <c r="AS369" s="1" t="s">
        <v>0</v>
      </c>
      <c r="AT369" s="1" t="s">
        <v>147</v>
      </c>
      <c r="AU369" s="1" t="s">
        <v>0</v>
      </c>
      <c r="AV369" s="1" t="s">
        <v>0</v>
      </c>
      <c r="AW369" s="1" t="s">
        <v>0</v>
      </c>
      <c r="AX369" s="1" t="s">
        <v>0</v>
      </c>
      <c r="AY369" s="1" t="s">
        <v>0</v>
      </c>
      <c r="AZ369" s="1" t="s">
        <v>0</v>
      </c>
      <c r="BA369" s="1" t="s">
        <v>2</v>
      </c>
      <c r="BB369" s="1" t="s">
        <v>122</v>
      </c>
      <c r="BC369" s="14">
        <v>10</v>
      </c>
      <c r="BD369" s="1">
        <v>-1</v>
      </c>
      <c r="BE369" s="1">
        <v>-1</v>
      </c>
      <c r="BF369" s="1" t="s">
        <v>71</v>
      </c>
      <c r="BG369" s="1" t="e">
        <f>VLOOKUP(BF369,#REF!,2,FALSE)</f>
        <v>#REF!</v>
      </c>
      <c r="BH369" s="1" t="e">
        <f>VLOOKUP(BG369,#REF!,4,FALSE)</f>
        <v>#REF!</v>
      </c>
      <c r="BI369" s="1" t="s">
        <v>104</v>
      </c>
      <c r="BJ369" s="1" t="s">
        <v>123</v>
      </c>
      <c r="BK369" s="1" t="s">
        <v>131</v>
      </c>
      <c r="BL369" s="1" t="e">
        <f>VLOOKUP(BK369,#REF!,2,FALSE)</f>
        <v>#REF!</v>
      </c>
      <c r="BM369" s="1" t="e">
        <f>VLOOKUP(BL369,#REF!,4,FALSE)</f>
        <v>#REF!</v>
      </c>
      <c r="BN369" s="1" t="s">
        <v>108</v>
      </c>
      <c r="BO369" s="1" t="s">
        <v>464</v>
      </c>
      <c r="BP369" s="1" t="s">
        <v>0</v>
      </c>
      <c r="BQ369" s="1" t="s">
        <v>147</v>
      </c>
      <c r="BR369" s="1">
        <v>-1</v>
      </c>
      <c r="BS369" s="1" t="s">
        <v>48</v>
      </c>
      <c r="BT369" s="1" t="s">
        <v>2</v>
      </c>
      <c r="BU369" s="1" t="s">
        <v>2</v>
      </c>
      <c r="BV369" s="1" t="s">
        <v>61</v>
      </c>
      <c r="BW369" s="1" t="s">
        <v>36</v>
      </c>
      <c r="BX369" s="1">
        <v>-1</v>
      </c>
      <c r="BY369" s="1" t="s">
        <v>3</v>
      </c>
      <c r="BZ369" s="1">
        <v>-1</v>
      </c>
      <c r="CA369" s="1" t="s">
        <v>3</v>
      </c>
      <c r="CB369" s="1">
        <v>-1</v>
      </c>
      <c r="CC369" s="1">
        <v>-1</v>
      </c>
      <c r="CD369" s="1">
        <v>-1</v>
      </c>
      <c r="CE369" s="1" t="s">
        <v>23</v>
      </c>
      <c r="CF369" s="1" t="s">
        <v>23</v>
      </c>
      <c r="CG369" s="1" t="s">
        <v>49</v>
      </c>
      <c r="CH369" s="1" t="s">
        <v>25</v>
      </c>
      <c r="CI369" s="1" t="s">
        <v>50</v>
      </c>
      <c r="CJ369" s="1" t="s">
        <v>388</v>
      </c>
      <c r="CK369" s="1" t="s">
        <v>155</v>
      </c>
      <c r="CL369" s="1" t="s">
        <v>152</v>
      </c>
      <c r="CM369" s="1" t="s">
        <v>239</v>
      </c>
      <c r="CN369" s="1">
        <v>96</v>
      </c>
      <c r="CO369" s="10" t="s">
        <v>684</v>
      </c>
      <c r="CP369" s="9" t="s">
        <v>685</v>
      </c>
      <c r="CQ369" s="1">
        <v>9</v>
      </c>
      <c r="CR369" s="10" t="s">
        <v>88</v>
      </c>
      <c r="CS369">
        <v>67.503875968992247</v>
      </c>
      <c r="CT369">
        <f t="shared" si="58"/>
        <v>6</v>
      </c>
      <c r="CU369">
        <f t="shared" si="59"/>
        <v>20</v>
      </c>
      <c r="CV369">
        <f t="shared" si="65"/>
        <v>0</v>
      </c>
      <c r="CW369">
        <f t="shared" si="65"/>
        <v>0</v>
      </c>
      <c r="CX369">
        <f t="shared" si="65"/>
        <v>0</v>
      </c>
      <c r="CY369">
        <f t="shared" si="65"/>
        <v>0</v>
      </c>
      <c r="CZ369">
        <f t="shared" si="65"/>
        <v>0</v>
      </c>
      <c r="DA369">
        <f t="shared" si="65"/>
        <v>0</v>
      </c>
      <c r="DB369">
        <f t="shared" si="65"/>
        <v>67.503875968992247</v>
      </c>
      <c r="DC369">
        <f t="shared" si="65"/>
        <v>67.503875968992247</v>
      </c>
      <c r="DD369">
        <f t="shared" si="65"/>
        <v>67.503875968992247</v>
      </c>
      <c r="DE369">
        <f t="shared" si="65"/>
        <v>67.503875968992247</v>
      </c>
      <c r="DF369">
        <f t="shared" si="65"/>
        <v>67.503875968992247</v>
      </c>
      <c r="DG369">
        <f t="shared" si="65"/>
        <v>67.503875968992247</v>
      </c>
      <c r="DH369">
        <f t="shared" si="65"/>
        <v>67.503875968992247</v>
      </c>
      <c r="DI369">
        <f t="shared" si="65"/>
        <v>67.503875968992247</v>
      </c>
      <c r="DJ369">
        <f t="shared" si="65"/>
        <v>67.503875968992247</v>
      </c>
      <c r="DK369">
        <f t="shared" si="65"/>
        <v>67.503875968992247</v>
      </c>
      <c r="DL369">
        <f t="shared" si="64"/>
        <v>67.503875968992247</v>
      </c>
      <c r="DM369">
        <f t="shared" si="64"/>
        <v>67.503875968992247</v>
      </c>
      <c r="DN369">
        <f t="shared" si="64"/>
        <v>67.503875968992247</v>
      </c>
      <c r="DO369">
        <f t="shared" si="64"/>
        <v>67.503875968992247</v>
      </c>
      <c r="DP369">
        <f t="shared" si="64"/>
        <v>67.503875968992247</v>
      </c>
      <c r="DQ369">
        <f t="shared" si="64"/>
        <v>0</v>
      </c>
      <c r="DR369">
        <f t="shared" si="64"/>
        <v>0</v>
      </c>
      <c r="DS369">
        <f t="shared" si="64"/>
        <v>0</v>
      </c>
    </row>
    <row r="370" spans="1:123" x14ac:dyDescent="0.2">
      <c r="A370" s="1" t="s">
        <v>0</v>
      </c>
      <c r="B370" s="1" t="s">
        <v>281</v>
      </c>
      <c r="C370" s="1" t="s">
        <v>2</v>
      </c>
      <c r="D370" s="1">
        <v>-1</v>
      </c>
      <c r="E370" s="1" t="s">
        <v>3</v>
      </c>
      <c r="F370" s="1">
        <v>-1</v>
      </c>
      <c r="G370" s="1">
        <v>98</v>
      </c>
      <c r="H370" s="1" t="s">
        <v>2</v>
      </c>
      <c r="I370" s="1" t="s">
        <v>4</v>
      </c>
      <c r="J370" s="1">
        <v>600</v>
      </c>
      <c r="K370" s="1">
        <v>1900</v>
      </c>
      <c r="L370" s="1">
        <v>13</v>
      </c>
      <c r="M370" s="1">
        <v>30</v>
      </c>
      <c r="N370" s="1">
        <v>10</v>
      </c>
      <c r="O370" s="1">
        <v>30</v>
      </c>
      <c r="P370" s="1">
        <v>170</v>
      </c>
      <c r="Q370" s="1">
        <v>80</v>
      </c>
      <c r="R370" s="1">
        <v>170</v>
      </c>
      <c r="S370" s="1">
        <v>30</v>
      </c>
      <c r="T370" s="1">
        <v>18</v>
      </c>
      <c r="U370" s="1">
        <v>40</v>
      </c>
      <c r="V370" s="1">
        <v>0</v>
      </c>
      <c r="W370" s="1">
        <v>1000</v>
      </c>
      <c r="X370" s="1">
        <v>0</v>
      </c>
      <c r="Y370" s="1">
        <v>1000</v>
      </c>
      <c r="Z370" s="1">
        <v>2000</v>
      </c>
      <c r="AA370" s="1">
        <v>1500</v>
      </c>
      <c r="AB370" s="1">
        <v>3000</v>
      </c>
      <c r="AC370" s="1" t="s">
        <v>5</v>
      </c>
      <c r="AD370" s="1" t="s">
        <v>6</v>
      </c>
      <c r="AE370" t="str">
        <f t="shared" si="57"/>
        <v>Plaza foshEntre 25 y  44 añosMasculinoBelisario Quevedo1330Bachillerato6001900</v>
      </c>
      <c r="AF370" t="str">
        <f>VLOOKUP(AE370,'[1]Base conductores'!$AE$1:$AG$65536,2,FALSE)</f>
        <v>No</v>
      </c>
      <c r="AG370" t="str">
        <f>VLOOKUP(AE370,'[1]Base conductores'!$AE$1:$AG$65536,3,FALSE)</f>
        <v>No respetan leyes/no hay control</v>
      </c>
      <c r="AH370" s="1" t="s">
        <v>0</v>
      </c>
      <c r="AI370" s="1" t="s">
        <v>53</v>
      </c>
      <c r="AJ370" s="1" t="s">
        <v>8</v>
      </c>
      <c r="AK370" s="1" t="s">
        <v>33</v>
      </c>
      <c r="AL370" s="1" t="s">
        <v>54</v>
      </c>
      <c r="AM370" s="1" t="s">
        <v>0</v>
      </c>
      <c r="AN370" s="1" t="s">
        <v>0</v>
      </c>
      <c r="AO370" s="1" t="s">
        <v>0</v>
      </c>
      <c r="AP370" s="1" t="s">
        <v>2</v>
      </c>
      <c r="AQ370" s="1" t="s">
        <v>0</v>
      </c>
      <c r="AR370" s="1" t="s">
        <v>2</v>
      </c>
      <c r="AS370" s="1" t="s">
        <v>2</v>
      </c>
      <c r="AT370" s="1" t="s">
        <v>67</v>
      </c>
      <c r="AU370" s="1" t="s">
        <v>0</v>
      </c>
      <c r="AV370" s="1" t="s">
        <v>0</v>
      </c>
      <c r="AW370" s="1" t="s">
        <v>0</v>
      </c>
      <c r="AX370" s="1" t="s">
        <v>0</v>
      </c>
      <c r="AY370" s="1" t="s">
        <v>0</v>
      </c>
      <c r="AZ370" s="1" t="s">
        <v>0</v>
      </c>
      <c r="BA370" s="1" t="s">
        <v>2</v>
      </c>
      <c r="BB370" s="1" t="s">
        <v>56</v>
      </c>
      <c r="BC370" s="14">
        <v>10</v>
      </c>
      <c r="BD370" s="1">
        <v>-1</v>
      </c>
      <c r="BE370" s="1">
        <v>-1</v>
      </c>
      <c r="BF370" s="1" t="s">
        <v>346</v>
      </c>
      <c r="BG370" s="1" t="e">
        <f>VLOOKUP(BF370,#REF!,2,FALSE)</f>
        <v>#REF!</v>
      </c>
      <c r="BH370" s="1" t="e">
        <f>VLOOKUP(BG370,#REF!,4,FALSE)</f>
        <v>#REF!</v>
      </c>
      <c r="BI370" s="1" t="s">
        <v>209</v>
      </c>
      <c r="BJ370" s="1" t="s">
        <v>125</v>
      </c>
      <c r="BK370" s="1" t="s">
        <v>465</v>
      </c>
      <c r="BL370" s="1" t="e">
        <f>VLOOKUP(BK370,#REF!,2,FALSE)</f>
        <v>#REF!</v>
      </c>
      <c r="BM370" s="1" t="e">
        <f>VLOOKUP(BL370,#REF!,4,FALSE)</f>
        <v>#REF!</v>
      </c>
      <c r="BN370" s="1" t="s">
        <v>72</v>
      </c>
      <c r="BO370" s="1" t="s">
        <v>208</v>
      </c>
      <c r="BP370" s="1" t="s">
        <v>2</v>
      </c>
      <c r="BQ370" s="1" t="s">
        <v>466</v>
      </c>
      <c r="BR370" s="1" t="s">
        <v>59</v>
      </c>
      <c r="BS370" s="1" t="s">
        <v>20</v>
      </c>
      <c r="BT370" s="1" t="s">
        <v>2</v>
      </c>
      <c r="BU370" s="1" t="s">
        <v>2</v>
      </c>
      <c r="BV370" s="1" t="s">
        <v>36</v>
      </c>
      <c r="BW370" s="1">
        <v>-1</v>
      </c>
      <c r="BX370" s="1">
        <v>-1</v>
      </c>
      <c r="BY370" s="1">
        <v>-1</v>
      </c>
      <c r="BZ370" s="1">
        <v>-1</v>
      </c>
      <c r="CA370" s="1">
        <v>-1</v>
      </c>
      <c r="CB370" s="1">
        <v>-1</v>
      </c>
      <c r="CC370" s="1">
        <v>-1</v>
      </c>
      <c r="CD370" s="1">
        <v>-1</v>
      </c>
      <c r="CE370" s="1" t="s">
        <v>2</v>
      </c>
      <c r="CF370" s="1" t="s">
        <v>23</v>
      </c>
      <c r="CG370" s="1" t="s">
        <v>49</v>
      </c>
      <c r="CH370" s="1" t="s">
        <v>25</v>
      </c>
      <c r="CI370" s="1" t="s">
        <v>50</v>
      </c>
      <c r="CJ370" s="1" t="s">
        <v>354</v>
      </c>
      <c r="CK370" s="1" t="s">
        <v>155</v>
      </c>
      <c r="CL370" s="1" t="s">
        <v>29</v>
      </c>
      <c r="CM370" s="1" t="s">
        <v>30</v>
      </c>
      <c r="CN370" s="1">
        <v>96</v>
      </c>
      <c r="CO370" s="10" t="s">
        <v>674</v>
      </c>
      <c r="CP370" s="9" t="s">
        <v>666</v>
      </c>
      <c r="CQ370" s="1">
        <v>9</v>
      </c>
      <c r="CR370" s="1" t="s">
        <v>281</v>
      </c>
      <c r="CS370">
        <v>59.295857988165679</v>
      </c>
      <c r="CT370">
        <f t="shared" si="58"/>
        <v>6</v>
      </c>
      <c r="CU370">
        <f t="shared" si="59"/>
        <v>19</v>
      </c>
      <c r="CV370">
        <f t="shared" si="65"/>
        <v>0</v>
      </c>
      <c r="CW370">
        <f t="shared" si="65"/>
        <v>0</v>
      </c>
      <c r="CX370">
        <f t="shared" si="65"/>
        <v>0</v>
      </c>
      <c r="CY370">
        <f t="shared" si="65"/>
        <v>0</v>
      </c>
      <c r="CZ370">
        <f t="shared" si="65"/>
        <v>0</v>
      </c>
      <c r="DA370">
        <f t="shared" si="65"/>
        <v>0</v>
      </c>
      <c r="DB370">
        <f t="shared" si="65"/>
        <v>59.295857988165679</v>
      </c>
      <c r="DC370">
        <f t="shared" si="65"/>
        <v>59.295857988165679</v>
      </c>
      <c r="DD370">
        <f t="shared" si="65"/>
        <v>59.295857988165679</v>
      </c>
      <c r="DE370">
        <f t="shared" si="65"/>
        <v>59.295857988165679</v>
      </c>
      <c r="DF370">
        <f t="shared" si="65"/>
        <v>59.295857988165679</v>
      </c>
      <c r="DG370">
        <f t="shared" si="65"/>
        <v>59.295857988165679</v>
      </c>
      <c r="DH370">
        <f t="shared" si="65"/>
        <v>59.295857988165679</v>
      </c>
      <c r="DI370">
        <f t="shared" si="65"/>
        <v>59.295857988165679</v>
      </c>
      <c r="DJ370">
        <f t="shared" si="65"/>
        <v>59.295857988165679</v>
      </c>
      <c r="DK370">
        <f t="shared" si="65"/>
        <v>59.295857988165679</v>
      </c>
      <c r="DL370">
        <f t="shared" si="64"/>
        <v>59.295857988165679</v>
      </c>
      <c r="DM370">
        <f t="shared" si="64"/>
        <v>59.295857988165679</v>
      </c>
      <c r="DN370">
        <f t="shared" si="64"/>
        <v>59.295857988165679</v>
      </c>
      <c r="DO370">
        <f t="shared" si="64"/>
        <v>59.295857988165679</v>
      </c>
      <c r="DP370">
        <f t="shared" si="64"/>
        <v>0</v>
      </c>
      <c r="DQ370">
        <f t="shared" si="64"/>
        <v>0</v>
      </c>
      <c r="DR370">
        <f t="shared" si="64"/>
        <v>0</v>
      </c>
      <c r="DS370">
        <f t="shared" si="64"/>
        <v>0</v>
      </c>
    </row>
    <row r="371" spans="1:123" x14ac:dyDescent="0.2">
      <c r="A371" s="1" t="s">
        <v>0</v>
      </c>
      <c r="B371" s="1" t="s">
        <v>281</v>
      </c>
      <c r="C371" s="1" t="s">
        <v>2</v>
      </c>
      <c r="D371" s="1">
        <v>-1</v>
      </c>
      <c r="E371" s="1" t="s">
        <v>3</v>
      </c>
      <c r="F371" s="1">
        <v>-1</v>
      </c>
      <c r="G371" s="1">
        <v>98</v>
      </c>
      <c r="H371" s="1" t="s">
        <v>2</v>
      </c>
      <c r="I371" s="1" t="s">
        <v>4</v>
      </c>
      <c r="J371" s="1">
        <v>600</v>
      </c>
      <c r="K371" s="1">
        <v>1800</v>
      </c>
      <c r="L371" s="1">
        <v>12</v>
      </c>
      <c r="M371" s="1">
        <v>20</v>
      </c>
      <c r="N371" s="1">
        <v>15</v>
      </c>
      <c r="O371" s="1">
        <v>20</v>
      </c>
      <c r="P371" s="1">
        <v>150</v>
      </c>
      <c r="Q371" s="1">
        <v>100</v>
      </c>
      <c r="R371" s="1">
        <v>150</v>
      </c>
      <c r="S371" s="1">
        <v>50</v>
      </c>
      <c r="T371" s="1">
        <v>40</v>
      </c>
      <c r="U371" s="1">
        <v>50</v>
      </c>
      <c r="V371" s="1">
        <v>0</v>
      </c>
      <c r="W371" s="1">
        <v>1000</v>
      </c>
      <c r="X371" s="1">
        <v>300</v>
      </c>
      <c r="Y371" s="1">
        <v>1300</v>
      </c>
      <c r="Z371" s="1">
        <v>3700</v>
      </c>
      <c r="AA371" s="1">
        <v>2000</v>
      </c>
      <c r="AB371" s="1">
        <v>4000</v>
      </c>
      <c r="AC371" s="1" t="s">
        <v>5</v>
      </c>
      <c r="AD371" s="1" t="s">
        <v>6</v>
      </c>
      <c r="AE371" t="str">
        <f t="shared" si="57"/>
        <v>Plaza foshEntre 25 y  44 añosMasculinoTurubamba1220Bachillerato6001800</v>
      </c>
      <c r="AF371" t="str">
        <f>VLOOKUP(AE371,'[1]Base conductores'!$AE$1:$AG$65536,2,FALSE)</f>
        <v>No</v>
      </c>
      <c r="AG371" t="str">
        <f>VLOOKUP(AE371,'[1]Base conductores'!$AE$1:$AG$65536,3,FALSE)</f>
        <v>Otros</v>
      </c>
      <c r="AH371" s="1" t="s">
        <v>0</v>
      </c>
      <c r="AI371" s="1" t="s">
        <v>53</v>
      </c>
      <c r="AJ371" s="1" t="s">
        <v>8</v>
      </c>
      <c r="AK371" s="1" t="s">
        <v>153</v>
      </c>
      <c r="AL371" s="1" t="s">
        <v>34</v>
      </c>
      <c r="AM371" s="1" t="s">
        <v>0</v>
      </c>
      <c r="AN371" s="1" t="s">
        <v>0</v>
      </c>
      <c r="AO371" s="1" t="s">
        <v>0</v>
      </c>
      <c r="AP371" s="1" t="s">
        <v>2</v>
      </c>
      <c r="AQ371" s="1" t="s">
        <v>2</v>
      </c>
      <c r="AR371" s="1" t="s">
        <v>0</v>
      </c>
      <c r="AS371" s="1" t="s">
        <v>2</v>
      </c>
      <c r="AT371" s="1" t="s">
        <v>100</v>
      </c>
      <c r="AU371" s="1" t="s">
        <v>2</v>
      </c>
      <c r="AV371" s="1" t="s">
        <v>0</v>
      </c>
      <c r="AW371" s="1" t="s">
        <v>0</v>
      </c>
      <c r="AX371" s="1" t="s">
        <v>0</v>
      </c>
      <c r="AY371" s="1" t="s">
        <v>0</v>
      </c>
      <c r="AZ371" s="1" t="s">
        <v>2</v>
      </c>
      <c r="BA371" s="1" t="s">
        <v>2</v>
      </c>
      <c r="BB371" s="1" t="s">
        <v>122</v>
      </c>
      <c r="BC371" s="14">
        <v>4</v>
      </c>
      <c r="BD371" s="14">
        <v>4</v>
      </c>
      <c r="BE371" s="14">
        <v>2</v>
      </c>
      <c r="BF371" s="1" t="s">
        <v>72</v>
      </c>
      <c r="BG371" s="1" t="e">
        <f>VLOOKUP(BF371,#REF!,2,FALSE)</f>
        <v>#REF!</v>
      </c>
      <c r="BH371" s="1" t="e">
        <f>VLOOKUP(BG371,#REF!,4,FALSE)</f>
        <v>#REF!</v>
      </c>
      <c r="BI371" s="1" t="s">
        <v>208</v>
      </c>
      <c r="BJ371" s="1" t="s">
        <v>346</v>
      </c>
      <c r="BK371" s="1" t="s">
        <v>264</v>
      </c>
      <c r="BL371" s="1" t="e">
        <f>VLOOKUP(BK371,#REF!,2,FALSE)</f>
        <v>#REF!</v>
      </c>
      <c r="BM371" s="1" t="e">
        <f>VLOOKUP(BL371,#REF!,4,FALSE)</f>
        <v>#REF!</v>
      </c>
      <c r="BN371" s="1" t="s">
        <v>58</v>
      </c>
      <c r="BO371" s="1" t="s">
        <v>461</v>
      </c>
      <c r="BP371" s="1" t="s">
        <v>2</v>
      </c>
      <c r="BQ371" s="1" t="s">
        <v>467</v>
      </c>
      <c r="BR371" s="1" t="s">
        <v>39</v>
      </c>
      <c r="BS371" s="1" t="s">
        <v>39</v>
      </c>
      <c r="BT371" s="1" t="s">
        <v>2</v>
      </c>
      <c r="BU371" s="1" t="s">
        <v>2</v>
      </c>
      <c r="BV371" s="1" t="s">
        <v>22</v>
      </c>
      <c r="BW371" s="1" t="s">
        <v>22</v>
      </c>
      <c r="BX371" s="1" t="s">
        <v>3</v>
      </c>
      <c r="BY371" s="1">
        <v>-1</v>
      </c>
      <c r="BZ371" s="1" t="s">
        <v>3</v>
      </c>
      <c r="CA371" s="1">
        <v>-1</v>
      </c>
      <c r="CB371" s="1" t="s">
        <v>3</v>
      </c>
      <c r="CC371" s="1">
        <v>-1</v>
      </c>
      <c r="CD371" s="1">
        <v>-1</v>
      </c>
      <c r="CE371" s="1" t="s">
        <v>23</v>
      </c>
      <c r="CF371" s="1" t="s">
        <v>2</v>
      </c>
      <c r="CG371" s="1" t="s">
        <v>49</v>
      </c>
      <c r="CH371" s="1" t="s">
        <v>25</v>
      </c>
      <c r="CI371" s="1" t="s">
        <v>50</v>
      </c>
      <c r="CJ371" s="1" t="s">
        <v>353</v>
      </c>
      <c r="CK371" s="1" t="s">
        <v>155</v>
      </c>
      <c r="CL371" s="1" t="s">
        <v>29</v>
      </c>
      <c r="CM371" s="1" t="s">
        <v>30</v>
      </c>
      <c r="CN371" s="1">
        <v>96</v>
      </c>
      <c r="CO371" s="10" t="s">
        <v>674</v>
      </c>
      <c r="CP371" s="9" t="s">
        <v>666</v>
      </c>
      <c r="CQ371" s="1">
        <v>9</v>
      </c>
      <c r="CR371" s="1" t="s">
        <v>281</v>
      </c>
      <c r="CS371">
        <v>59.295857988165679</v>
      </c>
      <c r="CT371">
        <f t="shared" si="58"/>
        <v>6</v>
      </c>
      <c r="CU371">
        <f t="shared" si="59"/>
        <v>18</v>
      </c>
      <c r="CV371">
        <f t="shared" si="65"/>
        <v>0</v>
      </c>
      <c r="CW371">
        <f t="shared" si="65"/>
        <v>0</v>
      </c>
      <c r="CX371">
        <f t="shared" si="65"/>
        <v>0</v>
      </c>
      <c r="CY371">
        <f t="shared" si="65"/>
        <v>0</v>
      </c>
      <c r="CZ371">
        <f t="shared" si="65"/>
        <v>0</v>
      </c>
      <c r="DA371">
        <f t="shared" si="65"/>
        <v>0</v>
      </c>
      <c r="DB371">
        <f t="shared" si="65"/>
        <v>59.295857988165679</v>
      </c>
      <c r="DC371">
        <f t="shared" si="65"/>
        <v>59.295857988165679</v>
      </c>
      <c r="DD371">
        <f t="shared" si="65"/>
        <v>59.295857988165679</v>
      </c>
      <c r="DE371">
        <f t="shared" si="65"/>
        <v>59.295857988165679</v>
      </c>
      <c r="DF371">
        <f t="shared" si="65"/>
        <v>59.295857988165679</v>
      </c>
      <c r="DG371">
        <f t="shared" si="65"/>
        <v>59.295857988165679</v>
      </c>
      <c r="DH371">
        <f t="shared" si="65"/>
        <v>59.295857988165679</v>
      </c>
      <c r="DI371">
        <f t="shared" si="65"/>
        <v>59.295857988165679</v>
      </c>
      <c r="DJ371">
        <f t="shared" si="65"/>
        <v>59.295857988165679</v>
      </c>
      <c r="DK371">
        <f t="shared" si="65"/>
        <v>59.295857988165679</v>
      </c>
      <c r="DL371">
        <f t="shared" si="64"/>
        <v>59.295857988165679</v>
      </c>
      <c r="DM371">
        <f t="shared" si="64"/>
        <v>59.295857988165679</v>
      </c>
      <c r="DN371">
        <f t="shared" si="64"/>
        <v>59.295857988165679</v>
      </c>
      <c r="DO371">
        <f t="shared" si="64"/>
        <v>0</v>
      </c>
      <c r="DP371">
        <f t="shared" si="64"/>
        <v>0</v>
      </c>
      <c r="DQ371">
        <f t="shared" si="64"/>
        <v>0</v>
      </c>
      <c r="DR371">
        <f t="shared" si="64"/>
        <v>0</v>
      </c>
      <c r="DS371">
        <f t="shared" si="64"/>
        <v>0</v>
      </c>
    </row>
    <row r="372" spans="1:123" x14ac:dyDescent="0.2">
      <c r="A372" s="1" t="s">
        <v>0</v>
      </c>
      <c r="B372" s="1" t="s">
        <v>187</v>
      </c>
      <c r="C372" s="1" t="s">
        <v>2</v>
      </c>
      <c r="D372" s="1">
        <v>-1</v>
      </c>
      <c r="E372" s="1" t="s">
        <v>3</v>
      </c>
      <c r="F372" s="1">
        <v>-1</v>
      </c>
      <c r="G372" s="1">
        <v>98</v>
      </c>
      <c r="H372" s="1" t="s">
        <v>2</v>
      </c>
      <c r="I372" s="1" t="s">
        <v>65</v>
      </c>
      <c r="J372" s="1">
        <v>400</v>
      </c>
      <c r="K372" s="1">
        <v>1600</v>
      </c>
      <c r="L372" s="1">
        <v>12</v>
      </c>
      <c r="M372" s="1">
        <v>15</v>
      </c>
      <c r="N372" s="1">
        <v>10</v>
      </c>
      <c r="O372" s="1">
        <v>20</v>
      </c>
      <c r="P372" s="1">
        <v>200</v>
      </c>
      <c r="Q372" s="1">
        <v>180</v>
      </c>
      <c r="R372" s="1">
        <v>250</v>
      </c>
      <c r="S372" s="1">
        <v>40</v>
      </c>
      <c r="T372" s="1">
        <v>30</v>
      </c>
      <c r="U372" s="1">
        <v>50</v>
      </c>
      <c r="V372" s="1">
        <v>0</v>
      </c>
      <c r="W372" s="1">
        <v>800</v>
      </c>
      <c r="X372" s="1">
        <v>0</v>
      </c>
      <c r="Y372" s="1">
        <v>800</v>
      </c>
      <c r="Z372" s="1">
        <v>3200</v>
      </c>
      <c r="AA372" s="1">
        <v>2200</v>
      </c>
      <c r="AB372" s="1">
        <v>4200</v>
      </c>
      <c r="AC372" s="1" t="s">
        <v>5</v>
      </c>
      <c r="AD372" s="1" t="s">
        <v>6</v>
      </c>
      <c r="AE372" t="str">
        <f t="shared" si="57"/>
        <v>Parroquia CalderonMás de 60 añosMasculinoCalderón (Carapungo)1215Bachillerato4001600</v>
      </c>
      <c r="AF372" t="str">
        <f>VLOOKUP(AE372,'[1]Base conductores'!$AE$1:$AG$65536,2,FALSE)</f>
        <v>Si</v>
      </c>
      <c r="AG372" t="str">
        <f>VLOOKUP(AE372,'[1]Base conductores'!$AE$1:$AG$65536,3,FALSE)</f>
        <v>Es más organizado</v>
      </c>
      <c r="AH372" s="1" t="s">
        <v>2</v>
      </c>
      <c r="AI372" s="1" t="s">
        <v>174</v>
      </c>
      <c r="AJ372" s="1" t="s">
        <v>117</v>
      </c>
      <c r="AK372" s="1" t="s">
        <v>194</v>
      </c>
      <c r="AL372" s="1" t="s">
        <v>10</v>
      </c>
      <c r="AM372" s="1" t="s">
        <v>0</v>
      </c>
      <c r="AN372" s="1" t="s">
        <v>0</v>
      </c>
      <c r="AO372" s="1" t="s">
        <v>0</v>
      </c>
      <c r="AP372" s="1" t="s">
        <v>2</v>
      </c>
      <c r="AQ372" s="1" t="s">
        <v>0</v>
      </c>
      <c r="AR372" s="1" t="s">
        <v>0</v>
      </c>
      <c r="AS372" s="1" t="s">
        <v>2</v>
      </c>
      <c r="AT372" s="1" t="s">
        <v>67</v>
      </c>
      <c r="AU372" s="1" t="s">
        <v>2</v>
      </c>
      <c r="AV372" s="1" t="s">
        <v>0</v>
      </c>
      <c r="AW372" s="1" t="s">
        <v>0</v>
      </c>
      <c r="AX372" s="1" t="s">
        <v>0</v>
      </c>
      <c r="AY372" s="1" t="s">
        <v>0</v>
      </c>
      <c r="AZ372" s="1" t="s">
        <v>0</v>
      </c>
      <c r="BA372" s="1" t="s">
        <v>2</v>
      </c>
      <c r="BB372" s="1" t="s">
        <v>122</v>
      </c>
      <c r="BC372" s="14">
        <v>5</v>
      </c>
      <c r="BD372" s="14">
        <v>5</v>
      </c>
      <c r="BE372" s="1">
        <v>-1</v>
      </c>
      <c r="BF372" s="1" t="s">
        <v>16</v>
      </c>
      <c r="BG372" s="1" t="e">
        <f>VLOOKUP(BF372,#REF!,2,FALSE)</f>
        <v>#REF!</v>
      </c>
      <c r="BH372" s="1" t="e">
        <f>VLOOKUP(BG372,#REF!,4,FALSE)</f>
        <v>#REF!</v>
      </c>
      <c r="BI372" s="1" t="s">
        <v>176</v>
      </c>
      <c r="BJ372" s="1" t="s">
        <v>135</v>
      </c>
      <c r="BK372" s="1" t="s">
        <v>13</v>
      </c>
      <c r="BL372" s="1" t="e">
        <f>VLOOKUP(BK372,#REF!,2,FALSE)</f>
        <v>#REF!</v>
      </c>
      <c r="BM372" s="1" t="e">
        <f>VLOOKUP(BL372,#REF!,4,FALSE)</f>
        <v>#REF!</v>
      </c>
      <c r="BN372" s="1" t="s">
        <v>176</v>
      </c>
      <c r="BO372" s="1" t="s">
        <v>299</v>
      </c>
      <c r="BP372" s="1" t="s">
        <v>2</v>
      </c>
      <c r="BQ372" s="1" t="s">
        <v>432</v>
      </c>
      <c r="BR372" s="1" t="s">
        <v>20</v>
      </c>
      <c r="BS372" s="1" t="s">
        <v>137</v>
      </c>
      <c r="BT372" s="1" t="s">
        <v>2</v>
      </c>
      <c r="BU372" s="1" t="s">
        <v>2</v>
      </c>
      <c r="BV372" s="1" t="s">
        <v>3</v>
      </c>
      <c r="BW372" s="1" t="s">
        <v>36</v>
      </c>
      <c r="BX372" s="1">
        <v>-1</v>
      </c>
      <c r="BY372" s="1">
        <v>-1</v>
      </c>
      <c r="BZ372" s="1">
        <v>-1</v>
      </c>
      <c r="CA372" s="1">
        <v>-1</v>
      </c>
      <c r="CB372" s="1">
        <v>-1</v>
      </c>
      <c r="CC372" s="1">
        <v>-1</v>
      </c>
      <c r="CD372" s="1" t="s">
        <v>36</v>
      </c>
      <c r="CE372" s="1" t="s">
        <v>23</v>
      </c>
      <c r="CF372" s="1" t="s">
        <v>23</v>
      </c>
      <c r="CG372" s="1" t="s">
        <v>62</v>
      </c>
      <c r="CH372" s="1" t="s">
        <v>25</v>
      </c>
      <c r="CI372" s="1" t="s">
        <v>50</v>
      </c>
      <c r="CJ372" s="1" t="s">
        <v>63</v>
      </c>
      <c r="CK372" s="1" t="s">
        <v>42</v>
      </c>
      <c r="CL372" s="1" t="s">
        <v>29</v>
      </c>
      <c r="CM372" s="1" t="s">
        <v>30</v>
      </c>
      <c r="CN372" s="1">
        <v>96</v>
      </c>
      <c r="CO372" s="1" t="s">
        <v>538</v>
      </c>
      <c r="CP372" s="9" t="s">
        <v>688</v>
      </c>
      <c r="CQ372" s="1">
        <v>9</v>
      </c>
      <c r="CR372" s="10" t="s">
        <v>187</v>
      </c>
      <c r="CS372">
        <v>59.295857988165679</v>
      </c>
      <c r="CT372">
        <f t="shared" si="58"/>
        <v>4</v>
      </c>
      <c r="CU372">
        <f t="shared" si="59"/>
        <v>16</v>
      </c>
      <c r="CV372">
        <f t="shared" si="65"/>
        <v>0</v>
      </c>
      <c r="CW372">
        <f t="shared" si="65"/>
        <v>0</v>
      </c>
      <c r="CX372">
        <f t="shared" si="65"/>
        <v>0</v>
      </c>
      <c r="CY372">
        <f t="shared" si="65"/>
        <v>0</v>
      </c>
      <c r="CZ372">
        <f t="shared" si="65"/>
        <v>59.295857988165679</v>
      </c>
      <c r="DA372">
        <f t="shared" si="65"/>
        <v>59.295857988165679</v>
      </c>
      <c r="DB372">
        <f t="shared" si="65"/>
        <v>59.295857988165679</v>
      </c>
      <c r="DC372">
        <f t="shared" si="65"/>
        <v>59.295857988165679</v>
      </c>
      <c r="DD372">
        <f t="shared" si="65"/>
        <v>59.295857988165679</v>
      </c>
      <c r="DE372">
        <f t="shared" si="65"/>
        <v>59.295857988165679</v>
      </c>
      <c r="DF372">
        <f t="shared" si="65"/>
        <v>59.295857988165679</v>
      </c>
      <c r="DG372">
        <f t="shared" si="65"/>
        <v>59.295857988165679</v>
      </c>
      <c r="DH372">
        <f t="shared" si="65"/>
        <v>59.295857988165679</v>
      </c>
      <c r="DI372">
        <f t="shared" si="65"/>
        <v>59.295857988165679</v>
      </c>
      <c r="DJ372">
        <f t="shared" si="65"/>
        <v>59.295857988165679</v>
      </c>
      <c r="DK372">
        <f t="shared" si="65"/>
        <v>59.295857988165679</v>
      </c>
      <c r="DL372">
        <f t="shared" si="64"/>
        <v>59.295857988165679</v>
      </c>
      <c r="DM372">
        <f t="shared" si="64"/>
        <v>0</v>
      </c>
      <c r="DN372">
        <f t="shared" si="64"/>
        <v>0</v>
      </c>
      <c r="DO372">
        <f t="shared" si="64"/>
        <v>0</v>
      </c>
      <c r="DP372">
        <f t="shared" si="64"/>
        <v>0</v>
      </c>
      <c r="DQ372">
        <f t="shared" si="64"/>
        <v>0</v>
      </c>
      <c r="DR372">
        <f t="shared" si="64"/>
        <v>0</v>
      </c>
      <c r="DS372">
        <f t="shared" si="64"/>
        <v>0</v>
      </c>
    </row>
    <row r="373" spans="1:123" x14ac:dyDescent="0.2">
      <c r="A373" s="1" t="s">
        <v>0</v>
      </c>
      <c r="B373" s="1" t="s">
        <v>43</v>
      </c>
      <c r="C373" s="1" t="s">
        <v>2</v>
      </c>
      <c r="D373" s="1">
        <v>-1</v>
      </c>
      <c r="E373" s="1" t="s">
        <v>3</v>
      </c>
      <c r="F373" s="1">
        <v>-1</v>
      </c>
      <c r="G373" s="1">
        <v>98</v>
      </c>
      <c r="H373" s="1" t="s">
        <v>2</v>
      </c>
      <c r="I373" s="1" t="s">
        <v>4</v>
      </c>
      <c r="J373" s="1">
        <v>700</v>
      </c>
      <c r="K373" s="1">
        <v>2000</v>
      </c>
      <c r="L373" s="1">
        <v>13</v>
      </c>
      <c r="M373" s="1">
        <v>30</v>
      </c>
      <c r="N373" s="1">
        <v>20</v>
      </c>
      <c r="O373" s="1">
        <v>50</v>
      </c>
      <c r="P373" s="1">
        <v>200</v>
      </c>
      <c r="Q373" s="1">
        <v>140</v>
      </c>
      <c r="R373" s="1">
        <v>250</v>
      </c>
      <c r="S373" s="1">
        <v>40</v>
      </c>
      <c r="T373" s="1">
        <v>35</v>
      </c>
      <c r="U373" s="1">
        <v>30</v>
      </c>
      <c r="V373" s="1">
        <v>0</v>
      </c>
      <c r="W373" s="1">
        <v>1500</v>
      </c>
      <c r="X373" s="1">
        <v>0</v>
      </c>
      <c r="Y373" s="1">
        <v>1500</v>
      </c>
      <c r="Z373" s="1">
        <v>3000</v>
      </c>
      <c r="AA373" s="1">
        <v>2000</v>
      </c>
      <c r="AB373" s="1">
        <v>3500</v>
      </c>
      <c r="AC373" s="1" t="s">
        <v>5</v>
      </c>
      <c r="AD373" s="1" t="s">
        <v>6</v>
      </c>
      <c r="AE373" t="str">
        <f t="shared" si="57"/>
        <v>Terminal Rio CocaEntre 25 y  44 añosMasculinoLlano Chico1330Bachillerato7002000</v>
      </c>
      <c r="AF373" t="str">
        <f>VLOOKUP(AE373,'[1]Base conductores'!$AE$1:$AG$65536,2,FALSE)</f>
        <v>Si</v>
      </c>
      <c r="AG373" t="str">
        <f>VLOOKUP(AE373,'[1]Base conductores'!$AE$1:$AG$65536,3,FALSE)</f>
        <v>Ns/Nc</v>
      </c>
      <c r="AH373" s="1" t="s">
        <v>2</v>
      </c>
      <c r="AI373" s="1" t="s">
        <v>12</v>
      </c>
      <c r="AJ373" s="1" t="s">
        <v>117</v>
      </c>
      <c r="AK373" s="1" t="s">
        <v>350</v>
      </c>
      <c r="AL373" s="1" t="s">
        <v>34</v>
      </c>
      <c r="AM373" s="1" t="s">
        <v>0</v>
      </c>
      <c r="AN373" s="1" t="s">
        <v>0</v>
      </c>
      <c r="AO373" s="1" t="s">
        <v>0</v>
      </c>
      <c r="AP373" s="1" t="s">
        <v>2</v>
      </c>
      <c r="AQ373" s="1" t="s">
        <v>0</v>
      </c>
      <c r="AR373" s="1" t="s">
        <v>2</v>
      </c>
      <c r="AS373" s="1" t="s">
        <v>2</v>
      </c>
      <c r="AT373" s="1" t="s">
        <v>468</v>
      </c>
      <c r="AU373" s="1" t="s">
        <v>0</v>
      </c>
      <c r="AV373" s="1" t="s">
        <v>0</v>
      </c>
      <c r="AW373" s="1" t="s">
        <v>0</v>
      </c>
      <c r="AX373" s="1" t="s">
        <v>0</v>
      </c>
      <c r="AY373" s="1" t="s">
        <v>0</v>
      </c>
      <c r="AZ373" s="1" t="s">
        <v>0</v>
      </c>
      <c r="BA373" s="1" t="s">
        <v>2</v>
      </c>
      <c r="BB373" s="1" t="s">
        <v>56</v>
      </c>
      <c r="BC373" s="14">
        <v>10</v>
      </c>
      <c r="BD373" s="1">
        <v>-1</v>
      </c>
      <c r="BE373" s="1">
        <v>-1</v>
      </c>
      <c r="BF373" s="1" t="s">
        <v>37</v>
      </c>
      <c r="BG373" s="1" t="e">
        <f>VLOOKUP(BF373,#REF!,2,FALSE)</f>
        <v>#REF!</v>
      </c>
      <c r="BH373" s="1" t="e">
        <f>VLOOKUP(BG373,#REF!,4,FALSE)</f>
        <v>#REF!</v>
      </c>
      <c r="BI373" s="1" t="s">
        <v>168</v>
      </c>
      <c r="BJ373" s="1" t="s">
        <v>148</v>
      </c>
      <c r="BK373" s="1" t="s">
        <v>12</v>
      </c>
      <c r="BL373" s="1" t="e">
        <f>VLOOKUP(BK373,#REF!,2,FALSE)</f>
        <v>#REF!</v>
      </c>
      <c r="BM373" s="1" t="e">
        <f>VLOOKUP(BL373,#REF!,4,FALSE)</f>
        <v>#REF!</v>
      </c>
      <c r="BN373" s="1" t="s">
        <v>15</v>
      </c>
      <c r="BO373" s="1" t="s">
        <v>15</v>
      </c>
      <c r="BP373" s="1" t="s">
        <v>2</v>
      </c>
      <c r="BQ373" s="1" t="s">
        <v>415</v>
      </c>
      <c r="BR373" s="1" t="s">
        <v>20</v>
      </c>
      <c r="BS373" s="1" t="s">
        <v>20</v>
      </c>
      <c r="BT373" s="1" t="s">
        <v>2</v>
      </c>
      <c r="BU373" s="1" t="s">
        <v>2</v>
      </c>
      <c r="BV373" s="1" t="s">
        <v>21</v>
      </c>
      <c r="BW373" s="1" t="s">
        <v>22</v>
      </c>
      <c r="BX373" s="1" t="s">
        <v>3</v>
      </c>
      <c r="BY373" s="1" t="s">
        <v>3</v>
      </c>
      <c r="BZ373" s="1" t="s">
        <v>3</v>
      </c>
      <c r="CA373" s="1">
        <v>-1</v>
      </c>
      <c r="CB373" s="1">
        <v>-1</v>
      </c>
      <c r="CC373" s="1">
        <v>-1</v>
      </c>
      <c r="CD373" s="1">
        <v>-1</v>
      </c>
      <c r="CE373" s="1" t="s">
        <v>23</v>
      </c>
      <c r="CF373" s="1" t="s">
        <v>23</v>
      </c>
      <c r="CG373" s="1" t="s">
        <v>49</v>
      </c>
      <c r="CH373" s="1" t="s">
        <v>25</v>
      </c>
      <c r="CI373" s="1" t="s">
        <v>50</v>
      </c>
      <c r="CJ373" s="1" t="s">
        <v>41</v>
      </c>
      <c r="CK373" s="1" t="s">
        <v>155</v>
      </c>
      <c r="CL373" s="1" t="s">
        <v>29</v>
      </c>
      <c r="CM373" s="1" t="s">
        <v>30</v>
      </c>
      <c r="CN373" s="1">
        <v>96</v>
      </c>
      <c r="CO373" s="1" t="s">
        <v>645</v>
      </c>
      <c r="CP373" s="5" t="s">
        <v>644</v>
      </c>
      <c r="CQ373" s="1">
        <v>9</v>
      </c>
      <c r="CR373" s="1" t="s">
        <v>43</v>
      </c>
      <c r="CS373">
        <v>59.295857988165679</v>
      </c>
      <c r="CT373">
        <f t="shared" si="58"/>
        <v>7</v>
      </c>
      <c r="CU373">
        <f t="shared" si="59"/>
        <v>20</v>
      </c>
      <c r="CV373">
        <f t="shared" si="65"/>
        <v>0</v>
      </c>
      <c r="CW373">
        <f t="shared" si="65"/>
        <v>0</v>
      </c>
      <c r="CX373">
        <f t="shared" si="65"/>
        <v>0</v>
      </c>
      <c r="CY373">
        <f t="shared" si="65"/>
        <v>0</v>
      </c>
      <c r="CZ373">
        <f t="shared" si="65"/>
        <v>0</v>
      </c>
      <c r="DA373">
        <f t="shared" si="65"/>
        <v>0</v>
      </c>
      <c r="DB373">
        <f t="shared" si="65"/>
        <v>0</v>
      </c>
      <c r="DC373">
        <f t="shared" si="65"/>
        <v>59.295857988165679</v>
      </c>
      <c r="DD373">
        <f t="shared" si="65"/>
        <v>59.295857988165679</v>
      </c>
      <c r="DE373">
        <f t="shared" si="65"/>
        <v>59.295857988165679</v>
      </c>
      <c r="DF373">
        <f t="shared" si="65"/>
        <v>59.295857988165679</v>
      </c>
      <c r="DG373">
        <f t="shared" si="65"/>
        <v>59.295857988165679</v>
      </c>
      <c r="DH373">
        <f t="shared" si="65"/>
        <v>59.295857988165679</v>
      </c>
      <c r="DI373">
        <f t="shared" si="65"/>
        <v>59.295857988165679</v>
      </c>
      <c r="DJ373">
        <f t="shared" si="65"/>
        <v>59.295857988165679</v>
      </c>
      <c r="DK373">
        <f t="shared" si="65"/>
        <v>59.295857988165679</v>
      </c>
      <c r="DL373">
        <f t="shared" si="64"/>
        <v>59.295857988165679</v>
      </c>
      <c r="DM373">
        <f t="shared" si="64"/>
        <v>59.295857988165679</v>
      </c>
      <c r="DN373">
        <f t="shared" si="64"/>
        <v>59.295857988165679</v>
      </c>
      <c r="DO373">
        <f t="shared" si="64"/>
        <v>59.295857988165679</v>
      </c>
      <c r="DP373">
        <f t="shared" si="64"/>
        <v>59.295857988165679</v>
      </c>
      <c r="DQ373">
        <f t="shared" si="64"/>
        <v>0</v>
      </c>
      <c r="DR373">
        <f t="shared" si="64"/>
        <v>0</v>
      </c>
      <c r="DS373">
        <f t="shared" si="64"/>
        <v>0</v>
      </c>
    </row>
    <row r="374" spans="1:123" x14ac:dyDescent="0.2">
      <c r="A374" s="1" t="s">
        <v>0</v>
      </c>
      <c r="B374" s="1" t="s">
        <v>43</v>
      </c>
      <c r="C374" s="1" t="s">
        <v>2</v>
      </c>
      <c r="D374" s="1">
        <v>-1</v>
      </c>
      <c r="E374" s="1" t="s">
        <v>3</v>
      </c>
      <c r="F374" s="1">
        <v>-1</v>
      </c>
      <c r="G374" s="1">
        <v>98</v>
      </c>
      <c r="H374" s="1" t="s">
        <v>2</v>
      </c>
      <c r="I374" s="1" t="s">
        <v>4</v>
      </c>
      <c r="J374" s="1">
        <v>800</v>
      </c>
      <c r="K374" s="1">
        <v>1800</v>
      </c>
      <c r="L374" s="1">
        <v>10</v>
      </c>
      <c r="M374" s="1">
        <v>20</v>
      </c>
      <c r="N374" s="1">
        <v>12</v>
      </c>
      <c r="O374" s="1">
        <v>25</v>
      </c>
      <c r="P374" s="1">
        <v>120</v>
      </c>
      <c r="Q374" s="1">
        <v>80</v>
      </c>
      <c r="R374" s="1">
        <v>200</v>
      </c>
      <c r="S374" s="1">
        <v>40</v>
      </c>
      <c r="T374" s="1">
        <v>30</v>
      </c>
      <c r="U374" s="1">
        <v>70</v>
      </c>
      <c r="V374" s="1">
        <v>0</v>
      </c>
      <c r="W374" s="1">
        <v>800</v>
      </c>
      <c r="X374" s="1">
        <v>0</v>
      </c>
      <c r="Y374" s="1">
        <v>800</v>
      </c>
      <c r="Z374" s="1">
        <v>3200</v>
      </c>
      <c r="AA374" s="1">
        <v>2200</v>
      </c>
      <c r="AB374" s="1">
        <v>6200</v>
      </c>
      <c r="AC374" s="1" t="s">
        <v>5</v>
      </c>
      <c r="AD374" s="1" t="s">
        <v>6</v>
      </c>
      <c r="AE374" t="str">
        <f t="shared" si="57"/>
        <v>Terminal Rio CocaEntre 25 y  44 añosMasculinoConocoto1020Bachillerato8001800</v>
      </c>
      <c r="AF374" t="str">
        <f>VLOOKUP(AE374,'[1]Base conductores'!$AE$1:$AG$65536,2,FALSE)</f>
        <v>No</v>
      </c>
      <c r="AG374" t="str">
        <f>VLOOKUP(AE374,'[1]Base conductores'!$AE$1:$AG$65536,3,FALSE)</f>
        <v>No respetan rutas</v>
      </c>
      <c r="AH374" s="1" t="s">
        <v>0</v>
      </c>
      <c r="AI374" s="1" t="s">
        <v>129</v>
      </c>
      <c r="AJ374" s="1" t="s">
        <v>8</v>
      </c>
      <c r="AK374" s="1" t="s">
        <v>257</v>
      </c>
      <c r="AL374" s="1" t="s">
        <v>34</v>
      </c>
      <c r="AM374" s="1" t="s">
        <v>0</v>
      </c>
      <c r="AN374" s="1" t="s">
        <v>0</v>
      </c>
      <c r="AO374" s="1" t="s">
        <v>0</v>
      </c>
      <c r="AP374" s="1" t="s">
        <v>2</v>
      </c>
      <c r="AQ374" s="1" t="s">
        <v>0</v>
      </c>
      <c r="AR374" s="1" t="s">
        <v>2</v>
      </c>
      <c r="AS374" s="1" t="s">
        <v>2</v>
      </c>
      <c r="AT374" s="1" t="s">
        <v>67</v>
      </c>
      <c r="AU374" s="1" t="s">
        <v>2</v>
      </c>
      <c r="AV374" s="1" t="s">
        <v>0</v>
      </c>
      <c r="AW374" s="1" t="s">
        <v>0</v>
      </c>
      <c r="AX374" s="1" t="s">
        <v>0</v>
      </c>
      <c r="AY374" s="1" t="s">
        <v>0</v>
      </c>
      <c r="AZ374" s="1" t="s">
        <v>2</v>
      </c>
      <c r="BA374" s="1" t="s">
        <v>2</v>
      </c>
      <c r="BB374" s="1" t="s">
        <v>122</v>
      </c>
      <c r="BC374" s="14">
        <v>7</v>
      </c>
      <c r="BD374" s="14">
        <v>3</v>
      </c>
      <c r="BE374" s="1">
        <v>-1</v>
      </c>
      <c r="BF374" s="1" t="s">
        <v>198</v>
      </c>
      <c r="BG374" s="1" t="e">
        <f>VLOOKUP(BF374,#REF!,2,FALSE)</f>
        <v>#REF!</v>
      </c>
      <c r="BH374" s="1" t="e">
        <f>VLOOKUP(BG374,#REF!,4,FALSE)</f>
        <v>#REF!</v>
      </c>
      <c r="BI374" s="1" t="s">
        <v>37</v>
      </c>
      <c r="BJ374" s="1" t="s">
        <v>263</v>
      </c>
      <c r="BK374" s="1" t="s">
        <v>261</v>
      </c>
      <c r="BL374" s="1" t="e">
        <f>VLOOKUP(BK374,#REF!,2,FALSE)</f>
        <v>#REF!</v>
      </c>
      <c r="BM374" s="1" t="e">
        <f>VLOOKUP(BL374,#REF!,4,FALSE)</f>
        <v>#REF!</v>
      </c>
      <c r="BN374" s="1" t="s">
        <v>464</v>
      </c>
      <c r="BO374" s="1" t="s">
        <v>235</v>
      </c>
      <c r="BP374" s="1" t="s">
        <v>2</v>
      </c>
      <c r="BQ374" s="1" t="s">
        <v>469</v>
      </c>
      <c r="BR374" s="1" t="s">
        <v>39</v>
      </c>
      <c r="BS374" s="1" t="s">
        <v>39</v>
      </c>
      <c r="BT374" s="1" t="s">
        <v>2</v>
      </c>
      <c r="BU374" s="1" t="s">
        <v>2</v>
      </c>
      <c r="BV374" s="1" t="s">
        <v>36</v>
      </c>
      <c r="BW374" s="1" t="s">
        <v>3</v>
      </c>
      <c r="BX374" s="1">
        <v>-1</v>
      </c>
      <c r="BY374" s="1">
        <v>-1</v>
      </c>
      <c r="BZ374" s="1">
        <v>-1</v>
      </c>
      <c r="CA374" s="1">
        <v>-1</v>
      </c>
      <c r="CB374" s="1" t="s">
        <v>3</v>
      </c>
      <c r="CC374" s="1">
        <v>-1</v>
      </c>
      <c r="CD374" s="1">
        <v>-1</v>
      </c>
      <c r="CE374" s="1" t="s">
        <v>23</v>
      </c>
      <c r="CF374" s="1" t="s">
        <v>23</v>
      </c>
      <c r="CG374" s="1" t="s">
        <v>49</v>
      </c>
      <c r="CH374" s="1" t="s">
        <v>25</v>
      </c>
      <c r="CI374" s="1" t="s">
        <v>50</v>
      </c>
      <c r="CJ374" s="1" t="s">
        <v>185</v>
      </c>
      <c r="CK374" s="1" t="s">
        <v>155</v>
      </c>
      <c r="CL374" s="1" t="s">
        <v>29</v>
      </c>
      <c r="CM374" s="1" t="s">
        <v>30</v>
      </c>
      <c r="CN374" s="1">
        <v>96</v>
      </c>
      <c r="CO374" s="1" t="s">
        <v>645</v>
      </c>
      <c r="CP374" s="5" t="s">
        <v>644</v>
      </c>
      <c r="CQ374" s="1">
        <v>9</v>
      </c>
      <c r="CR374" s="1" t="s">
        <v>43</v>
      </c>
      <c r="CS374">
        <v>59.295857988165679</v>
      </c>
      <c r="CT374">
        <f t="shared" si="58"/>
        <v>8</v>
      </c>
      <c r="CU374">
        <f t="shared" si="59"/>
        <v>18</v>
      </c>
      <c r="CV374">
        <f t="shared" si="65"/>
        <v>0</v>
      </c>
      <c r="CW374">
        <f t="shared" si="65"/>
        <v>0</v>
      </c>
      <c r="CX374">
        <f t="shared" si="65"/>
        <v>0</v>
      </c>
      <c r="CY374">
        <f t="shared" si="65"/>
        <v>0</v>
      </c>
      <c r="CZ374">
        <f t="shared" si="65"/>
        <v>0</v>
      </c>
      <c r="DA374">
        <f t="shared" si="65"/>
        <v>0</v>
      </c>
      <c r="DB374">
        <f t="shared" si="65"/>
        <v>0</v>
      </c>
      <c r="DC374">
        <f t="shared" si="65"/>
        <v>0</v>
      </c>
      <c r="DD374">
        <f t="shared" si="65"/>
        <v>59.295857988165679</v>
      </c>
      <c r="DE374">
        <f t="shared" si="65"/>
        <v>59.295857988165679</v>
      </c>
      <c r="DF374">
        <f t="shared" si="65"/>
        <v>59.295857988165679</v>
      </c>
      <c r="DG374">
        <f t="shared" si="65"/>
        <v>59.295857988165679</v>
      </c>
      <c r="DH374">
        <f t="shared" si="65"/>
        <v>59.295857988165679</v>
      </c>
      <c r="DI374">
        <f t="shared" si="65"/>
        <v>59.295857988165679</v>
      </c>
      <c r="DJ374">
        <f t="shared" si="65"/>
        <v>59.295857988165679</v>
      </c>
      <c r="DK374">
        <f t="shared" si="65"/>
        <v>59.295857988165679</v>
      </c>
      <c r="DL374">
        <f t="shared" si="64"/>
        <v>59.295857988165679</v>
      </c>
      <c r="DM374">
        <f t="shared" si="64"/>
        <v>59.295857988165679</v>
      </c>
      <c r="DN374">
        <f t="shared" si="64"/>
        <v>59.295857988165679</v>
      </c>
      <c r="DO374">
        <f t="shared" si="64"/>
        <v>0</v>
      </c>
      <c r="DP374">
        <f t="shared" si="64"/>
        <v>0</v>
      </c>
      <c r="DQ374">
        <f t="shared" si="64"/>
        <v>0</v>
      </c>
      <c r="DR374">
        <f t="shared" si="64"/>
        <v>0</v>
      </c>
      <c r="DS374">
        <f t="shared" si="64"/>
        <v>0</v>
      </c>
    </row>
    <row r="375" spans="1:123" x14ac:dyDescent="0.2">
      <c r="A375" s="1" t="s">
        <v>0</v>
      </c>
      <c r="B375" s="1" t="s">
        <v>43</v>
      </c>
      <c r="C375" s="1" t="s">
        <v>0</v>
      </c>
      <c r="D375" s="1" t="s">
        <v>31</v>
      </c>
      <c r="E375" s="1" t="s">
        <v>3</v>
      </c>
      <c r="F375" s="1" t="s">
        <v>32</v>
      </c>
      <c r="G375" s="1">
        <v>98</v>
      </c>
      <c r="H375" s="1" t="s">
        <v>2</v>
      </c>
      <c r="I375" s="1" t="s">
        <v>4</v>
      </c>
      <c r="J375" s="1">
        <v>600</v>
      </c>
      <c r="K375" s="1">
        <v>1800</v>
      </c>
      <c r="L375" s="1">
        <v>12</v>
      </c>
      <c r="M375" s="1">
        <v>25</v>
      </c>
      <c r="N375" s="1">
        <v>20</v>
      </c>
      <c r="O375" s="1">
        <v>30</v>
      </c>
      <c r="P375" s="1">
        <v>230</v>
      </c>
      <c r="Q375" s="1">
        <v>180</v>
      </c>
      <c r="R375" s="1">
        <v>250</v>
      </c>
      <c r="S375" s="1">
        <v>60</v>
      </c>
      <c r="T375" s="1">
        <v>50</v>
      </c>
      <c r="U375" s="1">
        <v>70</v>
      </c>
      <c r="V375" s="1">
        <v>2500</v>
      </c>
      <c r="W375" s="1">
        <v>1100</v>
      </c>
      <c r="X375" s="1">
        <v>300</v>
      </c>
      <c r="Y375" s="1">
        <v>3900</v>
      </c>
      <c r="Z375" s="1">
        <v>2000</v>
      </c>
      <c r="AA375" s="1">
        <v>1500</v>
      </c>
      <c r="AB375" s="1">
        <v>2500</v>
      </c>
      <c r="AC375" s="1" t="s">
        <v>5</v>
      </c>
      <c r="AD375" s="1" t="s">
        <v>6</v>
      </c>
      <c r="AE375" t="str">
        <f t="shared" si="57"/>
        <v>Terminal Rio CocaEntre 25 y  44 añosMasculinoSan Juan1225Bachillerato6001800</v>
      </c>
      <c r="AF375" t="str">
        <f>VLOOKUP(AE375,'[1]Base conductores'!$AE$1:$AG$65536,2,FALSE)</f>
        <v>No</v>
      </c>
      <c r="AG375" t="str">
        <f>VLOOKUP(AE375,'[1]Base conductores'!$AE$1:$AG$65536,3,FALSE)</f>
        <v>Mucha competencia/evitar competencia</v>
      </c>
      <c r="AH375" s="1" t="s">
        <v>0</v>
      </c>
      <c r="AI375" s="1" t="s">
        <v>167</v>
      </c>
      <c r="AJ375" s="1" t="s">
        <v>8</v>
      </c>
      <c r="AK375" s="1" t="s">
        <v>126</v>
      </c>
      <c r="AL375" s="1" t="s">
        <v>10</v>
      </c>
      <c r="AM375" s="1" t="s">
        <v>0</v>
      </c>
      <c r="AN375" s="1" t="s">
        <v>0</v>
      </c>
      <c r="AO375" s="1" t="s">
        <v>0</v>
      </c>
      <c r="AP375" s="1" t="s">
        <v>2</v>
      </c>
      <c r="AQ375" s="1" t="s">
        <v>0</v>
      </c>
      <c r="AR375" s="1" t="s">
        <v>2</v>
      </c>
      <c r="AS375" s="1" t="s">
        <v>2</v>
      </c>
      <c r="AT375" s="1" t="s">
        <v>46</v>
      </c>
      <c r="AU375" s="1" t="s">
        <v>2</v>
      </c>
      <c r="AV375" s="1" t="s">
        <v>0</v>
      </c>
      <c r="AW375" s="1" t="s">
        <v>0</v>
      </c>
      <c r="AX375" s="1" t="s">
        <v>0</v>
      </c>
      <c r="AY375" s="1" t="s">
        <v>0</v>
      </c>
      <c r="AZ375" s="1" t="s">
        <v>2</v>
      </c>
      <c r="BA375" s="1" t="s">
        <v>2</v>
      </c>
      <c r="BB375" s="1" t="s">
        <v>122</v>
      </c>
      <c r="BC375" s="14">
        <v>2</v>
      </c>
      <c r="BD375" s="14">
        <v>8</v>
      </c>
      <c r="BE375" s="1">
        <v>-1</v>
      </c>
      <c r="BF375" s="1" t="s">
        <v>263</v>
      </c>
      <c r="BG375" s="1" t="e">
        <f>VLOOKUP(BF375,#REF!,2,FALSE)</f>
        <v>#REF!</v>
      </c>
      <c r="BH375" s="1" t="e">
        <f>VLOOKUP(BG375,#REF!,4,FALSE)</f>
        <v>#REF!</v>
      </c>
      <c r="BI375" s="1" t="s">
        <v>375</v>
      </c>
      <c r="BJ375" s="1" t="s">
        <v>116</v>
      </c>
      <c r="BK375" s="1" t="s">
        <v>79</v>
      </c>
      <c r="BL375" s="1" t="e">
        <f>VLOOKUP(BK375,#REF!,2,FALSE)</f>
        <v>#REF!</v>
      </c>
      <c r="BM375" s="1" t="e">
        <f>VLOOKUP(BL375,#REF!,4,FALSE)</f>
        <v>#REF!</v>
      </c>
      <c r="BN375" s="1" t="s">
        <v>470</v>
      </c>
      <c r="BO375" s="1" t="s">
        <v>58</v>
      </c>
      <c r="BP375" s="1" t="s">
        <v>2</v>
      </c>
      <c r="BQ375" s="1" t="s">
        <v>265</v>
      </c>
      <c r="BR375" s="1" t="s">
        <v>75</v>
      </c>
      <c r="BS375" s="1" t="s">
        <v>20</v>
      </c>
      <c r="BT375" s="1" t="s">
        <v>2</v>
      </c>
      <c r="BU375" s="1" t="s">
        <v>2</v>
      </c>
      <c r="BV375" s="1" t="s">
        <v>36</v>
      </c>
      <c r="BW375" s="1" t="s">
        <v>3</v>
      </c>
      <c r="BX375" s="1">
        <v>-1</v>
      </c>
      <c r="BY375" s="1" t="s">
        <v>3</v>
      </c>
      <c r="BZ375" s="1">
        <v>-1</v>
      </c>
      <c r="CA375" s="1">
        <v>-1</v>
      </c>
      <c r="CB375" s="1">
        <v>-1</v>
      </c>
      <c r="CC375" s="1">
        <v>-1</v>
      </c>
      <c r="CD375" s="1">
        <v>-1</v>
      </c>
      <c r="CE375" s="1" t="s">
        <v>23</v>
      </c>
      <c r="CF375" s="1" t="s">
        <v>23</v>
      </c>
      <c r="CG375" s="1" t="s">
        <v>49</v>
      </c>
      <c r="CH375" s="1" t="s">
        <v>25</v>
      </c>
      <c r="CI375" s="1" t="s">
        <v>50</v>
      </c>
      <c r="CJ375" s="1" t="s">
        <v>125</v>
      </c>
      <c r="CK375" s="1" t="s">
        <v>155</v>
      </c>
      <c r="CL375" s="1" t="s">
        <v>29</v>
      </c>
      <c r="CM375" s="1" t="s">
        <v>30</v>
      </c>
      <c r="CN375" s="1">
        <v>96</v>
      </c>
      <c r="CO375" s="1" t="s">
        <v>500</v>
      </c>
      <c r="CP375" s="5" t="s">
        <v>643</v>
      </c>
      <c r="CQ375" s="1">
        <v>9</v>
      </c>
      <c r="CR375" s="1" t="s">
        <v>43</v>
      </c>
      <c r="CS375">
        <v>59.295857988165679</v>
      </c>
      <c r="CT375">
        <f t="shared" si="58"/>
        <v>6</v>
      </c>
      <c r="CU375">
        <f t="shared" si="59"/>
        <v>18</v>
      </c>
      <c r="CV375">
        <f t="shared" si="65"/>
        <v>0</v>
      </c>
      <c r="CW375">
        <f t="shared" si="65"/>
        <v>0</v>
      </c>
      <c r="CX375">
        <f t="shared" si="65"/>
        <v>0</v>
      </c>
      <c r="CY375">
        <f t="shared" si="65"/>
        <v>0</v>
      </c>
      <c r="CZ375">
        <f t="shared" si="65"/>
        <v>0</v>
      </c>
      <c r="DA375">
        <f t="shared" si="65"/>
        <v>0</v>
      </c>
      <c r="DB375">
        <f t="shared" si="65"/>
        <v>59.295857988165679</v>
      </c>
      <c r="DC375">
        <f t="shared" si="65"/>
        <v>59.295857988165679</v>
      </c>
      <c r="DD375">
        <f t="shared" si="65"/>
        <v>59.295857988165679</v>
      </c>
      <c r="DE375">
        <f t="shared" si="65"/>
        <v>59.295857988165679</v>
      </c>
      <c r="DF375">
        <f t="shared" si="65"/>
        <v>59.295857988165679</v>
      </c>
      <c r="DG375">
        <f t="shared" si="65"/>
        <v>59.295857988165679</v>
      </c>
      <c r="DH375">
        <f t="shared" si="65"/>
        <v>59.295857988165679</v>
      </c>
      <c r="DI375">
        <f t="shared" si="65"/>
        <v>59.295857988165679</v>
      </c>
      <c r="DJ375">
        <f t="shared" si="65"/>
        <v>59.295857988165679</v>
      </c>
      <c r="DK375">
        <f t="shared" si="65"/>
        <v>59.295857988165679</v>
      </c>
      <c r="DL375">
        <f t="shared" si="64"/>
        <v>59.295857988165679</v>
      </c>
      <c r="DM375">
        <f t="shared" si="64"/>
        <v>59.295857988165679</v>
      </c>
      <c r="DN375">
        <f t="shared" si="64"/>
        <v>59.295857988165679</v>
      </c>
      <c r="DO375">
        <f t="shared" si="64"/>
        <v>0</v>
      </c>
      <c r="DP375">
        <f t="shared" si="64"/>
        <v>0</v>
      </c>
      <c r="DQ375">
        <f t="shared" si="64"/>
        <v>0</v>
      </c>
      <c r="DR375">
        <f t="shared" si="64"/>
        <v>0</v>
      </c>
      <c r="DS375">
        <f t="shared" si="64"/>
        <v>0</v>
      </c>
    </row>
    <row r="376" spans="1:123" x14ac:dyDescent="0.2">
      <c r="A376" s="1" t="s">
        <v>0</v>
      </c>
      <c r="B376" s="1" t="s">
        <v>64</v>
      </c>
      <c r="C376" s="1" t="s">
        <v>2</v>
      </c>
      <c r="D376" s="1">
        <v>-1</v>
      </c>
      <c r="E376" s="1" t="s">
        <v>3</v>
      </c>
      <c r="F376" s="1">
        <v>-1</v>
      </c>
      <c r="G376" s="1">
        <v>98</v>
      </c>
      <c r="H376" s="1" t="s">
        <v>2</v>
      </c>
      <c r="I376" s="1" t="s">
        <v>4</v>
      </c>
      <c r="J376" s="1">
        <v>700</v>
      </c>
      <c r="K376" s="1">
        <v>700</v>
      </c>
      <c r="L376" s="1">
        <v>12</v>
      </c>
      <c r="M376" s="1">
        <v>30</v>
      </c>
      <c r="N376" s="1">
        <v>20</v>
      </c>
      <c r="O376" s="1">
        <v>40</v>
      </c>
      <c r="P376" s="1">
        <v>180</v>
      </c>
      <c r="Q376" s="1">
        <v>150</v>
      </c>
      <c r="R376" s="1">
        <v>200</v>
      </c>
      <c r="S376" s="1">
        <v>50</v>
      </c>
      <c r="T376" s="1">
        <v>30</v>
      </c>
      <c r="U376" s="1">
        <v>60</v>
      </c>
      <c r="V376" s="1">
        <v>0</v>
      </c>
      <c r="W376" s="1">
        <v>1000</v>
      </c>
      <c r="X376" s="1">
        <v>200</v>
      </c>
      <c r="Y376" s="1">
        <v>1200</v>
      </c>
      <c r="Z376" s="1">
        <v>3500</v>
      </c>
      <c r="AA376" s="1">
        <v>3000</v>
      </c>
      <c r="AB376" s="1">
        <v>4000</v>
      </c>
      <c r="AC376" s="1" t="s">
        <v>5</v>
      </c>
      <c r="AD376" s="1" t="s">
        <v>6</v>
      </c>
      <c r="AE376" t="str">
        <f t="shared" si="57"/>
        <v>CentroEntre 25 y  44 añosMasculinoLa Argelia1230Bachillerato700700</v>
      </c>
      <c r="AF376" t="str">
        <f>VLOOKUP(AE376,'[1]Base conductores'!$AE$1:$AG$65536,2,FALSE)</f>
        <v>No</v>
      </c>
      <c r="AG376" t="str">
        <f>VLOOKUP(AE376,'[1]Base conductores'!$AE$1:$AG$65536,3,FALSE)</f>
        <v>No respetan leyes/no hay control</v>
      </c>
      <c r="AH376" s="1" t="s">
        <v>0</v>
      </c>
      <c r="AI376" s="1" t="s">
        <v>129</v>
      </c>
      <c r="AJ376" s="1" t="s">
        <v>117</v>
      </c>
      <c r="AK376" s="1" t="s">
        <v>33</v>
      </c>
      <c r="AL376" s="1" t="s">
        <v>54</v>
      </c>
      <c r="AM376" s="1" t="s">
        <v>0</v>
      </c>
      <c r="AN376" s="1" t="s">
        <v>0</v>
      </c>
      <c r="AO376" s="1" t="s">
        <v>0</v>
      </c>
      <c r="AP376" s="1" t="s">
        <v>2</v>
      </c>
      <c r="AQ376" s="1" t="s">
        <v>0</v>
      </c>
      <c r="AR376" s="1" t="s">
        <v>2</v>
      </c>
      <c r="AS376" s="1" t="s">
        <v>2</v>
      </c>
      <c r="AT376" s="1" t="s">
        <v>100</v>
      </c>
      <c r="AU376" s="1" t="s">
        <v>0</v>
      </c>
      <c r="AV376" s="1" t="s">
        <v>0</v>
      </c>
      <c r="AW376" s="1" t="s">
        <v>0</v>
      </c>
      <c r="AX376" s="1" t="s">
        <v>0</v>
      </c>
      <c r="AY376" s="1" t="s">
        <v>0</v>
      </c>
      <c r="AZ376" s="1" t="s">
        <v>0</v>
      </c>
      <c r="BA376" s="1" t="s">
        <v>2</v>
      </c>
      <c r="BB376" s="1" t="s">
        <v>56</v>
      </c>
      <c r="BC376" s="14">
        <v>10</v>
      </c>
      <c r="BD376" s="1">
        <v>-1</v>
      </c>
      <c r="BE376" s="1">
        <v>-1</v>
      </c>
      <c r="BF376" s="1" t="s">
        <v>168</v>
      </c>
      <c r="BG376" s="1" t="e">
        <f>VLOOKUP(BF376,#REF!,2,FALSE)</f>
        <v>#REF!</v>
      </c>
      <c r="BH376" s="1" t="e">
        <f>VLOOKUP(BG376,#REF!,4,FALSE)</f>
        <v>#REF!</v>
      </c>
      <c r="BI376" s="1" t="s">
        <v>471</v>
      </c>
      <c r="BJ376" s="1" t="s">
        <v>472</v>
      </c>
      <c r="BK376" s="1" t="s">
        <v>111</v>
      </c>
      <c r="BL376" s="1" t="e">
        <f>VLOOKUP(BK376,#REF!,2,FALSE)</f>
        <v>#REF!</v>
      </c>
      <c r="BM376" s="1" t="e">
        <f>VLOOKUP(BL376,#REF!,4,FALSE)</f>
        <v>#REF!</v>
      </c>
      <c r="BN376" s="1" t="s">
        <v>57</v>
      </c>
      <c r="BO376" s="1" t="s">
        <v>15</v>
      </c>
      <c r="BP376" s="1" t="s">
        <v>2</v>
      </c>
      <c r="BQ376" s="1" t="s">
        <v>168</v>
      </c>
      <c r="BR376" s="1" t="s">
        <v>20</v>
      </c>
      <c r="BS376" s="1" t="s">
        <v>20</v>
      </c>
      <c r="BT376" s="1" t="s">
        <v>2</v>
      </c>
      <c r="BU376" s="1" t="s">
        <v>2</v>
      </c>
      <c r="BV376" s="1" t="s">
        <v>60</v>
      </c>
      <c r="BW376" s="1" t="s">
        <v>21</v>
      </c>
      <c r="BX376" s="1" t="s">
        <v>3</v>
      </c>
      <c r="BY376" s="1">
        <v>-1</v>
      </c>
      <c r="BZ376" s="1" t="s">
        <v>3</v>
      </c>
      <c r="CA376" s="1" t="s">
        <v>3</v>
      </c>
      <c r="CB376" s="1" t="s">
        <v>3</v>
      </c>
      <c r="CC376" s="1">
        <v>-1</v>
      </c>
      <c r="CD376" s="1">
        <v>-1</v>
      </c>
      <c r="CE376" s="1" t="s">
        <v>23</v>
      </c>
      <c r="CF376" s="1" t="s">
        <v>23</v>
      </c>
      <c r="CG376" s="1" t="s">
        <v>49</v>
      </c>
      <c r="CH376" s="1" t="s">
        <v>25</v>
      </c>
      <c r="CI376" s="1" t="s">
        <v>50</v>
      </c>
      <c r="CJ376" s="1" t="s">
        <v>217</v>
      </c>
      <c r="CK376" s="1" t="s">
        <v>28</v>
      </c>
      <c r="CL376" s="1" t="s">
        <v>29</v>
      </c>
      <c r="CM376" s="1" t="s">
        <v>30</v>
      </c>
      <c r="CN376" s="1">
        <v>96</v>
      </c>
      <c r="CO376" s="1" t="s">
        <v>509</v>
      </c>
      <c r="CP376" s="9" t="s">
        <v>696</v>
      </c>
      <c r="CQ376" s="1">
        <v>9</v>
      </c>
      <c r="CR376" s="5" t="s">
        <v>64</v>
      </c>
      <c r="CS376">
        <v>59.295857988165679</v>
      </c>
      <c r="CT376">
        <f t="shared" si="58"/>
        <v>7</v>
      </c>
      <c r="CU376">
        <f t="shared" si="59"/>
        <v>7</v>
      </c>
      <c r="CV376">
        <f t="shared" si="65"/>
        <v>0</v>
      </c>
      <c r="CW376">
        <f t="shared" si="65"/>
        <v>0</v>
      </c>
      <c r="CX376">
        <f t="shared" si="65"/>
        <v>0</v>
      </c>
      <c r="CY376">
        <f t="shared" si="65"/>
        <v>0</v>
      </c>
      <c r="CZ376">
        <f t="shared" si="65"/>
        <v>0</v>
      </c>
      <c r="DA376">
        <f t="shared" si="65"/>
        <v>0</v>
      </c>
      <c r="DB376">
        <f t="shared" si="65"/>
        <v>0</v>
      </c>
      <c r="DC376">
        <f t="shared" si="65"/>
        <v>59.295857988165679</v>
      </c>
      <c r="DD376">
        <f t="shared" si="65"/>
        <v>0</v>
      </c>
      <c r="DE376">
        <f t="shared" si="65"/>
        <v>0</v>
      </c>
      <c r="DF376">
        <f t="shared" si="65"/>
        <v>0</v>
      </c>
      <c r="DG376">
        <f t="shared" si="65"/>
        <v>0</v>
      </c>
      <c r="DH376">
        <f t="shared" si="65"/>
        <v>0</v>
      </c>
      <c r="DI376">
        <f t="shared" si="65"/>
        <v>0</v>
      </c>
      <c r="DJ376">
        <f t="shared" si="65"/>
        <v>0</v>
      </c>
      <c r="DK376">
        <f t="shared" si="65"/>
        <v>0</v>
      </c>
      <c r="DL376">
        <f t="shared" si="64"/>
        <v>0</v>
      </c>
      <c r="DM376">
        <f t="shared" si="64"/>
        <v>0</v>
      </c>
      <c r="DN376">
        <f t="shared" si="64"/>
        <v>0</v>
      </c>
      <c r="DO376">
        <f t="shared" si="64"/>
        <v>0</v>
      </c>
      <c r="DP376">
        <f t="shared" si="64"/>
        <v>0</v>
      </c>
      <c r="DQ376">
        <f t="shared" si="64"/>
        <v>0</v>
      </c>
      <c r="DR376">
        <f t="shared" si="64"/>
        <v>0</v>
      </c>
      <c r="DS376">
        <f t="shared" si="64"/>
        <v>0</v>
      </c>
    </row>
    <row r="377" spans="1:123" x14ac:dyDescent="0.2">
      <c r="A377" s="1" t="s">
        <v>0</v>
      </c>
      <c r="B377" s="1" t="s">
        <v>64</v>
      </c>
      <c r="C377" s="1" t="s">
        <v>2</v>
      </c>
      <c r="D377" s="1">
        <v>-1</v>
      </c>
      <c r="E377" s="1" t="s">
        <v>3</v>
      </c>
      <c r="F377" s="1">
        <v>-1</v>
      </c>
      <c r="G377" s="1">
        <v>98</v>
      </c>
      <c r="H377" s="1" t="s">
        <v>2</v>
      </c>
      <c r="I377" s="1" t="s">
        <v>65</v>
      </c>
      <c r="J377" s="1">
        <v>700</v>
      </c>
      <c r="K377" s="1">
        <v>2400</v>
      </c>
      <c r="L377" s="1">
        <v>17</v>
      </c>
      <c r="M377" s="1">
        <v>40</v>
      </c>
      <c r="N377" s="1">
        <v>30</v>
      </c>
      <c r="O377" s="1">
        <v>50</v>
      </c>
      <c r="P377" s="1">
        <v>200</v>
      </c>
      <c r="Q377" s="1">
        <v>180</v>
      </c>
      <c r="R377" s="1">
        <v>220</v>
      </c>
      <c r="S377" s="1">
        <v>55</v>
      </c>
      <c r="T377" s="1">
        <v>50</v>
      </c>
      <c r="U377" s="1">
        <v>60</v>
      </c>
      <c r="V377" s="1">
        <v>0</v>
      </c>
      <c r="W377" s="1">
        <v>800</v>
      </c>
      <c r="X377" s="1">
        <v>0</v>
      </c>
      <c r="Y377" s="1">
        <v>800</v>
      </c>
      <c r="Z377" s="1">
        <v>3500</v>
      </c>
      <c r="AA377" s="1">
        <v>3000</v>
      </c>
      <c r="AB377" s="1">
        <v>4000</v>
      </c>
      <c r="AC377" s="1" t="s">
        <v>5</v>
      </c>
      <c r="AD377" s="1" t="s">
        <v>6</v>
      </c>
      <c r="AE377" t="str">
        <f t="shared" si="57"/>
        <v>CentroEntre 45 y 59 añosMasculinoCalderón (Carapungo)1740Bachillerato7002400</v>
      </c>
      <c r="AF377" t="str">
        <f>VLOOKUP(AE377,'[1]Base conductores'!$AE$1:$AG$65536,2,FALSE)</f>
        <v>No</v>
      </c>
      <c r="AG377" t="str">
        <f>VLOOKUP(AE377,'[1]Base conductores'!$AE$1:$AG$65536,3,FALSE)</f>
        <v>No respetan rutas</v>
      </c>
      <c r="AH377" s="1" t="s">
        <v>0</v>
      </c>
      <c r="AI377" s="1" t="s">
        <v>129</v>
      </c>
      <c r="AJ377" s="1" t="s">
        <v>8</v>
      </c>
      <c r="AK377" s="1" t="s">
        <v>33</v>
      </c>
      <c r="AL377" s="1" t="s">
        <v>10</v>
      </c>
      <c r="AM377" s="1" t="s">
        <v>0</v>
      </c>
      <c r="AN377" s="1" t="s">
        <v>0</v>
      </c>
      <c r="AO377" s="1" t="s">
        <v>0</v>
      </c>
      <c r="AP377" s="1" t="s">
        <v>2</v>
      </c>
      <c r="AQ377" s="1" t="s">
        <v>0</v>
      </c>
      <c r="AR377" s="1" t="s">
        <v>2</v>
      </c>
      <c r="AS377" s="1" t="s">
        <v>2</v>
      </c>
      <c r="AT377" s="1" t="s">
        <v>100</v>
      </c>
      <c r="AU377" s="1" t="s">
        <v>0</v>
      </c>
      <c r="AV377" s="1" t="s">
        <v>0</v>
      </c>
      <c r="AW377" s="1" t="s">
        <v>0</v>
      </c>
      <c r="AX377" s="1" t="s">
        <v>2</v>
      </c>
      <c r="AY377" s="1" t="s">
        <v>0</v>
      </c>
      <c r="AZ377" s="1" t="s">
        <v>0</v>
      </c>
      <c r="BA377" s="1" t="s">
        <v>2</v>
      </c>
      <c r="BB377" s="1" t="s">
        <v>56</v>
      </c>
      <c r="BC377" s="14">
        <v>9</v>
      </c>
      <c r="BD377" s="1">
        <v>-1</v>
      </c>
      <c r="BE377" s="14">
        <v>1</v>
      </c>
      <c r="BF377" s="1" t="s">
        <v>107</v>
      </c>
      <c r="BG377" s="1" t="e">
        <f>VLOOKUP(BF377,#REF!,2,FALSE)</f>
        <v>#REF!</v>
      </c>
      <c r="BH377" s="1" t="e">
        <f>VLOOKUP(BG377,#REF!,4,FALSE)</f>
        <v>#REF!</v>
      </c>
      <c r="BI377" s="1" t="s">
        <v>180</v>
      </c>
      <c r="BJ377" s="1" t="s">
        <v>15</v>
      </c>
      <c r="BK377" s="1" t="s">
        <v>208</v>
      </c>
      <c r="BL377" s="1" t="e">
        <f>VLOOKUP(BK377,#REF!,2,FALSE)</f>
        <v>#REF!</v>
      </c>
      <c r="BM377" s="1" t="e">
        <f>VLOOKUP(BL377,#REF!,4,FALSE)</f>
        <v>#REF!</v>
      </c>
      <c r="BN377" s="1" t="s">
        <v>51</v>
      </c>
      <c r="BO377" s="1" t="s">
        <v>15</v>
      </c>
      <c r="BP377" s="1" t="s">
        <v>2</v>
      </c>
      <c r="BQ377" s="1" t="s">
        <v>168</v>
      </c>
      <c r="BR377" s="1" t="s">
        <v>84</v>
      </c>
      <c r="BS377" s="1" t="s">
        <v>84</v>
      </c>
      <c r="BT377" s="1" t="s">
        <v>2</v>
      </c>
      <c r="BU377" s="1" t="s">
        <v>2</v>
      </c>
      <c r="BV377" s="1" t="s">
        <v>3</v>
      </c>
      <c r="BW377" s="1" t="s">
        <v>22</v>
      </c>
      <c r="BX377" s="1">
        <v>-1</v>
      </c>
      <c r="BY377" s="1">
        <v>-1</v>
      </c>
      <c r="BZ377" s="1">
        <v>-1</v>
      </c>
      <c r="CA377" s="1">
        <v>-1</v>
      </c>
      <c r="CB377" s="1">
        <v>-1</v>
      </c>
      <c r="CC377" s="1">
        <v>-1</v>
      </c>
      <c r="CD377" s="1" t="s">
        <v>22</v>
      </c>
      <c r="CE377" s="1" t="s">
        <v>23</v>
      </c>
      <c r="CF377" s="1" t="s">
        <v>23</v>
      </c>
      <c r="CG377" s="1" t="s">
        <v>24</v>
      </c>
      <c r="CH377" s="1" t="s">
        <v>25</v>
      </c>
      <c r="CI377" s="1" t="s">
        <v>50</v>
      </c>
      <c r="CJ377" s="1" t="s">
        <v>63</v>
      </c>
      <c r="CK377" s="1" t="s">
        <v>87</v>
      </c>
      <c r="CL377" s="1" t="s">
        <v>29</v>
      </c>
      <c r="CM377" s="1" t="s">
        <v>30</v>
      </c>
      <c r="CN377" s="1">
        <v>96</v>
      </c>
      <c r="CO377" s="1" t="s">
        <v>509</v>
      </c>
      <c r="CP377" s="9" t="s">
        <v>696</v>
      </c>
      <c r="CQ377" s="1">
        <v>9</v>
      </c>
      <c r="CR377" s="5" t="s">
        <v>64</v>
      </c>
      <c r="CS377">
        <v>59.295857988165679</v>
      </c>
      <c r="CT377">
        <f t="shared" si="58"/>
        <v>7</v>
      </c>
      <c r="CU377">
        <f t="shared" si="59"/>
        <v>24</v>
      </c>
      <c r="CV377">
        <f t="shared" si="65"/>
        <v>0</v>
      </c>
      <c r="CW377">
        <f t="shared" si="65"/>
        <v>0</v>
      </c>
      <c r="CX377">
        <f t="shared" si="65"/>
        <v>0</v>
      </c>
      <c r="CY377">
        <f t="shared" si="65"/>
        <v>0</v>
      </c>
      <c r="CZ377">
        <f t="shared" si="65"/>
        <v>0</v>
      </c>
      <c r="DA377">
        <f t="shared" si="65"/>
        <v>0</v>
      </c>
      <c r="DB377">
        <f t="shared" si="65"/>
        <v>0</v>
      </c>
      <c r="DC377">
        <f t="shared" si="65"/>
        <v>59.295857988165679</v>
      </c>
      <c r="DD377">
        <f t="shared" si="65"/>
        <v>59.295857988165679</v>
      </c>
      <c r="DE377">
        <f t="shared" si="65"/>
        <v>59.295857988165679</v>
      </c>
      <c r="DF377">
        <f t="shared" si="65"/>
        <v>59.295857988165679</v>
      </c>
      <c r="DG377">
        <f t="shared" si="65"/>
        <v>59.295857988165679</v>
      </c>
      <c r="DH377">
        <f t="shared" si="65"/>
        <v>59.295857988165679</v>
      </c>
      <c r="DI377">
        <f t="shared" si="65"/>
        <v>59.295857988165679</v>
      </c>
      <c r="DJ377">
        <f t="shared" si="65"/>
        <v>59.295857988165679</v>
      </c>
      <c r="DK377">
        <f t="shared" si="65"/>
        <v>59.295857988165679</v>
      </c>
      <c r="DL377">
        <f t="shared" si="64"/>
        <v>59.295857988165679</v>
      </c>
      <c r="DM377">
        <f t="shared" si="64"/>
        <v>59.295857988165679</v>
      </c>
      <c r="DN377">
        <f t="shared" si="64"/>
        <v>59.295857988165679</v>
      </c>
      <c r="DO377">
        <f t="shared" si="64"/>
        <v>59.295857988165679</v>
      </c>
      <c r="DP377">
        <f t="shared" si="64"/>
        <v>59.295857988165679</v>
      </c>
      <c r="DQ377">
        <f t="shared" si="64"/>
        <v>59.295857988165679</v>
      </c>
      <c r="DR377">
        <f t="shared" si="64"/>
        <v>59.295857988165679</v>
      </c>
      <c r="DS377">
        <f t="shared" si="64"/>
        <v>59.295857988165679</v>
      </c>
    </row>
    <row r="378" spans="1:123" x14ac:dyDescent="0.2">
      <c r="A378" s="1" t="s">
        <v>0</v>
      </c>
      <c r="B378" s="1" t="s">
        <v>260</v>
      </c>
      <c r="C378" s="1" t="s">
        <v>2</v>
      </c>
      <c r="D378" s="1">
        <v>-1</v>
      </c>
      <c r="E378" s="1" t="s">
        <v>3</v>
      </c>
      <c r="F378" s="1">
        <v>-1</v>
      </c>
      <c r="G378" s="1">
        <v>98</v>
      </c>
      <c r="H378" s="1" t="s">
        <v>2</v>
      </c>
      <c r="I378" s="1" t="s">
        <v>65</v>
      </c>
      <c r="J378" s="1">
        <v>600</v>
      </c>
      <c r="K378" s="1">
        <v>1700</v>
      </c>
      <c r="L378" s="1">
        <v>13</v>
      </c>
      <c r="M378" s="1">
        <v>15</v>
      </c>
      <c r="N378" s="1">
        <v>10</v>
      </c>
      <c r="O378" s="1">
        <v>25</v>
      </c>
      <c r="P378" s="1">
        <v>200</v>
      </c>
      <c r="Q378" s="1">
        <v>150</v>
      </c>
      <c r="R378" s="1">
        <v>300</v>
      </c>
      <c r="S378" s="1">
        <v>45</v>
      </c>
      <c r="T378" s="1">
        <v>25</v>
      </c>
      <c r="U378" s="1">
        <v>60</v>
      </c>
      <c r="V378" s="1">
        <v>0</v>
      </c>
      <c r="W378" s="1">
        <v>500</v>
      </c>
      <c r="X378" s="1">
        <v>0</v>
      </c>
      <c r="Y378" s="1">
        <v>500</v>
      </c>
      <c r="Z378" s="1">
        <v>4000</v>
      </c>
      <c r="AA378" s="1">
        <v>2000</v>
      </c>
      <c r="AB378" s="1">
        <v>5500</v>
      </c>
      <c r="AC378" s="1" t="s">
        <v>256</v>
      </c>
      <c r="AD378" s="1" t="s">
        <v>6</v>
      </c>
      <c r="AE378" t="str">
        <f t="shared" si="57"/>
        <v>PuemboMás de 60 añosMasculinoPuembo1315Bachillerato6001700</v>
      </c>
      <c r="AF378" t="str">
        <f>VLOOKUP(AE378,'[1]Base conductores'!$AE$1:$AG$65536,2,FALSE)</f>
        <v>Si</v>
      </c>
      <c r="AG378" t="str">
        <f>VLOOKUP(AE378,'[1]Base conductores'!$AE$1:$AG$65536,3,FALSE)</f>
        <v>Tiene paradas/hay trabajo</v>
      </c>
      <c r="AH378" s="1" t="s">
        <v>2</v>
      </c>
      <c r="AI378" s="1" t="s">
        <v>129</v>
      </c>
      <c r="AJ378" s="1" t="s">
        <v>117</v>
      </c>
      <c r="AK378" s="1" t="s">
        <v>33</v>
      </c>
      <c r="AL378" s="1" t="s">
        <v>34</v>
      </c>
      <c r="AM378" s="1" t="s">
        <v>0</v>
      </c>
      <c r="AN378" s="1" t="s">
        <v>0</v>
      </c>
      <c r="AO378" s="1" t="s">
        <v>0</v>
      </c>
      <c r="AP378" s="1" t="s">
        <v>2</v>
      </c>
      <c r="AQ378" s="1" t="s">
        <v>0</v>
      </c>
      <c r="AR378" s="1" t="s">
        <v>2</v>
      </c>
      <c r="AS378" s="1" t="s">
        <v>2</v>
      </c>
      <c r="AT378" s="1" t="s">
        <v>182</v>
      </c>
      <c r="AU378" s="1" t="s">
        <v>0</v>
      </c>
      <c r="AV378" s="1" t="s">
        <v>0</v>
      </c>
      <c r="AW378" s="1" t="s">
        <v>0</v>
      </c>
      <c r="AX378" s="1" t="s">
        <v>0</v>
      </c>
      <c r="AY378" s="1" t="s">
        <v>0</v>
      </c>
      <c r="AZ378" s="1" t="s">
        <v>0</v>
      </c>
      <c r="BA378" s="1" t="s">
        <v>2</v>
      </c>
      <c r="BB378" s="1" t="s">
        <v>47</v>
      </c>
      <c r="BC378" s="14">
        <v>10</v>
      </c>
      <c r="BD378" s="1">
        <v>-1</v>
      </c>
      <c r="BE378" s="1">
        <v>-1</v>
      </c>
      <c r="BF378" s="1" t="s">
        <v>260</v>
      </c>
      <c r="BG378" s="1" t="e">
        <f>VLOOKUP(BF378,#REF!,2,FALSE)</f>
        <v>#REF!</v>
      </c>
      <c r="BH378" s="1" t="e">
        <f>VLOOKUP(BG378,#REF!,4,FALSE)</f>
        <v>#REF!</v>
      </c>
      <c r="BI378" s="1" t="s">
        <v>361</v>
      </c>
      <c r="BJ378" s="1" t="s">
        <v>261</v>
      </c>
      <c r="BK378" s="1" t="s">
        <v>12</v>
      </c>
      <c r="BL378" s="1" t="e">
        <f>VLOOKUP(BK378,#REF!,2,FALSE)</f>
        <v>#REF!</v>
      </c>
      <c r="BM378" s="1" t="e">
        <f>VLOOKUP(BL378,#REF!,4,FALSE)</f>
        <v>#REF!</v>
      </c>
      <c r="BN378" s="1" t="s">
        <v>15</v>
      </c>
      <c r="BO378" s="1" t="s">
        <v>15</v>
      </c>
      <c r="BP378" s="1" t="s">
        <v>2</v>
      </c>
      <c r="BQ378" s="1" t="s">
        <v>455</v>
      </c>
      <c r="BR378" s="1" t="s">
        <v>20</v>
      </c>
      <c r="BS378" s="1" t="s">
        <v>39</v>
      </c>
      <c r="BT378" s="1" t="s">
        <v>2</v>
      </c>
      <c r="BU378" s="1" t="s">
        <v>2</v>
      </c>
      <c r="BV378" s="1" t="s">
        <v>22</v>
      </c>
      <c r="BW378" s="1" t="s">
        <v>36</v>
      </c>
      <c r="BX378" s="1">
        <v>-1</v>
      </c>
      <c r="BY378" s="1">
        <v>-1</v>
      </c>
      <c r="BZ378" s="1">
        <v>-1</v>
      </c>
      <c r="CA378" s="1">
        <v>-1</v>
      </c>
      <c r="CB378" s="1">
        <v>-1</v>
      </c>
      <c r="CC378" s="1" t="s">
        <v>3</v>
      </c>
      <c r="CD378" s="1" t="s">
        <v>3</v>
      </c>
      <c r="CE378" s="1" t="s">
        <v>23</v>
      </c>
      <c r="CF378" s="1" t="s">
        <v>23</v>
      </c>
      <c r="CG378" s="1" t="s">
        <v>62</v>
      </c>
      <c r="CH378" s="1" t="s">
        <v>25</v>
      </c>
      <c r="CI378" s="1" t="s">
        <v>50</v>
      </c>
      <c r="CJ378" s="1" t="s">
        <v>260</v>
      </c>
      <c r="CK378" s="1" t="s">
        <v>261</v>
      </c>
      <c r="CL378" s="1" t="s">
        <v>29</v>
      </c>
      <c r="CM378" s="1" t="s">
        <v>442</v>
      </c>
      <c r="CN378" s="1">
        <v>96</v>
      </c>
      <c r="CO378" s="5" t="s">
        <v>710</v>
      </c>
      <c r="CP378" s="9" t="s">
        <v>695</v>
      </c>
      <c r="CQ378" s="12">
        <v>9</v>
      </c>
      <c r="CR378" s="12" t="s">
        <v>260</v>
      </c>
      <c r="CS378">
        <v>46.4375</v>
      </c>
      <c r="CT378">
        <f t="shared" si="58"/>
        <v>6</v>
      </c>
      <c r="CU378">
        <f t="shared" si="59"/>
        <v>17</v>
      </c>
      <c r="CV378">
        <f t="shared" si="65"/>
        <v>0</v>
      </c>
      <c r="CW378">
        <f t="shared" si="65"/>
        <v>0</v>
      </c>
      <c r="CX378">
        <f t="shared" si="65"/>
        <v>0</v>
      </c>
      <c r="CY378">
        <f t="shared" si="65"/>
        <v>0</v>
      </c>
      <c r="CZ378">
        <f t="shared" si="65"/>
        <v>0</v>
      </c>
      <c r="DA378">
        <f t="shared" si="65"/>
        <v>0</v>
      </c>
      <c r="DB378">
        <f t="shared" si="65"/>
        <v>46.4375</v>
      </c>
      <c r="DC378">
        <f t="shared" si="65"/>
        <v>46.4375</v>
      </c>
      <c r="DD378">
        <f t="shared" si="65"/>
        <v>46.4375</v>
      </c>
      <c r="DE378">
        <f t="shared" si="65"/>
        <v>46.4375</v>
      </c>
      <c r="DF378">
        <f t="shared" si="65"/>
        <v>46.4375</v>
      </c>
      <c r="DG378">
        <f t="shared" si="65"/>
        <v>46.4375</v>
      </c>
      <c r="DH378">
        <f t="shared" si="65"/>
        <v>46.4375</v>
      </c>
      <c r="DI378">
        <f t="shared" si="65"/>
        <v>46.4375</v>
      </c>
      <c r="DJ378">
        <f t="shared" si="65"/>
        <v>46.4375</v>
      </c>
      <c r="DK378">
        <f t="shared" si="65"/>
        <v>46.4375</v>
      </c>
      <c r="DL378">
        <f t="shared" si="64"/>
        <v>46.4375</v>
      </c>
      <c r="DM378">
        <f t="shared" si="64"/>
        <v>46.4375</v>
      </c>
      <c r="DN378">
        <f t="shared" si="64"/>
        <v>0</v>
      </c>
      <c r="DO378">
        <f t="shared" si="64"/>
        <v>0</v>
      </c>
      <c r="DP378">
        <f t="shared" si="64"/>
        <v>0</v>
      </c>
      <c r="DQ378">
        <f t="shared" si="64"/>
        <v>0</v>
      </c>
      <c r="DR378">
        <f t="shared" si="64"/>
        <v>0</v>
      </c>
      <c r="DS378">
        <f t="shared" si="64"/>
        <v>0</v>
      </c>
    </row>
    <row r="379" spans="1:123" x14ac:dyDescent="0.2">
      <c r="A379" s="1" t="s">
        <v>0</v>
      </c>
      <c r="B379" s="1" t="s">
        <v>71</v>
      </c>
      <c r="C379" s="1" t="s">
        <v>2</v>
      </c>
      <c r="D379" s="1">
        <v>-1</v>
      </c>
      <c r="E379" s="1" t="s">
        <v>3</v>
      </c>
      <c r="F379" s="1">
        <v>-1</v>
      </c>
      <c r="G379" s="1">
        <v>98</v>
      </c>
      <c r="H379" s="1" t="s">
        <v>0</v>
      </c>
      <c r="I379" s="1" t="s">
        <v>188</v>
      </c>
      <c r="J379" s="1">
        <v>700</v>
      </c>
      <c r="K379" s="1">
        <v>1700</v>
      </c>
      <c r="L379" s="1">
        <v>10</v>
      </c>
      <c r="M379" s="1">
        <v>5</v>
      </c>
      <c r="N379" s="1">
        <v>2</v>
      </c>
      <c r="O379" s="1">
        <v>5</v>
      </c>
      <c r="P379" s="1">
        <v>250</v>
      </c>
      <c r="Q379" s="1">
        <v>150</v>
      </c>
      <c r="R379" s="1">
        <v>250</v>
      </c>
      <c r="S379" s="1">
        <v>30</v>
      </c>
      <c r="T379" s="1">
        <v>20</v>
      </c>
      <c r="U379" s="1">
        <v>40</v>
      </c>
      <c r="V379" s="1">
        <v>2500</v>
      </c>
      <c r="W379" s="1">
        <v>800</v>
      </c>
      <c r="X379" s="1">
        <v>300</v>
      </c>
      <c r="Y379" s="1">
        <v>3600</v>
      </c>
      <c r="Z379" s="1">
        <v>2000</v>
      </c>
      <c r="AA379" s="1">
        <v>1000</v>
      </c>
      <c r="AB379" s="1">
        <v>2000</v>
      </c>
      <c r="AC379" s="1" t="s">
        <v>146</v>
      </c>
      <c r="AD379" s="1" t="s">
        <v>6</v>
      </c>
      <c r="AE379" t="str">
        <f t="shared" si="57"/>
        <v>Naciones UnidasEntre 25 y  44 añosMasculinoCarcelén105Bachillerato7001700</v>
      </c>
      <c r="AF379">
        <f>VLOOKUP(AE379,'[1]Base conductores'!$AE$1:$AG$65536,2,FALSE)</f>
        <v>-1</v>
      </c>
      <c r="AG379" t="str">
        <f>VLOOKUP(AE379,'[1]Base conductores'!$AE$1:$AG$65536,3,FALSE)</f>
        <v>No aplica</v>
      </c>
      <c r="AH379" s="1">
        <v>-1</v>
      </c>
      <c r="AI379" s="1" t="s">
        <v>147</v>
      </c>
      <c r="AJ379" s="1" t="s">
        <v>117</v>
      </c>
      <c r="AK379" s="1" t="s">
        <v>126</v>
      </c>
      <c r="AL379" s="1" t="s">
        <v>34</v>
      </c>
      <c r="AM379" s="1" t="s">
        <v>0</v>
      </c>
      <c r="AN379" s="1" t="s">
        <v>0</v>
      </c>
      <c r="AO379" s="1" t="s">
        <v>0</v>
      </c>
      <c r="AP379" s="1" t="s">
        <v>2</v>
      </c>
      <c r="AQ379" s="1" t="s">
        <v>0</v>
      </c>
      <c r="AR379" s="1" t="s">
        <v>2</v>
      </c>
      <c r="AS379" s="1" t="s">
        <v>0</v>
      </c>
      <c r="AT379" s="1" t="s">
        <v>147</v>
      </c>
      <c r="AU379" s="1" t="s">
        <v>0</v>
      </c>
      <c r="AV379" s="1" t="s">
        <v>0</v>
      </c>
      <c r="AW379" s="1" t="s">
        <v>0</v>
      </c>
      <c r="AX379" s="1" t="s">
        <v>0</v>
      </c>
      <c r="AY379" s="1" t="s">
        <v>0</v>
      </c>
      <c r="AZ379" s="1" t="s">
        <v>0</v>
      </c>
      <c r="BA379" s="1" t="s">
        <v>2</v>
      </c>
      <c r="BB379" s="1" t="s">
        <v>47</v>
      </c>
      <c r="BC379" s="14">
        <v>10</v>
      </c>
      <c r="BD379" s="1">
        <v>-1</v>
      </c>
      <c r="BE379" s="1">
        <v>-1</v>
      </c>
      <c r="BF379" s="1" t="s">
        <v>16</v>
      </c>
      <c r="BG379" s="1" t="e">
        <f>VLOOKUP(BF379,#REF!,2,FALSE)</f>
        <v>#REF!</v>
      </c>
      <c r="BH379" s="1" t="e">
        <f>VLOOKUP(BG379,#REF!,4,FALSE)</f>
        <v>#REF!</v>
      </c>
      <c r="BI379" s="1" t="s">
        <v>135</v>
      </c>
      <c r="BJ379" s="1" t="s">
        <v>13</v>
      </c>
      <c r="BK379" s="1" t="s">
        <v>370</v>
      </c>
      <c r="BL379" s="1" t="e">
        <f>VLOOKUP(BK379,#REF!,2,FALSE)</f>
        <v>#REF!</v>
      </c>
      <c r="BM379" s="1" t="e">
        <f>VLOOKUP(BL379,#REF!,4,FALSE)</f>
        <v>#REF!</v>
      </c>
      <c r="BN379" s="1" t="s">
        <v>359</v>
      </c>
      <c r="BO379" s="1" t="s">
        <v>178</v>
      </c>
      <c r="BP379" s="1" t="s">
        <v>0</v>
      </c>
      <c r="BQ379" s="1" t="s">
        <v>147</v>
      </c>
      <c r="BR379" s="1">
        <v>-1</v>
      </c>
      <c r="BS379" s="1" t="s">
        <v>39</v>
      </c>
      <c r="BT379" s="1" t="s">
        <v>2</v>
      </c>
      <c r="BU379" s="1" t="s">
        <v>0</v>
      </c>
      <c r="BV379" s="1" t="s">
        <v>3</v>
      </c>
      <c r="BW379" s="1">
        <v>-1</v>
      </c>
      <c r="BX379" s="1">
        <v>-1</v>
      </c>
      <c r="BY379" s="1">
        <v>-1</v>
      </c>
      <c r="BZ379" s="1">
        <v>-1</v>
      </c>
      <c r="CA379" s="1">
        <v>-1</v>
      </c>
      <c r="CB379" s="1">
        <v>-1</v>
      </c>
      <c r="CC379" s="1">
        <v>-1</v>
      </c>
      <c r="CD379" s="1">
        <v>-1</v>
      </c>
      <c r="CE379" s="1" t="s">
        <v>23</v>
      </c>
      <c r="CF379" s="1" t="s">
        <v>23</v>
      </c>
      <c r="CG379" s="1" t="s">
        <v>49</v>
      </c>
      <c r="CH379" s="1" t="s">
        <v>25</v>
      </c>
      <c r="CI379" s="1" t="s">
        <v>50</v>
      </c>
      <c r="CJ379" s="1" t="s">
        <v>13</v>
      </c>
      <c r="CK379" s="1" t="s">
        <v>155</v>
      </c>
      <c r="CL379" s="1" t="s">
        <v>152</v>
      </c>
      <c r="CM379" s="1" t="s">
        <v>239</v>
      </c>
      <c r="CN379" s="1">
        <v>96</v>
      </c>
      <c r="CO379" s="10" t="s">
        <v>684</v>
      </c>
      <c r="CP379" s="9" t="s">
        <v>685</v>
      </c>
      <c r="CQ379" s="1">
        <v>9</v>
      </c>
      <c r="CR379" s="10" t="s">
        <v>71</v>
      </c>
      <c r="CS379">
        <v>67.503875968992247</v>
      </c>
      <c r="CT379">
        <f t="shared" si="58"/>
        <v>7</v>
      </c>
      <c r="CU379">
        <f t="shared" si="59"/>
        <v>17</v>
      </c>
      <c r="CV379">
        <f t="shared" si="65"/>
        <v>0</v>
      </c>
      <c r="CW379">
        <f t="shared" si="65"/>
        <v>0</v>
      </c>
      <c r="CX379">
        <f t="shared" si="65"/>
        <v>0</v>
      </c>
      <c r="CY379">
        <f t="shared" si="65"/>
        <v>0</v>
      </c>
      <c r="CZ379">
        <f t="shared" si="65"/>
        <v>0</v>
      </c>
      <c r="DA379">
        <f t="shared" si="65"/>
        <v>0</v>
      </c>
      <c r="DB379">
        <f t="shared" si="65"/>
        <v>0</v>
      </c>
      <c r="DC379">
        <f t="shared" si="65"/>
        <v>67.503875968992247</v>
      </c>
      <c r="DD379">
        <f t="shared" si="65"/>
        <v>67.503875968992247</v>
      </c>
      <c r="DE379">
        <f t="shared" si="65"/>
        <v>67.503875968992247</v>
      </c>
      <c r="DF379">
        <f t="shared" si="65"/>
        <v>67.503875968992247</v>
      </c>
      <c r="DG379">
        <f t="shared" si="65"/>
        <v>67.503875968992247</v>
      </c>
      <c r="DH379">
        <f t="shared" si="65"/>
        <v>67.503875968992247</v>
      </c>
      <c r="DI379">
        <f t="shared" si="65"/>
        <v>67.503875968992247</v>
      </c>
      <c r="DJ379">
        <f t="shared" si="65"/>
        <v>67.503875968992247</v>
      </c>
      <c r="DK379">
        <f t="shared" si="65"/>
        <v>67.503875968992247</v>
      </c>
      <c r="DL379">
        <f t="shared" si="64"/>
        <v>67.503875968992247</v>
      </c>
      <c r="DM379">
        <f t="shared" si="64"/>
        <v>67.503875968992247</v>
      </c>
      <c r="DN379">
        <f t="shared" si="64"/>
        <v>0</v>
      </c>
      <c r="DO379">
        <f t="shared" si="64"/>
        <v>0</v>
      </c>
      <c r="DP379">
        <f t="shared" si="64"/>
        <v>0</v>
      </c>
      <c r="DQ379">
        <f t="shared" si="64"/>
        <v>0</v>
      </c>
      <c r="DR379">
        <f t="shared" si="64"/>
        <v>0</v>
      </c>
      <c r="DS379">
        <f t="shared" si="64"/>
        <v>0</v>
      </c>
    </row>
    <row r="380" spans="1:123" x14ac:dyDescent="0.2">
      <c r="A380" s="1" t="s">
        <v>0</v>
      </c>
      <c r="B380" s="1" t="s">
        <v>71</v>
      </c>
      <c r="C380" s="1" t="s">
        <v>2</v>
      </c>
      <c r="D380" s="1">
        <v>-1</v>
      </c>
      <c r="E380" s="1" t="s">
        <v>3</v>
      </c>
      <c r="F380" s="1">
        <v>-1</v>
      </c>
      <c r="G380" s="1">
        <v>98</v>
      </c>
      <c r="H380" s="1" t="s">
        <v>0</v>
      </c>
      <c r="I380" s="1" t="s">
        <v>65</v>
      </c>
      <c r="J380" s="1">
        <v>400</v>
      </c>
      <c r="K380" s="1">
        <v>1200</v>
      </c>
      <c r="L380" s="1">
        <v>8</v>
      </c>
      <c r="M380" s="1">
        <v>10</v>
      </c>
      <c r="N380" s="1">
        <v>6</v>
      </c>
      <c r="O380" s="1">
        <v>10</v>
      </c>
      <c r="P380" s="1">
        <v>400</v>
      </c>
      <c r="Q380" s="1">
        <v>250</v>
      </c>
      <c r="R380" s="1">
        <v>450</v>
      </c>
      <c r="S380" s="1">
        <v>40</v>
      </c>
      <c r="T380" s="1">
        <v>35</v>
      </c>
      <c r="U380" s="1">
        <v>45</v>
      </c>
      <c r="V380" s="1">
        <v>1500</v>
      </c>
      <c r="W380" s="1">
        <v>800</v>
      </c>
      <c r="X380" s="1">
        <v>200</v>
      </c>
      <c r="Y380" s="1">
        <v>2500</v>
      </c>
      <c r="Z380" s="1">
        <v>1500</v>
      </c>
      <c r="AA380" s="1">
        <v>1000</v>
      </c>
      <c r="AB380" s="1">
        <v>2000</v>
      </c>
      <c r="AC380" s="1" t="s">
        <v>146</v>
      </c>
      <c r="AD380" s="1" t="s">
        <v>6</v>
      </c>
      <c r="AE380" t="str">
        <f t="shared" si="57"/>
        <v>Naciones UnidasEntre 25 y  44 añosMasculinoCalderón (Carapungo)810Bachillerato4001200</v>
      </c>
      <c r="AF380">
        <f>VLOOKUP(AE380,'[1]Base conductores'!$AE$1:$AG$65536,2,FALSE)</f>
        <v>-1</v>
      </c>
      <c r="AG380" t="str">
        <f>VLOOKUP(AE380,'[1]Base conductores'!$AE$1:$AG$65536,3,FALSE)</f>
        <v>No aplica</v>
      </c>
      <c r="AH380" s="1">
        <v>-1</v>
      </c>
      <c r="AI380" s="1" t="s">
        <v>147</v>
      </c>
      <c r="AJ380" s="1" t="s">
        <v>117</v>
      </c>
      <c r="AK380" s="1" t="s">
        <v>99</v>
      </c>
      <c r="AL380" s="1" t="s">
        <v>10</v>
      </c>
      <c r="AM380" s="1" t="s">
        <v>0</v>
      </c>
      <c r="AN380" s="1" t="s">
        <v>0</v>
      </c>
      <c r="AO380" s="1" t="s">
        <v>0</v>
      </c>
      <c r="AP380" s="1" t="s">
        <v>2</v>
      </c>
      <c r="AQ380" s="1" t="s">
        <v>0</v>
      </c>
      <c r="AR380" s="1" t="s">
        <v>2</v>
      </c>
      <c r="AS380" s="1" t="s">
        <v>0</v>
      </c>
      <c r="AT380" s="1" t="s">
        <v>147</v>
      </c>
      <c r="AU380" s="1" t="s">
        <v>0</v>
      </c>
      <c r="AV380" s="1" t="s">
        <v>0</v>
      </c>
      <c r="AW380" s="1" t="s">
        <v>0</v>
      </c>
      <c r="AX380" s="1" t="s">
        <v>0</v>
      </c>
      <c r="AY380" s="1" t="s">
        <v>0</v>
      </c>
      <c r="AZ380" s="1" t="s">
        <v>0</v>
      </c>
      <c r="BA380" s="1" t="s">
        <v>2</v>
      </c>
      <c r="BB380" s="1" t="s">
        <v>56</v>
      </c>
      <c r="BC380" s="14">
        <v>10</v>
      </c>
      <c r="BD380" s="1">
        <v>-1</v>
      </c>
      <c r="BE380" s="1">
        <v>-1</v>
      </c>
      <c r="BF380" s="1" t="s">
        <v>16</v>
      </c>
      <c r="BG380" s="1" t="e">
        <f>VLOOKUP(BF380,#REF!,2,FALSE)</f>
        <v>#REF!</v>
      </c>
      <c r="BH380" s="1" t="e">
        <f>VLOOKUP(BG380,#REF!,4,FALSE)</f>
        <v>#REF!</v>
      </c>
      <c r="BI380" s="1" t="s">
        <v>135</v>
      </c>
      <c r="BJ380" s="1" t="s">
        <v>71</v>
      </c>
      <c r="BK380" s="1" t="s">
        <v>125</v>
      </c>
      <c r="BL380" s="1" t="e">
        <f>VLOOKUP(BK380,#REF!,2,FALSE)</f>
        <v>#REF!</v>
      </c>
      <c r="BM380" s="1" t="e">
        <f>VLOOKUP(BL380,#REF!,4,FALSE)</f>
        <v>#REF!</v>
      </c>
      <c r="BN380" s="1" t="s">
        <v>119</v>
      </c>
      <c r="BO380" s="1" t="s">
        <v>250</v>
      </c>
      <c r="BP380" s="1" t="s">
        <v>0</v>
      </c>
      <c r="BQ380" s="1" t="s">
        <v>147</v>
      </c>
      <c r="BR380" s="1">
        <v>-1</v>
      </c>
      <c r="BS380" s="1" t="s">
        <v>39</v>
      </c>
      <c r="BT380" s="1" t="s">
        <v>2</v>
      </c>
      <c r="BU380" s="1" t="s">
        <v>2</v>
      </c>
      <c r="BV380" s="1" t="s">
        <v>22</v>
      </c>
      <c r="BW380" s="1" t="s">
        <v>36</v>
      </c>
      <c r="BX380" s="1">
        <v>-1</v>
      </c>
      <c r="BY380" s="1">
        <v>-1</v>
      </c>
      <c r="BZ380" s="1" t="s">
        <v>3</v>
      </c>
      <c r="CA380" s="1" t="s">
        <v>3</v>
      </c>
      <c r="CB380" s="1">
        <v>-1</v>
      </c>
      <c r="CC380" s="1">
        <v>-1</v>
      </c>
      <c r="CD380" s="1">
        <v>-1</v>
      </c>
      <c r="CE380" s="1" t="s">
        <v>23</v>
      </c>
      <c r="CF380" s="1" t="s">
        <v>23</v>
      </c>
      <c r="CG380" s="1" t="s">
        <v>49</v>
      </c>
      <c r="CH380" s="1" t="s">
        <v>25</v>
      </c>
      <c r="CI380" s="1" t="s">
        <v>50</v>
      </c>
      <c r="CJ380" s="1" t="s">
        <v>63</v>
      </c>
      <c r="CK380" s="1" t="s">
        <v>155</v>
      </c>
      <c r="CL380" s="1" t="s">
        <v>152</v>
      </c>
      <c r="CM380" s="1" t="s">
        <v>239</v>
      </c>
      <c r="CN380" s="1">
        <v>96</v>
      </c>
      <c r="CO380" s="1" t="s">
        <v>498</v>
      </c>
      <c r="CP380" s="5" t="s">
        <v>669</v>
      </c>
      <c r="CQ380" s="1">
        <v>9</v>
      </c>
      <c r="CR380" s="4" t="s">
        <v>71</v>
      </c>
      <c r="CS380">
        <v>67.503875968992247</v>
      </c>
      <c r="CT380">
        <f t="shared" si="58"/>
        <v>4</v>
      </c>
      <c r="CU380">
        <f t="shared" si="59"/>
        <v>12</v>
      </c>
      <c r="CV380">
        <f t="shared" si="65"/>
        <v>0</v>
      </c>
      <c r="CW380">
        <f t="shared" si="65"/>
        <v>0</v>
      </c>
      <c r="CX380">
        <f t="shared" si="65"/>
        <v>0</v>
      </c>
      <c r="CY380">
        <f t="shared" si="65"/>
        <v>0</v>
      </c>
      <c r="CZ380">
        <f t="shared" si="65"/>
        <v>67.503875968992247</v>
      </c>
      <c r="DA380">
        <f t="shared" si="65"/>
        <v>67.503875968992247</v>
      </c>
      <c r="DB380">
        <f t="shared" si="65"/>
        <v>67.503875968992247</v>
      </c>
      <c r="DC380">
        <f t="shared" si="65"/>
        <v>67.503875968992247</v>
      </c>
      <c r="DD380">
        <f t="shared" si="65"/>
        <v>67.503875968992247</v>
      </c>
      <c r="DE380">
        <f t="shared" si="65"/>
        <v>67.503875968992247</v>
      </c>
      <c r="DF380">
        <f t="shared" si="65"/>
        <v>67.503875968992247</v>
      </c>
      <c r="DG380">
        <f t="shared" si="65"/>
        <v>67.503875968992247</v>
      </c>
      <c r="DH380">
        <f t="shared" si="65"/>
        <v>67.503875968992247</v>
      </c>
      <c r="DI380">
        <f t="shared" si="65"/>
        <v>0</v>
      </c>
      <c r="DJ380">
        <f t="shared" si="65"/>
        <v>0</v>
      </c>
      <c r="DK380">
        <f t="shared" si="65"/>
        <v>0</v>
      </c>
      <c r="DL380">
        <f t="shared" si="64"/>
        <v>0</v>
      </c>
      <c r="DM380">
        <f t="shared" si="64"/>
        <v>0</v>
      </c>
      <c r="DN380">
        <f t="shared" si="64"/>
        <v>0</v>
      </c>
      <c r="DO380">
        <f t="shared" si="64"/>
        <v>0</v>
      </c>
      <c r="DP380">
        <f t="shared" si="64"/>
        <v>0</v>
      </c>
      <c r="DQ380">
        <f t="shared" si="64"/>
        <v>0</v>
      </c>
      <c r="DR380">
        <f t="shared" si="64"/>
        <v>0</v>
      </c>
      <c r="DS380">
        <f t="shared" si="64"/>
        <v>0</v>
      </c>
    </row>
    <row r="381" spans="1:123" x14ac:dyDescent="0.2">
      <c r="A381" s="1" t="s">
        <v>0</v>
      </c>
      <c r="B381" s="1" t="s">
        <v>71</v>
      </c>
      <c r="C381" s="1" t="s">
        <v>2</v>
      </c>
      <c r="D381" s="1">
        <v>-1</v>
      </c>
      <c r="E381" s="1" t="s">
        <v>3</v>
      </c>
      <c r="F381" s="1">
        <v>-1</v>
      </c>
      <c r="G381" s="1">
        <v>98</v>
      </c>
      <c r="H381" s="1" t="s">
        <v>0</v>
      </c>
      <c r="I381" s="1" t="s">
        <v>65</v>
      </c>
      <c r="J381" s="1">
        <v>600</v>
      </c>
      <c r="K381" s="1">
        <v>1700</v>
      </c>
      <c r="L381" s="1">
        <v>11</v>
      </c>
      <c r="M381" s="1">
        <v>5</v>
      </c>
      <c r="N381" s="1">
        <v>3</v>
      </c>
      <c r="O381" s="1">
        <v>5</v>
      </c>
      <c r="P381" s="1">
        <v>200</v>
      </c>
      <c r="Q381" s="1">
        <v>100</v>
      </c>
      <c r="R381" s="1">
        <v>200</v>
      </c>
      <c r="S381" s="1">
        <v>40</v>
      </c>
      <c r="T381" s="1">
        <v>20</v>
      </c>
      <c r="U381" s="1">
        <v>40</v>
      </c>
      <c r="V381" s="1">
        <v>2000</v>
      </c>
      <c r="W381" s="1">
        <v>1000</v>
      </c>
      <c r="X381" s="1">
        <v>100</v>
      </c>
      <c r="Y381" s="1">
        <v>3100</v>
      </c>
      <c r="Z381" s="1">
        <v>4000</v>
      </c>
      <c r="AA381" s="1">
        <v>2000</v>
      </c>
      <c r="AB381" s="1">
        <v>4000</v>
      </c>
      <c r="AC381" s="1" t="s">
        <v>146</v>
      </c>
      <c r="AD381" s="1" t="s">
        <v>6</v>
      </c>
      <c r="AE381" t="str">
        <f t="shared" si="57"/>
        <v>Naciones UnidasEntre 45 y 59 añosMasculinoCalderón (Carapungo)115Bachillerato6001700</v>
      </c>
      <c r="AF381">
        <f>VLOOKUP(AE381,'[1]Base conductores'!$AE$1:$AG$65536,2,FALSE)</f>
        <v>-1</v>
      </c>
      <c r="AG381" t="str">
        <f>VLOOKUP(AE381,'[1]Base conductores'!$AE$1:$AG$65536,3,FALSE)</f>
        <v>No aplica</v>
      </c>
      <c r="AH381" s="1">
        <v>-1</v>
      </c>
      <c r="AI381" s="1" t="s">
        <v>147</v>
      </c>
      <c r="AJ381" s="1" t="s">
        <v>8</v>
      </c>
      <c r="AK381" s="1" t="s">
        <v>473</v>
      </c>
      <c r="AL381" s="1" t="s">
        <v>10</v>
      </c>
      <c r="AM381" s="1" t="s">
        <v>0</v>
      </c>
      <c r="AN381" s="1" t="s">
        <v>0</v>
      </c>
      <c r="AO381" s="1" t="s">
        <v>2</v>
      </c>
      <c r="AP381" s="1" t="s">
        <v>0</v>
      </c>
      <c r="AQ381" s="1" t="s">
        <v>0</v>
      </c>
      <c r="AR381" s="1" t="s">
        <v>2</v>
      </c>
      <c r="AS381" s="1" t="s">
        <v>0</v>
      </c>
      <c r="AT381" s="1" t="s">
        <v>147</v>
      </c>
      <c r="AU381" s="1" t="s">
        <v>0</v>
      </c>
      <c r="AV381" s="1" t="s">
        <v>0</v>
      </c>
      <c r="AW381" s="1" t="s">
        <v>0</v>
      </c>
      <c r="AX381" s="1" t="s">
        <v>0</v>
      </c>
      <c r="AY381" s="1" t="s">
        <v>0</v>
      </c>
      <c r="AZ381" s="1" t="s">
        <v>0</v>
      </c>
      <c r="BA381" s="1" t="s">
        <v>2</v>
      </c>
      <c r="BB381" s="1" t="s">
        <v>56</v>
      </c>
      <c r="BC381" s="14">
        <v>10</v>
      </c>
      <c r="BD381" s="1">
        <v>-1</v>
      </c>
      <c r="BE381" s="1">
        <v>-1</v>
      </c>
      <c r="BF381" s="1" t="s">
        <v>16</v>
      </c>
      <c r="BG381" s="1" t="e">
        <f>VLOOKUP(BF381,#REF!,2,FALSE)</f>
        <v>#REF!</v>
      </c>
      <c r="BH381" s="1" t="e">
        <f>VLOOKUP(BG381,#REF!,4,FALSE)</f>
        <v>#REF!</v>
      </c>
      <c r="BI381" s="1" t="s">
        <v>168</v>
      </c>
      <c r="BJ381" s="1" t="s">
        <v>71</v>
      </c>
      <c r="BK381" s="1" t="s">
        <v>71</v>
      </c>
      <c r="BL381" s="1" t="e">
        <f>VLOOKUP(BK381,#REF!,2,FALSE)</f>
        <v>#REF!</v>
      </c>
      <c r="BM381" s="1" t="e">
        <f>VLOOKUP(BL381,#REF!,4,FALSE)</f>
        <v>#REF!</v>
      </c>
      <c r="BN381" s="1" t="s">
        <v>172</v>
      </c>
      <c r="BO381" s="1" t="s">
        <v>196</v>
      </c>
      <c r="BP381" s="1" t="s">
        <v>0</v>
      </c>
      <c r="BQ381" s="1" t="s">
        <v>147</v>
      </c>
      <c r="BR381" s="1">
        <v>-1</v>
      </c>
      <c r="BS381" s="1" t="s">
        <v>84</v>
      </c>
      <c r="BT381" s="1" t="s">
        <v>2</v>
      </c>
      <c r="BU381" s="1" t="s">
        <v>2</v>
      </c>
      <c r="BV381" s="1" t="s">
        <v>22</v>
      </c>
      <c r="BW381" s="1" t="s">
        <v>36</v>
      </c>
      <c r="BX381" s="1">
        <v>-1</v>
      </c>
      <c r="BY381" s="1">
        <v>-1</v>
      </c>
      <c r="BZ381" s="1">
        <v>-1</v>
      </c>
      <c r="CA381" s="1">
        <v>-1</v>
      </c>
      <c r="CB381" s="1" t="s">
        <v>3</v>
      </c>
      <c r="CC381" s="1" t="s">
        <v>3</v>
      </c>
      <c r="CD381" s="1">
        <v>-1</v>
      </c>
      <c r="CE381" s="1" t="s">
        <v>2</v>
      </c>
      <c r="CF381" s="1" t="s">
        <v>23</v>
      </c>
      <c r="CG381" s="1" t="s">
        <v>24</v>
      </c>
      <c r="CH381" s="1" t="s">
        <v>25</v>
      </c>
      <c r="CI381" s="1" t="s">
        <v>50</v>
      </c>
      <c r="CJ381" s="1" t="s">
        <v>63</v>
      </c>
      <c r="CK381" s="1" t="s">
        <v>155</v>
      </c>
      <c r="CL381" s="1" t="s">
        <v>152</v>
      </c>
      <c r="CM381" s="1" t="s">
        <v>239</v>
      </c>
      <c r="CN381" s="1">
        <v>96</v>
      </c>
      <c r="CO381" s="1" t="s">
        <v>498</v>
      </c>
      <c r="CP381" s="5" t="s">
        <v>669</v>
      </c>
      <c r="CQ381" s="1">
        <v>9</v>
      </c>
      <c r="CR381" s="4" t="s">
        <v>71</v>
      </c>
      <c r="CS381">
        <v>67.503875968992247</v>
      </c>
      <c r="CT381">
        <f t="shared" si="58"/>
        <v>6</v>
      </c>
      <c r="CU381">
        <f t="shared" si="59"/>
        <v>17</v>
      </c>
      <c r="CV381">
        <f t="shared" si="65"/>
        <v>0</v>
      </c>
      <c r="CW381">
        <f t="shared" si="65"/>
        <v>0</v>
      </c>
      <c r="CX381">
        <f t="shared" si="65"/>
        <v>0</v>
      </c>
      <c r="CY381">
        <f t="shared" si="65"/>
        <v>0</v>
      </c>
      <c r="CZ381">
        <f t="shared" si="65"/>
        <v>0</v>
      </c>
      <c r="DA381">
        <f t="shared" si="65"/>
        <v>0</v>
      </c>
      <c r="DB381">
        <f t="shared" si="65"/>
        <v>67.503875968992247</v>
      </c>
      <c r="DC381">
        <f t="shared" si="65"/>
        <v>67.503875968992247</v>
      </c>
      <c r="DD381">
        <f t="shared" si="65"/>
        <v>67.503875968992247</v>
      </c>
      <c r="DE381">
        <f t="shared" si="65"/>
        <v>67.503875968992247</v>
      </c>
      <c r="DF381">
        <f t="shared" si="65"/>
        <v>67.503875968992247</v>
      </c>
      <c r="DG381">
        <f t="shared" si="65"/>
        <v>67.503875968992247</v>
      </c>
      <c r="DH381">
        <f t="shared" si="65"/>
        <v>67.503875968992247</v>
      </c>
      <c r="DI381">
        <f t="shared" si="65"/>
        <v>67.503875968992247</v>
      </c>
      <c r="DJ381">
        <f t="shared" si="65"/>
        <v>67.503875968992247</v>
      </c>
      <c r="DK381">
        <f t="shared" ref="DK381:DS396" si="66">IF(AND($CT381&lt;=DK$1,DK$1&lt;=$CU381),$CS381,0)</f>
        <v>67.503875968992247</v>
      </c>
      <c r="DL381">
        <f t="shared" si="66"/>
        <v>67.503875968992247</v>
      </c>
      <c r="DM381">
        <f t="shared" si="66"/>
        <v>67.503875968992247</v>
      </c>
      <c r="DN381">
        <f t="shared" si="66"/>
        <v>0</v>
      </c>
      <c r="DO381">
        <f t="shared" si="66"/>
        <v>0</v>
      </c>
      <c r="DP381">
        <f t="shared" si="66"/>
        <v>0</v>
      </c>
      <c r="DQ381">
        <f t="shared" si="66"/>
        <v>0</v>
      </c>
      <c r="DR381">
        <f t="shared" si="66"/>
        <v>0</v>
      </c>
      <c r="DS381">
        <f t="shared" si="66"/>
        <v>0</v>
      </c>
    </row>
    <row r="382" spans="1:123" x14ac:dyDescent="0.2">
      <c r="A382" s="1" t="s">
        <v>0</v>
      </c>
      <c r="B382" s="1" t="s">
        <v>71</v>
      </c>
      <c r="C382" s="1" t="s">
        <v>2</v>
      </c>
      <c r="D382" s="1">
        <v>-1</v>
      </c>
      <c r="E382" s="1" t="s">
        <v>3</v>
      </c>
      <c r="F382" s="1">
        <v>-1</v>
      </c>
      <c r="G382" s="1">
        <v>98</v>
      </c>
      <c r="H382" s="1" t="s">
        <v>0</v>
      </c>
      <c r="I382" s="1" t="s">
        <v>188</v>
      </c>
      <c r="J382" s="1">
        <v>600</v>
      </c>
      <c r="K382" s="1">
        <v>1900</v>
      </c>
      <c r="L382" s="1">
        <v>13</v>
      </c>
      <c r="M382" s="1">
        <v>7</v>
      </c>
      <c r="N382" s="1">
        <v>4</v>
      </c>
      <c r="O382" s="1">
        <v>7</v>
      </c>
      <c r="P382" s="1">
        <v>220</v>
      </c>
      <c r="Q382" s="1">
        <v>200</v>
      </c>
      <c r="R382" s="1">
        <v>220</v>
      </c>
      <c r="S382" s="1">
        <v>50</v>
      </c>
      <c r="T382" s="1">
        <v>35</v>
      </c>
      <c r="U382" s="1">
        <v>50</v>
      </c>
      <c r="V382" s="1">
        <v>2000</v>
      </c>
      <c r="W382" s="1">
        <v>1000</v>
      </c>
      <c r="X382" s="1">
        <v>300</v>
      </c>
      <c r="Y382" s="1">
        <v>3300</v>
      </c>
      <c r="Z382" s="1">
        <v>2000</v>
      </c>
      <c r="AA382" s="1">
        <v>1000</v>
      </c>
      <c r="AB382" s="1">
        <v>2000</v>
      </c>
      <c r="AC382" s="1" t="s">
        <v>146</v>
      </c>
      <c r="AD382" s="1" t="s">
        <v>6</v>
      </c>
      <c r="AE382" t="str">
        <f t="shared" si="57"/>
        <v>Naciones UnidasEntre 25 y  44 añosMasculinoCalderón (Carapungo)137Bachillerato6001900</v>
      </c>
      <c r="AF382">
        <f>VLOOKUP(AE382,'[1]Base conductores'!$AE$1:$AG$65536,2,FALSE)</f>
        <v>-1</v>
      </c>
      <c r="AG382" t="str">
        <f>VLOOKUP(AE382,'[1]Base conductores'!$AE$1:$AG$65536,3,FALSE)</f>
        <v>No aplica</v>
      </c>
      <c r="AH382" s="1">
        <v>-1</v>
      </c>
      <c r="AI382" s="1" t="s">
        <v>147</v>
      </c>
      <c r="AJ382" s="1" t="s">
        <v>117</v>
      </c>
      <c r="AK382" s="1" t="s">
        <v>44</v>
      </c>
      <c r="AL382" s="1" t="s">
        <v>45</v>
      </c>
      <c r="AM382" s="1" t="s">
        <v>0</v>
      </c>
      <c r="AN382" s="1" t="s">
        <v>0</v>
      </c>
      <c r="AO382" s="1" t="s">
        <v>0</v>
      </c>
      <c r="AP382" s="1" t="s">
        <v>2</v>
      </c>
      <c r="AQ382" s="1" t="s">
        <v>0</v>
      </c>
      <c r="AR382" s="1" t="s">
        <v>2</v>
      </c>
      <c r="AS382" s="1" t="s">
        <v>0</v>
      </c>
      <c r="AT382" s="1" t="s">
        <v>147</v>
      </c>
      <c r="AU382" s="1" t="s">
        <v>0</v>
      </c>
      <c r="AV382" s="1" t="s">
        <v>0</v>
      </c>
      <c r="AW382" s="1" t="s">
        <v>0</v>
      </c>
      <c r="AX382" s="1" t="s">
        <v>0</v>
      </c>
      <c r="AY382" s="1" t="s">
        <v>0</v>
      </c>
      <c r="AZ382" s="1" t="s">
        <v>0</v>
      </c>
      <c r="BA382" s="1" t="s">
        <v>2</v>
      </c>
      <c r="BB382" s="1" t="s">
        <v>56</v>
      </c>
      <c r="BC382" s="14">
        <v>10</v>
      </c>
      <c r="BD382" s="1">
        <v>-1</v>
      </c>
      <c r="BE382" s="1">
        <v>-1</v>
      </c>
      <c r="BF382" s="1" t="s">
        <v>71</v>
      </c>
      <c r="BG382" s="1" t="e">
        <f>VLOOKUP(BF382,#REF!,2,FALSE)</f>
        <v>#REF!</v>
      </c>
      <c r="BH382" s="1" t="e">
        <f>VLOOKUP(BG382,#REF!,4,FALSE)</f>
        <v>#REF!</v>
      </c>
      <c r="BI382" s="1" t="s">
        <v>16</v>
      </c>
      <c r="BJ382" s="1" t="s">
        <v>135</v>
      </c>
      <c r="BK382" s="1" t="s">
        <v>119</v>
      </c>
      <c r="BL382" s="1" t="e">
        <f>VLOOKUP(BK382,#REF!,2,FALSE)</f>
        <v>#REF!</v>
      </c>
      <c r="BM382" s="1" t="e">
        <f>VLOOKUP(BL382,#REF!,4,FALSE)</f>
        <v>#REF!</v>
      </c>
      <c r="BN382" s="1" t="s">
        <v>263</v>
      </c>
      <c r="BO382" s="1" t="s">
        <v>16</v>
      </c>
      <c r="BP382" s="1" t="s">
        <v>0</v>
      </c>
      <c r="BQ382" s="1" t="s">
        <v>147</v>
      </c>
      <c r="BR382" s="1">
        <v>-1</v>
      </c>
      <c r="BS382" s="1" t="s">
        <v>48</v>
      </c>
      <c r="BT382" s="1" t="s">
        <v>2</v>
      </c>
      <c r="BU382" s="1" t="s">
        <v>2</v>
      </c>
      <c r="BV382" s="1" t="s">
        <v>21</v>
      </c>
      <c r="BW382" s="1" t="s">
        <v>22</v>
      </c>
      <c r="BX382" s="1">
        <v>-1</v>
      </c>
      <c r="BY382" s="1">
        <v>-1</v>
      </c>
      <c r="BZ382" s="1" t="s">
        <v>3</v>
      </c>
      <c r="CA382" s="1" t="s">
        <v>3</v>
      </c>
      <c r="CB382" s="1" t="s">
        <v>3</v>
      </c>
      <c r="CC382" s="1">
        <v>-1</v>
      </c>
      <c r="CD382" s="1">
        <v>-1</v>
      </c>
      <c r="CE382" s="1" t="s">
        <v>23</v>
      </c>
      <c r="CF382" s="1" t="s">
        <v>23</v>
      </c>
      <c r="CG382" s="1" t="s">
        <v>49</v>
      </c>
      <c r="CH382" s="1" t="s">
        <v>25</v>
      </c>
      <c r="CI382" s="1" t="s">
        <v>50</v>
      </c>
      <c r="CJ382" s="1" t="s">
        <v>63</v>
      </c>
      <c r="CK382" s="1" t="s">
        <v>155</v>
      </c>
      <c r="CL382" s="1" t="s">
        <v>152</v>
      </c>
      <c r="CM382" s="1" t="s">
        <v>239</v>
      </c>
      <c r="CN382" s="1">
        <v>96</v>
      </c>
      <c r="CO382" s="1" t="s">
        <v>498</v>
      </c>
      <c r="CP382" s="5" t="s">
        <v>669</v>
      </c>
      <c r="CQ382" s="1">
        <v>9</v>
      </c>
      <c r="CR382" s="4" t="s">
        <v>71</v>
      </c>
      <c r="CS382">
        <v>67.503875968992247</v>
      </c>
      <c r="CT382">
        <f t="shared" si="58"/>
        <v>6</v>
      </c>
      <c r="CU382">
        <f t="shared" si="59"/>
        <v>19</v>
      </c>
      <c r="CV382">
        <f t="shared" ref="CV382:DK397" si="67">IF(AND($CT382&lt;=CV$1,CV$1&lt;=$CU382),$CS382,0)</f>
        <v>0</v>
      </c>
      <c r="CW382">
        <f t="shared" si="67"/>
        <v>0</v>
      </c>
      <c r="CX382">
        <f t="shared" si="67"/>
        <v>0</v>
      </c>
      <c r="CY382">
        <f t="shared" si="67"/>
        <v>0</v>
      </c>
      <c r="CZ382">
        <f t="shared" si="67"/>
        <v>0</v>
      </c>
      <c r="DA382">
        <f t="shared" si="67"/>
        <v>0</v>
      </c>
      <c r="DB382">
        <f t="shared" si="67"/>
        <v>67.503875968992247</v>
      </c>
      <c r="DC382">
        <f t="shared" si="67"/>
        <v>67.503875968992247</v>
      </c>
      <c r="DD382">
        <f t="shared" si="67"/>
        <v>67.503875968992247</v>
      </c>
      <c r="DE382">
        <f t="shared" si="67"/>
        <v>67.503875968992247</v>
      </c>
      <c r="DF382">
        <f t="shared" si="67"/>
        <v>67.503875968992247</v>
      </c>
      <c r="DG382">
        <f t="shared" si="67"/>
        <v>67.503875968992247</v>
      </c>
      <c r="DH382">
        <f t="shared" si="67"/>
        <v>67.503875968992247</v>
      </c>
      <c r="DI382">
        <f t="shared" si="67"/>
        <v>67.503875968992247</v>
      </c>
      <c r="DJ382">
        <f t="shared" si="67"/>
        <v>67.503875968992247</v>
      </c>
      <c r="DK382">
        <f t="shared" si="67"/>
        <v>67.503875968992247</v>
      </c>
      <c r="DL382">
        <f t="shared" si="66"/>
        <v>67.503875968992247</v>
      </c>
      <c r="DM382">
        <f t="shared" si="66"/>
        <v>67.503875968992247</v>
      </c>
      <c r="DN382">
        <f t="shared" si="66"/>
        <v>67.503875968992247</v>
      </c>
      <c r="DO382">
        <f t="shared" si="66"/>
        <v>67.503875968992247</v>
      </c>
      <c r="DP382">
        <f t="shared" si="66"/>
        <v>0</v>
      </c>
      <c r="DQ382">
        <f t="shared" si="66"/>
        <v>0</v>
      </c>
      <c r="DR382">
        <f t="shared" si="66"/>
        <v>0</v>
      </c>
      <c r="DS382">
        <f t="shared" si="66"/>
        <v>0</v>
      </c>
    </row>
    <row r="383" spans="1:123" x14ac:dyDescent="0.2">
      <c r="A383" s="1" t="s">
        <v>0</v>
      </c>
      <c r="B383" s="1" t="s">
        <v>88</v>
      </c>
      <c r="C383" s="1" t="s">
        <v>2</v>
      </c>
      <c r="D383" s="1">
        <v>-1</v>
      </c>
      <c r="E383" s="1" t="s">
        <v>3</v>
      </c>
      <c r="F383" s="1">
        <v>-1</v>
      </c>
      <c r="G383" s="1">
        <v>98</v>
      </c>
      <c r="H383" s="1" t="s">
        <v>2</v>
      </c>
      <c r="I383" s="1" t="s">
        <v>65</v>
      </c>
      <c r="J383" s="1">
        <v>500</v>
      </c>
      <c r="K383" s="1">
        <v>1800</v>
      </c>
      <c r="L383" s="1">
        <v>13</v>
      </c>
      <c r="M383" s="1">
        <v>15</v>
      </c>
      <c r="N383" s="1">
        <v>10</v>
      </c>
      <c r="O383" s="1">
        <v>15</v>
      </c>
      <c r="P383" s="1">
        <v>200</v>
      </c>
      <c r="Q383" s="1">
        <v>100</v>
      </c>
      <c r="R383" s="1">
        <v>150</v>
      </c>
      <c r="S383" s="1">
        <v>20</v>
      </c>
      <c r="T383" s="1">
        <v>15</v>
      </c>
      <c r="U383" s="1">
        <v>30</v>
      </c>
      <c r="V383" s="1">
        <v>0</v>
      </c>
      <c r="W383" s="1">
        <v>800</v>
      </c>
      <c r="X383" s="1">
        <v>0</v>
      </c>
      <c r="Y383" s="1">
        <v>800</v>
      </c>
      <c r="Z383" s="1">
        <v>1200</v>
      </c>
      <c r="AA383" s="1">
        <v>1500</v>
      </c>
      <c r="AB383" s="1">
        <v>2000</v>
      </c>
      <c r="AC383" s="1" t="s">
        <v>89</v>
      </c>
      <c r="AD383" s="1" t="s">
        <v>6</v>
      </c>
      <c r="AE383" t="str">
        <f t="shared" si="57"/>
        <v>Terminal la OfeliaEntre 25 y  44 añosMasculinoCotocollao1315Primaria5001800</v>
      </c>
      <c r="AF383" t="str">
        <f>VLOOKUP(AE383,'[1]Base conductores'!$AE$1:$AG$65536,2,FALSE)</f>
        <v>Si</v>
      </c>
      <c r="AG383" t="str">
        <f>VLOOKUP(AE383,'[1]Base conductores'!$AE$1:$AG$65536,3,FALSE)</f>
        <v>Se prestan apoyo entre ellos</v>
      </c>
      <c r="AH383" s="1" t="s">
        <v>2</v>
      </c>
      <c r="AI383" s="1" t="s">
        <v>53</v>
      </c>
      <c r="AJ383" s="1" t="s">
        <v>8</v>
      </c>
      <c r="AK383" s="1" t="s">
        <v>272</v>
      </c>
      <c r="AL383" s="1" t="s">
        <v>34</v>
      </c>
      <c r="AM383" s="1" t="s">
        <v>2</v>
      </c>
      <c r="AN383" s="1" t="s">
        <v>0</v>
      </c>
      <c r="AO383" s="1" t="s">
        <v>0</v>
      </c>
      <c r="AP383" s="1" t="s">
        <v>2</v>
      </c>
      <c r="AQ383" s="1" t="s">
        <v>0</v>
      </c>
      <c r="AR383" s="1" t="s">
        <v>2</v>
      </c>
      <c r="AS383" s="1" t="s">
        <v>2</v>
      </c>
      <c r="AT383" s="1" t="s">
        <v>100</v>
      </c>
      <c r="AU383" s="1" t="s">
        <v>2</v>
      </c>
      <c r="AV383" s="1" t="s">
        <v>0</v>
      </c>
      <c r="AW383" s="1" t="s">
        <v>0</v>
      </c>
      <c r="AX383" s="1" t="s">
        <v>0</v>
      </c>
      <c r="AY383" s="1" t="s">
        <v>0</v>
      </c>
      <c r="AZ383" s="1" t="s">
        <v>2</v>
      </c>
      <c r="BA383" s="1" t="s">
        <v>2</v>
      </c>
      <c r="BB383" s="1" t="s">
        <v>56</v>
      </c>
      <c r="BC383" s="14">
        <v>5</v>
      </c>
      <c r="BD383" s="14">
        <v>5</v>
      </c>
      <c r="BE383" s="1">
        <v>-1</v>
      </c>
      <c r="BF383" s="1" t="s">
        <v>123</v>
      </c>
      <c r="BG383" s="1" t="e">
        <f>VLOOKUP(BF383,#REF!,2,FALSE)</f>
        <v>#REF!</v>
      </c>
      <c r="BH383" s="1" t="e">
        <f>VLOOKUP(BG383,#REF!,4,FALSE)</f>
        <v>#REF!</v>
      </c>
      <c r="BI383" s="1" t="s">
        <v>104</v>
      </c>
      <c r="BJ383" s="1" t="s">
        <v>115</v>
      </c>
      <c r="BK383" s="1" t="s">
        <v>165</v>
      </c>
      <c r="BL383" s="1" t="e">
        <f>VLOOKUP(BK383,#REF!,2,FALSE)</f>
        <v>#REF!</v>
      </c>
      <c r="BM383" s="1" t="e">
        <f>VLOOKUP(BL383,#REF!,4,FALSE)</f>
        <v>#REF!</v>
      </c>
      <c r="BN383" s="1" t="s">
        <v>271</v>
      </c>
      <c r="BO383" s="1" t="s">
        <v>123</v>
      </c>
      <c r="BP383" s="1" t="s">
        <v>2</v>
      </c>
      <c r="BQ383" s="1" t="s">
        <v>216</v>
      </c>
      <c r="BR383" s="1" t="s">
        <v>85</v>
      </c>
      <c r="BS383" s="1" t="s">
        <v>39</v>
      </c>
      <c r="BT383" s="1" t="s">
        <v>2</v>
      </c>
      <c r="BU383" s="1" t="s">
        <v>2</v>
      </c>
      <c r="BV383" s="1" t="s">
        <v>3</v>
      </c>
      <c r="BW383" s="1" t="s">
        <v>36</v>
      </c>
      <c r="BX383" s="1">
        <v>-1</v>
      </c>
      <c r="BY383" s="1">
        <v>-1</v>
      </c>
      <c r="BZ383" s="1">
        <v>-1</v>
      </c>
      <c r="CA383" s="1">
        <v>-1</v>
      </c>
      <c r="CB383" s="1">
        <v>-1</v>
      </c>
      <c r="CC383" s="1">
        <v>-1</v>
      </c>
      <c r="CD383" s="1">
        <v>-1</v>
      </c>
      <c r="CE383" s="1" t="s">
        <v>23</v>
      </c>
      <c r="CF383" s="1" t="s">
        <v>23</v>
      </c>
      <c r="CG383" s="1" t="s">
        <v>49</v>
      </c>
      <c r="CH383" s="1" t="s">
        <v>25</v>
      </c>
      <c r="CI383" s="1" t="s">
        <v>40</v>
      </c>
      <c r="CJ383" s="1" t="s">
        <v>104</v>
      </c>
      <c r="CK383" s="1" t="s">
        <v>87</v>
      </c>
      <c r="CL383" s="1" t="s">
        <v>29</v>
      </c>
      <c r="CM383" s="1" t="s">
        <v>98</v>
      </c>
      <c r="CN383" s="1">
        <v>96</v>
      </c>
      <c r="CO383" s="5" t="s">
        <v>705</v>
      </c>
      <c r="CP383" s="9" t="s">
        <v>716</v>
      </c>
      <c r="CQ383" s="12">
        <v>9</v>
      </c>
      <c r="CR383" s="12" t="s">
        <v>88</v>
      </c>
      <c r="CS383">
        <v>61.84</v>
      </c>
      <c r="CT383">
        <f t="shared" si="58"/>
        <v>5</v>
      </c>
      <c r="CU383">
        <f t="shared" si="59"/>
        <v>18</v>
      </c>
      <c r="CV383">
        <f t="shared" si="67"/>
        <v>0</v>
      </c>
      <c r="CW383">
        <f t="shared" si="67"/>
        <v>0</v>
      </c>
      <c r="CX383">
        <f t="shared" si="67"/>
        <v>0</v>
      </c>
      <c r="CY383">
        <f t="shared" si="67"/>
        <v>0</v>
      </c>
      <c r="CZ383">
        <f t="shared" si="67"/>
        <v>0</v>
      </c>
      <c r="DA383">
        <f t="shared" si="67"/>
        <v>61.84</v>
      </c>
      <c r="DB383">
        <f t="shared" si="67"/>
        <v>61.84</v>
      </c>
      <c r="DC383">
        <f t="shared" si="67"/>
        <v>61.84</v>
      </c>
      <c r="DD383">
        <f t="shared" si="67"/>
        <v>61.84</v>
      </c>
      <c r="DE383">
        <f t="shared" si="67"/>
        <v>61.84</v>
      </c>
      <c r="DF383">
        <f t="shared" si="67"/>
        <v>61.84</v>
      </c>
      <c r="DG383">
        <f t="shared" si="67"/>
        <v>61.84</v>
      </c>
      <c r="DH383">
        <f t="shared" si="67"/>
        <v>61.84</v>
      </c>
      <c r="DI383">
        <f t="shared" si="67"/>
        <v>61.84</v>
      </c>
      <c r="DJ383">
        <f t="shared" si="67"/>
        <v>61.84</v>
      </c>
      <c r="DK383">
        <f t="shared" si="67"/>
        <v>61.84</v>
      </c>
      <c r="DL383">
        <f t="shared" si="66"/>
        <v>61.84</v>
      </c>
      <c r="DM383">
        <f t="shared" si="66"/>
        <v>61.84</v>
      </c>
      <c r="DN383">
        <f t="shared" si="66"/>
        <v>61.84</v>
      </c>
      <c r="DO383">
        <f t="shared" si="66"/>
        <v>0</v>
      </c>
      <c r="DP383">
        <f t="shared" si="66"/>
        <v>0</v>
      </c>
      <c r="DQ383">
        <f t="shared" si="66"/>
        <v>0</v>
      </c>
      <c r="DR383">
        <f t="shared" si="66"/>
        <v>0</v>
      </c>
      <c r="DS383">
        <f t="shared" si="66"/>
        <v>0</v>
      </c>
    </row>
    <row r="384" spans="1:123" x14ac:dyDescent="0.2">
      <c r="A384" s="1" t="s">
        <v>0</v>
      </c>
      <c r="B384" s="1" t="s">
        <v>281</v>
      </c>
      <c r="C384" s="1" t="s">
        <v>2</v>
      </c>
      <c r="D384" s="1">
        <v>-1</v>
      </c>
      <c r="E384" s="1" t="s">
        <v>3</v>
      </c>
      <c r="F384" s="1">
        <v>-1</v>
      </c>
      <c r="G384" s="1">
        <v>98</v>
      </c>
      <c r="H384" s="1" t="s">
        <v>2</v>
      </c>
      <c r="I384" s="1" t="s">
        <v>4</v>
      </c>
      <c r="J384" s="1">
        <v>900</v>
      </c>
      <c r="K384" s="1">
        <v>1900</v>
      </c>
      <c r="L384" s="1">
        <v>10</v>
      </c>
      <c r="M384" s="1">
        <v>15</v>
      </c>
      <c r="N384" s="1">
        <v>10</v>
      </c>
      <c r="O384" s="1">
        <v>20</v>
      </c>
      <c r="P384" s="1">
        <v>230</v>
      </c>
      <c r="Q384" s="1">
        <v>200</v>
      </c>
      <c r="R384" s="1">
        <v>24</v>
      </c>
      <c r="S384" s="1">
        <v>30</v>
      </c>
      <c r="T384" s="1">
        <v>20</v>
      </c>
      <c r="U384" s="1">
        <v>30</v>
      </c>
      <c r="V384" s="1">
        <v>0</v>
      </c>
      <c r="W384" s="1">
        <v>1500</v>
      </c>
      <c r="X384" s="1">
        <v>300</v>
      </c>
      <c r="Y384" s="1">
        <v>1800</v>
      </c>
      <c r="Z384" s="1">
        <v>3000</v>
      </c>
      <c r="AA384" s="1">
        <v>0</v>
      </c>
      <c r="AB384" s="1">
        <v>0</v>
      </c>
      <c r="AC384" s="1" t="s">
        <v>5</v>
      </c>
      <c r="AD384" s="1" t="s">
        <v>6</v>
      </c>
      <c r="AE384" t="str">
        <f t="shared" si="57"/>
        <v>Plaza foshNs/ncMasculinoComité del Pueblo1015Primaria9001900</v>
      </c>
      <c r="AF384" t="str">
        <f>VLOOKUP(AE384,'[1]Base conductores'!$AE$1:$AG$65536,2,FALSE)</f>
        <v>Si</v>
      </c>
      <c r="AG384" t="str">
        <f>VLOOKUP(AE384,'[1]Base conductores'!$AE$1:$AG$65536,3,FALSE)</f>
        <v>Es más organizado</v>
      </c>
      <c r="AH384" s="1" t="s">
        <v>2</v>
      </c>
      <c r="AI384" s="1" t="s">
        <v>129</v>
      </c>
      <c r="AJ384" s="1" t="s">
        <v>8</v>
      </c>
      <c r="AK384" s="1" t="s">
        <v>153</v>
      </c>
      <c r="AL384" s="1" t="s">
        <v>66</v>
      </c>
      <c r="AM384" s="1" t="s">
        <v>2</v>
      </c>
      <c r="AN384" s="1" t="s">
        <v>0</v>
      </c>
      <c r="AO384" s="1" t="s">
        <v>0</v>
      </c>
      <c r="AP384" s="1" t="s">
        <v>2</v>
      </c>
      <c r="AQ384" s="1" t="s">
        <v>0</v>
      </c>
      <c r="AR384" s="1" t="s">
        <v>0</v>
      </c>
      <c r="AS384" s="1" t="s">
        <v>2</v>
      </c>
      <c r="AT384" s="1" t="s">
        <v>182</v>
      </c>
      <c r="AU384" s="1" t="s">
        <v>2</v>
      </c>
      <c r="AV384" s="1" t="s">
        <v>0</v>
      </c>
      <c r="AW384" s="1" t="s">
        <v>0</v>
      </c>
      <c r="AX384" s="1" t="s">
        <v>0</v>
      </c>
      <c r="AY384" s="1" t="s">
        <v>0</v>
      </c>
      <c r="AZ384" s="1" t="s">
        <v>0</v>
      </c>
      <c r="BA384" s="1" t="s">
        <v>2</v>
      </c>
      <c r="BB384" s="1" t="s">
        <v>56</v>
      </c>
      <c r="BC384" s="14">
        <v>9</v>
      </c>
      <c r="BD384" s="1">
        <v>-1</v>
      </c>
      <c r="BE384" s="14">
        <v>1</v>
      </c>
      <c r="BF384" s="1" t="s">
        <v>108</v>
      </c>
      <c r="BG384" s="1" t="e">
        <f>VLOOKUP(BF384,#REF!,2,FALSE)</f>
        <v>#REF!</v>
      </c>
      <c r="BH384" s="1" t="e">
        <f>VLOOKUP(BG384,#REF!,4,FALSE)</f>
        <v>#REF!</v>
      </c>
      <c r="BI384" s="1" t="s">
        <v>15</v>
      </c>
      <c r="BJ384" s="1" t="s">
        <v>15</v>
      </c>
      <c r="BK384" s="1" t="s">
        <v>209</v>
      </c>
      <c r="BL384" s="1" t="e">
        <f>VLOOKUP(BK384,#REF!,2,FALSE)</f>
        <v>#REF!</v>
      </c>
      <c r="BM384" s="1" t="e">
        <f>VLOOKUP(BL384,#REF!,4,FALSE)</f>
        <v>#REF!</v>
      </c>
      <c r="BN384" s="1" t="s">
        <v>15</v>
      </c>
      <c r="BO384" s="1" t="s">
        <v>15</v>
      </c>
      <c r="BP384" s="1" t="s">
        <v>2</v>
      </c>
      <c r="BQ384" s="1" t="s">
        <v>195</v>
      </c>
      <c r="BR384" s="1" t="s">
        <v>75</v>
      </c>
      <c r="BS384" s="1" t="s">
        <v>75</v>
      </c>
      <c r="BT384" s="1" t="s">
        <v>2</v>
      </c>
      <c r="BU384" s="1" t="s">
        <v>2</v>
      </c>
      <c r="BV384" s="1" t="s">
        <v>3</v>
      </c>
      <c r="BW384" s="1" t="s">
        <v>3</v>
      </c>
      <c r="BX384" s="1">
        <v>-1</v>
      </c>
      <c r="BY384" s="1">
        <v>-1</v>
      </c>
      <c r="BZ384" s="1">
        <v>-1</v>
      </c>
      <c r="CA384" s="1">
        <v>-1</v>
      </c>
      <c r="CB384" s="1">
        <v>-1</v>
      </c>
      <c r="CC384" s="1" t="s">
        <v>3</v>
      </c>
      <c r="CD384" s="1" t="s">
        <v>3</v>
      </c>
      <c r="CE384" s="1" t="s">
        <v>23</v>
      </c>
      <c r="CF384" s="1" t="s">
        <v>23</v>
      </c>
      <c r="CG384" s="1" t="s">
        <v>348</v>
      </c>
      <c r="CH384" s="1" t="s">
        <v>25</v>
      </c>
      <c r="CI384" s="1" t="s">
        <v>40</v>
      </c>
      <c r="CJ384" s="1" t="s">
        <v>192</v>
      </c>
      <c r="CK384" s="1" t="s">
        <v>155</v>
      </c>
      <c r="CL384" s="1" t="s">
        <v>29</v>
      </c>
      <c r="CM384" s="1" t="s">
        <v>30</v>
      </c>
      <c r="CN384" s="1">
        <v>96</v>
      </c>
      <c r="CO384" s="1" t="s">
        <v>502</v>
      </c>
      <c r="CP384" s="9" t="s">
        <v>675</v>
      </c>
      <c r="CQ384" s="1">
        <v>9</v>
      </c>
      <c r="CR384" s="1" t="s">
        <v>281</v>
      </c>
      <c r="CS384">
        <v>59.295857988165679</v>
      </c>
      <c r="CT384">
        <f t="shared" si="58"/>
        <v>9</v>
      </c>
      <c r="CU384">
        <f t="shared" si="59"/>
        <v>19</v>
      </c>
      <c r="CV384">
        <f t="shared" si="67"/>
        <v>0</v>
      </c>
      <c r="CW384">
        <f t="shared" si="67"/>
        <v>0</v>
      </c>
      <c r="CX384">
        <f t="shared" si="67"/>
        <v>0</v>
      </c>
      <c r="CY384">
        <f t="shared" si="67"/>
        <v>0</v>
      </c>
      <c r="CZ384">
        <f t="shared" si="67"/>
        <v>0</v>
      </c>
      <c r="DA384">
        <f t="shared" si="67"/>
        <v>0</v>
      </c>
      <c r="DB384">
        <f t="shared" si="67"/>
        <v>0</v>
      </c>
      <c r="DC384">
        <f t="shared" si="67"/>
        <v>0</v>
      </c>
      <c r="DD384">
        <f t="shared" si="67"/>
        <v>0</v>
      </c>
      <c r="DE384">
        <f t="shared" si="67"/>
        <v>59.295857988165679</v>
      </c>
      <c r="DF384">
        <f t="shared" si="67"/>
        <v>59.295857988165679</v>
      </c>
      <c r="DG384">
        <f t="shared" si="67"/>
        <v>59.295857988165679</v>
      </c>
      <c r="DH384">
        <f t="shared" si="67"/>
        <v>59.295857988165679</v>
      </c>
      <c r="DI384">
        <f t="shared" si="67"/>
        <v>59.295857988165679</v>
      </c>
      <c r="DJ384">
        <f t="shared" si="67"/>
        <v>59.295857988165679</v>
      </c>
      <c r="DK384">
        <f t="shared" si="67"/>
        <v>59.295857988165679</v>
      </c>
      <c r="DL384">
        <f t="shared" si="66"/>
        <v>59.295857988165679</v>
      </c>
      <c r="DM384">
        <f t="shared" si="66"/>
        <v>59.295857988165679</v>
      </c>
      <c r="DN384">
        <f t="shared" si="66"/>
        <v>59.295857988165679</v>
      </c>
      <c r="DO384">
        <f t="shared" si="66"/>
        <v>59.295857988165679</v>
      </c>
      <c r="DP384">
        <f t="shared" si="66"/>
        <v>0</v>
      </c>
      <c r="DQ384">
        <f t="shared" si="66"/>
        <v>0</v>
      </c>
      <c r="DR384">
        <f t="shared" si="66"/>
        <v>0</v>
      </c>
      <c r="DS384">
        <f t="shared" si="66"/>
        <v>0</v>
      </c>
    </row>
    <row r="385" spans="1:123" x14ac:dyDescent="0.2">
      <c r="A385" s="1" t="s">
        <v>0</v>
      </c>
      <c r="B385" s="1" t="s">
        <v>88</v>
      </c>
      <c r="C385" s="1" t="s">
        <v>2</v>
      </c>
      <c r="D385" s="1">
        <v>-1</v>
      </c>
      <c r="E385" s="1" t="s">
        <v>3</v>
      </c>
      <c r="F385" s="1">
        <v>-1</v>
      </c>
      <c r="G385" s="1">
        <v>98</v>
      </c>
      <c r="H385" s="1" t="s">
        <v>2</v>
      </c>
      <c r="I385" s="1" t="s">
        <v>4</v>
      </c>
      <c r="J385" s="1">
        <v>700</v>
      </c>
      <c r="K385" s="1">
        <v>1800</v>
      </c>
      <c r="L385" s="1">
        <v>11</v>
      </c>
      <c r="M385" s="1">
        <v>20</v>
      </c>
      <c r="N385" s="1">
        <v>15</v>
      </c>
      <c r="O385" s="1">
        <v>40</v>
      </c>
      <c r="P385" s="1">
        <v>200</v>
      </c>
      <c r="Q385" s="1">
        <v>170</v>
      </c>
      <c r="R385" s="1">
        <v>220</v>
      </c>
      <c r="S385" s="1">
        <v>40</v>
      </c>
      <c r="T385" s="1">
        <v>30</v>
      </c>
      <c r="U385" s="1">
        <v>45</v>
      </c>
      <c r="V385" s="1">
        <v>0</v>
      </c>
      <c r="W385" s="1">
        <v>1000</v>
      </c>
      <c r="X385" s="1">
        <v>600</v>
      </c>
      <c r="Y385" s="1">
        <v>1600</v>
      </c>
      <c r="Z385" s="1">
        <v>2400</v>
      </c>
      <c r="AA385" s="1">
        <v>3000</v>
      </c>
      <c r="AB385" s="1">
        <v>3500</v>
      </c>
      <c r="AC385" s="1" t="s">
        <v>89</v>
      </c>
      <c r="AD385" s="1" t="s">
        <v>6</v>
      </c>
      <c r="AE385" t="str">
        <f t="shared" si="57"/>
        <v>Terminal la OfeliaMás de 60 añosMasculinoEl Condado1120Bachillerato7001800</v>
      </c>
      <c r="AF385" t="str">
        <f>VLOOKUP(AE385,'[1]Base conductores'!$AE$1:$AG$65536,2,FALSE)</f>
        <v>Si</v>
      </c>
      <c r="AG385" t="str">
        <f>VLOOKUP(AE385,'[1]Base conductores'!$AE$1:$AG$65536,3,FALSE)</f>
        <v>Dar un buen servicio al usuario</v>
      </c>
      <c r="AH385" s="1" t="s">
        <v>2</v>
      </c>
      <c r="AI385" s="1" t="s">
        <v>129</v>
      </c>
      <c r="AJ385" s="1" t="s">
        <v>8</v>
      </c>
      <c r="AK385" s="1" t="s">
        <v>33</v>
      </c>
      <c r="AL385" s="1" t="s">
        <v>10</v>
      </c>
      <c r="AM385" s="1" t="s">
        <v>0</v>
      </c>
      <c r="AN385" s="1" t="s">
        <v>0</v>
      </c>
      <c r="AO385" s="1" t="s">
        <v>0</v>
      </c>
      <c r="AP385" s="1" t="s">
        <v>2</v>
      </c>
      <c r="AQ385" s="1" t="s">
        <v>0</v>
      </c>
      <c r="AR385" s="1" t="s">
        <v>2</v>
      </c>
      <c r="AS385" s="1" t="s">
        <v>2</v>
      </c>
      <c r="AT385" s="1" t="s">
        <v>373</v>
      </c>
      <c r="AU385" s="1" t="s">
        <v>2</v>
      </c>
      <c r="AV385" s="1" t="s">
        <v>0</v>
      </c>
      <c r="AW385" s="1" t="s">
        <v>0</v>
      </c>
      <c r="AX385" s="1" t="s">
        <v>0</v>
      </c>
      <c r="AY385" s="1" t="s">
        <v>0</v>
      </c>
      <c r="AZ385" s="1" t="s">
        <v>2</v>
      </c>
      <c r="BA385" s="1" t="s">
        <v>2</v>
      </c>
      <c r="BB385" s="1" t="s">
        <v>56</v>
      </c>
      <c r="BC385" s="14">
        <v>2</v>
      </c>
      <c r="BD385" s="14">
        <v>8</v>
      </c>
      <c r="BE385" s="1">
        <v>-1</v>
      </c>
      <c r="BF385" s="1" t="s">
        <v>104</v>
      </c>
      <c r="BG385" s="1" t="e">
        <f>VLOOKUP(BF385,#REF!,2,FALSE)</f>
        <v>#REF!</v>
      </c>
      <c r="BH385" s="1" t="e">
        <f>VLOOKUP(BG385,#REF!,4,FALSE)</f>
        <v>#REF!</v>
      </c>
      <c r="BI385" s="1" t="s">
        <v>218</v>
      </c>
      <c r="BJ385" s="1" t="s">
        <v>197</v>
      </c>
      <c r="BK385" s="1" t="s">
        <v>218</v>
      </c>
      <c r="BL385" s="1" t="e">
        <f>VLOOKUP(BK385,#REF!,2,FALSE)</f>
        <v>#REF!</v>
      </c>
      <c r="BM385" s="1" t="e">
        <f>VLOOKUP(BL385,#REF!,4,FALSE)</f>
        <v>#REF!</v>
      </c>
      <c r="BN385" s="1" t="s">
        <v>104</v>
      </c>
      <c r="BO385" s="1" t="s">
        <v>101</v>
      </c>
      <c r="BP385" s="1" t="s">
        <v>2</v>
      </c>
      <c r="BQ385" s="1" t="s">
        <v>219</v>
      </c>
      <c r="BR385" s="1" t="s">
        <v>84</v>
      </c>
      <c r="BS385" s="1" t="s">
        <v>84</v>
      </c>
      <c r="BT385" s="1" t="s">
        <v>2</v>
      </c>
      <c r="BU385" s="1" t="s">
        <v>2</v>
      </c>
      <c r="BV385" s="1" t="s">
        <v>61</v>
      </c>
      <c r="BW385" s="1" t="s">
        <v>22</v>
      </c>
      <c r="BX385" s="1">
        <v>-1</v>
      </c>
      <c r="BY385" s="1">
        <v>-1</v>
      </c>
      <c r="BZ385" s="1">
        <v>-1</v>
      </c>
      <c r="CA385" s="1">
        <v>-1</v>
      </c>
      <c r="CB385" s="1">
        <v>-1</v>
      </c>
      <c r="CC385" s="1">
        <v>-1</v>
      </c>
      <c r="CD385" s="1" t="s">
        <v>22</v>
      </c>
      <c r="CE385" s="1" t="s">
        <v>2</v>
      </c>
      <c r="CF385" s="1" t="s">
        <v>23</v>
      </c>
      <c r="CG385" s="1" t="s">
        <v>62</v>
      </c>
      <c r="CH385" s="1" t="s">
        <v>25</v>
      </c>
      <c r="CI385" s="1" t="s">
        <v>50</v>
      </c>
      <c r="CJ385" s="1" t="s">
        <v>86</v>
      </c>
      <c r="CK385" s="1" t="s">
        <v>87</v>
      </c>
      <c r="CL385" s="1" t="s">
        <v>29</v>
      </c>
      <c r="CM385" s="1" t="s">
        <v>98</v>
      </c>
      <c r="CN385" s="1">
        <v>96</v>
      </c>
      <c r="CO385" s="2" t="s">
        <v>714</v>
      </c>
      <c r="CP385" s="2" t="s">
        <v>715</v>
      </c>
      <c r="CQ385" s="12">
        <v>9</v>
      </c>
      <c r="CR385" s="12" t="s">
        <v>88</v>
      </c>
      <c r="CS385">
        <v>61.84</v>
      </c>
      <c r="CT385">
        <f t="shared" si="58"/>
        <v>7</v>
      </c>
      <c r="CU385">
        <f t="shared" si="59"/>
        <v>18</v>
      </c>
      <c r="CV385">
        <f t="shared" si="67"/>
        <v>0</v>
      </c>
      <c r="CW385">
        <f t="shared" si="67"/>
        <v>0</v>
      </c>
      <c r="CX385">
        <f t="shared" si="67"/>
        <v>0</v>
      </c>
      <c r="CY385">
        <f t="shared" si="67"/>
        <v>0</v>
      </c>
      <c r="CZ385">
        <f t="shared" si="67"/>
        <v>0</v>
      </c>
      <c r="DA385">
        <f t="shared" si="67"/>
        <v>0</v>
      </c>
      <c r="DB385">
        <f t="shared" si="67"/>
        <v>0</v>
      </c>
      <c r="DC385">
        <f t="shared" si="67"/>
        <v>61.84</v>
      </c>
      <c r="DD385">
        <f t="shared" si="67"/>
        <v>61.84</v>
      </c>
      <c r="DE385">
        <f t="shared" si="67"/>
        <v>61.84</v>
      </c>
      <c r="DF385">
        <f t="shared" si="67"/>
        <v>61.84</v>
      </c>
      <c r="DG385">
        <f t="shared" si="67"/>
        <v>61.84</v>
      </c>
      <c r="DH385">
        <f t="shared" si="67"/>
        <v>61.84</v>
      </c>
      <c r="DI385">
        <f t="shared" si="67"/>
        <v>61.84</v>
      </c>
      <c r="DJ385">
        <f t="shared" si="67"/>
        <v>61.84</v>
      </c>
      <c r="DK385">
        <f t="shared" si="67"/>
        <v>61.84</v>
      </c>
      <c r="DL385">
        <f t="shared" si="66"/>
        <v>61.84</v>
      </c>
      <c r="DM385">
        <f t="shared" si="66"/>
        <v>61.84</v>
      </c>
      <c r="DN385">
        <f t="shared" si="66"/>
        <v>61.84</v>
      </c>
      <c r="DO385">
        <f t="shared" si="66"/>
        <v>0</v>
      </c>
      <c r="DP385">
        <f t="shared" si="66"/>
        <v>0</v>
      </c>
      <c r="DQ385">
        <f t="shared" si="66"/>
        <v>0</v>
      </c>
      <c r="DR385">
        <f t="shared" si="66"/>
        <v>0</v>
      </c>
      <c r="DS385">
        <f t="shared" si="66"/>
        <v>0</v>
      </c>
    </row>
    <row r="386" spans="1:123" x14ac:dyDescent="0.2">
      <c r="A386" s="1" t="s">
        <v>0</v>
      </c>
      <c r="B386" s="1" t="s">
        <v>281</v>
      </c>
      <c r="C386" s="1" t="s">
        <v>0</v>
      </c>
      <c r="D386" s="1" t="s">
        <v>31</v>
      </c>
      <c r="E386" s="1" t="s">
        <v>3</v>
      </c>
      <c r="F386" s="1" t="s">
        <v>138</v>
      </c>
      <c r="G386" s="1">
        <v>98</v>
      </c>
      <c r="H386" s="1" t="s">
        <v>2</v>
      </c>
      <c r="I386" s="1" t="s">
        <v>4</v>
      </c>
      <c r="J386" s="1">
        <v>600</v>
      </c>
      <c r="K386" s="1">
        <v>1800</v>
      </c>
      <c r="L386" s="1">
        <v>12</v>
      </c>
      <c r="M386" s="1">
        <v>30</v>
      </c>
      <c r="N386" s="1">
        <v>25</v>
      </c>
      <c r="O386" s="1">
        <v>30</v>
      </c>
      <c r="P386" s="1">
        <v>200</v>
      </c>
      <c r="Q386" s="1">
        <v>150</v>
      </c>
      <c r="R386" s="1">
        <v>300</v>
      </c>
      <c r="S386" s="1">
        <v>50</v>
      </c>
      <c r="T386" s="1">
        <v>40</v>
      </c>
      <c r="U386" s="1">
        <v>50</v>
      </c>
      <c r="V386" s="1">
        <v>3000</v>
      </c>
      <c r="W386" s="1">
        <v>600</v>
      </c>
      <c r="X386" s="1">
        <v>0</v>
      </c>
      <c r="Y386" s="1">
        <v>3600</v>
      </c>
      <c r="Z386" s="1">
        <v>1500</v>
      </c>
      <c r="AA386" s="1">
        <v>1500</v>
      </c>
      <c r="AB386" s="1">
        <v>2500</v>
      </c>
      <c r="AC386" s="1" t="s">
        <v>5</v>
      </c>
      <c r="AD386" s="1" t="s">
        <v>6</v>
      </c>
      <c r="AE386" t="str">
        <f t="shared" si="57"/>
        <v>Plaza foshEntre 45 y 59 añosMasculinoCalderón (Carapungo)1230Bachillerato6001800</v>
      </c>
      <c r="AF386" t="str">
        <f>VLOOKUP(AE386,'[1]Base conductores'!$AE$1:$AG$65536,2,FALSE)</f>
        <v>Si</v>
      </c>
      <c r="AG386" t="str">
        <f>VLOOKUP(AE386,'[1]Base conductores'!$AE$1:$AG$65536,3,FALSE)</f>
        <v>Todos tenemos trabajo por igual</v>
      </c>
      <c r="AH386" s="1" t="s">
        <v>2</v>
      </c>
      <c r="AI386" s="1" t="s">
        <v>53</v>
      </c>
      <c r="AJ386" s="1" t="s">
        <v>8</v>
      </c>
      <c r="AK386" s="1" t="s">
        <v>33</v>
      </c>
      <c r="AL386" s="1" t="s">
        <v>205</v>
      </c>
      <c r="AM386" s="1" t="s">
        <v>0</v>
      </c>
      <c r="AN386" s="1" t="s">
        <v>0</v>
      </c>
      <c r="AO386" s="1" t="s">
        <v>0</v>
      </c>
      <c r="AP386" s="1" t="s">
        <v>2</v>
      </c>
      <c r="AQ386" s="1" t="s">
        <v>0</v>
      </c>
      <c r="AR386" s="1" t="s">
        <v>2</v>
      </c>
      <c r="AS386" s="1" t="s">
        <v>2</v>
      </c>
      <c r="AT386" s="1" t="s">
        <v>67</v>
      </c>
      <c r="AU386" s="1" t="s">
        <v>2</v>
      </c>
      <c r="AV386" s="1" t="s">
        <v>0</v>
      </c>
      <c r="AW386" s="1" t="s">
        <v>0</v>
      </c>
      <c r="AX386" s="1" t="s">
        <v>0</v>
      </c>
      <c r="AY386" s="1" t="s">
        <v>0</v>
      </c>
      <c r="AZ386" s="1" t="s">
        <v>0</v>
      </c>
      <c r="BA386" s="1" t="s">
        <v>2</v>
      </c>
      <c r="BB386" s="1" t="s">
        <v>122</v>
      </c>
      <c r="BC386" s="14">
        <v>4</v>
      </c>
      <c r="BD386" s="14">
        <v>6</v>
      </c>
      <c r="BE386" s="1">
        <v>-1</v>
      </c>
      <c r="BF386" s="1" t="s">
        <v>13</v>
      </c>
      <c r="BG386" s="1" t="e">
        <f>VLOOKUP(BF386,#REF!,2,FALSE)</f>
        <v>#REF!</v>
      </c>
      <c r="BH386" s="1" t="e">
        <f>VLOOKUP(BG386,#REF!,4,FALSE)</f>
        <v>#REF!</v>
      </c>
      <c r="BI386" s="1" t="s">
        <v>131</v>
      </c>
      <c r="BJ386" s="1" t="s">
        <v>312</v>
      </c>
      <c r="BK386" s="1" t="s">
        <v>28</v>
      </c>
      <c r="BL386" s="1" t="e">
        <f>VLOOKUP(BK386,#REF!,2,FALSE)</f>
        <v>#REF!</v>
      </c>
      <c r="BM386" s="1" t="e">
        <f>VLOOKUP(BL386,#REF!,4,FALSE)</f>
        <v>#REF!</v>
      </c>
      <c r="BN386" s="1" t="s">
        <v>130</v>
      </c>
      <c r="BO386" s="1" t="s">
        <v>103</v>
      </c>
      <c r="BP386" s="1" t="s">
        <v>2</v>
      </c>
      <c r="BQ386" s="1" t="s">
        <v>474</v>
      </c>
      <c r="BR386" s="1" t="s">
        <v>39</v>
      </c>
      <c r="BS386" s="1" t="s">
        <v>75</v>
      </c>
      <c r="BT386" s="1" t="s">
        <v>2</v>
      </c>
      <c r="BU386" s="1" t="s">
        <v>2</v>
      </c>
      <c r="BV386" s="1" t="s">
        <v>3</v>
      </c>
      <c r="BW386" s="1" t="s">
        <v>36</v>
      </c>
      <c r="BX386" s="1">
        <v>-1</v>
      </c>
      <c r="BY386" s="1">
        <v>-1</v>
      </c>
      <c r="BZ386" s="1" t="s">
        <v>3</v>
      </c>
      <c r="CA386" s="1">
        <v>-1</v>
      </c>
      <c r="CB386" s="1">
        <v>-1</v>
      </c>
      <c r="CC386" s="1">
        <v>-1</v>
      </c>
      <c r="CD386" s="1" t="s">
        <v>3</v>
      </c>
      <c r="CE386" s="1" t="s">
        <v>2</v>
      </c>
      <c r="CF386" s="1" t="s">
        <v>23</v>
      </c>
      <c r="CG386" s="1" t="s">
        <v>24</v>
      </c>
      <c r="CH386" s="1" t="s">
        <v>25</v>
      </c>
      <c r="CI386" s="1" t="s">
        <v>50</v>
      </c>
      <c r="CJ386" s="1" t="s">
        <v>63</v>
      </c>
      <c r="CK386" s="1" t="s">
        <v>155</v>
      </c>
      <c r="CL386" s="1" t="s">
        <v>29</v>
      </c>
      <c r="CM386" s="1" t="s">
        <v>30</v>
      </c>
      <c r="CN386" s="1">
        <v>96</v>
      </c>
      <c r="CO386" s="10" t="s">
        <v>679</v>
      </c>
      <c r="CP386" s="9" t="s">
        <v>660</v>
      </c>
      <c r="CQ386" s="1">
        <v>9</v>
      </c>
      <c r="CR386" s="1" t="s">
        <v>281</v>
      </c>
      <c r="CS386">
        <v>59.295857988165679</v>
      </c>
      <c r="CT386">
        <f t="shared" si="58"/>
        <v>6</v>
      </c>
      <c r="CU386">
        <f t="shared" si="59"/>
        <v>18</v>
      </c>
      <c r="CV386">
        <f t="shared" si="67"/>
        <v>0</v>
      </c>
      <c r="CW386">
        <f t="shared" si="67"/>
        <v>0</v>
      </c>
      <c r="CX386">
        <f t="shared" si="67"/>
        <v>0</v>
      </c>
      <c r="CY386">
        <f t="shared" si="67"/>
        <v>0</v>
      </c>
      <c r="CZ386">
        <f t="shared" si="67"/>
        <v>0</v>
      </c>
      <c r="DA386">
        <f t="shared" si="67"/>
        <v>0</v>
      </c>
      <c r="DB386">
        <f t="shared" si="67"/>
        <v>59.295857988165679</v>
      </c>
      <c r="DC386">
        <f t="shared" si="67"/>
        <v>59.295857988165679</v>
      </c>
      <c r="DD386">
        <f t="shared" si="67"/>
        <v>59.295857988165679</v>
      </c>
      <c r="DE386">
        <f t="shared" si="67"/>
        <v>59.295857988165679</v>
      </c>
      <c r="DF386">
        <f t="shared" si="67"/>
        <v>59.295857988165679</v>
      </c>
      <c r="DG386">
        <f t="shared" si="67"/>
        <v>59.295857988165679</v>
      </c>
      <c r="DH386">
        <f t="shared" si="67"/>
        <v>59.295857988165679</v>
      </c>
      <c r="DI386">
        <f t="shared" si="67"/>
        <v>59.295857988165679</v>
      </c>
      <c r="DJ386">
        <f t="shared" si="67"/>
        <v>59.295857988165679</v>
      </c>
      <c r="DK386">
        <f t="shared" si="67"/>
        <v>59.295857988165679</v>
      </c>
      <c r="DL386">
        <f t="shared" si="66"/>
        <v>59.295857988165679</v>
      </c>
      <c r="DM386">
        <f t="shared" si="66"/>
        <v>59.295857988165679</v>
      </c>
      <c r="DN386">
        <f t="shared" si="66"/>
        <v>59.295857988165679</v>
      </c>
      <c r="DO386">
        <f t="shared" si="66"/>
        <v>0</v>
      </c>
      <c r="DP386">
        <f t="shared" si="66"/>
        <v>0</v>
      </c>
      <c r="DQ386">
        <f t="shared" si="66"/>
        <v>0</v>
      </c>
      <c r="DR386">
        <f t="shared" si="66"/>
        <v>0</v>
      </c>
      <c r="DS386">
        <f t="shared" si="66"/>
        <v>0</v>
      </c>
    </row>
    <row r="387" spans="1:123" x14ac:dyDescent="0.2">
      <c r="A387" s="1" t="s">
        <v>0</v>
      </c>
      <c r="B387" s="1" t="s">
        <v>281</v>
      </c>
      <c r="C387" s="1" t="s">
        <v>2</v>
      </c>
      <c r="D387" s="1">
        <v>-1</v>
      </c>
      <c r="E387" s="1" t="s">
        <v>3</v>
      </c>
      <c r="F387" s="1">
        <v>-1</v>
      </c>
      <c r="G387" s="1">
        <v>98</v>
      </c>
      <c r="H387" s="1" t="s">
        <v>2</v>
      </c>
      <c r="I387" s="1" t="s">
        <v>4</v>
      </c>
      <c r="J387" s="1">
        <v>600</v>
      </c>
      <c r="K387" s="1">
        <v>2000</v>
      </c>
      <c r="L387" s="1">
        <v>14</v>
      </c>
      <c r="M387" s="1">
        <v>15</v>
      </c>
      <c r="N387" s="1">
        <v>10</v>
      </c>
      <c r="O387" s="1">
        <v>15</v>
      </c>
      <c r="P387" s="1">
        <v>200</v>
      </c>
      <c r="Q387" s="1">
        <v>200</v>
      </c>
      <c r="R387" s="1">
        <v>300</v>
      </c>
      <c r="S387" s="1">
        <v>40</v>
      </c>
      <c r="T387" s="1">
        <v>25</v>
      </c>
      <c r="U387" s="1">
        <v>40</v>
      </c>
      <c r="V387" s="1">
        <v>0</v>
      </c>
      <c r="W387" s="1">
        <v>1000</v>
      </c>
      <c r="X387" s="1">
        <v>0</v>
      </c>
      <c r="Y387" s="1">
        <v>1000</v>
      </c>
      <c r="Z387" s="1">
        <v>3000</v>
      </c>
      <c r="AA387" s="1">
        <v>2500</v>
      </c>
      <c r="AB387" s="1">
        <v>4000</v>
      </c>
      <c r="AC387" s="1" t="s">
        <v>5</v>
      </c>
      <c r="AD387" s="1" t="s">
        <v>6</v>
      </c>
      <c r="AE387" t="str">
        <f t="shared" ref="AE387:AE401" si="68">CONCATENATE(B387,CG387,CH387,CJ387,L387,M387,CI387,J387,K387)</f>
        <v>Plaza foshEntre 45 y 59 añosMasculinoCotocollao1415Bachillerato6002000</v>
      </c>
      <c r="AF387" t="str">
        <f>VLOOKUP(AE387,'[1]Base conductores'!$AE$1:$AG$65536,2,FALSE)</f>
        <v>No</v>
      </c>
      <c r="AG387" t="str">
        <f>VLOOKUP(AE387,'[1]Base conductores'!$AE$1:$AG$65536,3,FALSE)</f>
        <v>No respetan rutas</v>
      </c>
      <c r="AH387" s="1" t="s">
        <v>0</v>
      </c>
      <c r="AI387" s="1" t="s">
        <v>7</v>
      </c>
      <c r="AJ387" s="1" t="s">
        <v>8</v>
      </c>
      <c r="AK387" s="1" t="s">
        <v>153</v>
      </c>
      <c r="AL387" s="1" t="s">
        <v>10</v>
      </c>
      <c r="AM387" s="1" t="s">
        <v>0</v>
      </c>
      <c r="AN387" s="1" t="s">
        <v>0</v>
      </c>
      <c r="AO387" s="1" t="s">
        <v>0</v>
      </c>
      <c r="AP387" s="1" t="s">
        <v>2</v>
      </c>
      <c r="AQ387" s="1" t="s">
        <v>0</v>
      </c>
      <c r="AR387" s="1" t="s">
        <v>2</v>
      </c>
      <c r="AS387" s="1" t="s">
        <v>2</v>
      </c>
      <c r="AT387" s="1" t="s">
        <v>67</v>
      </c>
      <c r="AU387" s="1" t="s">
        <v>0</v>
      </c>
      <c r="AV387" s="1" t="s">
        <v>0</v>
      </c>
      <c r="AW387" s="1" t="s">
        <v>0</v>
      </c>
      <c r="AX387" s="1" t="s">
        <v>0</v>
      </c>
      <c r="AY387" s="1" t="s">
        <v>0</v>
      </c>
      <c r="AZ387" s="1" t="s">
        <v>0</v>
      </c>
      <c r="BA387" s="1" t="s">
        <v>2</v>
      </c>
      <c r="BB387" s="1" t="s">
        <v>56</v>
      </c>
      <c r="BC387" s="14">
        <v>10</v>
      </c>
      <c r="BD387" s="1">
        <v>-1</v>
      </c>
      <c r="BE387" s="1">
        <v>-1</v>
      </c>
      <c r="BF387" s="1" t="s">
        <v>198</v>
      </c>
      <c r="BG387" s="1" t="e">
        <f>VLOOKUP(BF387,#REF!,2,FALSE)</f>
        <v>#REF!</v>
      </c>
      <c r="BH387" s="1" t="e">
        <f>VLOOKUP(BG387,#REF!,4,FALSE)</f>
        <v>#REF!</v>
      </c>
      <c r="BI387" s="1" t="s">
        <v>346</v>
      </c>
      <c r="BJ387" s="1" t="s">
        <v>207</v>
      </c>
      <c r="BK387" s="1" t="s">
        <v>358</v>
      </c>
      <c r="BL387" s="1" t="e">
        <f>VLOOKUP(BK387,#REF!,2,FALSE)</f>
        <v>#REF!</v>
      </c>
      <c r="BM387" s="1" t="e">
        <f>VLOOKUP(BL387,#REF!,4,FALSE)</f>
        <v>#REF!</v>
      </c>
      <c r="BN387" s="1" t="s">
        <v>282</v>
      </c>
      <c r="BO387" s="1" t="s">
        <v>475</v>
      </c>
      <c r="BP387" s="1" t="s">
        <v>2</v>
      </c>
      <c r="BQ387" s="1" t="s">
        <v>476</v>
      </c>
      <c r="BR387" s="1" t="s">
        <v>84</v>
      </c>
      <c r="BS387" s="1" t="s">
        <v>39</v>
      </c>
      <c r="BT387" s="1" t="s">
        <v>2</v>
      </c>
      <c r="BU387" s="1" t="s">
        <v>2</v>
      </c>
      <c r="BV387" s="1" t="s">
        <v>61</v>
      </c>
      <c r="BW387" s="1" t="s">
        <v>22</v>
      </c>
      <c r="BX387" s="1">
        <v>-1</v>
      </c>
      <c r="BY387" s="1">
        <v>-1</v>
      </c>
      <c r="BZ387" s="1">
        <v>-1</v>
      </c>
      <c r="CA387" s="1" t="s">
        <v>3</v>
      </c>
      <c r="CB387" s="1" t="s">
        <v>3</v>
      </c>
      <c r="CC387" s="1" t="s">
        <v>3</v>
      </c>
      <c r="CD387" s="1">
        <v>-1</v>
      </c>
      <c r="CE387" s="1" t="s">
        <v>2</v>
      </c>
      <c r="CF387" s="1" t="s">
        <v>23</v>
      </c>
      <c r="CG387" s="1" t="s">
        <v>24</v>
      </c>
      <c r="CH387" s="1" t="s">
        <v>25</v>
      </c>
      <c r="CI387" s="1" t="s">
        <v>50</v>
      </c>
      <c r="CJ387" s="1" t="s">
        <v>104</v>
      </c>
      <c r="CK387" s="1" t="s">
        <v>155</v>
      </c>
      <c r="CL387" s="1" t="s">
        <v>29</v>
      </c>
      <c r="CM387" s="1" t="s">
        <v>30</v>
      </c>
      <c r="CN387" s="1">
        <v>96</v>
      </c>
      <c r="CO387" s="10" t="s">
        <v>679</v>
      </c>
      <c r="CP387" s="9" t="s">
        <v>660</v>
      </c>
      <c r="CQ387" s="1">
        <v>9</v>
      </c>
      <c r="CR387" s="1" t="s">
        <v>281</v>
      </c>
      <c r="CS387">
        <v>59.295857988165679</v>
      </c>
      <c r="CT387">
        <f t="shared" ref="CT387:CT401" si="69">TRUNC(J387/100,0)</f>
        <v>6</v>
      </c>
      <c r="CU387">
        <f t="shared" ref="CU387:CU401" si="70">TRUNC(K387/100,0)</f>
        <v>20</v>
      </c>
      <c r="CV387">
        <f t="shared" si="67"/>
        <v>0</v>
      </c>
      <c r="CW387">
        <f t="shared" si="67"/>
        <v>0</v>
      </c>
      <c r="CX387">
        <f t="shared" si="67"/>
        <v>0</v>
      </c>
      <c r="CY387">
        <f t="shared" si="67"/>
        <v>0</v>
      </c>
      <c r="CZ387">
        <f t="shared" si="67"/>
        <v>0</v>
      </c>
      <c r="DA387">
        <f t="shared" si="67"/>
        <v>0</v>
      </c>
      <c r="DB387">
        <f t="shared" si="67"/>
        <v>59.295857988165679</v>
      </c>
      <c r="DC387">
        <f t="shared" si="67"/>
        <v>59.295857988165679</v>
      </c>
      <c r="DD387">
        <f t="shared" si="67"/>
        <v>59.295857988165679</v>
      </c>
      <c r="DE387">
        <f t="shared" si="67"/>
        <v>59.295857988165679</v>
      </c>
      <c r="DF387">
        <f t="shared" si="67"/>
        <v>59.295857988165679</v>
      </c>
      <c r="DG387">
        <f t="shared" si="67"/>
        <v>59.295857988165679</v>
      </c>
      <c r="DH387">
        <f t="shared" si="67"/>
        <v>59.295857988165679</v>
      </c>
      <c r="DI387">
        <f t="shared" si="67"/>
        <v>59.295857988165679</v>
      </c>
      <c r="DJ387">
        <f t="shared" si="67"/>
        <v>59.295857988165679</v>
      </c>
      <c r="DK387">
        <f t="shared" si="67"/>
        <v>59.295857988165679</v>
      </c>
      <c r="DL387">
        <f t="shared" si="66"/>
        <v>59.295857988165679</v>
      </c>
      <c r="DM387">
        <f t="shared" si="66"/>
        <v>59.295857988165679</v>
      </c>
      <c r="DN387">
        <f t="shared" si="66"/>
        <v>59.295857988165679</v>
      </c>
      <c r="DO387">
        <f t="shared" si="66"/>
        <v>59.295857988165679</v>
      </c>
      <c r="DP387">
        <f t="shared" si="66"/>
        <v>59.295857988165679</v>
      </c>
      <c r="DQ387">
        <f t="shared" si="66"/>
        <v>0</v>
      </c>
      <c r="DR387">
        <f t="shared" si="66"/>
        <v>0</v>
      </c>
      <c r="DS387">
        <f t="shared" si="66"/>
        <v>0</v>
      </c>
    </row>
    <row r="388" spans="1:123" x14ac:dyDescent="0.2">
      <c r="A388" s="1" t="s">
        <v>0</v>
      </c>
      <c r="B388" s="1" t="s">
        <v>281</v>
      </c>
      <c r="C388" s="1" t="s">
        <v>2</v>
      </c>
      <c r="D388" s="1">
        <v>-1</v>
      </c>
      <c r="E388" s="1" t="s">
        <v>3</v>
      </c>
      <c r="F388" s="1">
        <v>-1</v>
      </c>
      <c r="G388" s="1">
        <v>98</v>
      </c>
      <c r="H388" s="1" t="s">
        <v>2</v>
      </c>
      <c r="I388" s="1" t="s">
        <v>65</v>
      </c>
      <c r="J388" s="1">
        <v>630</v>
      </c>
      <c r="K388" s="1">
        <v>1900</v>
      </c>
      <c r="L388" s="1">
        <v>12</v>
      </c>
      <c r="M388" s="1">
        <v>15</v>
      </c>
      <c r="N388" s="1">
        <v>10</v>
      </c>
      <c r="O388" s="1">
        <v>15</v>
      </c>
      <c r="P388" s="1">
        <v>150</v>
      </c>
      <c r="Q388" s="1">
        <v>90</v>
      </c>
      <c r="R388" s="1">
        <v>200</v>
      </c>
      <c r="S388" s="1">
        <v>35</v>
      </c>
      <c r="T388" s="1">
        <v>15</v>
      </c>
      <c r="U388" s="1">
        <v>50</v>
      </c>
      <c r="V388" s="1">
        <v>0</v>
      </c>
      <c r="W388" s="1">
        <v>1000</v>
      </c>
      <c r="X388" s="1">
        <v>300</v>
      </c>
      <c r="Y388" s="1">
        <v>1500</v>
      </c>
      <c r="Z388" s="1">
        <v>2500</v>
      </c>
      <c r="AA388" s="1">
        <v>1000</v>
      </c>
      <c r="AB388" s="1">
        <v>2500</v>
      </c>
      <c r="AC388" s="1" t="s">
        <v>5</v>
      </c>
      <c r="AD388" s="1" t="s">
        <v>6</v>
      </c>
      <c r="AE388" t="str">
        <f t="shared" si="68"/>
        <v>Plaza foshMás de 60 añosMasculinoCotocollao1215Técnico6301900</v>
      </c>
      <c r="AF388" t="str">
        <f>VLOOKUP(AE388,'[1]Base conductores'!$AE$1:$AG$65536,2,FALSE)</f>
        <v>No</v>
      </c>
      <c r="AG388" t="str">
        <f>VLOOKUP(AE388,'[1]Base conductores'!$AE$1:$AG$65536,3,FALSE)</f>
        <v>No respetan leyes/no hay control</v>
      </c>
      <c r="AH388" s="1" t="s">
        <v>0</v>
      </c>
      <c r="AI388" s="1" t="s">
        <v>214</v>
      </c>
      <c r="AJ388" s="1" t="s">
        <v>8</v>
      </c>
      <c r="AK388" s="1" t="s">
        <v>477</v>
      </c>
      <c r="AL388" s="1" t="s">
        <v>54</v>
      </c>
      <c r="AM388" s="1" t="s">
        <v>0</v>
      </c>
      <c r="AN388" s="1" t="s">
        <v>0</v>
      </c>
      <c r="AO388" s="1" t="s">
        <v>0</v>
      </c>
      <c r="AP388" s="1" t="s">
        <v>2</v>
      </c>
      <c r="AQ388" s="1" t="s">
        <v>0</v>
      </c>
      <c r="AR388" s="1" t="s">
        <v>2</v>
      </c>
      <c r="AS388" s="1" t="s">
        <v>2</v>
      </c>
      <c r="AT388" s="1" t="s">
        <v>100</v>
      </c>
      <c r="AU388" s="1" t="s">
        <v>2</v>
      </c>
      <c r="AV388" s="1" t="s">
        <v>0</v>
      </c>
      <c r="AW388" s="1" t="s">
        <v>0</v>
      </c>
      <c r="AX388" s="1" t="s">
        <v>0</v>
      </c>
      <c r="AY388" s="1" t="s">
        <v>0</v>
      </c>
      <c r="AZ388" s="1" t="s">
        <v>0</v>
      </c>
      <c r="BA388" s="1" t="s">
        <v>2</v>
      </c>
      <c r="BB388" s="1" t="s">
        <v>56</v>
      </c>
      <c r="BC388" s="14">
        <v>6</v>
      </c>
      <c r="BD388" s="14">
        <v>4</v>
      </c>
      <c r="BE388" s="1">
        <v>-1</v>
      </c>
      <c r="BF388" s="1" t="s">
        <v>346</v>
      </c>
      <c r="BG388" s="1" t="e">
        <f>VLOOKUP(BF388,#REF!,2,FALSE)</f>
        <v>#REF!</v>
      </c>
      <c r="BH388" s="1" t="e">
        <f>VLOOKUP(BG388,#REF!,4,FALSE)</f>
        <v>#REF!</v>
      </c>
      <c r="BI388" s="1" t="s">
        <v>159</v>
      </c>
      <c r="BJ388" s="1" t="s">
        <v>207</v>
      </c>
      <c r="BK388" s="1" t="s">
        <v>93</v>
      </c>
      <c r="BL388" s="1" t="e">
        <f>VLOOKUP(BK388,#REF!,2,FALSE)</f>
        <v>#REF!</v>
      </c>
      <c r="BM388" s="1" t="e">
        <f>VLOOKUP(BL388,#REF!,4,FALSE)</f>
        <v>#REF!</v>
      </c>
      <c r="BN388" s="1" t="s">
        <v>52</v>
      </c>
      <c r="BO388" s="1" t="s">
        <v>37</v>
      </c>
      <c r="BP388" s="1" t="s">
        <v>2</v>
      </c>
      <c r="BQ388" s="1" t="s">
        <v>347</v>
      </c>
      <c r="BR388" s="1" t="s">
        <v>137</v>
      </c>
      <c r="BS388" s="1" t="s">
        <v>137</v>
      </c>
      <c r="BT388" s="1" t="s">
        <v>2</v>
      </c>
      <c r="BU388" s="1" t="s">
        <v>2</v>
      </c>
      <c r="BV388" s="1" t="s">
        <v>22</v>
      </c>
      <c r="BW388" s="1" t="s">
        <v>22</v>
      </c>
      <c r="BX388" s="1">
        <v>-1</v>
      </c>
      <c r="BY388" s="1">
        <v>-1</v>
      </c>
      <c r="BZ388" s="1">
        <v>-1</v>
      </c>
      <c r="CA388" s="1">
        <v>-1</v>
      </c>
      <c r="CB388" s="1">
        <v>-1</v>
      </c>
      <c r="CC388" s="1">
        <v>-1</v>
      </c>
      <c r="CD388" s="1" t="s">
        <v>22</v>
      </c>
      <c r="CE388" s="1" t="s">
        <v>23</v>
      </c>
      <c r="CF388" s="1" t="s">
        <v>23</v>
      </c>
      <c r="CG388" s="1" t="s">
        <v>62</v>
      </c>
      <c r="CH388" s="1" t="s">
        <v>25</v>
      </c>
      <c r="CI388" s="1" t="s">
        <v>309</v>
      </c>
      <c r="CJ388" s="1" t="s">
        <v>104</v>
      </c>
      <c r="CK388" s="1" t="s">
        <v>155</v>
      </c>
      <c r="CL388" s="1" t="s">
        <v>29</v>
      </c>
      <c r="CM388" s="1" t="s">
        <v>30</v>
      </c>
      <c r="CN388" s="1">
        <v>96</v>
      </c>
      <c r="CO388" s="10" t="s">
        <v>679</v>
      </c>
      <c r="CP388" s="9" t="s">
        <v>660</v>
      </c>
      <c r="CQ388" s="1">
        <v>9</v>
      </c>
      <c r="CR388" s="1" t="s">
        <v>281</v>
      </c>
      <c r="CS388">
        <v>59.295857988165679</v>
      </c>
      <c r="CT388">
        <f t="shared" si="69"/>
        <v>6</v>
      </c>
      <c r="CU388">
        <f t="shared" si="70"/>
        <v>19</v>
      </c>
      <c r="CV388">
        <f t="shared" si="67"/>
        <v>0</v>
      </c>
      <c r="CW388">
        <f t="shared" si="67"/>
        <v>0</v>
      </c>
      <c r="CX388">
        <f t="shared" si="67"/>
        <v>0</v>
      </c>
      <c r="CY388">
        <f t="shared" si="67"/>
        <v>0</v>
      </c>
      <c r="CZ388">
        <f t="shared" si="67"/>
        <v>0</v>
      </c>
      <c r="DA388">
        <f t="shared" si="67"/>
        <v>0</v>
      </c>
      <c r="DB388">
        <f t="shared" si="67"/>
        <v>59.295857988165679</v>
      </c>
      <c r="DC388">
        <f t="shared" si="67"/>
        <v>59.295857988165679</v>
      </c>
      <c r="DD388">
        <f t="shared" si="67"/>
        <v>59.295857988165679</v>
      </c>
      <c r="DE388">
        <f t="shared" si="67"/>
        <v>59.295857988165679</v>
      </c>
      <c r="DF388">
        <f t="shared" si="67"/>
        <v>59.295857988165679</v>
      </c>
      <c r="DG388">
        <f t="shared" si="67"/>
        <v>59.295857988165679</v>
      </c>
      <c r="DH388">
        <f t="shared" si="67"/>
        <v>59.295857988165679</v>
      </c>
      <c r="DI388">
        <f t="shared" si="67"/>
        <v>59.295857988165679</v>
      </c>
      <c r="DJ388">
        <f t="shared" si="67"/>
        <v>59.295857988165679</v>
      </c>
      <c r="DK388">
        <f t="shared" si="67"/>
        <v>59.295857988165679</v>
      </c>
      <c r="DL388">
        <f t="shared" si="66"/>
        <v>59.295857988165679</v>
      </c>
      <c r="DM388">
        <f t="shared" si="66"/>
        <v>59.295857988165679</v>
      </c>
      <c r="DN388">
        <f t="shared" si="66"/>
        <v>59.295857988165679</v>
      </c>
      <c r="DO388">
        <f t="shared" si="66"/>
        <v>59.295857988165679</v>
      </c>
      <c r="DP388">
        <f t="shared" si="66"/>
        <v>0</v>
      </c>
      <c r="DQ388">
        <f t="shared" si="66"/>
        <v>0</v>
      </c>
      <c r="DR388">
        <f t="shared" si="66"/>
        <v>0</v>
      </c>
      <c r="DS388">
        <f t="shared" si="66"/>
        <v>0</v>
      </c>
    </row>
    <row r="389" spans="1:123" x14ac:dyDescent="0.2">
      <c r="A389" s="1" t="s">
        <v>0</v>
      </c>
      <c r="B389" s="1" t="s">
        <v>281</v>
      </c>
      <c r="C389" s="1" t="s">
        <v>0</v>
      </c>
      <c r="D389" s="1" t="s">
        <v>31</v>
      </c>
      <c r="E389" s="1" t="s">
        <v>36</v>
      </c>
      <c r="F389" s="1" t="s">
        <v>32</v>
      </c>
      <c r="G389" s="1">
        <v>98</v>
      </c>
      <c r="H389" s="1" t="s">
        <v>2</v>
      </c>
      <c r="I389" s="1" t="s">
        <v>4</v>
      </c>
      <c r="J389" s="1">
        <v>800</v>
      </c>
      <c r="K389" s="1">
        <v>1900</v>
      </c>
      <c r="L389" s="1">
        <v>13</v>
      </c>
      <c r="M389" s="1">
        <v>28</v>
      </c>
      <c r="N389" s="1">
        <v>15</v>
      </c>
      <c r="O389" s="1">
        <v>28</v>
      </c>
      <c r="P389" s="1">
        <v>200</v>
      </c>
      <c r="Q389" s="1">
        <v>135</v>
      </c>
      <c r="R389" s="1">
        <v>240</v>
      </c>
      <c r="S389" s="1">
        <v>40</v>
      </c>
      <c r="T389" s="1">
        <v>25</v>
      </c>
      <c r="U389" s="1">
        <v>40</v>
      </c>
      <c r="V389" s="1">
        <v>2000</v>
      </c>
      <c r="W389" s="1">
        <v>600</v>
      </c>
      <c r="X389" s="1">
        <v>0</v>
      </c>
      <c r="Y389" s="1">
        <v>600</v>
      </c>
      <c r="Z389" s="1">
        <v>2000</v>
      </c>
      <c r="AA389" s="1">
        <v>1500</v>
      </c>
      <c r="AB389" s="1">
        <v>2500</v>
      </c>
      <c r="AC389" s="1" t="s">
        <v>5</v>
      </c>
      <c r="AD389" s="1" t="s">
        <v>6</v>
      </c>
      <c r="AE389" t="str">
        <f t="shared" si="68"/>
        <v>Plaza foshMás de 60 añosMasculinoConocoto1328Bachillerato8001900</v>
      </c>
      <c r="AF389" t="str">
        <f>VLOOKUP(AE389,'[1]Base conductores'!$AE$1:$AG$65536,2,FALSE)</f>
        <v>No</v>
      </c>
      <c r="AG389" t="str">
        <f>VLOOKUP(AE389,'[1]Base conductores'!$AE$1:$AG$65536,3,FALSE)</f>
        <v>No respetan rutas</v>
      </c>
      <c r="AH389" s="1" t="s">
        <v>0</v>
      </c>
      <c r="AI389" s="1" t="s">
        <v>7</v>
      </c>
      <c r="AJ389" s="1" t="s">
        <v>8</v>
      </c>
      <c r="AK389" s="1" t="s">
        <v>33</v>
      </c>
      <c r="AL389" s="1" t="s">
        <v>34</v>
      </c>
      <c r="AM389" s="1" t="s">
        <v>0</v>
      </c>
      <c r="AN389" s="1" t="s">
        <v>0</v>
      </c>
      <c r="AO389" s="1" t="s">
        <v>0</v>
      </c>
      <c r="AP389" s="1" t="s">
        <v>2</v>
      </c>
      <c r="AQ389" s="1" t="s">
        <v>0</v>
      </c>
      <c r="AR389" s="1" t="s">
        <v>2</v>
      </c>
      <c r="AS389" s="1" t="s">
        <v>2</v>
      </c>
      <c r="AT389" s="1" t="s">
        <v>100</v>
      </c>
      <c r="AU389" s="1" t="s">
        <v>0</v>
      </c>
      <c r="AV389" s="1" t="s">
        <v>2</v>
      </c>
      <c r="AW389" s="1" t="s">
        <v>0</v>
      </c>
      <c r="AX389" s="1" t="s">
        <v>0</v>
      </c>
      <c r="AY389" s="1" t="s">
        <v>0</v>
      </c>
      <c r="AZ389" s="1" t="s">
        <v>0</v>
      </c>
      <c r="BA389" s="1" t="s">
        <v>2</v>
      </c>
      <c r="BB389" s="1" t="s">
        <v>122</v>
      </c>
      <c r="BC389" s="14">
        <v>5</v>
      </c>
      <c r="BD389" s="14">
        <v>5</v>
      </c>
      <c r="BE389" s="1">
        <v>-1</v>
      </c>
      <c r="BF389" s="1" t="s">
        <v>159</v>
      </c>
      <c r="BG389" s="1" t="e">
        <f>VLOOKUP(BF389,#REF!,2,FALSE)</f>
        <v>#REF!</v>
      </c>
      <c r="BH389" s="1" t="e">
        <f>VLOOKUP(BG389,#REF!,4,FALSE)</f>
        <v>#REF!</v>
      </c>
      <c r="BI389" s="1" t="s">
        <v>209</v>
      </c>
      <c r="BJ389" s="1" t="s">
        <v>346</v>
      </c>
      <c r="BK389" s="1" t="s">
        <v>478</v>
      </c>
      <c r="BL389" s="1" t="e">
        <f>VLOOKUP(BK389,#REF!,2,FALSE)</f>
        <v>#REF!</v>
      </c>
      <c r="BM389" s="1" t="e">
        <f>VLOOKUP(BL389,#REF!,4,FALSE)</f>
        <v>#REF!</v>
      </c>
      <c r="BN389" s="1" t="s">
        <v>131</v>
      </c>
      <c r="BO389" s="1" t="s">
        <v>103</v>
      </c>
      <c r="BP389" s="1" t="s">
        <v>2</v>
      </c>
      <c r="BQ389" s="1" t="s">
        <v>479</v>
      </c>
      <c r="BR389" s="1" t="s">
        <v>39</v>
      </c>
      <c r="BS389" s="1" t="s">
        <v>75</v>
      </c>
      <c r="BT389" s="1" t="s">
        <v>2</v>
      </c>
      <c r="BU389" s="1" t="s">
        <v>2</v>
      </c>
      <c r="BV389" s="1" t="s">
        <v>3</v>
      </c>
      <c r="BW389" s="1" t="s">
        <v>21</v>
      </c>
      <c r="BX389" s="1">
        <v>-1</v>
      </c>
      <c r="BY389" s="1">
        <v>-1</v>
      </c>
      <c r="BZ389" s="1">
        <v>-1</v>
      </c>
      <c r="CA389" s="1">
        <v>-1</v>
      </c>
      <c r="CB389" s="1">
        <v>-1</v>
      </c>
      <c r="CC389" s="1">
        <v>-1</v>
      </c>
      <c r="CD389" s="1" t="s">
        <v>21</v>
      </c>
      <c r="CE389" s="1" t="s">
        <v>23</v>
      </c>
      <c r="CF389" s="1" t="s">
        <v>2</v>
      </c>
      <c r="CG389" s="1" t="s">
        <v>62</v>
      </c>
      <c r="CH389" s="1" t="s">
        <v>25</v>
      </c>
      <c r="CI389" s="1" t="s">
        <v>50</v>
      </c>
      <c r="CJ389" s="1" t="s">
        <v>185</v>
      </c>
      <c r="CK389" s="1" t="s">
        <v>155</v>
      </c>
      <c r="CL389" s="1" t="s">
        <v>29</v>
      </c>
      <c r="CM389" s="1" t="s">
        <v>30</v>
      </c>
      <c r="CN389" s="1">
        <v>96</v>
      </c>
      <c r="CO389" s="10" t="s">
        <v>679</v>
      </c>
      <c r="CP389" s="9" t="s">
        <v>660</v>
      </c>
      <c r="CQ389" s="1">
        <v>9</v>
      </c>
      <c r="CR389" s="1" t="s">
        <v>281</v>
      </c>
      <c r="CS389">
        <v>59.295857988165679</v>
      </c>
      <c r="CT389">
        <f t="shared" si="69"/>
        <v>8</v>
      </c>
      <c r="CU389">
        <f t="shared" si="70"/>
        <v>19</v>
      </c>
      <c r="CV389">
        <f t="shared" si="67"/>
        <v>0</v>
      </c>
      <c r="CW389">
        <f t="shared" si="67"/>
        <v>0</v>
      </c>
      <c r="CX389">
        <f t="shared" si="67"/>
        <v>0</v>
      </c>
      <c r="CY389">
        <f t="shared" si="67"/>
        <v>0</v>
      </c>
      <c r="CZ389">
        <f t="shared" si="67"/>
        <v>0</v>
      </c>
      <c r="DA389">
        <f t="shared" si="67"/>
        <v>0</v>
      </c>
      <c r="DB389">
        <f t="shared" si="67"/>
        <v>0</v>
      </c>
      <c r="DC389">
        <f t="shared" si="67"/>
        <v>0</v>
      </c>
      <c r="DD389">
        <f t="shared" si="67"/>
        <v>59.295857988165679</v>
      </c>
      <c r="DE389">
        <f t="shared" si="67"/>
        <v>59.295857988165679</v>
      </c>
      <c r="DF389">
        <f t="shared" si="67"/>
        <v>59.295857988165679</v>
      </c>
      <c r="DG389">
        <f t="shared" si="67"/>
        <v>59.295857988165679</v>
      </c>
      <c r="DH389">
        <f t="shared" si="67"/>
        <v>59.295857988165679</v>
      </c>
      <c r="DI389">
        <f t="shared" si="67"/>
        <v>59.295857988165679</v>
      </c>
      <c r="DJ389">
        <f t="shared" si="67"/>
        <v>59.295857988165679</v>
      </c>
      <c r="DK389">
        <f t="shared" si="67"/>
        <v>59.295857988165679</v>
      </c>
      <c r="DL389">
        <f t="shared" si="66"/>
        <v>59.295857988165679</v>
      </c>
      <c r="DM389">
        <f t="shared" si="66"/>
        <v>59.295857988165679</v>
      </c>
      <c r="DN389">
        <f t="shared" si="66"/>
        <v>59.295857988165679</v>
      </c>
      <c r="DO389">
        <f t="shared" si="66"/>
        <v>59.295857988165679</v>
      </c>
      <c r="DP389">
        <f t="shared" si="66"/>
        <v>0</v>
      </c>
      <c r="DQ389">
        <f t="shared" si="66"/>
        <v>0</v>
      </c>
      <c r="DR389">
        <f t="shared" si="66"/>
        <v>0</v>
      </c>
      <c r="DS389">
        <f t="shared" si="66"/>
        <v>0</v>
      </c>
    </row>
    <row r="390" spans="1:123" x14ac:dyDescent="0.2">
      <c r="A390" s="1" t="s">
        <v>0</v>
      </c>
      <c r="B390" s="1" t="s">
        <v>281</v>
      </c>
      <c r="C390" s="1" t="s">
        <v>2</v>
      </c>
      <c r="D390" s="1">
        <v>-1</v>
      </c>
      <c r="E390" s="1" t="s">
        <v>3</v>
      </c>
      <c r="F390" s="1">
        <v>-1</v>
      </c>
      <c r="G390" s="1">
        <v>98</v>
      </c>
      <c r="H390" s="1" t="s">
        <v>2</v>
      </c>
      <c r="I390" s="1" t="s">
        <v>4</v>
      </c>
      <c r="J390" s="1">
        <v>630</v>
      </c>
      <c r="K390" s="1">
        <v>2030</v>
      </c>
      <c r="L390" s="1">
        <v>19</v>
      </c>
      <c r="M390" s="1">
        <v>20</v>
      </c>
      <c r="N390" s="1">
        <v>15</v>
      </c>
      <c r="O390" s="1">
        <v>25</v>
      </c>
      <c r="P390" s="1">
        <v>250</v>
      </c>
      <c r="Q390" s="1">
        <v>180</v>
      </c>
      <c r="R390" s="1">
        <v>250</v>
      </c>
      <c r="S390" s="1">
        <v>60</v>
      </c>
      <c r="T390" s="1">
        <v>35</v>
      </c>
      <c r="U390" s="1">
        <v>60</v>
      </c>
      <c r="V390" s="1">
        <v>0</v>
      </c>
      <c r="W390" s="1">
        <v>1500</v>
      </c>
      <c r="X390" s="1">
        <v>800</v>
      </c>
      <c r="Y390" s="1">
        <v>2300</v>
      </c>
      <c r="Z390" s="1">
        <v>2800</v>
      </c>
      <c r="AA390" s="1">
        <v>3000</v>
      </c>
      <c r="AB390" s="1">
        <v>6000</v>
      </c>
      <c r="AC390" s="1" t="s">
        <v>5</v>
      </c>
      <c r="AD390" s="1" t="s">
        <v>6</v>
      </c>
      <c r="AE390" t="str">
        <f t="shared" si="68"/>
        <v>Plaza foshEntre 45 y 59 añosMasculinoChillogallo1920Técnico6302030</v>
      </c>
      <c r="AF390" t="str">
        <f>VLOOKUP(AE390,'[1]Base conductores'!$AE$1:$AG$65536,2,FALSE)</f>
        <v>No</v>
      </c>
      <c r="AG390" t="str">
        <f>VLOOKUP(AE390,'[1]Base conductores'!$AE$1:$AG$65536,3,FALSE)</f>
        <v>No respetan leyes/no hay control</v>
      </c>
      <c r="AH390" s="1" t="s">
        <v>0</v>
      </c>
      <c r="AI390" s="1" t="s">
        <v>129</v>
      </c>
      <c r="AJ390" s="1" t="s">
        <v>8</v>
      </c>
      <c r="AK390" s="1" t="s">
        <v>390</v>
      </c>
      <c r="AL390" s="1" t="s">
        <v>54</v>
      </c>
      <c r="AM390" s="1" t="s">
        <v>0</v>
      </c>
      <c r="AN390" s="1" t="s">
        <v>0</v>
      </c>
      <c r="AO390" s="1" t="s">
        <v>0</v>
      </c>
      <c r="AP390" s="1" t="s">
        <v>2</v>
      </c>
      <c r="AQ390" s="1" t="s">
        <v>0</v>
      </c>
      <c r="AR390" s="1" t="s">
        <v>2</v>
      </c>
      <c r="AS390" s="1" t="s">
        <v>2</v>
      </c>
      <c r="AT390" s="1" t="s">
        <v>46</v>
      </c>
      <c r="AU390" s="1" t="s">
        <v>0</v>
      </c>
      <c r="AV390" s="1" t="s">
        <v>0</v>
      </c>
      <c r="AW390" s="1" t="s">
        <v>0</v>
      </c>
      <c r="AX390" s="1" t="s">
        <v>0</v>
      </c>
      <c r="AY390" s="1" t="s">
        <v>0</v>
      </c>
      <c r="AZ390" s="1" t="s">
        <v>0</v>
      </c>
      <c r="BA390" s="1" t="s">
        <v>2</v>
      </c>
      <c r="BB390" s="1" t="s">
        <v>47</v>
      </c>
      <c r="BC390" s="14">
        <v>10</v>
      </c>
      <c r="BD390" s="1">
        <v>-1</v>
      </c>
      <c r="BE390" s="1">
        <v>-1</v>
      </c>
      <c r="BF390" s="1" t="s">
        <v>346</v>
      </c>
      <c r="BG390" s="1" t="e">
        <f>VLOOKUP(BF390,#REF!,2,FALSE)</f>
        <v>#REF!</v>
      </c>
      <c r="BH390" s="1" t="e">
        <f>VLOOKUP(BG390,#REF!,4,FALSE)</f>
        <v>#REF!</v>
      </c>
      <c r="BI390" s="1" t="s">
        <v>207</v>
      </c>
      <c r="BJ390" s="1" t="s">
        <v>295</v>
      </c>
      <c r="BK390" s="1" t="s">
        <v>231</v>
      </c>
      <c r="BL390" s="1" t="e">
        <f>VLOOKUP(BK390,#REF!,2,FALSE)</f>
        <v>#REF!</v>
      </c>
      <c r="BM390" s="1" t="e">
        <f>VLOOKUP(BL390,#REF!,4,FALSE)</f>
        <v>#REF!</v>
      </c>
      <c r="BN390" s="1" t="s">
        <v>314</v>
      </c>
      <c r="BO390" s="1" t="s">
        <v>242</v>
      </c>
      <c r="BP390" s="1" t="s">
        <v>2</v>
      </c>
      <c r="BQ390" s="1" t="s">
        <v>452</v>
      </c>
      <c r="BR390" s="1" t="s">
        <v>59</v>
      </c>
      <c r="BS390" s="1" t="s">
        <v>59</v>
      </c>
      <c r="BT390" s="1" t="s">
        <v>2</v>
      </c>
      <c r="BU390" s="1" t="s">
        <v>2</v>
      </c>
      <c r="BV390" s="1" t="s">
        <v>61</v>
      </c>
      <c r="BW390" s="1" t="s">
        <v>22</v>
      </c>
      <c r="BX390" s="1" t="s">
        <v>3</v>
      </c>
      <c r="BY390" s="1">
        <v>-1</v>
      </c>
      <c r="BZ390" s="1" t="s">
        <v>3</v>
      </c>
      <c r="CA390" s="1">
        <v>-1</v>
      </c>
      <c r="CB390" s="1" t="s">
        <v>3</v>
      </c>
      <c r="CC390" s="1">
        <v>-1</v>
      </c>
      <c r="CD390" s="1">
        <v>-1</v>
      </c>
      <c r="CE390" s="1" t="s">
        <v>23</v>
      </c>
      <c r="CF390" s="1" t="s">
        <v>23</v>
      </c>
      <c r="CG390" s="1" t="s">
        <v>24</v>
      </c>
      <c r="CH390" s="1" t="s">
        <v>25</v>
      </c>
      <c r="CI390" s="1" t="s">
        <v>309</v>
      </c>
      <c r="CJ390" s="1" t="s">
        <v>51</v>
      </c>
      <c r="CK390" s="1" t="s">
        <v>155</v>
      </c>
      <c r="CL390" s="1" t="s">
        <v>29</v>
      </c>
      <c r="CM390" s="1" t="s">
        <v>30</v>
      </c>
      <c r="CN390" s="1">
        <v>96</v>
      </c>
      <c r="CO390" s="10" t="s">
        <v>679</v>
      </c>
      <c r="CP390" s="9" t="s">
        <v>660</v>
      </c>
      <c r="CQ390" s="1">
        <v>9</v>
      </c>
      <c r="CR390" s="1" t="s">
        <v>281</v>
      </c>
      <c r="CS390">
        <v>59.295857988165679</v>
      </c>
      <c r="CT390">
        <f t="shared" si="69"/>
        <v>6</v>
      </c>
      <c r="CU390">
        <f t="shared" si="70"/>
        <v>20</v>
      </c>
      <c r="CV390">
        <f t="shared" si="67"/>
        <v>0</v>
      </c>
      <c r="CW390">
        <f t="shared" si="67"/>
        <v>0</v>
      </c>
      <c r="CX390">
        <f t="shared" si="67"/>
        <v>0</v>
      </c>
      <c r="CY390">
        <f t="shared" si="67"/>
        <v>0</v>
      </c>
      <c r="CZ390">
        <f t="shared" si="67"/>
        <v>0</v>
      </c>
      <c r="DA390">
        <f t="shared" si="67"/>
        <v>0</v>
      </c>
      <c r="DB390">
        <f t="shared" si="67"/>
        <v>59.295857988165679</v>
      </c>
      <c r="DC390">
        <f t="shared" si="67"/>
        <v>59.295857988165679</v>
      </c>
      <c r="DD390">
        <f t="shared" si="67"/>
        <v>59.295857988165679</v>
      </c>
      <c r="DE390">
        <f t="shared" si="67"/>
        <v>59.295857988165679</v>
      </c>
      <c r="DF390">
        <f t="shared" si="67"/>
        <v>59.295857988165679</v>
      </c>
      <c r="DG390">
        <f t="shared" si="67"/>
        <v>59.295857988165679</v>
      </c>
      <c r="DH390">
        <f t="shared" si="67"/>
        <v>59.295857988165679</v>
      </c>
      <c r="DI390">
        <f t="shared" si="67"/>
        <v>59.295857988165679</v>
      </c>
      <c r="DJ390">
        <f t="shared" si="67"/>
        <v>59.295857988165679</v>
      </c>
      <c r="DK390">
        <f t="shared" si="67"/>
        <v>59.295857988165679</v>
      </c>
      <c r="DL390">
        <f t="shared" si="66"/>
        <v>59.295857988165679</v>
      </c>
      <c r="DM390">
        <f t="shared" si="66"/>
        <v>59.295857988165679</v>
      </c>
      <c r="DN390">
        <f t="shared" si="66"/>
        <v>59.295857988165679</v>
      </c>
      <c r="DO390">
        <f t="shared" si="66"/>
        <v>59.295857988165679</v>
      </c>
      <c r="DP390">
        <f t="shared" si="66"/>
        <v>59.295857988165679</v>
      </c>
      <c r="DQ390">
        <f t="shared" si="66"/>
        <v>0</v>
      </c>
      <c r="DR390">
        <f t="shared" si="66"/>
        <v>0</v>
      </c>
      <c r="DS390">
        <f t="shared" si="66"/>
        <v>0</v>
      </c>
    </row>
    <row r="391" spans="1:123" x14ac:dyDescent="0.2">
      <c r="A391" s="1" t="s">
        <v>0</v>
      </c>
      <c r="B391" s="1" t="s">
        <v>281</v>
      </c>
      <c r="C391" s="1" t="s">
        <v>2</v>
      </c>
      <c r="D391" s="1">
        <v>-1</v>
      </c>
      <c r="E391" s="1" t="s">
        <v>3</v>
      </c>
      <c r="F391" s="1">
        <v>-1</v>
      </c>
      <c r="G391" s="1">
        <v>98</v>
      </c>
      <c r="H391" s="1" t="s">
        <v>2</v>
      </c>
      <c r="I391" s="1" t="s">
        <v>65</v>
      </c>
      <c r="J391" s="1">
        <v>600</v>
      </c>
      <c r="K391" s="1">
        <v>1800</v>
      </c>
      <c r="L391" s="1">
        <v>12</v>
      </c>
      <c r="M391" s="1">
        <v>20</v>
      </c>
      <c r="N391" s="1">
        <v>10</v>
      </c>
      <c r="O391" s="1">
        <v>20</v>
      </c>
      <c r="P391" s="1">
        <v>250</v>
      </c>
      <c r="Q391" s="1">
        <v>5</v>
      </c>
      <c r="R391" s="1">
        <v>300</v>
      </c>
      <c r="S391" s="1">
        <v>20</v>
      </c>
      <c r="T391" s="1">
        <v>7</v>
      </c>
      <c r="U391" s="1">
        <v>20</v>
      </c>
      <c r="V391" s="1">
        <v>0</v>
      </c>
      <c r="W391" s="1">
        <v>800</v>
      </c>
      <c r="X391" s="1">
        <v>0</v>
      </c>
      <c r="Y391" s="1">
        <v>800</v>
      </c>
      <c r="Z391" s="1">
        <v>1200</v>
      </c>
      <c r="AA391" s="1">
        <v>1000</v>
      </c>
      <c r="AB391" s="1">
        <v>2000</v>
      </c>
      <c r="AC391" s="1" t="s">
        <v>5</v>
      </c>
      <c r="AD391" s="1" t="s">
        <v>6</v>
      </c>
      <c r="AE391" t="str">
        <f t="shared" si="68"/>
        <v>Plaza foshEntre 45 y 59 añosMasculinoLa Magdalena1220Técnico6001800</v>
      </c>
      <c r="AF391" t="str">
        <f>VLOOKUP(AE391,'[1]Base conductores'!$AE$1:$AG$65536,2,FALSE)</f>
        <v>No</v>
      </c>
      <c r="AG391" t="str">
        <f>VLOOKUP(AE391,'[1]Base conductores'!$AE$1:$AG$65536,3,FALSE)</f>
        <v>No respetan rutas</v>
      </c>
      <c r="AH391" s="1" t="s">
        <v>0</v>
      </c>
      <c r="AI391" s="1" t="s">
        <v>7</v>
      </c>
      <c r="AJ391" s="1" t="s">
        <v>117</v>
      </c>
      <c r="AK391" s="1" t="s">
        <v>126</v>
      </c>
      <c r="AL391" s="1" t="s">
        <v>10</v>
      </c>
      <c r="AM391" s="1" t="s">
        <v>0</v>
      </c>
      <c r="AN391" s="1" t="s">
        <v>0</v>
      </c>
      <c r="AO391" s="1" t="s">
        <v>0</v>
      </c>
      <c r="AP391" s="1" t="s">
        <v>2</v>
      </c>
      <c r="AQ391" s="1" t="s">
        <v>0</v>
      </c>
      <c r="AR391" s="1" t="s">
        <v>2</v>
      </c>
      <c r="AS391" s="1" t="s">
        <v>2</v>
      </c>
      <c r="AT391" s="1" t="s">
        <v>182</v>
      </c>
      <c r="AU391" s="1" t="s">
        <v>2</v>
      </c>
      <c r="AV391" s="1" t="s">
        <v>0</v>
      </c>
      <c r="AW391" s="1" t="s">
        <v>0</v>
      </c>
      <c r="AX391" s="1" t="s">
        <v>0</v>
      </c>
      <c r="AY391" s="1" t="s">
        <v>0</v>
      </c>
      <c r="AZ391" s="1" t="s">
        <v>0</v>
      </c>
      <c r="BA391" s="1" t="s">
        <v>2</v>
      </c>
      <c r="BB391" s="1" t="s">
        <v>56</v>
      </c>
      <c r="BC391" s="14">
        <v>9</v>
      </c>
      <c r="BD391" s="14">
        <v>1</v>
      </c>
      <c r="BE391" s="1">
        <v>-1</v>
      </c>
      <c r="BF391" s="1" t="s">
        <v>207</v>
      </c>
      <c r="BG391" s="1" t="e">
        <f>VLOOKUP(BF391,#REF!,2,FALSE)</f>
        <v>#REF!</v>
      </c>
      <c r="BH391" s="1" t="e">
        <f>VLOOKUP(BG391,#REF!,4,FALSE)</f>
        <v>#REF!</v>
      </c>
      <c r="BI391" s="1" t="s">
        <v>209</v>
      </c>
      <c r="BJ391" s="1" t="s">
        <v>79</v>
      </c>
      <c r="BK391" s="1" t="s">
        <v>269</v>
      </c>
      <c r="BL391" s="1" t="e">
        <f>VLOOKUP(BK391,#REF!,2,FALSE)</f>
        <v>#REF!</v>
      </c>
      <c r="BM391" s="1" t="e">
        <f>VLOOKUP(BL391,#REF!,4,FALSE)</f>
        <v>#REF!</v>
      </c>
      <c r="BN391" s="1" t="s">
        <v>111</v>
      </c>
      <c r="BO391" s="1" t="s">
        <v>15</v>
      </c>
      <c r="BP391" s="1" t="s">
        <v>2</v>
      </c>
      <c r="BQ391" s="1" t="s">
        <v>360</v>
      </c>
      <c r="BR391" s="1" t="s">
        <v>39</v>
      </c>
      <c r="BS391" s="1" t="s">
        <v>39</v>
      </c>
      <c r="BT391" s="1" t="s">
        <v>0</v>
      </c>
      <c r="BU391" s="1" t="s">
        <v>2</v>
      </c>
      <c r="BV391" s="1" t="s">
        <v>61</v>
      </c>
      <c r="BW391" s="1" t="s">
        <v>21</v>
      </c>
      <c r="BX391" s="1">
        <v>-1</v>
      </c>
      <c r="BY391" s="1">
        <v>-1</v>
      </c>
      <c r="BZ391" s="1">
        <v>-1</v>
      </c>
      <c r="CA391" s="1" t="s">
        <v>3</v>
      </c>
      <c r="CB391" s="1" t="s">
        <v>36</v>
      </c>
      <c r="CC391" s="1" t="s">
        <v>3</v>
      </c>
      <c r="CD391" s="1">
        <v>-1</v>
      </c>
      <c r="CE391" s="1" t="s">
        <v>2</v>
      </c>
      <c r="CF391" s="1" t="s">
        <v>23</v>
      </c>
      <c r="CG391" s="1" t="s">
        <v>24</v>
      </c>
      <c r="CH391" s="1" t="s">
        <v>25</v>
      </c>
      <c r="CI391" s="1" t="s">
        <v>309</v>
      </c>
      <c r="CJ391" s="1" t="s">
        <v>238</v>
      </c>
      <c r="CK391" s="1" t="s">
        <v>155</v>
      </c>
      <c r="CL391" s="1" t="s">
        <v>29</v>
      </c>
      <c r="CM391" s="1" t="s">
        <v>30</v>
      </c>
      <c r="CN391" s="1">
        <v>96</v>
      </c>
      <c r="CO391" s="2" t="s">
        <v>544</v>
      </c>
      <c r="CP391" s="9" t="s">
        <v>677</v>
      </c>
      <c r="CQ391" s="1">
        <v>9</v>
      </c>
      <c r="CR391" s="10" t="s">
        <v>281</v>
      </c>
      <c r="CS391">
        <v>59.295857988165679</v>
      </c>
      <c r="CT391">
        <f t="shared" si="69"/>
        <v>6</v>
      </c>
      <c r="CU391">
        <f t="shared" si="70"/>
        <v>18</v>
      </c>
      <c r="CV391">
        <f t="shared" si="67"/>
        <v>0</v>
      </c>
      <c r="CW391">
        <f t="shared" si="67"/>
        <v>0</v>
      </c>
      <c r="CX391">
        <f t="shared" si="67"/>
        <v>0</v>
      </c>
      <c r="CY391">
        <f t="shared" si="67"/>
        <v>0</v>
      </c>
      <c r="CZ391">
        <f t="shared" si="67"/>
        <v>0</v>
      </c>
      <c r="DA391">
        <f t="shared" si="67"/>
        <v>0</v>
      </c>
      <c r="DB391">
        <f t="shared" si="67"/>
        <v>59.295857988165679</v>
      </c>
      <c r="DC391">
        <f t="shared" si="67"/>
        <v>59.295857988165679</v>
      </c>
      <c r="DD391">
        <f t="shared" si="67"/>
        <v>59.295857988165679</v>
      </c>
      <c r="DE391">
        <f t="shared" si="67"/>
        <v>59.295857988165679</v>
      </c>
      <c r="DF391">
        <f t="shared" si="67"/>
        <v>59.295857988165679</v>
      </c>
      <c r="DG391">
        <f t="shared" si="67"/>
        <v>59.295857988165679</v>
      </c>
      <c r="DH391">
        <f t="shared" si="67"/>
        <v>59.295857988165679</v>
      </c>
      <c r="DI391">
        <f t="shared" si="67"/>
        <v>59.295857988165679</v>
      </c>
      <c r="DJ391">
        <f t="shared" si="67"/>
        <v>59.295857988165679</v>
      </c>
      <c r="DK391">
        <f t="shared" si="67"/>
        <v>59.295857988165679</v>
      </c>
      <c r="DL391">
        <f t="shared" si="66"/>
        <v>59.295857988165679</v>
      </c>
      <c r="DM391">
        <f t="shared" si="66"/>
        <v>59.295857988165679</v>
      </c>
      <c r="DN391">
        <f t="shared" si="66"/>
        <v>59.295857988165679</v>
      </c>
      <c r="DO391">
        <f t="shared" si="66"/>
        <v>0</v>
      </c>
      <c r="DP391">
        <f t="shared" si="66"/>
        <v>0</v>
      </c>
      <c r="DQ391">
        <f t="shared" si="66"/>
        <v>0</v>
      </c>
      <c r="DR391">
        <f t="shared" si="66"/>
        <v>0</v>
      </c>
      <c r="DS391">
        <f t="shared" si="66"/>
        <v>0</v>
      </c>
    </row>
    <row r="392" spans="1:123" x14ac:dyDescent="0.2">
      <c r="A392" s="1" t="s">
        <v>0</v>
      </c>
      <c r="B392" s="1" t="s">
        <v>187</v>
      </c>
      <c r="C392" s="1" t="s">
        <v>2</v>
      </c>
      <c r="D392" s="1">
        <v>-1</v>
      </c>
      <c r="E392" s="1" t="s">
        <v>3</v>
      </c>
      <c r="F392" s="1">
        <v>-1</v>
      </c>
      <c r="G392" s="1">
        <v>98</v>
      </c>
      <c r="H392" s="1" t="s">
        <v>2</v>
      </c>
      <c r="I392" s="1" t="s">
        <v>188</v>
      </c>
      <c r="J392" s="1">
        <v>800</v>
      </c>
      <c r="K392" s="1">
        <v>1900</v>
      </c>
      <c r="L392" s="1">
        <v>11</v>
      </c>
      <c r="M392" s="1">
        <v>10</v>
      </c>
      <c r="N392" s="1">
        <v>2</v>
      </c>
      <c r="O392" s="1">
        <v>15</v>
      </c>
      <c r="P392" s="1">
        <v>120</v>
      </c>
      <c r="Q392" s="1">
        <v>100</v>
      </c>
      <c r="R392" s="1">
        <v>160</v>
      </c>
      <c r="S392" s="1">
        <v>30</v>
      </c>
      <c r="T392" s="1">
        <v>20</v>
      </c>
      <c r="U392" s="1">
        <v>35</v>
      </c>
      <c r="V392" s="1">
        <v>0</v>
      </c>
      <c r="W392" s="1">
        <v>500</v>
      </c>
      <c r="X392" s="1">
        <v>0</v>
      </c>
      <c r="Y392" s="1">
        <v>500</v>
      </c>
      <c r="Z392" s="1">
        <v>2500</v>
      </c>
      <c r="AA392" s="1">
        <v>1500</v>
      </c>
      <c r="AB392" s="1">
        <v>3000</v>
      </c>
      <c r="AC392" s="1" t="s">
        <v>189</v>
      </c>
      <c r="AD392" s="1" t="s">
        <v>6</v>
      </c>
      <c r="AE392" t="str">
        <f t="shared" si="68"/>
        <v>Parroquia CalderonEntre 45 y 59 añosMasculinoCarcelén1110Bachillerato8001900</v>
      </c>
      <c r="AF392" t="str">
        <f>VLOOKUP(AE392,'[1]Base conductores'!$AE$1:$AG$65536,2,FALSE)</f>
        <v>No</v>
      </c>
      <c r="AG392" t="str">
        <f>VLOOKUP(AE392,'[1]Base conductores'!$AE$1:$AG$65536,3,FALSE)</f>
        <v>No hay trabajo</v>
      </c>
      <c r="AH392" s="1" t="s">
        <v>0</v>
      </c>
      <c r="AI392" s="1" t="s">
        <v>77</v>
      </c>
      <c r="AJ392" s="1" t="s">
        <v>8</v>
      </c>
      <c r="AK392" s="1" t="s">
        <v>288</v>
      </c>
      <c r="AL392" s="1" t="s">
        <v>10</v>
      </c>
      <c r="AM392" s="1" t="s">
        <v>0</v>
      </c>
      <c r="AN392" s="1" t="s">
        <v>0</v>
      </c>
      <c r="AO392" s="1" t="s">
        <v>0</v>
      </c>
      <c r="AP392" s="1" t="s">
        <v>2</v>
      </c>
      <c r="AQ392" s="1" t="s">
        <v>0</v>
      </c>
      <c r="AR392" s="1" t="s">
        <v>2</v>
      </c>
      <c r="AS392" s="1" t="s">
        <v>2</v>
      </c>
      <c r="AT392" s="1" t="s">
        <v>171</v>
      </c>
      <c r="AU392" s="1" t="s">
        <v>2</v>
      </c>
      <c r="AV392" s="1" t="s">
        <v>0</v>
      </c>
      <c r="AW392" s="1" t="s">
        <v>0</v>
      </c>
      <c r="AX392" s="1" t="s">
        <v>0</v>
      </c>
      <c r="AY392" s="1" t="s">
        <v>0</v>
      </c>
      <c r="AZ392" s="1" t="s">
        <v>0</v>
      </c>
      <c r="BA392" s="1" t="s">
        <v>2</v>
      </c>
      <c r="BB392" s="1" t="s">
        <v>122</v>
      </c>
      <c r="BC392" s="14">
        <v>8</v>
      </c>
      <c r="BD392" s="14">
        <v>2</v>
      </c>
      <c r="BE392" s="1">
        <v>-1</v>
      </c>
      <c r="BF392" s="1" t="s">
        <v>13</v>
      </c>
      <c r="BG392" s="1" t="e">
        <f>VLOOKUP(BF392,#REF!,2,FALSE)</f>
        <v>#REF!</v>
      </c>
      <c r="BH392" s="1" t="e">
        <f>VLOOKUP(BG392,#REF!,4,FALSE)</f>
        <v>#REF!</v>
      </c>
      <c r="BI392" s="1" t="s">
        <v>135</v>
      </c>
      <c r="BJ392" s="1" t="s">
        <v>176</v>
      </c>
      <c r="BK392" s="1" t="s">
        <v>93</v>
      </c>
      <c r="BL392" s="1" t="e">
        <f>VLOOKUP(BK392,#REF!,2,FALSE)</f>
        <v>#REF!</v>
      </c>
      <c r="BM392" s="1" t="e">
        <f>VLOOKUP(BL392,#REF!,4,FALSE)</f>
        <v>#REF!</v>
      </c>
      <c r="BN392" s="1" t="s">
        <v>107</v>
      </c>
      <c r="BO392" s="1" t="s">
        <v>37</v>
      </c>
      <c r="BP392" s="1" t="s">
        <v>2</v>
      </c>
      <c r="BQ392" s="1" t="s">
        <v>480</v>
      </c>
      <c r="BR392" s="1" t="s">
        <v>84</v>
      </c>
      <c r="BS392" s="1" t="s">
        <v>84</v>
      </c>
      <c r="BT392" s="1" t="s">
        <v>0</v>
      </c>
      <c r="BU392" s="1" t="s">
        <v>2</v>
      </c>
      <c r="BV392" s="1" t="s">
        <v>21</v>
      </c>
      <c r="BW392" s="1" t="s">
        <v>22</v>
      </c>
      <c r="BX392" s="1">
        <v>-1</v>
      </c>
      <c r="BY392" s="1" t="s">
        <v>3</v>
      </c>
      <c r="BZ392" s="1">
        <v>-1</v>
      </c>
      <c r="CA392" s="1">
        <v>-1</v>
      </c>
      <c r="CB392" s="1" t="s">
        <v>3</v>
      </c>
      <c r="CC392" s="1" t="s">
        <v>3</v>
      </c>
      <c r="CD392" s="1">
        <v>-1</v>
      </c>
      <c r="CE392" s="1" t="s">
        <v>23</v>
      </c>
      <c r="CF392" s="1" t="s">
        <v>23</v>
      </c>
      <c r="CG392" s="1" t="s">
        <v>24</v>
      </c>
      <c r="CH392" s="1" t="s">
        <v>25</v>
      </c>
      <c r="CI392" s="1" t="s">
        <v>50</v>
      </c>
      <c r="CJ392" s="1" t="s">
        <v>13</v>
      </c>
      <c r="CK392" s="1" t="s">
        <v>42</v>
      </c>
      <c r="CL392" s="1" t="s">
        <v>29</v>
      </c>
      <c r="CM392" s="1" t="s">
        <v>193</v>
      </c>
      <c r="CN392" s="1">
        <v>96</v>
      </c>
      <c r="CO392" s="2" t="s">
        <v>492</v>
      </c>
      <c r="CP392" s="5" t="s">
        <v>635</v>
      </c>
      <c r="CQ392" s="12">
        <v>9</v>
      </c>
      <c r="CR392" s="12" t="s">
        <v>187</v>
      </c>
      <c r="CS392">
        <v>56.545454545454547</v>
      </c>
      <c r="CT392">
        <f t="shared" si="69"/>
        <v>8</v>
      </c>
      <c r="CU392">
        <f t="shared" si="70"/>
        <v>19</v>
      </c>
      <c r="CV392">
        <f t="shared" si="67"/>
        <v>0</v>
      </c>
      <c r="CW392">
        <f t="shared" si="67"/>
        <v>0</v>
      </c>
      <c r="CX392">
        <f t="shared" si="67"/>
        <v>0</v>
      </c>
      <c r="CY392">
        <f t="shared" si="67"/>
        <v>0</v>
      </c>
      <c r="CZ392">
        <f t="shared" si="67"/>
        <v>0</v>
      </c>
      <c r="DA392">
        <f t="shared" si="67"/>
        <v>0</v>
      </c>
      <c r="DB392">
        <f t="shared" si="67"/>
        <v>0</v>
      </c>
      <c r="DC392">
        <f t="shared" si="67"/>
        <v>0</v>
      </c>
      <c r="DD392">
        <f t="shared" si="67"/>
        <v>56.545454545454547</v>
      </c>
      <c r="DE392">
        <f t="shared" si="67"/>
        <v>56.545454545454547</v>
      </c>
      <c r="DF392">
        <f t="shared" si="67"/>
        <v>56.545454545454547</v>
      </c>
      <c r="DG392">
        <f t="shared" si="67"/>
        <v>56.545454545454547</v>
      </c>
      <c r="DH392">
        <f t="shared" si="67"/>
        <v>56.545454545454547</v>
      </c>
      <c r="DI392">
        <f t="shared" si="67"/>
        <v>56.545454545454547</v>
      </c>
      <c r="DJ392">
        <f t="shared" si="67"/>
        <v>56.545454545454547</v>
      </c>
      <c r="DK392">
        <f t="shared" si="67"/>
        <v>56.545454545454547</v>
      </c>
      <c r="DL392">
        <f t="shared" si="66"/>
        <v>56.545454545454547</v>
      </c>
      <c r="DM392">
        <f t="shared" si="66"/>
        <v>56.545454545454547</v>
      </c>
      <c r="DN392">
        <f t="shared" si="66"/>
        <v>56.545454545454547</v>
      </c>
      <c r="DO392">
        <f t="shared" si="66"/>
        <v>56.545454545454547</v>
      </c>
      <c r="DP392">
        <f t="shared" si="66"/>
        <v>0</v>
      </c>
      <c r="DQ392">
        <f t="shared" si="66"/>
        <v>0</v>
      </c>
      <c r="DR392">
        <f t="shared" si="66"/>
        <v>0</v>
      </c>
      <c r="DS392">
        <f t="shared" si="66"/>
        <v>0</v>
      </c>
    </row>
    <row r="393" spans="1:123" x14ac:dyDescent="0.2">
      <c r="A393" s="1" t="s">
        <v>0</v>
      </c>
      <c r="B393" s="1" t="s">
        <v>187</v>
      </c>
      <c r="C393" s="1" t="s">
        <v>2</v>
      </c>
      <c r="D393" s="1">
        <v>-1</v>
      </c>
      <c r="E393" s="1" t="s">
        <v>3</v>
      </c>
      <c r="F393" s="1">
        <v>-1</v>
      </c>
      <c r="G393" s="1">
        <v>98</v>
      </c>
      <c r="H393" s="1" t="s">
        <v>2</v>
      </c>
      <c r="I393" s="1" t="s">
        <v>65</v>
      </c>
      <c r="J393" s="1">
        <v>545</v>
      </c>
      <c r="K393" s="1">
        <v>2100</v>
      </c>
      <c r="L393" s="1">
        <v>15</v>
      </c>
      <c r="M393" s="1">
        <v>25</v>
      </c>
      <c r="N393" s="1">
        <v>20</v>
      </c>
      <c r="O393" s="1">
        <v>30</v>
      </c>
      <c r="P393" s="1">
        <v>200</v>
      </c>
      <c r="Q393" s="1">
        <v>180</v>
      </c>
      <c r="R393" s="1">
        <v>300</v>
      </c>
      <c r="S393" s="1">
        <v>40</v>
      </c>
      <c r="T393" s="1">
        <v>35</v>
      </c>
      <c r="U393" s="1">
        <v>50</v>
      </c>
      <c r="V393" s="1">
        <v>0</v>
      </c>
      <c r="W393" s="1">
        <v>1000</v>
      </c>
      <c r="X393" s="1">
        <v>200</v>
      </c>
      <c r="Y393" s="1">
        <v>1200</v>
      </c>
      <c r="Z393" s="1">
        <v>3000</v>
      </c>
      <c r="AA393" s="1">
        <v>2500</v>
      </c>
      <c r="AB393" s="1">
        <v>4000</v>
      </c>
      <c r="AC393" s="1" t="s">
        <v>189</v>
      </c>
      <c r="AD393" s="1" t="s">
        <v>6</v>
      </c>
      <c r="AE393" t="str">
        <f t="shared" si="68"/>
        <v>Parroquia CalderonEntre 18 y 24 añosMasculinoComité del Pueblo1525Técnico5452100</v>
      </c>
      <c r="AF393" t="str">
        <f>VLOOKUP(AE393,'[1]Base conductores'!$AE$1:$AG$65536,2,FALSE)</f>
        <v>Si</v>
      </c>
      <c r="AG393" t="str">
        <f>VLOOKUP(AE393,'[1]Base conductores'!$AE$1:$AG$65536,3,FALSE)</f>
        <v>Todos tenemos trabajo por igual</v>
      </c>
      <c r="AH393" s="1" t="s">
        <v>2</v>
      </c>
      <c r="AI393" s="1" t="s">
        <v>53</v>
      </c>
      <c r="AJ393" s="1" t="s">
        <v>8</v>
      </c>
      <c r="AK393" s="1" t="s">
        <v>33</v>
      </c>
      <c r="AL393" s="1" t="s">
        <v>10</v>
      </c>
      <c r="AM393" s="1" t="s">
        <v>0</v>
      </c>
      <c r="AN393" s="1" t="s">
        <v>0</v>
      </c>
      <c r="AO393" s="1" t="s">
        <v>0</v>
      </c>
      <c r="AP393" s="1" t="s">
        <v>2</v>
      </c>
      <c r="AQ393" s="1" t="s">
        <v>0</v>
      </c>
      <c r="AR393" s="1" t="s">
        <v>2</v>
      </c>
      <c r="AS393" s="1" t="s">
        <v>2</v>
      </c>
      <c r="AT393" s="1" t="s">
        <v>11</v>
      </c>
      <c r="AU393" s="1" t="s">
        <v>2</v>
      </c>
      <c r="AV393" s="1" t="s">
        <v>0</v>
      </c>
      <c r="AW393" s="1" t="s">
        <v>0</v>
      </c>
      <c r="AX393" s="1" t="s">
        <v>0</v>
      </c>
      <c r="AY393" s="1" t="s">
        <v>0</v>
      </c>
      <c r="AZ393" s="1" t="s">
        <v>2</v>
      </c>
      <c r="BA393" s="1" t="s">
        <v>2</v>
      </c>
      <c r="BB393" s="1" t="s">
        <v>56</v>
      </c>
      <c r="BC393" s="14">
        <v>5</v>
      </c>
      <c r="BD393" s="14">
        <v>5</v>
      </c>
      <c r="BE393" s="1">
        <v>-1</v>
      </c>
      <c r="BF393" s="1" t="s">
        <v>13</v>
      </c>
      <c r="BG393" s="1" t="e">
        <f>VLOOKUP(BF393,#REF!,2,FALSE)</f>
        <v>#REF!</v>
      </c>
      <c r="BH393" s="1" t="e">
        <f>VLOOKUP(BG393,#REF!,4,FALSE)</f>
        <v>#REF!</v>
      </c>
      <c r="BI393" s="1" t="s">
        <v>12</v>
      </c>
      <c r="BJ393" s="1" t="s">
        <v>12</v>
      </c>
      <c r="BK393" s="1" t="s">
        <v>13</v>
      </c>
      <c r="BL393" s="1" t="e">
        <f>VLOOKUP(BK393,#REF!,2,FALSE)</f>
        <v>#REF!</v>
      </c>
      <c r="BM393" s="1" t="e">
        <f>VLOOKUP(BL393,#REF!,4,FALSE)</f>
        <v>#REF!</v>
      </c>
      <c r="BN393" s="1" t="s">
        <v>176</v>
      </c>
      <c r="BO393" s="1" t="s">
        <v>15</v>
      </c>
      <c r="BP393" s="1" t="s">
        <v>2</v>
      </c>
      <c r="BQ393" s="1" t="s">
        <v>480</v>
      </c>
      <c r="BR393" s="1" t="s">
        <v>84</v>
      </c>
      <c r="BS393" s="1" t="s">
        <v>84</v>
      </c>
      <c r="BT393" s="1" t="s">
        <v>2</v>
      </c>
      <c r="BU393" s="1" t="s">
        <v>0</v>
      </c>
      <c r="BV393" s="1" t="s">
        <v>3</v>
      </c>
      <c r="BW393" s="1" t="s">
        <v>3</v>
      </c>
      <c r="BX393" s="1">
        <v>-1</v>
      </c>
      <c r="BY393" s="1" t="s">
        <v>3</v>
      </c>
      <c r="BZ393" s="1">
        <v>-1</v>
      </c>
      <c r="CA393" s="1">
        <v>-1</v>
      </c>
      <c r="CB393" s="1">
        <v>-1</v>
      </c>
      <c r="CC393" s="1">
        <v>-1</v>
      </c>
      <c r="CD393" s="1">
        <v>-1</v>
      </c>
      <c r="CE393" s="1" t="s">
        <v>23</v>
      </c>
      <c r="CF393" s="1" t="s">
        <v>23</v>
      </c>
      <c r="CG393" s="1" t="s">
        <v>114</v>
      </c>
      <c r="CH393" s="1" t="s">
        <v>25</v>
      </c>
      <c r="CI393" s="1" t="s">
        <v>309</v>
      </c>
      <c r="CJ393" s="1" t="s">
        <v>192</v>
      </c>
      <c r="CK393" s="1" t="s">
        <v>42</v>
      </c>
      <c r="CL393" s="1" t="s">
        <v>29</v>
      </c>
      <c r="CM393" s="1" t="s">
        <v>193</v>
      </c>
      <c r="CN393" s="1">
        <v>96</v>
      </c>
      <c r="CO393" s="2" t="s">
        <v>492</v>
      </c>
      <c r="CP393" s="5" t="s">
        <v>635</v>
      </c>
      <c r="CQ393" s="12">
        <v>9</v>
      </c>
      <c r="CR393" s="12" t="s">
        <v>187</v>
      </c>
      <c r="CS393">
        <v>56.545454545454547</v>
      </c>
      <c r="CT393">
        <f t="shared" si="69"/>
        <v>5</v>
      </c>
      <c r="CU393">
        <f t="shared" si="70"/>
        <v>21</v>
      </c>
      <c r="CV393">
        <f t="shared" si="67"/>
        <v>0</v>
      </c>
      <c r="CW393">
        <f t="shared" si="67"/>
        <v>0</v>
      </c>
      <c r="CX393">
        <f t="shared" si="67"/>
        <v>0</v>
      </c>
      <c r="CY393">
        <f t="shared" si="67"/>
        <v>0</v>
      </c>
      <c r="CZ393">
        <f t="shared" si="67"/>
        <v>0</v>
      </c>
      <c r="DA393">
        <f t="shared" si="67"/>
        <v>56.545454545454547</v>
      </c>
      <c r="DB393">
        <f t="shared" si="67"/>
        <v>56.545454545454547</v>
      </c>
      <c r="DC393">
        <f t="shared" si="67"/>
        <v>56.545454545454547</v>
      </c>
      <c r="DD393">
        <f t="shared" si="67"/>
        <v>56.545454545454547</v>
      </c>
      <c r="DE393">
        <f t="shared" si="67"/>
        <v>56.545454545454547</v>
      </c>
      <c r="DF393">
        <f t="shared" si="67"/>
        <v>56.545454545454547</v>
      </c>
      <c r="DG393">
        <f t="shared" si="67"/>
        <v>56.545454545454547</v>
      </c>
      <c r="DH393">
        <f t="shared" si="67"/>
        <v>56.545454545454547</v>
      </c>
      <c r="DI393">
        <f t="shared" si="67"/>
        <v>56.545454545454547</v>
      </c>
      <c r="DJ393">
        <f t="shared" si="67"/>
        <v>56.545454545454547</v>
      </c>
      <c r="DK393">
        <f t="shared" si="67"/>
        <v>56.545454545454547</v>
      </c>
      <c r="DL393">
        <f t="shared" si="66"/>
        <v>56.545454545454547</v>
      </c>
      <c r="DM393">
        <f t="shared" si="66"/>
        <v>56.545454545454547</v>
      </c>
      <c r="DN393">
        <f t="shared" si="66"/>
        <v>56.545454545454547</v>
      </c>
      <c r="DO393">
        <f t="shared" si="66"/>
        <v>56.545454545454547</v>
      </c>
      <c r="DP393">
        <f t="shared" si="66"/>
        <v>56.545454545454547</v>
      </c>
      <c r="DQ393">
        <f t="shared" si="66"/>
        <v>56.545454545454547</v>
      </c>
      <c r="DR393">
        <f t="shared" si="66"/>
        <v>0</v>
      </c>
      <c r="DS393">
        <f t="shared" si="66"/>
        <v>0</v>
      </c>
    </row>
    <row r="394" spans="1:123" x14ac:dyDescent="0.2">
      <c r="A394" s="1" t="s">
        <v>0</v>
      </c>
      <c r="B394" s="1" t="s">
        <v>187</v>
      </c>
      <c r="C394" s="1" t="s">
        <v>0</v>
      </c>
      <c r="D394" s="1" t="s">
        <v>31</v>
      </c>
      <c r="E394" s="1" t="s">
        <v>36</v>
      </c>
      <c r="F394" s="1" t="s">
        <v>32</v>
      </c>
      <c r="G394" s="1">
        <v>98</v>
      </c>
      <c r="H394" s="1" t="s">
        <v>2</v>
      </c>
      <c r="I394" s="1" t="s">
        <v>4</v>
      </c>
      <c r="J394" s="1">
        <v>600</v>
      </c>
      <c r="K394" s="1">
        <v>1800</v>
      </c>
      <c r="L394" s="1">
        <v>12</v>
      </c>
      <c r="M394" s="1">
        <v>30</v>
      </c>
      <c r="N394" s="1">
        <v>25</v>
      </c>
      <c r="O394" s="1">
        <v>35</v>
      </c>
      <c r="P394" s="1">
        <v>170</v>
      </c>
      <c r="Q394" s="1">
        <v>100</v>
      </c>
      <c r="R394" s="1">
        <v>200</v>
      </c>
      <c r="S394" s="1">
        <v>60</v>
      </c>
      <c r="T394" s="1">
        <v>50</v>
      </c>
      <c r="U394" s="1">
        <v>65</v>
      </c>
      <c r="V394" s="1">
        <v>2000</v>
      </c>
      <c r="W394" s="1">
        <v>1000</v>
      </c>
      <c r="X394" s="1">
        <v>0</v>
      </c>
      <c r="Y394" s="1">
        <v>3000</v>
      </c>
      <c r="Z394" s="1">
        <v>2000</v>
      </c>
      <c r="AA394" s="1">
        <v>1500</v>
      </c>
      <c r="AB394" s="1">
        <v>2500</v>
      </c>
      <c r="AC394" s="1" t="s">
        <v>189</v>
      </c>
      <c r="AD394" s="1" t="s">
        <v>6</v>
      </c>
      <c r="AE394" t="str">
        <f t="shared" si="68"/>
        <v>Parroquia CalderonEntre 25 y  44 añosMasculinoSan Antonio1230Primaria6001800</v>
      </c>
      <c r="AF394" t="str">
        <f>VLOOKUP(AE394,'[1]Base conductores'!$AE$1:$AG$65536,2,FALSE)</f>
        <v>Si</v>
      </c>
      <c r="AG394" t="str">
        <f>VLOOKUP(AE394,'[1]Base conductores'!$AE$1:$AG$65536,3,FALSE)</f>
        <v>Se prestan apoyo entre ellos</v>
      </c>
      <c r="AH394" s="1" t="s">
        <v>2</v>
      </c>
      <c r="AI394" s="1" t="s">
        <v>174</v>
      </c>
      <c r="AJ394" s="1" t="s">
        <v>8</v>
      </c>
      <c r="AK394" s="1" t="s">
        <v>288</v>
      </c>
      <c r="AL394" s="1" t="s">
        <v>45</v>
      </c>
      <c r="AM394" s="1" t="s">
        <v>0</v>
      </c>
      <c r="AN394" s="1" t="s">
        <v>0</v>
      </c>
      <c r="AO394" s="1" t="s">
        <v>0</v>
      </c>
      <c r="AP394" s="1" t="s">
        <v>2</v>
      </c>
      <c r="AQ394" s="1" t="s">
        <v>0</v>
      </c>
      <c r="AR394" s="1" t="s">
        <v>2</v>
      </c>
      <c r="AS394" s="1" t="s">
        <v>2</v>
      </c>
      <c r="AT394" s="1" t="s">
        <v>453</v>
      </c>
      <c r="AU394" s="1" t="s">
        <v>2</v>
      </c>
      <c r="AV394" s="1" t="s">
        <v>0</v>
      </c>
      <c r="AW394" s="1" t="s">
        <v>0</v>
      </c>
      <c r="AX394" s="1" t="s">
        <v>0</v>
      </c>
      <c r="AY394" s="1" t="s">
        <v>0</v>
      </c>
      <c r="AZ394" s="1" t="s">
        <v>0</v>
      </c>
      <c r="BA394" s="1" t="s">
        <v>2</v>
      </c>
      <c r="BB394" s="1" t="s">
        <v>56</v>
      </c>
      <c r="BC394" s="14">
        <v>5</v>
      </c>
      <c r="BD394" s="14">
        <v>5</v>
      </c>
      <c r="BE394" s="1">
        <v>-1</v>
      </c>
      <c r="BF394" s="1" t="s">
        <v>13</v>
      </c>
      <c r="BG394" s="1" t="e">
        <f>VLOOKUP(BF394,#REF!,2,FALSE)</f>
        <v>#REF!</v>
      </c>
      <c r="BH394" s="1" t="e">
        <f>VLOOKUP(BG394,#REF!,4,FALSE)</f>
        <v>#REF!</v>
      </c>
      <c r="BI394" s="1" t="s">
        <v>104</v>
      </c>
      <c r="BJ394" s="1" t="s">
        <v>105</v>
      </c>
      <c r="BK394" s="1" t="s">
        <v>37</v>
      </c>
      <c r="BL394" s="1" t="e">
        <f>VLOOKUP(BK394,#REF!,2,FALSE)</f>
        <v>#REF!</v>
      </c>
      <c r="BM394" s="1" t="e">
        <f>VLOOKUP(BL394,#REF!,4,FALSE)</f>
        <v>#REF!</v>
      </c>
      <c r="BN394" s="1" t="s">
        <v>235</v>
      </c>
      <c r="BO394" s="1" t="s">
        <v>15</v>
      </c>
      <c r="BP394" s="1" t="s">
        <v>0</v>
      </c>
      <c r="BQ394" s="1" t="s">
        <v>147</v>
      </c>
      <c r="BR394" s="1">
        <v>-1</v>
      </c>
      <c r="BS394" s="1" t="s">
        <v>48</v>
      </c>
      <c r="BT394" s="1" t="s">
        <v>2</v>
      </c>
      <c r="BU394" s="1" t="s">
        <v>2</v>
      </c>
      <c r="BV394" s="1" t="s">
        <v>3</v>
      </c>
      <c r="BW394" s="1" t="s">
        <v>3</v>
      </c>
      <c r="BX394" s="1">
        <v>-1</v>
      </c>
      <c r="BY394" s="1" t="s">
        <v>3</v>
      </c>
      <c r="BZ394" s="1">
        <v>-1</v>
      </c>
      <c r="CA394" s="1">
        <v>-1</v>
      </c>
      <c r="CB394" s="1">
        <v>-1</v>
      </c>
      <c r="CC394" s="1">
        <v>-1</v>
      </c>
      <c r="CD394" s="1">
        <v>-1</v>
      </c>
      <c r="CE394" s="1" t="s">
        <v>23</v>
      </c>
      <c r="CF394" s="1" t="s">
        <v>23</v>
      </c>
      <c r="CG394" s="1" t="s">
        <v>49</v>
      </c>
      <c r="CH394" s="1" t="s">
        <v>25</v>
      </c>
      <c r="CI394" s="1" t="s">
        <v>40</v>
      </c>
      <c r="CJ394" s="1" t="s">
        <v>222</v>
      </c>
      <c r="CK394" s="1" t="s">
        <v>42</v>
      </c>
      <c r="CL394" s="1" t="s">
        <v>29</v>
      </c>
      <c r="CM394" s="1" t="s">
        <v>193</v>
      </c>
      <c r="CN394" s="1">
        <v>96</v>
      </c>
      <c r="CO394" s="2" t="s">
        <v>492</v>
      </c>
      <c r="CP394" s="5" t="s">
        <v>635</v>
      </c>
      <c r="CQ394" s="12">
        <v>9</v>
      </c>
      <c r="CR394" s="12" t="s">
        <v>187</v>
      </c>
      <c r="CS394">
        <v>56.545454545454547</v>
      </c>
      <c r="CT394">
        <f t="shared" si="69"/>
        <v>6</v>
      </c>
      <c r="CU394">
        <f t="shared" si="70"/>
        <v>18</v>
      </c>
      <c r="CV394">
        <f t="shared" si="67"/>
        <v>0</v>
      </c>
      <c r="CW394">
        <f t="shared" si="67"/>
        <v>0</v>
      </c>
      <c r="CX394">
        <f t="shared" si="67"/>
        <v>0</v>
      </c>
      <c r="CY394">
        <f t="shared" si="67"/>
        <v>0</v>
      </c>
      <c r="CZ394">
        <f t="shared" si="67"/>
        <v>0</v>
      </c>
      <c r="DA394">
        <f t="shared" si="67"/>
        <v>0</v>
      </c>
      <c r="DB394">
        <f t="shared" si="67"/>
        <v>56.545454545454547</v>
      </c>
      <c r="DC394">
        <f t="shared" si="67"/>
        <v>56.545454545454547</v>
      </c>
      <c r="DD394">
        <f t="shared" si="67"/>
        <v>56.545454545454547</v>
      </c>
      <c r="DE394">
        <f t="shared" si="67"/>
        <v>56.545454545454547</v>
      </c>
      <c r="DF394">
        <f t="shared" si="67"/>
        <v>56.545454545454547</v>
      </c>
      <c r="DG394">
        <f t="shared" si="67"/>
        <v>56.545454545454547</v>
      </c>
      <c r="DH394">
        <f t="shared" si="67"/>
        <v>56.545454545454547</v>
      </c>
      <c r="DI394">
        <f t="shared" si="67"/>
        <v>56.545454545454547</v>
      </c>
      <c r="DJ394">
        <f t="shared" si="67"/>
        <v>56.545454545454547</v>
      </c>
      <c r="DK394">
        <f t="shared" si="67"/>
        <v>56.545454545454547</v>
      </c>
      <c r="DL394">
        <f t="shared" si="66"/>
        <v>56.545454545454547</v>
      </c>
      <c r="DM394">
        <f t="shared" si="66"/>
        <v>56.545454545454547</v>
      </c>
      <c r="DN394">
        <f t="shared" si="66"/>
        <v>56.545454545454547</v>
      </c>
      <c r="DO394">
        <f t="shared" si="66"/>
        <v>0</v>
      </c>
      <c r="DP394">
        <f t="shared" si="66"/>
        <v>0</v>
      </c>
      <c r="DQ394">
        <f t="shared" si="66"/>
        <v>0</v>
      </c>
      <c r="DR394">
        <f t="shared" si="66"/>
        <v>0</v>
      </c>
      <c r="DS394">
        <f t="shared" si="66"/>
        <v>0</v>
      </c>
    </row>
    <row r="395" spans="1:123" x14ac:dyDescent="0.2">
      <c r="A395" s="1" t="s">
        <v>0</v>
      </c>
      <c r="B395" s="1" t="s">
        <v>187</v>
      </c>
      <c r="C395" s="1" t="s">
        <v>2</v>
      </c>
      <c r="D395" s="1">
        <v>-1</v>
      </c>
      <c r="E395" s="1" t="s">
        <v>3</v>
      </c>
      <c r="F395" s="1">
        <v>-1</v>
      </c>
      <c r="G395" s="1">
        <v>98</v>
      </c>
      <c r="H395" s="1" t="s">
        <v>2</v>
      </c>
      <c r="I395" s="1" t="s">
        <v>4</v>
      </c>
      <c r="J395" s="1">
        <v>530</v>
      </c>
      <c r="K395" s="1">
        <v>2200</v>
      </c>
      <c r="L395" s="1">
        <v>16</v>
      </c>
      <c r="M395" s="1">
        <v>25</v>
      </c>
      <c r="N395" s="1">
        <v>23</v>
      </c>
      <c r="O395" s="1">
        <v>40</v>
      </c>
      <c r="P395" s="1">
        <v>250</v>
      </c>
      <c r="Q395" s="1">
        <v>200</v>
      </c>
      <c r="R395" s="1">
        <v>260</v>
      </c>
      <c r="S395" s="1">
        <v>50</v>
      </c>
      <c r="T395" s="1">
        <v>40</v>
      </c>
      <c r="U395" s="1">
        <v>60</v>
      </c>
      <c r="V395" s="1">
        <v>0</v>
      </c>
      <c r="W395" s="1">
        <v>1200</v>
      </c>
      <c r="X395" s="1">
        <v>0</v>
      </c>
      <c r="Y395" s="1">
        <v>1200</v>
      </c>
      <c r="Z395" s="1">
        <v>3800</v>
      </c>
      <c r="AA395" s="1">
        <v>2800</v>
      </c>
      <c r="AB395" s="1">
        <v>4800</v>
      </c>
      <c r="AC395" s="1" t="s">
        <v>189</v>
      </c>
      <c r="AD395" s="1" t="s">
        <v>6</v>
      </c>
      <c r="AE395" t="str">
        <f t="shared" si="68"/>
        <v>Parroquia CalderonEntre 18 y 24 añosMasculinoSan Antonio1625Universitario5302200</v>
      </c>
      <c r="AF395" t="str">
        <f>VLOOKUP(AE395,'[1]Base conductores'!$AE$1:$AG$65536,2,FALSE)</f>
        <v>No</v>
      </c>
      <c r="AG395" t="str">
        <f>VLOOKUP(AE395,'[1]Base conductores'!$AE$1:$AG$65536,3,FALSE)</f>
        <v>No hay trabajo</v>
      </c>
      <c r="AH395" s="1" t="s">
        <v>0</v>
      </c>
      <c r="AI395" s="1" t="s">
        <v>167</v>
      </c>
      <c r="AJ395" s="1" t="s">
        <v>117</v>
      </c>
      <c r="AK395" s="1" t="s">
        <v>44</v>
      </c>
      <c r="AL395" s="1" t="s">
        <v>205</v>
      </c>
      <c r="AM395" s="1" t="s">
        <v>0</v>
      </c>
      <c r="AN395" s="1" t="s">
        <v>0</v>
      </c>
      <c r="AO395" s="1" t="s">
        <v>0</v>
      </c>
      <c r="AP395" s="1" t="s">
        <v>2</v>
      </c>
      <c r="AQ395" s="1" t="s">
        <v>0</v>
      </c>
      <c r="AR395" s="1" t="s">
        <v>2</v>
      </c>
      <c r="AS395" s="1" t="s">
        <v>2</v>
      </c>
      <c r="AT395" s="1" t="s">
        <v>67</v>
      </c>
      <c r="AU395" s="1" t="s">
        <v>2</v>
      </c>
      <c r="AV395" s="1" t="s">
        <v>0</v>
      </c>
      <c r="AW395" s="1" t="s">
        <v>0</v>
      </c>
      <c r="AX395" s="1" t="s">
        <v>0</v>
      </c>
      <c r="AY395" s="1" t="s">
        <v>0</v>
      </c>
      <c r="AZ395" s="1" t="s">
        <v>0</v>
      </c>
      <c r="BA395" s="1" t="s">
        <v>2</v>
      </c>
      <c r="BB395" s="1" t="s">
        <v>122</v>
      </c>
      <c r="BC395" s="14">
        <v>6</v>
      </c>
      <c r="BD395" s="14">
        <v>4</v>
      </c>
      <c r="BE395" s="1">
        <v>-1</v>
      </c>
      <c r="BF395" s="1" t="s">
        <v>13</v>
      </c>
      <c r="BG395" s="1" t="e">
        <f>VLOOKUP(BF395,#REF!,2,FALSE)</f>
        <v>#REF!</v>
      </c>
      <c r="BH395" s="1" t="e">
        <f>VLOOKUP(BG395,#REF!,4,FALSE)</f>
        <v>#REF!</v>
      </c>
      <c r="BI395" s="1" t="s">
        <v>93</v>
      </c>
      <c r="BJ395" s="1" t="s">
        <v>87</v>
      </c>
      <c r="BK395" s="1" t="s">
        <v>93</v>
      </c>
      <c r="BL395" s="1" t="e">
        <f>VLOOKUP(BK395,#REF!,2,FALSE)</f>
        <v>#REF!</v>
      </c>
      <c r="BM395" s="1" t="e">
        <f>VLOOKUP(BL395,#REF!,4,FALSE)</f>
        <v>#REF!</v>
      </c>
      <c r="BN395" s="1" t="s">
        <v>180</v>
      </c>
      <c r="BO395" s="1" t="s">
        <v>107</v>
      </c>
      <c r="BP395" s="1" t="s">
        <v>2</v>
      </c>
      <c r="BQ395" s="1" t="s">
        <v>480</v>
      </c>
      <c r="BR395" s="1" t="s">
        <v>85</v>
      </c>
      <c r="BS395" s="1" t="s">
        <v>85</v>
      </c>
      <c r="BT395" s="1" t="s">
        <v>2</v>
      </c>
      <c r="BU395" s="1" t="s">
        <v>0</v>
      </c>
      <c r="BV395" s="1" t="s">
        <v>36</v>
      </c>
      <c r="BW395" s="1" t="s">
        <v>3</v>
      </c>
      <c r="BX395" s="1">
        <v>-1</v>
      </c>
      <c r="BY395" s="1" t="s">
        <v>3</v>
      </c>
      <c r="BZ395" s="1">
        <v>-1</v>
      </c>
      <c r="CA395" s="1">
        <v>-1</v>
      </c>
      <c r="CB395" s="1">
        <v>-1</v>
      </c>
      <c r="CC395" s="1">
        <v>-1</v>
      </c>
      <c r="CD395" s="1">
        <v>-1</v>
      </c>
      <c r="CE395" s="1" t="s">
        <v>2</v>
      </c>
      <c r="CF395" s="1" t="s">
        <v>23</v>
      </c>
      <c r="CG395" s="1" t="s">
        <v>114</v>
      </c>
      <c r="CH395" s="1" t="s">
        <v>25</v>
      </c>
      <c r="CI395" s="1" t="s">
        <v>26</v>
      </c>
      <c r="CJ395" s="1" t="s">
        <v>222</v>
      </c>
      <c r="CK395" s="1" t="s">
        <v>42</v>
      </c>
      <c r="CL395" s="1" t="s">
        <v>29</v>
      </c>
      <c r="CM395" s="1" t="s">
        <v>193</v>
      </c>
      <c r="CN395" s="1">
        <v>96</v>
      </c>
      <c r="CO395" s="2" t="s">
        <v>492</v>
      </c>
      <c r="CP395" s="5" t="s">
        <v>635</v>
      </c>
      <c r="CQ395" s="12">
        <v>9</v>
      </c>
      <c r="CR395" s="12" t="s">
        <v>187</v>
      </c>
      <c r="CS395">
        <v>56.545454545454547</v>
      </c>
      <c r="CT395">
        <f t="shared" si="69"/>
        <v>5</v>
      </c>
      <c r="CU395">
        <f t="shared" si="70"/>
        <v>22</v>
      </c>
      <c r="CV395">
        <f t="shared" si="67"/>
        <v>0</v>
      </c>
      <c r="CW395">
        <f t="shared" si="67"/>
        <v>0</v>
      </c>
      <c r="CX395">
        <f t="shared" si="67"/>
        <v>0</v>
      </c>
      <c r="CY395">
        <f t="shared" si="67"/>
        <v>0</v>
      </c>
      <c r="CZ395">
        <f t="shared" si="67"/>
        <v>0</v>
      </c>
      <c r="DA395">
        <f t="shared" si="67"/>
        <v>56.545454545454547</v>
      </c>
      <c r="DB395">
        <f t="shared" si="67"/>
        <v>56.545454545454547</v>
      </c>
      <c r="DC395">
        <f t="shared" si="67"/>
        <v>56.545454545454547</v>
      </c>
      <c r="DD395">
        <f t="shared" si="67"/>
        <v>56.545454545454547</v>
      </c>
      <c r="DE395">
        <f t="shared" si="67"/>
        <v>56.545454545454547</v>
      </c>
      <c r="DF395">
        <f t="shared" si="67"/>
        <v>56.545454545454547</v>
      </c>
      <c r="DG395">
        <f t="shared" si="67"/>
        <v>56.545454545454547</v>
      </c>
      <c r="DH395">
        <f t="shared" si="67"/>
        <v>56.545454545454547</v>
      </c>
      <c r="DI395">
        <f t="shared" si="67"/>
        <v>56.545454545454547</v>
      </c>
      <c r="DJ395">
        <f t="shared" si="67"/>
        <v>56.545454545454547</v>
      </c>
      <c r="DK395">
        <f t="shared" si="67"/>
        <v>56.545454545454547</v>
      </c>
      <c r="DL395">
        <f t="shared" si="66"/>
        <v>56.545454545454547</v>
      </c>
      <c r="DM395">
        <f t="shared" si="66"/>
        <v>56.545454545454547</v>
      </c>
      <c r="DN395">
        <f t="shared" si="66"/>
        <v>56.545454545454547</v>
      </c>
      <c r="DO395">
        <f t="shared" si="66"/>
        <v>56.545454545454547</v>
      </c>
      <c r="DP395">
        <f t="shared" si="66"/>
        <v>56.545454545454547</v>
      </c>
      <c r="DQ395">
        <f t="shared" si="66"/>
        <v>56.545454545454547</v>
      </c>
      <c r="DR395">
        <f t="shared" si="66"/>
        <v>56.545454545454547</v>
      </c>
      <c r="DS395">
        <f t="shared" si="66"/>
        <v>0</v>
      </c>
    </row>
    <row r="396" spans="1:123" x14ac:dyDescent="0.2">
      <c r="A396" s="1" t="s">
        <v>0</v>
      </c>
      <c r="B396" s="1" t="s">
        <v>88</v>
      </c>
      <c r="C396" s="1" t="s">
        <v>2</v>
      </c>
      <c r="D396" s="1">
        <v>-1</v>
      </c>
      <c r="E396" s="1" t="s">
        <v>3</v>
      </c>
      <c r="F396" s="1">
        <v>-1</v>
      </c>
      <c r="G396" s="1">
        <v>98</v>
      </c>
      <c r="H396" s="1" t="s">
        <v>0</v>
      </c>
      <c r="I396" s="1" t="s">
        <v>4</v>
      </c>
      <c r="J396" s="1">
        <v>600</v>
      </c>
      <c r="K396" s="1">
        <v>1200</v>
      </c>
      <c r="L396" s="1">
        <v>6</v>
      </c>
      <c r="M396" s="1">
        <v>25</v>
      </c>
      <c r="N396" s="1">
        <v>10</v>
      </c>
      <c r="O396" s="1">
        <v>30</v>
      </c>
      <c r="P396" s="1">
        <v>120</v>
      </c>
      <c r="Q396" s="1">
        <v>100</v>
      </c>
      <c r="R396" s="1">
        <v>150</v>
      </c>
      <c r="S396" s="1">
        <v>30</v>
      </c>
      <c r="T396" s="1">
        <v>30</v>
      </c>
      <c r="U396" s="1">
        <v>50</v>
      </c>
      <c r="V396" s="1">
        <v>0</v>
      </c>
      <c r="W396" s="1">
        <v>1000</v>
      </c>
      <c r="X396" s="1">
        <v>300</v>
      </c>
      <c r="Y396" s="1">
        <v>1300</v>
      </c>
      <c r="Z396" s="1">
        <v>1300</v>
      </c>
      <c r="AA396" s="1">
        <v>3000</v>
      </c>
      <c r="AB396" s="1">
        <v>4000</v>
      </c>
      <c r="AC396" s="1" t="s">
        <v>146</v>
      </c>
      <c r="AD396" s="1" t="s">
        <v>6</v>
      </c>
      <c r="AE396" t="str">
        <f t="shared" si="68"/>
        <v>Terminal la OfeliaEntre 25 y  44 añosMasculinoEl Condado625Primaria6001200</v>
      </c>
      <c r="AF396">
        <f>VLOOKUP(AE396,'[1]Base conductores'!$AE$1:$AG$65536,2,FALSE)</f>
        <v>-1</v>
      </c>
      <c r="AG396" t="str">
        <f>VLOOKUP(AE396,'[1]Base conductores'!$AE$1:$AG$65536,3,FALSE)</f>
        <v>No aplica</v>
      </c>
      <c r="AH396" s="1">
        <v>-1</v>
      </c>
      <c r="AI396" s="1" t="s">
        <v>147</v>
      </c>
      <c r="AJ396" s="1" t="s">
        <v>8</v>
      </c>
      <c r="AK396" s="1" t="s">
        <v>481</v>
      </c>
      <c r="AL396" s="1" t="s">
        <v>54</v>
      </c>
      <c r="AM396" s="1" t="s">
        <v>2</v>
      </c>
      <c r="AN396" s="1" t="s">
        <v>0</v>
      </c>
      <c r="AO396" s="1" t="s">
        <v>0</v>
      </c>
      <c r="AP396" s="1" t="s">
        <v>2</v>
      </c>
      <c r="AQ396" s="1" t="s">
        <v>0</v>
      </c>
      <c r="AR396" s="1" t="s">
        <v>2</v>
      </c>
      <c r="AS396" s="1" t="s">
        <v>0</v>
      </c>
      <c r="AT396" s="1" t="s">
        <v>147</v>
      </c>
      <c r="AU396" s="1" t="s">
        <v>0</v>
      </c>
      <c r="AV396" s="1" t="s">
        <v>0</v>
      </c>
      <c r="AW396" s="1" t="s">
        <v>0</v>
      </c>
      <c r="AX396" s="1" t="s">
        <v>0</v>
      </c>
      <c r="AY396" s="1" t="s">
        <v>0</v>
      </c>
      <c r="AZ396" s="1" t="s">
        <v>0</v>
      </c>
      <c r="BA396" s="1" t="s">
        <v>2</v>
      </c>
      <c r="BB396" s="1" t="s">
        <v>122</v>
      </c>
      <c r="BC396" s="14">
        <v>10</v>
      </c>
      <c r="BD396" s="1">
        <v>-1</v>
      </c>
      <c r="BE396" s="1">
        <v>-1</v>
      </c>
      <c r="BF396" s="1" t="s">
        <v>16</v>
      </c>
      <c r="BG396" s="1" t="e">
        <f>VLOOKUP(BF396,#REF!,2,FALSE)</f>
        <v>#REF!</v>
      </c>
      <c r="BH396" s="1" t="e">
        <f>VLOOKUP(BG396,#REF!,4,FALSE)</f>
        <v>#REF!</v>
      </c>
      <c r="BI396" s="1" t="s">
        <v>242</v>
      </c>
      <c r="BJ396" s="1" t="s">
        <v>15</v>
      </c>
      <c r="BK396" s="1" t="s">
        <v>375</v>
      </c>
      <c r="BL396" s="1" t="e">
        <f>VLOOKUP(BK396,#REF!,2,FALSE)</f>
        <v>#REF!</v>
      </c>
      <c r="BM396" s="1" t="e">
        <f>VLOOKUP(BL396,#REF!,4,FALSE)</f>
        <v>#REF!</v>
      </c>
      <c r="BN396" s="1" t="s">
        <v>15</v>
      </c>
      <c r="BO396" s="1" t="s">
        <v>15</v>
      </c>
      <c r="BP396" s="1" t="s">
        <v>0</v>
      </c>
      <c r="BQ396" s="1" t="s">
        <v>147</v>
      </c>
      <c r="BR396" s="1">
        <v>-1</v>
      </c>
      <c r="BS396" s="1" t="s">
        <v>20</v>
      </c>
      <c r="BT396" s="1" t="s">
        <v>2</v>
      </c>
      <c r="BU396" s="1" t="s">
        <v>2</v>
      </c>
      <c r="BV396" s="1" t="s">
        <v>21</v>
      </c>
      <c r="BW396" s="1" t="s">
        <v>22</v>
      </c>
      <c r="BX396" s="1">
        <v>-1</v>
      </c>
      <c r="BY396" s="1" t="s">
        <v>3</v>
      </c>
      <c r="BZ396" s="1">
        <v>-1</v>
      </c>
      <c r="CA396" s="1" t="s">
        <v>3</v>
      </c>
      <c r="CB396" s="1" t="s">
        <v>3</v>
      </c>
      <c r="CC396" s="1">
        <v>-1</v>
      </c>
      <c r="CD396" s="1">
        <v>-1</v>
      </c>
      <c r="CE396" s="1" t="s">
        <v>23</v>
      </c>
      <c r="CF396" s="1" t="s">
        <v>23</v>
      </c>
      <c r="CG396" s="1" t="s">
        <v>49</v>
      </c>
      <c r="CH396" s="1" t="s">
        <v>25</v>
      </c>
      <c r="CI396" s="1" t="s">
        <v>40</v>
      </c>
      <c r="CJ396" s="1" t="s">
        <v>86</v>
      </c>
      <c r="CK396" s="1" t="s">
        <v>87</v>
      </c>
      <c r="CL396" s="1" t="s">
        <v>152</v>
      </c>
      <c r="CM396" s="1" t="s">
        <v>239</v>
      </c>
      <c r="CN396" s="1">
        <v>96</v>
      </c>
      <c r="CO396" s="2" t="s">
        <v>496</v>
      </c>
      <c r="CP396" s="5" t="s">
        <v>648</v>
      </c>
      <c r="CQ396" s="1">
        <v>9</v>
      </c>
      <c r="CR396" s="1" t="s">
        <v>88</v>
      </c>
      <c r="CS396">
        <v>67.503875968992247</v>
      </c>
      <c r="CT396">
        <f t="shared" si="69"/>
        <v>6</v>
      </c>
      <c r="CU396">
        <f t="shared" si="70"/>
        <v>12</v>
      </c>
      <c r="CV396">
        <f t="shared" si="67"/>
        <v>0</v>
      </c>
      <c r="CW396">
        <f t="shared" si="67"/>
        <v>0</v>
      </c>
      <c r="CX396">
        <f t="shared" si="67"/>
        <v>0</v>
      </c>
      <c r="CY396">
        <f t="shared" si="67"/>
        <v>0</v>
      </c>
      <c r="CZ396">
        <f t="shared" si="67"/>
        <v>0</v>
      </c>
      <c r="DA396">
        <f t="shared" si="67"/>
        <v>0</v>
      </c>
      <c r="DB396">
        <f t="shared" si="67"/>
        <v>67.503875968992247</v>
      </c>
      <c r="DC396">
        <f t="shared" si="67"/>
        <v>67.503875968992247</v>
      </c>
      <c r="DD396">
        <f t="shared" si="67"/>
        <v>67.503875968992247</v>
      </c>
      <c r="DE396">
        <f t="shared" si="67"/>
        <v>67.503875968992247</v>
      </c>
      <c r="DF396">
        <f t="shared" si="67"/>
        <v>67.503875968992247</v>
      </c>
      <c r="DG396">
        <f t="shared" si="67"/>
        <v>67.503875968992247</v>
      </c>
      <c r="DH396">
        <f t="shared" si="67"/>
        <v>67.503875968992247</v>
      </c>
      <c r="DI396">
        <f t="shared" si="67"/>
        <v>0</v>
      </c>
      <c r="DJ396">
        <f t="shared" si="67"/>
        <v>0</v>
      </c>
      <c r="DK396">
        <f t="shared" si="67"/>
        <v>0</v>
      </c>
      <c r="DL396">
        <f t="shared" si="66"/>
        <v>0</v>
      </c>
      <c r="DM396">
        <f t="shared" si="66"/>
        <v>0</v>
      </c>
      <c r="DN396">
        <f t="shared" si="66"/>
        <v>0</v>
      </c>
      <c r="DO396">
        <f t="shared" si="66"/>
        <v>0</v>
      </c>
      <c r="DP396">
        <f t="shared" si="66"/>
        <v>0</v>
      </c>
      <c r="DQ396">
        <f t="shared" si="66"/>
        <v>0</v>
      </c>
      <c r="DR396">
        <f t="shared" si="66"/>
        <v>0</v>
      </c>
      <c r="DS396">
        <f t="shared" si="66"/>
        <v>0</v>
      </c>
    </row>
    <row r="397" spans="1:123" x14ac:dyDescent="0.2">
      <c r="A397" s="1" t="s">
        <v>0</v>
      </c>
      <c r="B397" s="1" t="s">
        <v>88</v>
      </c>
      <c r="C397" s="1" t="s">
        <v>2</v>
      </c>
      <c r="D397" s="1">
        <v>-1</v>
      </c>
      <c r="E397" s="1" t="s">
        <v>3</v>
      </c>
      <c r="F397" s="1">
        <v>-1</v>
      </c>
      <c r="G397" s="1">
        <v>98</v>
      </c>
      <c r="H397" s="1" t="s">
        <v>0</v>
      </c>
      <c r="I397" s="1" t="s">
        <v>4</v>
      </c>
      <c r="J397" s="1">
        <v>630</v>
      </c>
      <c r="K397" s="1">
        <v>1400</v>
      </c>
      <c r="L397" s="1">
        <v>8</v>
      </c>
      <c r="M397" s="1">
        <v>10</v>
      </c>
      <c r="N397" s="1">
        <v>10</v>
      </c>
      <c r="O397" s="1">
        <v>15</v>
      </c>
      <c r="P397" s="1">
        <v>100</v>
      </c>
      <c r="Q397" s="1">
        <v>80</v>
      </c>
      <c r="R397" s="1">
        <v>100</v>
      </c>
      <c r="S397" s="1">
        <v>20</v>
      </c>
      <c r="T397" s="1">
        <v>20</v>
      </c>
      <c r="U397" s="1">
        <v>25</v>
      </c>
      <c r="V397" s="1">
        <v>0</v>
      </c>
      <c r="W397" s="1">
        <v>800</v>
      </c>
      <c r="X397" s="1">
        <v>1000</v>
      </c>
      <c r="Y397" s="1">
        <v>1800</v>
      </c>
      <c r="Z397" s="1">
        <v>1500</v>
      </c>
      <c r="AA397" s="1">
        <v>1500</v>
      </c>
      <c r="AB397" s="1">
        <v>1800</v>
      </c>
      <c r="AC397" s="1" t="s">
        <v>146</v>
      </c>
      <c r="AD397" s="1" t="s">
        <v>6</v>
      </c>
      <c r="AE397" t="str">
        <f t="shared" si="68"/>
        <v>Terminal la OfeliaEntre 25 y  44 añosMasculinoKennedy810Técnico6301400</v>
      </c>
      <c r="AF397">
        <f>VLOOKUP(AE397,'[1]Base conductores'!$AE$1:$AG$65536,2,FALSE)</f>
        <v>-1</v>
      </c>
      <c r="AG397" t="str">
        <f>VLOOKUP(AE397,'[1]Base conductores'!$AE$1:$AG$65536,3,FALSE)</f>
        <v>No aplica</v>
      </c>
      <c r="AH397" s="1">
        <v>-1</v>
      </c>
      <c r="AI397" s="1" t="s">
        <v>147</v>
      </c>
      <c r="AJ397" s="1" t="s">
        <v>8</v>
      </c>
      <c r="AK397" s="1" t="s">
        <v>139</v>
      </c>
      <c r="AL397" s="1" t="s">
        <v>45</v>
      </c>
      <c r="AM397" s="1" t="s">
        <v>2</v>
      </c>
      <c r="AN397" s="1" t="s">
        <v>0</v>
      </c>
      <c r="AO397" s="1" t="s">
        <v>0</v>
      </c>
      <c r="AP397" s="1" t="s">
        <v>2</v>
      </c>
      <c r="AQ397" s="1" t="s">
        <v>0</v>
      </c>
      <c r="AR397" s="1" t="s">
        <v>2</v>
      </c>
      <c r="AS397" s="1" t="s">
        <v>0</v>
      </c>
      <c r="AT397" s="1" t="s">
        <v>147</v>
      </c>
      <c r="AU397" s="1" t="s">
        <v>0</v>
      </c>
      <c r="AV397" s="1" t="s">
        <v>0</v>
      </c>
      <c r="AW397" s="1" t="s">
        <v>0</v>
      </c>
      <c r="AX397" s="1" t="s">
        <v>0</v>
      </c>
      <c r="AY397" s="1" t="s">
        <v>0</v>
      </c>
      <c r="AZ397" s="1" t="s">
        <v>0</v>
      </c>
      <c r="BA397" s="1" t="s">
        <v>2</v>
      </c>
      <c r="BB397" s="1" t="s">
        <v>56</v>
      </c>
      <c r="BC397" s="14">
        <v>10</v>
      </c>
      <c r="BD397" s="1">
        <v>-1</v>
      </c>
      <c r="BE397" s="1">
        <v>-1</v>
      </c>
      <c r="BF397" s="1" t="s">
        <v>93</v>
      </c>
      <c r="BG397" s="1" t="e">
        <f>VLOOKUP(BF397,#REF!,2,FALSE)</f>
        <v>#REF!</v>
      </c>
      <c r="BH397" s="1" t="e">
        <f>VLOOKUP(BG397,#REF!,4,FALSE)</f>
        <v>#REF!</v>
      </c>
      <c r="BI397" s="1" t="s">
        <v>71</v>
      </c>
      <c r="BJ397" s="1" t="s">
        <v>15</v>
      </c>
      <c r="BK397" s="1" t="s">
        <v>93</v>
      </c>
      <c r="BL397" s="1" t="e">
        <f>VLOOKUP(BK397,#REF!,2,FALSE)</f>
        <v>#REF!</v>
      </c>
      <c r="BM397" s="1" t="e">
        <f>VLOOKUP(BL397,#REF!,4,FALSE)</f>
        <v>#REF!</v>
      </c>
      <c r="BN397" s="1" t="s">
        <v>15</v>
      </c>
      <c r="BO397" s="1" t="s">
        <v>15</v>
      </c>
      <c r="BP397" s="1" t="s">
        <v>0</v>
      </c>
      <c r="BQ397" s="1" t="s">
        <v>147</v>
      </c>
      <c r="BR397" s="1">
        <v>-1</v>
      </c>
      <c r="BS397" s="1" t="s">
        <v>48</v>
      </c>
      <c r="BT397" s="1" t="s">
        <v>2</v>
      </c>
      <c r="BU397" s="1" t="s">
        <v>0</v>
      </c>
      <c r="BV397" s="1" t="s">
        <v>3</v>
      </c>
      <c r="BW397" s="1">
        <v>-1</v>
      </c>
      <c r="BX397" s="1">
        <v>-1</v>
      </c>
      <c r="BY397" s="1">
        <v>-1</v>
      </c>
      <c r="BZ397" s="1">
        <v>-1</v>
      </c>
      <c r="CA397" s="1">
        <v>-1</v>
      </c>
      <c r="CB397" s="1">
        <v>-1</v>
      </c>
      <c r="CC397" s="1">
        <v>-1</v>
      </c>
      <c r="CD397" s="1">
        <v>-1</v>
      </c>
      <c r="CE397" s="1" t="s">
        <v>2</v>
      </c>
      <c r="CF397" s="1" t="s">
        <v>23</v>
      </c>
      <c r="CG397" s="1" t="s">
        <v>49</v>
      </c>
      <c r="CH397" s="1" t="s">
        <v>25</v>
      </c>
      <c r="CI397" s="1" t="s">
        <v>309</v>
      </c>
      <c r="CJ397" s="1" t="s">
        <v>80</v>
      </c>
      <c r="CK397" s="1" t="s">
        <v>87</v>
      </c>
      <c r="CL397" s="1" t="s">
        <v>152</v>
      </c>
      <c r="CM397" s="1" t="s">
        <v>239</v>
      </c>
      <c r="CN397" s="1">
        <v>96</v>
      </c>
      <c r="CO397" s="2" t="s">
        <v>496</v>
      </c>
      <c r="CP397" s="5" t="s">
        <v>648</v>
      </c>
      <c r="CQ397" s="1">
        <v>9</v>
      </c>
      <c r="CR397" s="1" t="s">
        <v>88</v>
      </c>
      <c r="CS397">
        <v>67.503875968992247</v>
      </c>
      <c r="CT397">
        <f t="shared" si="69"/>
        <v>6</v>
      </c>
      <c r="CU397">
        <f t="shared" si="70"/>
        <v>14</v>
      </c>
      <c r="CV397">
        <f t="shared" si="67"/>
        <v>0</v>
      </c>
      <c r="CW397">
        <f t="shared" si="67"/>
        <v>0</v>
      </c>
      <c r="CX397">
        <f t="shared" si="67"/>
        <v>0</v>
      </c>
      <c r="CY397">
        <f t="shared" si="67"/>
        <v>0</v>
      </c>
      <c r="CZ397">
        <f t="shared" si="67"/>
        <v>0</v>
      </c>
      <c r="DA397">
        <f t="shared" si="67"/>
        <v>0</v>
      </c>
      <c r="DB397">
        <f t="shared" si="67"/>
        <v>67.503875968992247</v>
      </c>
      <c r="DC397">
        <f t="shared" si="67"/>
        <v>67.503875968992247</v>
      </c>
      <c r="DD397">
        <f t="shared" si="67"/>
        <v>67.503875968992247</v>
      </c>
      <c r="DE397">
        <f t="shared" si="67"/>
        <v>67.503875968992247</v>
      </c>
      <c r="DF397">
        <f t="shared" si="67"/>
        <v>67.503875968992247</v>
      </c>
      <c r="DG397">
        <f t="shared" si="67"/>
        <v>67.503875968992247</v>
      </c>
      <c r="DH397">
        <f t="shared" si="67"/>
        <v>67.503875968992247</v>
      </c>
      <c r="DI397">
        <f t="shared" si="67"/>
        <v>67.503875968992247</v>
      </c>
      <c r="DJ397">
        <f t="shared" si="67"/>
        <v>67.503875968992247</v>
      </c>
      <c r="DK397">
        <f t="shared" ref="DK397:DS401" si="71">IF(AND($CT397&lt;=DK$1,DK$1&lt;=$CU397),$CS397,0)</f>
        <v>0</v>
      </c>
      <c r="DL397">
        <f t="shared" si="71"/>
        <v>0</v>
      </c>
      <c r="DM397">
        <f t="shared" si="71"/>
        <v>0</v>
      </c>
      <c r="DN397">
        <f t="shared" si="71"/>
        <v>0</v>
      </c>
      <c r="DO397">
        <f t="shared" si="71"/>
        <v>0</v>
      </c>
      <c r="DP397">
        <f t="shared" si="71"/>
        <v>0</v>
      </c>
      <c r="DQ397">
        <f t="shared" si="71"/>
        <v>0</v>
      </c>
      <c r="DR397">
        <f t="shared" si="71"/>
        <v>0</v>
      </c>
      <c r="DS397">
        <f t="shared" si="71"/>
        <v>0</v>
      </c>
    </row>
    <row r="398" spans="1:123" ht="15.75" x14ac:dyDescent="0.25">
      <c r="A398" s="1" t="s">
        <v>0</v>
      </c>
      <c r="B398" s="1" t="s">
        <v>64</v>
      </c>
      <c r="C398" s="1" t="s">
        <v>2</v>
      </c>
      <c r="D398" s="1">
        <v>-1</v>
      </c>
      <c r="E398" s="1" t="s">
        <v>36</v>
      </c>
      <c r="F398" s="1">
        <v>-1</v>
      </c>
      <c r="G398" s="1">
        <v>98</v>
      </c>
      <c r="H398" s="1" t="s">
        <v>0</v>
      </c>
      <c r="I398" s="1" t="s">
        <v>4</v>
      </c>
      <c r="J398" s="1">
        <v>800</v>
      </c>
      <c r="K398" s="1">
        <v>1700</v>
      </c>
      <c r="L398" s="1">
        <v>9</v>
      </c>
      <c r="M398" s="1">
        <v>15</v>
      </c>
      <c r="N398" s="1">
        <v>10</v>
      </c>
      <c r="O398" s="1">
        <v>20</v>
      </c>
      <c r="P398" s="1">
        <v>150</v>
      </c>
      <c r="Q398" s="1">
        <v>100</v>
      </c>
      <c r="R398" s="1">
        <v>200</v>
      </c>
      <c r="S398" s="1">
        <v>21</v>
      </c>
      <c r="T398" s="1">
        <v>15</v>
      </c>
      <c r="U398" s="1">
        <v>30</v>
      </c>
      <c r="V398" s="1">
        <v>0</v>
      </c>
      <c r="W398" s="1">
        <v>700</v>
      </c>
      <c r="X398" s="1">
        <v>0</v>
      </c>
      <c r="Y398" s="1">
        <v>700</v>
      </c>
      <c r="Z398" s="1">
        <v>1500</v>
      </c>
      <c r="AA398" s="1">
        <v>1200</v>
      </c>
      <c r="AB398" s="1">
        <v>2400</v>
      </c>
      <c r="AC398" s="1" t="s">
        <v>146</v>
      </c>
      <c r="AD398" s="1" t="s">
        <v>6</v>
      </c>
      <c r="AE398" t="str">
        <f t="shared" si="68"/>
        <v>CentroEntre 25 y  44 añosMasculinoLa Ferroviaria915Primaria8001700</v>
      </c>
      <c r="AF398">
        <f>VLOOKUP(AE398,'[1]Base conductores'!$AE$1:$AG$65536,2,FALSE)</f>
        <v>-1</v>
      </c>
      <c r="AG398" t="str">
        <f>VLOOKUP(AE398,'[1]Base conductores'!$AE$1:$AG$65536,3,FALSE)</f>
        <v>No aplica</v>
      </c>
      <c r="AH398" s="1">
        <v>-1</v>
      </c>
      <c r="AI398" s="1" t="s">
        <v>147</v>
      </c>
      <c r="AJ398" s="1" t="s">
        <v>162</v>
      </c>
      <c r="AK398" s="1" t="s">
        <v>296</v>
      </c>
      <c r="AL398" s="1" t="s">
        <v>10</v>
      </c>
      <c r="AM398" s="1" t="s">
        <v>0</v>
      </c>
      <c r="AN398" s="1" t="s">
        <v>0</v>
      </c>
      <c r="AO398" s="1" t="s">
        <v>0</v>
      </c>
      <c r="AP398" s="1" t="s">
        <v>2</v>
      </c>
      <c r="AQ398" s="1" t="s">
        <v>0</v>
      </c>
      <c r="AR398" s="1" t="s">
        <v>2</v>
      </c>
      <c r="AS398" s="1" t="s">
        <v>0</v>
      </c>
      <c r="AT398" s="1" t="s">
        <v>147</v>
      </c>
      <c r="AU398" s="1" t="s">
        <v>0</v>
      </c>
      <c r="AV398" s="1" t="s">
        <v>0</v>
      </c>
      <c r="AW398" s="1" t="s">
        <v>0</v>
      </c>
      <c r="AX398" s="1" t="s">
        <v>0</v>
      </c>
      <c r="AY398" s="1" t="s">
        <v>0</v>
      </c>
      <c r="AZ398" s="1" t="s">
        <v>0</v>
      </c>
      <c r="BA398" s="1" t="s">
        <v>2</v>
      </c>
      <c r="BB398" s="1" t="s">
        <v>56</v>
      </c>
      <c r="BC398" s="14">
        <v>10</v>
      </c>
      <c r="BD398" s="1">
        <v>-1</v>
      </c>
      <c r="BE398" s="1">
        <v>-1</v>
      </c>
      <c r="BF398" s="1" t="s">
        <v>95</v>
      </c>
      <c r="BG398" s="1" t="e">
        <f>VLOOKUP(BF398,#REF!,2,FALSE)</f>
        <v>#REF!</v>
      </c>
      <c r="BH398" s="1" t="e">
        <f>VLOOKUP(BG398,#REF!,4,FALSE)</f>
        <v>#REF!</v>
      </c>
      <c r="BI398" s="1" t="s">
        <v>15</v>
      </c>
      <c r="BJ398" s="1" t="s">
        <v>15</v>
      </c>
      <c r="BK398" s="1" t="s">
        <v>208</v>
      </c>
      <c r="BL398" s="1" t="e">
        <f>VLOOKUP(BK398,#REF!,2,FALSE)</f>
        <v>#REF!</v>
      </c>
      <c r="BM398" s="1" t="e">
        <f>VLOOKUP(BL398,#REF!,4,FALSE)</f>
        <v>#REF!</v>
      </c>
      <c r="BN398" s="1" t="s">
        <v>73</v>
      </c>
      <c r="BO398" s="1" t="s">
        <v>15</v>
      </c>
      <c r="BP398" s="1" t="s">
        <v>0</v>
      </c>
      <c r="BQ398" s="1" t="s">
        <v>147</v>
      </c>
      <c r="BR398" s="1">
        <v>-1</v>
      </c>
      <c r="BS398" s="1" t="s">
        <v>20</v>
      </c>
      <c r="BT398" s="1" t="s">
        <v>0</v>
      </c>
      <c r="BU398" s="1" t="s">
        <v>2</v>
      </c>
      <c r="BV398" s="1" t="s">
        <v>61</v>
      </c>
      <c r="BW398" s="1" t="s">
        <v>22</v>
      </c>
      <c r="BX398" s="1">
        <v>-1</v>
      </c>
      <c r="BY398" s="1">
        <v>-1</v>
      </c>
      <c r="BZ398" s="1" t="s">
        <v>36</v>
      </c>
      <c r="CA398" s="1" t="s">
        <v>3</v>
      </c>
      <c r="CB398" s="1">
        <v>-1</v>
      </c>
      <c r="CC398" s="1">
        <v>-1</v>
      </c>
      <c r="CD398" s="1">
        <v>-1</v>
      </c>
      <c r="CE398" s="1" t="s">
        <v>2</v>
      </c>
      <c r="CF398" s="1" t="s">
        <v>23</v>
      </c>
      <c r="CG398" s="1" t="s">
        <v>49</v>
      </c>
      <c r="CH398" s="1" t="s">
        <v>25</v>
      </c>
      <c r="CI398" s="1" t="s">
        <v>40</v>
      </c>
      <c r="CJ398" s="1" t="s">
        <v>27</v>
      </c>
      <c r="CK398" s="1" t="s">
        <v>28</v>
      </c>
      <c r="CL398" s="1" t="s">
        <v>152</v>
      </c>
      <c r="CM398" s="1" t="s">
        <v>239</v>
      </c>
      <c r="CN398" s="1">
        <v>96</v>
      </c>
      <c r="CO398" s="2" t="s">
        <v>525</v>
      </c>
      <c r="CP398" s="3" t="s">
        <v>699</v>
      </c>
      <c r="CQ398" s="1">
        <v>9</v>
      </c>
      <c r="CR398" s="4" t="s">
        <v>64</v>
      </c>
      <c r="CS398">
        <v>67.503875968992247</v>
      </c>
      <c r="CT398">
        <f t="shared" si="69"/>
        <v>8</v>
      </c>
      <c r="CU398">
        <f t="shared" si="70"/>
        <v>17</v>
      </c>
      <c r="CV398">
        <f t="shared" ref="CV398:DK401" si="72">IF(AND($CT398&lt;=CV$1,CV$1&lt;=$CU398),$CS398,0)</f>
        <v>0</v>
      </c>
      <c r="CW398">
        <f t="shared" si="72"/>
        <v>0</v>
      </c>
      <c r="CX398">
        <f t="shared" si="72"/>
        <v>0</v>
      </c>
      <c r="CY398">
        <f t="shared" si="72"/>
        <v>0</v>
      </c>
      <c r="CZ398">
        <f t="shared" si="72"/>
        <v>0</v>
      </c>
      <c r="DA398">
        <f t="shared" si="72"/>
        <v>0</v>
      </c>
      <c r="DB398">
        <f t="shared" si="72"/>
        <v>0</v>
      </c>
      <c r="DC398">
        <f t="shared" si="72"/>
        <v>0</v>
      </c>
      <c r="DD398">
        <f t="shared" si="72"/>
        <v>67.503875968992247</v>
      </c>
      <c r="DE398">
        <f t="shared" si="72"/>
        <v>67.503875968992247</v>
      </c>
      <c r="DF398">
        <f t="shared" si="72"/>
        <v>67.503875968992247</v>
      </c>
      <c r="DG398">
        <f t="shared" si="72"/>
        <v>67.503875968992247</v>
      </c>
      <c r="DH398">
        <f t="shared" si="72"/>
        <v>67.503875968992247</v>
      </c>
      <c r="DI398">
        <f t="shared" si="72"/>
        <v>67.503875968992247</v>
      </c>
      <c r="DJ398">
        <f t="shared" si="72"/>
        <v>67.503875968992247</v>
      </c>
      <c r="DK398">
        <f t="shared" si="72"/>
        <v>67.503875968992247</v>
      </c>
      <c r="DL398">
        <f t="shared" si="71"/>
        <v>67.503875968992247</v>
      </c>
      <c r="DM398">
        <f t="shared" si="71"/>
        <v>67.503875968992247</v>
      </c>
      <c r="DN398">
        <f t="shared" si="71"/>
        <v>0</v>
      </c>
      <c r="DO398">
        <f t="shared" si="71"/>
        <v>0</v>
      </c>
      <c r="DP398">
        <f t="shared" si="71"/>
        <v>0</v>
      </c>
      <c r="DQ398">
        <f t="shared" si="71"/>
        <v>0</v>
      </c>
      <c r="DR398">
        <f t="shared" si="71"/>
        <v>0</v>
      </c>
      <c r="DS398">
        <f t="shared" si="71"/>
        <v>0</v>
      </c>
    </row>
    <row r="399" spans="1:123" x14ac:dyDescent="0.2">
      <c r="A399" s="1" t="s">
        <v>0</v>
      </c>
      <c r="B399" s="1" t="s">
        <v>64</v>
      </c>
      <c r="C399" s="1" t="s">
        <v>2</v>
      </c>
      <c r="D399" s="1">
        <v>-1</v>
      </c>
      <c r="E399" s="1" t="s">
        <v>3</v>
      </c>
      <c r="F399" s="1">
        <v>-1</v>
      </c>
      <c r="G399" s="1">
        <v>98</v>
      </c>
      <c r="H399" s="1" t="s">
        <v>2</v>
      </c>
      <c r="I399" s="1" t="s">
        <v>65</v>
      </c>
      <c r="J399" s="1">
        <v>600</v>
      </c>
      <c r="K399" s="1">
        <v>2100</v>
      </c>
      <c r="L399" s="1">
        <v>15</v>
      </c>
      <c r="M399" s="1">
        <v>40</v>
      </c>
      <c r="N399" s="1">
        <v>20</v>
      </c>
      <c r="O399" s="1">
        <v>50</v>
      </c>
      <c r="P399" s="1">
        <v>250</v>
      </c>
      <c r="Q399" s="1">
        <v>200</v>
      </c>
      <c r="R399" s="1">
        <v>300</v>
      </c>
      <c r="S399" s="1">
        <v>40</v>
      </c>
      <c r="T399" s="1">
        <v>25</v>
      </c>
      <c r="U399" s="1">
        <v>45</v>
      </c>
      <c r="V399" s="1">
        <v>0</v>
      </c>
      <c r="W399" s="1">
        <v>1000</v>
      </c>
      <c r="X399" s="1">
        <v>100</v>
      </c>
      <c r="Y399" s="1">
        <v>1100</v>
      </c>
      <c r="Z399" s="1">
        <v>2900</v>
      </c>
      <c r="AA399" s="1">
        <v>1400</v>
      </c>
      <c r="AB399" s="1">
        <v>3900</v>
      </c>
      <c r="AC399" s="1" t="s">
        <v>189</v>
      </c>
      <c r="AD399" s="1" t="s">
        <v>6</v>
      </c>
      <c r="AE399" t="str">
        <f t="shared" si="68"/>
        <v>CentroEntre 45 y 59 añosMasculinoLa Ferroviaria1540Universitario6002100</v>
      </c>
      <c r="AF399" t="str">
        <f>VLOOKUP(AE399,'[1]Base conductores'!$AE$1:$AG$65536,2,FALSE)</f>
        <v>Si</v>
      </c>
      <c r="AG399" t="str">
        <f>VLOOKUP(AE399,'[1]Base conductores'!$AE$1:$AG$65536,3,FALSE)</f>
        <v>Es importante tener todo legalizado</v>
      </c>
      <c r="AH399" s="1" t="s">
        <v>2</v>
      </c>
      <c r="AI399" s="1" t="s">
        <v>174</v>
      </c>
      <c r="AJ399" s="1" t="s">
        <v>8</v>
      </c>
      <c r="AK399" s="1" t="s">
        <v>288</v>
      </c>
      <c r="AL399" s="1" t="s">
        <v>10</v>
      </c>
      <c r="AM399" s="1" t="s">
        <v>2</v>
      </c>
      <c r="AN399" s="1" t="s">
        <v>0</v>
      </c>
      <c r="AO399" s="1" t="s">
        <v>0</v>
      </c>
      <c r="AP399" s="1" t="s">
        <v>2</v>
      </c>
      <c r="AQ399" s="1" t="s">
        <v>0</v>
      </c>
      <c r="AR399" s="1" t="s">
        <v>2</v>
      </c>
      <c r="AS399" s="1" t="s">
        <v>2</v>
      </c>
      <c r="AT399" s="1" t="s">
        <v>182</v>
      </c>
      <c r="AU399" s="1" t="s">
        <v>2</v>
      </c>
      <c r="AV399" s="1" t="s">
        <v>0</v>
      </c>
      <c r="AW399" s="1" t="s">
        <v>0</v>
      </c>
      <c r="AX399" s="1" t="s">
        <v>0</v>
      </c>
      <c r="AY399" s="1" t="s">
        <v>0</v>
      </c>
      <c r="AZ399" s="1" t="s">
        <v>2</v>
      </c>
      <c r="BA399" s="1" t="s">
        <v>2</v>
      </c>
      <c r="BB399" s="1" t="s">
        <v>47</v>
      </c>
      <c r="BC399" s="14">
        <v>6</v>
      </c>
      <c r="BD399" s="14">
        <v>4</v>
      </c>
      <c r="BE399" s="1">
        <v>-1</v>
      </c>
      <c r="BF399" s="1" t="s">
        <v>237</v>
      </c>
      <c r="BG399" s="1" t="e">
        <f>VLOOKUP(BF399,#REF!,2,FALSE)</f>
        <v>#REF!</v>
      </c>
      <c r="BH399" s="1" t="e">
        <f>VLOOKUP(BG399,#REF!,4,FALSE)</f>
        <v>#REF!</v>
      </c>
      <c r="BI399" s="1" t="s">
        <v>179</v>
      </c>
      <c r="BJ399" s="1" t="s">
        <v>72</v>
      </c>
      <c r="BK399" s="1" t="s">
        <v>111</v>
      </c>
      <c r="BL399" s="1" t="e">
        <f>VLOOKUP(BK399,#REF!,2,FALSE)</f>
        <v>#REF!</v>
      </c>
      <c r="BM399" s="1" t="e">
        <f>VLOOKUP(BL399,#REF!,4,FALSE)</f>
        <v>#REF!</v>
      </c>
      <c r="BN399" s="1" t="s">
        <v>102</v>
      </c>
      <c r="BO399" s="1" t="s">
        <v>15</v>
      </c>
      <c r="BP399" s="1" t="s">
        <v>2</v>
      </c>
      <c r="BQ399" s="1" t="s">
        <v>368</v>
      </c>
      <c r="BR399" s="1" t="s">
        <v>20</v>
      </c>
      <c r="BS399" s="1" t="s">
        <v>20</v>
      </c>
      <c r="BT399" s="1" t="s">
        <v>2</v>
      </c>
      <c r="BU399" s="1" t="s">
        <v>2</v>
      </c>
      <c r="BV399" s="1" t="s">
        <v>61</v>
      </c>
      <c r="BW399" s="1" t="s">
        <v>22</v>
      </c>
      <c r="BX399" s="1">
        <v>-1</v>
      </c>
      <c r="BY399" s="1">
        <v>-1</v>
      </c>
      <c r="BZ399" s="1">
        <v>-1</v>
      </c>
      <c r="CA399" s="1">
        <v>-1</v>
      </c>
      <c r="CB399" s="1" t="s">
        <v>3</v>
      </c>
      <c r="CC399" s="1">
        <v>-1</v>
      </c>
      <c r="CD399" s="1" t="s">
        <v>36</v>
      </c>
      <c r="CE399" s="1" t="s">
        <v>2</v>
      </c>
      <c r="CF399" s="1" t="s">
        <v>2</v>
      </c>
      <c r="CG399" s="1" t="s">
        <v>24</v>
      </c>
      <c r="CH399" s="1" t="s">
        <v>25</v>
      </c>
      <c r="CI399" s="1" t="s">
        <v>26</v>
      </c>
      <c r="CJ399" s="1" t="s">
        <v>27</v>
      </c>
      <c r="CK399" s="1" t="s">
        <v>28</v>
      </c>
      <c r="CL399" s="1" t="s">
        <v>29</v>
      </c>
      <c r="CM399" s="1" t="s">
        <v>193</v>
      </c>
      <c r="CN399" s="1">
        <v>96</v>
      </c>
      <c r="CO399" s="2" t="s">
        <v>495</v>
      </c>
      <c r="CP399" s="5" t="s">
        <v>659</v>
      </c>
      <c r="CQ399" s="1">
        <v>9</v>
      </c>
      <c r="CR399" s="4" t="s">
        <v>64</v>
      </c>
      <c r="CS399">
        <v>56.545454545454547</v>
      </c>
      <c r="CT399">
        <f t="shared" si="69"/>
        <v>6</v>
      </c>
      <c r="CU399">
        <f t="shared" si="70"/>
        <v>21</v>
      </c>
      <c r="CV399">
        <f t="shared" si="72"/>
        <v>0</v>
      </c>
      <c r="CW399">
        <f t="shared" si="72"/>
        <v>0</v>
      </c>
      <c r="CX399">
        <f t="shared" si="72"/>
        <v>0</v>
      </c>
      <c r="CY399">
        <f t="shared" si="72"/>
        <v>0</v>
      </c>
      <c r="CZ399">
        <f t="shared" si="72"/>
        <v>0</v>
      </c>
      <c r="DA399">
        <f t="shared" si="72"/>
        <v>0</v>
      </c>
      <c r="DB399">
        <f t="shared" si="72"/>
        <v>56.545454545454547</v>
      </c>
      <c r="DC399">
        <f t="shared" si="72"/>
        <v>56.545454545454547</v>
      </c>
      <c r="DD399">
        <f t="shared" si="72"/>
        <v>56.545454545454547</v>
      </c>
      <c r="DE399">
        <f t="shared" si="72"/>
        <v>56.545454545454547</v>
      </c>
      <c r="DF399">
        <f t="shared" si="72"/>
        <v>56.545454545454547</v>
      </c>
      <c r="DG399">
        <f t="shared" si="72"/>
        <v>56.545454545454547</v>
      </c>
      <c r="DH399">
        <f t="shared" si="72"/>
        <v>56.545454545454547</v>
      </c>
      <c r="DI399">
        <f t="shared" si="72"/>
        <v>56.545454545454547</v>
      </c>
      <c r="DJ399">
        <f t="shared" si="72"/>
        <v>56.545454545454547</v>
      </c>
      <c r="DK399">
        <f t="shared" si="72"/>
        <v>56.545454545454547</v>
      </c>
      <c r="DL399">
        <f t="shared" si="71"/>
        <v>56.545454545454547</v>
      </c>
      <c r="DM399">
        <f t="shared" si="71"/>
        <v>56.545454545454547</v>
      </c>
      <c r="DN399">
        <f t="shared" si="71"/>
        <v>56.545454545454547</v>
      </c>
      <c r="DO399">
        <f t="shared" si="71"/>
        <v>56.545454545454547</v>
      </c>
      <c r="DP399">
        <f t="shared" si="71"/>
        <v>56.545454545454547</v>
      </c>
      <c r="DQ399">
        <f t="shared" si="71"/>
        <v>56.545454545454547</v>
      </c>
      <c r="DR399">
        <f t="shared" si="71"/>
        <v>0</v>
      </c>
      <c r="DS399">
        <f t="shared" si="71"/>
        <v>0</v>
      </c>
    </row>
    <row r="400" spans="1:123" x14ac:dyDescent="0.2">
      <c r="A400" s="1" t="s">
        <v>0</v>
      </c>
      <c r="B400" s="1" t="s">
        <v>64</v>
      </c>
      <c r="C400" s="1" t="s">
        <v>2</v>
      </c>
      <c r="D400" s="1">
        <v>-1</v>
      </c>
      <c r="E400" s="1" t="s">
        <v>3</v>
      </c>
      <c r="F400" s="1">
        <v>-1</v>
      </c>
      <c r="G400" s="1">
        <v>98</v>
      </c>
      <c r="H400" s="1" t="s">
        <v>0</v>
      </c>
      <c r="I400" s="1" t="s">
        <v>4</v>
      </c>
      <c r="J400" s="1">
        <v>600</v>
      </c>
      <c r="K400" s="1">
        <v>2000</v>
      </c>
      <c r="L400" s="1">
        <v>14</v>
      </c>
      <c r="M400" s="1">
        <v>6</v>
      </c>
      <c r="N400" s="1">
        <v>5</v>
      </c>
      <c r="O400" s="1">
        <v>10</v>
      </c>
      <c r="P400" s="1">
        <v>150</v>
      </c>
      <c r="Q400" s="1">
        <v>100</v>
      </c>
      <c r="R400" s="1">
        <v>180</v>
      </c>
      <c r="S400" s="1">
        <v>40</v>
      </c>
      <c r="T400" s="1">
        <v>25</v>
      </c>
      <c r="U400" s="1">
        <v>60</v>
      </c>
      <c r="V400" s="1">
        <v>0</v>
      </c>
      <c r="W400" s="1">
        <v>1000</v>
      </c>
      <c r="X400" s="1">
        <v>0</v>
      </c>
      <c r="Y400" s="1">
        <v>1000</v>
      </c>
      <c r="Z400" s="1">
        <v>3000</v>
      </c>
      <c r="AA400" s="1">
        <v>1500</v>
      </c>
      <c r="AB400" s="1">
        <v>5000</v>
      </c>
      <c r="AC400" s="1" t="s">
        <v>146</v>
      </c>
      <c r="AD400" s="1" t="s">
        <v>6</v>
      </c>
      <c r="AE400" t="str">
        <f t="shared" si="68"/>
        <v>CentroEntre 45 y 59 añosMasculinoLa Ferroviaria146Bachillerato6002000</v>
      </c>
      <c r="AF400">
        <f>VLOOKUP(AE400,'[1]Base conductores'!$AE$1:$AG$65536,2,FALSE)</f>
        <v>-1</v>
      </c>
      <c r="AG400" t="str">
        <f>VLOOKUP(AE400,'[1]Base conductores'!$AE$1:$AG$65536,3,FALSE)</f>
        <v>No aplica</v>
      </c>
      <c r="AH400" s="1">
        <v>-1</v>
      </c>
      <c r="AI400" s="1" t="s">
        <v>147</v>
      </c>
      <c r="AJ400" s="1" t="s">
        <v>349</v>
      </c>
      <c r="AK400" s="1" t="s">
        <v>177</v>
      </c>
      <c r="AL400" s="1" t="s">
        <v>34</v>
      </c>
      <c r="AM400" s="1" t="s">
        <v>0</v>
      </c>
      <c r="AN400" s="1" t="s">
        <v>0</v>
      </c>
      <c r="AO400" s="1" t="s">
        <v>0</v>
      </c>
      <c r="AP400" s="1" t="s">
        <v>2</v>
      </c>
      <c r="AQ400" s="1" t="s">
        <v>0</v>
      </c>
      <c r="AR400" s="1" t="s">
        <v>2</v>
      </c>
      <c r="AS400" s="1" t="s">
        <v>0</v>
      </c>
      <c r="AT400" s="1" t="s">
        <v>147</v>
      </c>
      <c r="AU400" s="1" t="s">
        <v>0</v>
      </c>
      <c r="AV400" s="1" t="s">
        <v>0</v>
      </c>
      <c r="AW400" s="1" t="s">
        <v>0</v>
      </c>
      <c r="AX400" s="1" t="s">
        <v>0</v>
      </c>
      <c r="AY400" s="1" t="s">
        <v>0</v>
      </c>
      <c r="AZ400" s="1" t="s">
        <v>0</v>
      </c>
      <c r="BA400" s="1" t="s">
        <v>2</v>
      </c>
      <c r="BB400" s="1" t="s">
        <v>47</v>
      </c>
      <c r="BC400" s="14">
        <v>10</v>
      </c>
      <c r="BD400" s="1">
        <v>-1</v>
      </c>
      <c r="BE400" s="1">
        <v>-1</v>
      </c>
      <c r="BF400" s="1" t="s">
        <v>208</v>
      </c>
      <c r="BG400" s="1" t="e">
        <f>VLOOKUP(BF400,#REF!,2,FALSE)</f>
        <v>#REF!</v>
      </c>
      <c r="BH400" s="1" t="e">
        <f>VLOOKUP(BG400,#REF!,4,FALSE)</f>
        <v>#REF!</v>
      </c>
      <c r="BI400" s="1" t="s">
        <v>127</v>
      </c>
      <c r="BJ400" s="1" t="s">
        <v>237</v>
      </c>
      <c r="BK400" s="1" t="s">
        <v>115</v>
      </c>
      <c r="BL400" s="1" t="e">
        <f>VLOOKUP(BK400,#REF!,2,FALSE)</f>
        <v>#REF!</v>
      </c>
      <c r="BM400" s="1" t="e">
        <f>VLOOKUP(BL400,#REF!,4,FALSE)</f>
        <v>#REF!</v>
      </c>
      <c r="BN400" s="1" t="s">
        <v>72</v>
      </c>
      <c r="BO400" s="1" t="s">
        <v>15</v>
      </c>
      <c r="BP400" s="1" t="s">
        <v>0</v>
      </c>
      <c r="BQ400" s="1" t="s">
        <v>147</v>
      </c>
      <c r="BR400" s="1">
        <v>-1</v>
      </c>
      <c r="BS400" s="1" t="s">
        <v>39</v>
      </c>
      <c r="BT400" s="1" t="s">
        <v>0</v>
      </c>
      <c r="BU400" s="1" t="s">
        <v>2</v>
      </c>
      <c r="BV400" s="1" t="s">
        <v>21</v>
      </c>
      <c r="BW400" s="1" t="s">
        <v>22</v>
      </c>
      <c r="BX400" s="1">
        <v>-1</v>
      </c>
      <c r="BY400" s="1">
        <v>-1</v>
      </c>
      <c r="BZ400" s="1">
        <v>-1</v>
      </c>
      <c r="CA400" s="1" t="s">
        <v>3</v>
      </c>
      <c r="CB400" s="1">
        <v>-1</v>
      </c>
      <c r="CC400" s="1">
        <v>-1</v>
      </c>
      <c r="CD400" s="1" t="s">
        <v>36</v>
      </c>
      <c r="CE400" s="1" t="s">
        <v>2</v>
      </c>
      <c r="CF400" s="1" t="s">
        <v>2</v>
      </c>
      <c r="CG400" s="1" t="s">
        <v>24</v>
      </c>
      <c r="CH400" s="1" t="s">
        <v>25</v>
      </c>
      <c r="CI400" s="1" t="s">
        <v>50</v>
      </c>
      <c r="CJ400" s="1" t="s">
        <v>27</v>
      </c>
      <c r="CK400" s="1" t="s">
        <v>28</v>
      </c>
      <c r="CL400" s="1" t="s">
        <v>152</v>
      </c>
      <c r="CM400" s="1" t="s">
        <v>239</v>
      </c>
      <c r="CN400" s="1">
        <v>96</v>
      </c>
      <c r="CO400" s="2" t="s">
        <v>495</v>
      </c>
      <c r="CP400" s="5" t="s">
        <v>659</v>
      </c>
      <c r="CQ400" s="1">
        <v>9</v>
      </c>
      <c r="CR400" s="4" t="s">
        <v>64</v>
      </c>
      <c r="CS400">
        <v>67.503875968992247</v>
      </c>
      <c r="CT400">
        <f t="shared" si="69"/>
        <v>6</v>
      </c>
      <c r="CU400">
        <f t="shared" si="70"/>
        <v>20</v>
      </c>
      <c r="CV400">
        <f t="shared" si="72"/>
        <v>0</v>
      </c>
      <c r="CW400">
        <f t="shared" si="72"/>
        <v>0</v>
      </c>
      <c r="CX400">
        <f t="shared" si="72"/>
        <v>0</v>
      </c>
      <c r="CY400">
        <f t="shared" si="72"/>
        <v>0</v>
      </c>
      <c r="CZ400">
        <f t="shared" si="72"/>
        <v>0</v>
      </c>
      <c r="DA400">
        <f t="shared" si="72"/>
        <v>0</v>
      </c>
      <c r="DB400">
        <f t="shared" si="72"/>
        <v>67.503875968992247</v>
      </c>
      <c r="DC400">
        <f t="shared" si="72"/>
        <v>67.503875968992247</v>
      </c>
      <c r="DD400">
        <f t="shared" si="72"/>
        <v>67.503875968992247</v>
      </c>
      <c r="DE400">
        <f t="shared" si="72"/>
        <v>67.503875968992247</v>
      </c>
      <c r="DF400">
        <f t="shared" si="72"/>
        <v>67.503875968992247</v>
      </c>
      <c r="DG400">
        <f t="shared" si="72"/>
        <v>67.503875968992247</v>
      </c>
      <c r="DH400">
        <f t="shared" si="72"/>
        <v>67.503875968992247</v>
      </c>
      <c r="DI400">
        <f t="shared" si="72"/>
        <v>67.503875968992247</v>
      </c>
      <c r="DJ400">
        <f t="shared" si="72"/>
        <v>67.503875968992247</v>
      </c>
      <c r="DK400">
        <f t="shared" si="72"/>
        <v>67.503875968992247</v>
      </c>
      <c r="DL400">
        <f t="shared" si="71"/>
        <v>67.503875968992247</v>
      </c>
      <c r="DM400">
        <f t="shared" si="71"/>
        <v>67.503875968992247</v>
      </c>
      <c r="DN400">
        <f t="shared" si="71"/>
        <v>67.503875968992247</v>
      </c>
      <c r="DO400">
        <f t="shared" si="71"/>
        <v>67.503875968992247</v>
      </c>
      <c r="DP400">
        <f t="shared" si="71"/>
        <v>67.503875968992247</v>
      </c>
      <c r="DQ400">
        <f t="shared" si="71"/>
        <v>0</v>
      </c>
      <c r="DR400">
        <f t="shared" si="71"/>
        <v>0</v>
      </c>
      <c r="DS400">
        <f t="shared" si="71"/>
        <v>0</v>
      </c>
    </row>
    <row r="401" spans="1:123" x14ac:dyDescent="0.2">
      <c r="A401" s="1" t="s">
        <v>0</v>
      </c>
      <c r="B401" s="1" t="s">
        <v>64</v>
      </c>
      <c r="C401" s="1" t="s">
        <v>0</v>
      </c>
      <c r="D401" s="1" t="s">
        <v>31</v>
      </c>
      <c r="E401" s="1" t="s">
        <v>3</v>
      </c>
      <c r="F401" s="1" t="s">
        <v>32</v>
      </c>
      <c r="G401" s="1">
        <v>98</v>
      </c>
      <c r="H401" s="1" t="s">
        <v>0</v>
      </c>
      <c r="I401" s="1" t="s">
        <v>4</v>
      </c>
      <c r="J401" s="1">
        <v>600</v>
      </c>
      <c r="K401" s="1">
        <v>2000</v>
      </c>
      <c r="L401" s="1">
        <v>14</v>
      </c>
      <c r="M401" s="1">
        <v>17</v>
      </c>
      <c r="N401" s="1">
        <v>15</v>
      </c>
      <c r="O401" s="1">
        <v>20</v>
      </c>
      <c r="P401" s="1">
        <v>110</v>
      </c>
      <c r="Q401" s="1">
        <v>100</v>
      </c>
      <c r="R401" s="1">
        <v>120</v>
      </c>
      <c r="S401" s="1">
        <v>35</v>
      </c>
      <c r="T401" s="1">
        <v>30</v>
      </c>
      <c r="U401" s="1">
        <v>40</v>
      </c>
      <c r="V401" s="1">
        <v>2000</v>
      </c>
      <c r="W401" s="1">
        <v>800</v>
      </c>
      <c r="X401" s="1">
        <v>300</v>
      </c>
      <c r="Y401" s="1">
        <v>3100</v>
      </c>
      <c r="Z401" s="1">
        <v>900</v>
      </c>
      <c r="AA401" s="1">
        <v>700</v>
      </c>
      <c r="AB401" s="1">
        <v>1000</v>
      </c>
      <c r="AC401" s="1" t="s">
        <v>146</v>
      </c>
      <c r="AD401" s="1" t="s">
        <v>6</v>
      </c>
      <c r="AE401" t="str">
        <f t="shared" si="68"/>
        <v>CentroEntre 25 y  44 añosMasculinoLa Ferroviaria1417Bachillerato6002000</v>
      </c>
      <c r="AF401">
        <f>VLOOKUP(AE401,'[1]Base conductores'!$AE$1:$AG$65536,2,FALSE)</f>
        <v>-1</v>
      </c>
      <c r="AG401" t="str">
        <f>VLOOKUP(AE401,'[1]Base conductores'!$AE$1:$AG$65536,3,FALSE)</f>
        <v>No aplica</v>
      </c>
      <c r="AH401" s="1">
        <v>-1</v>
      </c>
      <c r="AI401" s="1" t="s">
        <v>147</v>
      </c>
      <c r="AJ401" s="1" t="s">
        <v>8</v>
      </c>
      <c r="AK401" s="1" t="s">
        <v>126</v>
      </c>
      <c r="AL401" s="1" t="s">
        <v>45</v>
      </c>
      <c r="AM401" s="1" t="s">
        <v>0</v>
      </c>
      <c r="AN401" s="1" t="s">
        <v>0</v>
      </c>
      <c r="AO401" s="1" t="s">
        <v>0</v>
      </c>
      <c r="AP401" s="1" t="s">
        <v>2</v>
      </c>
      <c r="AQ401" s="1" t="s">
        <v>0</v>
      </c>
      <c r="AR401" s="1" t="s">
        <v>2</v>
      </c>
      <c r="AS401" s="1" t="s">
        <v>0</v>
      </c>
      <c r="AT401" s="1" t="s">
        <v>147</v>
      </c>
      <c r="AU401" s="1" t="s">
        <v>0</v>
      </c>
      <c r="AV401" s="1" t="s">
        <v>0</v>
      </c>
      <c r="AW401" s="1" t="s">
        <v>0</v>
      </c>
      <c r="AX401" s="1" t="s">
        <v>0</v>
      </c>
      <c r="AY401" s="1" t="s">
        <v>0</v>
      </c>
      <c r="AZ401" s="1" t="s">
        <v>0</v>
      </c>
      <c r="BA401" s="1" t="s">
        <v>2</v>
      </c>
      <c r="BB401" s="1" t="s">
        <v>56</v>
      </c>
      <c r="BC401" s="14">
        <v>10</v>
      </c>
      <c r="BD401" s="1">
        <v>-1</v>
      </c>
      <c r="BE401" s="1">
        <v>-1</v>
      </c>
      <c r="BF401" s="1" t="s">
        <v>208</v>
      </c>
      <c r="BG401" s="1" t="e">
        <f>VLOOKUP(BF401,#REF!,2,FALSE)</f>
        <v>#REF!</v>
      </c>
      <c r="BH401" s="1" t="e">
        <f>VLOOKUP(BG401,#REF!,4,FALSE)</f>
        <v>#REF!</v>
      </c>
      <c r="BI401" s="1" t="s">
        <v>237</v>
      </c>
      <c r="BJ401" s="1" t="s">
        <v>72</v>
      </c>
      <c r="BK401" s="1" t="s">
        <v>72</v>
      </c>
      <c r="BL401" s="1" t="e">
        <f>VLOOKUP(BK401,#REF!,2,FALSE)</f>
        <v>#REF!</v>
      </c>
      <c r="BM401" s="1" t="e">
        <f>VLOOKUP(BL401,#REF!,4,FALSE)</f>
        <v>#REF!</v>
      </c>
      <c r="BN401" s="1" t="s">
        <v>15</v>
      </c>
      <c r="BO401" s="1" t="s">
        <v>15</v>
      </c>
      <c r="BP401" s="1" t="s">
        <v>0</v>
      </c>
      <c r="BQ401" s="1" t="s">
        <v>147</v>
      </c>
      <c r="BR401" s="1">
        <v>-1</v>
      </c>
      <c r="BS401" s="1" t="s">
        <v>48</v>
      </c>
      <c r="BT401" s="1" t="s">
        <v>2</v>
      </c>
      <c r="BU401" s="1" t="s">
        <v>2</v>
      </c>
      <c r="BV401" s="1" t="s">
        <v>21</v>
      </c>
      <c r="BW401" s="1" t="s">
        <v>22</v>
      </c>
      <c r="BX401" s="1">
        <v>-1</v>
      </c>
      <c r="BY401" s="1">
        <v>-1</v>
      </c>
      <c r="BZ401" s="1" t="s">
        <v>3</v>
      </c>
      <c r="CA401" s="1">
        <v>-1</v>
      </c>
      <c r="CB401" s="1" t="s">
        <v>3</v>
      </c>
      <c r="CC401" s="1">
        <v>-1</v>
      </c>
      <c r="CD401" s="1" t="s">
        <v>3</v>
      </c>
      <c r="CE401" s="1" t="s">
        <v>23</v>
      </c>
      <c r="CF401" s="1" t="s">
        <v>23</v>
      </c>
      <c r="CG401" s="1" t="s">
        <v>49</v>
      </c>
      <c r="CH401" s="1" t="s">
        <v>25</v>
      </c>
      <c r="CI401" s="1" t="s">
        <v>50</v>
      </c>
      <c r="CJ401" s="1" t="s">
        <v>27</v>
      </c>
      <c r="CK401" s="1" t="s">
        <v>28</v>
      </c>
      <c r="CL401" s="1" t="s">
        <v>152</v>
      </c>
      <c r="CM401" s="1" t="s">
        <v>239</v>
      </c>
      <c r="CN401" s="1">
        <v>96</v>
      </c>
      <c r="CO401" s="2" t="s">
        <v>495</v>
      </c>
      <c r="CP401" s="5" t="s">
        <v>659</v>
      </c>
      <c r="CQ401" s="1">
        <v>9</v>
      </c>
      <c r="CR401" s="4" t="s">
        <v>64</v>
      </c>
      <c r="CS401">
        <v>67.503875968992247</v>
      </c>
      <c r="CT401">
        <f t="shared" si="69"/>
        <v>6</v>
      </c>
      <c r="CU401">
        <f t="shared" si="70"/>
        <v>20</v>
      </c>
      <c r="CV401">
        <f t="shared" si="72"/>
        <v>0</v>
      </c>
      <c r="CW401">
        <f t="shared" si="72"/>
        <v>0</v>
      </c>
      <c r="CX401">
        <f t="shared" si="72"/>
        <v>0</v>
      </c>
      <c r="CY401">
        <f t="shared" si="72"/>
        <v>0</v>
      </c>
      <c r="CZ401">
        <f t="shared" si="72"/>
        <v>0</v>
      </c>
      <c r="DA401">
        <f t="shared" si="72"/>
        <v>0</v>
      </c>
      <c r="DB401">
        <f t="shared" si="72"/>
        <v>67.503875968992247</v>
      </c>
      <c r="DC401">
        <f t="shared" si="72"/>
        <v>67.503875968992247</v>
      </c>
      <c r="DD401">
        <f t="shared" si="72"/>
        <v>67.503875968992247</v>
      </c>
      <c r="DE401">
        <f t="shared" si="72"/>
        <v>67.503875968992247</v>
      </c>
      <c r="DF401">
        <f t="shared" si="72"/>
        <v>67.503875968992247</v>
      </c>
      <c r="DG401">
        <f t="shared" si="72"/>
        <v>67.503875968992247</v>
      </c>
      <c r="DH401">
        <f t="shared" si="72"/>
        <v>67.503875968992247</v>
      </c>
      <c r="DI401">
        <f t="shared" si="72"/>
        <v>67.503875968992247</v>
      </c>
      <c r="DJ401">
        <f t="shared" si="72"/>
        <v>67.503875968992247</v>
      </c>
      <c r="DK401">
        <f t="shared" si="72"/>
        <v>67.503875968992247</v>
      </c>
      <c r="DL401">
        <f t="shared" si="71"/>
        <v>67.503875968992247</v>
      </c>
      <c r="DM401">
        <f t="shared" si="71"/>
        <v>67.503875968992247</v>
      </c>
      <c r="DN401">
        <f t="shared" si="71"/>
        <v>67.503875968992247</v>
      </c>
      <c r="DO401">
        <f t="shared" si="71"/>
        <v>67.503875968992247</v>
      </c>
      <c r="DP401">
        <f t="shared" si="71"/>
        <v>67.503875968992247</v>
      </c>
      <c r="DQ401">
        <f t="shared" si="71"/>
        <v>0</v>
      </c>
      <c r="DR401">
        <f t="shared" si="71"/>
        <v>0</v>
      </c>
      <c r="DS401">
        <f t="shared" si="71"/>
        <v>0</v>
      </c>
    </row>
  </sheetData>
  <phoneticPr fontId="5" type="noConversion"/>
  <pageMargins left="0.7" right="0.7" top="0.75" bottom="0.75" header="0.3" footer="0.3"/>
  <pageSetup paperSize="9" scale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CODUCTORES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moreno</dc:creator>
  <cp:lastModifiedBy>Andrea Cristina Flores Andino</cp:lastModifiedBy>
  <dcterms:created xsi:type="dcterms:W3CDTF">2017-03-26T14:04:31Z</dcterms:created>
  <dcterms:modified xsi:type="dcterms:W3CDTF">2017-06-26T14:46:06Z</dcterms:modified>
</cp:coreProperties>
</file>