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11760" activeTab="2"/>
  </bookViews>
  <sheets>
    <sheet name="AZ Eloy Alfaro" sheetId="2" r:id="rId1"/>
    <sheet name="Manuela Sáenz" sheetId="3" r:id="rId2"/>
    <sheet name="Eugenio Espejo" sheetId="4" r:id="rId3"/>
    <sheet name="LMU_41" sheetId="1" r:id="rId4"/>
  </sheets>
  <calcPr calcId="145621"/>
</workbook>
</file>

<file path=xl/calcChain.xml><?xml version="1.0" encoding="utf-8"?>
<calcChain xmlns="http://schemas.openxmlformats.org/spreadsheetml/2006/main">
  <c r="AP124" i="2" l="1"/>
  <c r="AO124" i="2"/>
  <c r="AS124" i="2" s="1"/>
  <c r="AP123" i="2"/>
  <c r="AO123" i="2"/>
  <c r="AS123" i="2" s="1"/>
  <c r="AS122" i="2"/>
  <c r="AP122" i="2"/>
  <c r="AO122" i="2"/>
  <c r="AP121" i="2"/>
  <c r="AO121" i="2"/>
  <c r="AS121" i="2" s="1"/>
  <c r="AO120" i="2"/>
  <c r="AS120" i="2" s="1"/>
  <c r="AO119" i="2"/>
  <c r="AP119" i="2" s="1"/>
  <c r="AO118" i="2"/>
  <c r="AS118" i="2" s="1"/>
  <c r="AS117" i="2"/>
  <c r="AP117" i="2"/>
  <c r="AO116" i="2"/>
  <c r="AP116" i="2" s="1"/>
  <c r="AO115" i="2"/>
  <c r="AS115" i="2" s="1"/>
  <c r="AO114" i="2"/>
  <c r="AS114" i="2" s="1"/>
  <c r="AP113" i="2"/>
  <c r="AO113" i="2"/>
  <c r="AS113" i="2" s="1"/>
  <c r="AO112" i="2"/>
  <c r="AP112" i="2" s="1"/>
  <c r="AO111" i="2"/>
  <c r="AS111" i="2" s="1"/>
  <c r="AS110" i="2"/>
  <c r="AP110" i="2"/>
  <c r="AO110" i="2"/>
  <c r="AS109" i="2"/>
  <c r="AP109" i="2"/>
  <c r="AO109" i="2"/>
  <c r="AP108" i="2"/>
  <c r="AO108" i="2"/>
  <c r="AS108" i="2" s="1"/>
  <c r="AO107" i="2"/>
  <c r="AS107" i="2" s="1"/>
  <c r="AS106" i="2"/>
  <c r="AP106" i="2"/>
  <c r="AO106" i="2"/>
  <c r="AS105" i="2"/>
  <c r="AP105" i="2"/>
  <c r="AO105" i="2"/>
  <c r="AO104" i="2"/>
  <c r="AP104" i="2" s="1"/>
  <c r="AO103" i="2"/>
  <c r="AS103" i="2" s="1"/>
  <c r="AS102" i="2"/>
  <c r="AP102" i="2"/>
  <c r="AO102" i="2"/>
  <c r="AS101" i="2"/>
  <c r="AP101" i="2"/>
  <c r="AO101" i="2"/>
  <c r="AP100" i="2"/>
  <c r="AO100" i="2"/>
  <c r="AS100" i="2" s="1"/>
  <c r="AO99" i="2"/>
  <c r="AS99" i="2" s="1"/>
  <c r="AS98" i="2"/>
  <c r="AP98" i="2"/>
  <c r="AO98" i="2"/>
  <c r="AS97" i="2"/>
  <c r="AP97" i="2"/>
  <c r="AO97" i="2"/>
  <c r="AP96" i="2"/>
  <c r="AO96" i="2"/>
  <c r="AS96" i="2" s="1"/>
  <c r="AO95" i="2"/>
  <c r="AS95" i="2" s="1"/>
  <c r="AO94" i="2"/>
  <c r="AS94" i="2" s="1"/>
  <c r="AS93" i="2"/>
  <c r="AP93" i="2"/>
  <c r="AO93" i="2"/>
  <c r="AS92" i="2"/>
  <c r="AP92" i="2"/>
  <c r="AO92" i="2"/>
  <c r="AO91" i="2"/>
  <c r="AP91" i="2" s="1"/>
  <c r="AS90" i="2"/>
  <c r="AP90" i="2"/>
  <c r="AO90" i="2"/>
  <c r="AS89" i="2"/>
  <c r="AP89" i="2"/>
  <c r="AO89" i="2"/>
  <c r="AO88" i="2"/>
  <c r="AS88" i="2" s="1"/>
  <c r="AP87" i="2"/>
  <c r="AO87" i="2"/>
  <c r="AS87" i="2" s="1"/>
  <c r="AO86" i="2"/>
  <c r="AS86" i="2" s="1"/>
  <c r="AS85" i="2"/>
  <c r="AP85" i="2"/>
  <c r="AO85" i="2"/>
  <c r="AS84" i="2"/>
  <c r="AP84" i="2"/>
  <c r="AO84" i="2"/>
  <c r="AO83" i="2"/>
  <c r="AS83" i="2" s="1"/>
  <c r="AS82" i="2"/>
  <c r="AO82" i="2"/>
  <c r="AP82" i="2" s="1"/>
  <c r="AS81" i="2"/>
  <c r="AP81" i="2"/>
  <c r="AO81" i="2"/>
  <c r="AP80" i="2"/>
  <c r="AO80" i="2"/>
  <c r="AS80" i="2" s="1"/>
  <c r="AO79" i="2"/>
  <c r="AS79" i="2" s="1"/>
  <c r="AP78" i="2"/>
  <c r="AO78" i="2"/>
  <c r="AS78" i="2" s="1"/>
  <c r="AS77" i="2"/>
  <c r="AP77" i="2"/>
  <c r="AO77" i="2"/>
  <c r="AS76" i="2"/>
  <c r="AP76" i="2"/>
  <c r="AO76" i="2"/>
  <c r="AO75" i="2"/>
  <c r="AS75" i="2" s="1"/>
  <c r="AS74" i="2"/>
  <c r="AO74" i="2"/>
  <c r="AP74" i="2" s="1"/>
  <c r="AS73" i="2"/>
  <c r="AP73" i="2"/>
  <c r="AO73" i="2"/>
  <c r="AO72" i="2"/>
  <c r="AS72" i="2" s="1"/>
  <c r="AO71" i="2"/>
  <c r="AS71" i="2" s="1"/>
  <c r="AP70" i="2"/>
  <c r="AO70" i="2"/>
  <c r="AS70" i="2" s="1"/>
  <c r="AS69" i="2"/>
  <c r="AP69" i="2"/>
  <c r="AO69" i="2"/>
  <c r="AS68" i="2"/>
  <c r="AP68" i="2"/>
  <c r="AO68" i="2"/>
  <c r="AO67" i="2"/>
  <c r="AS67" i="2" s="1"/>
  <c r="AS66" i="2"/>
  <c r="AO66" i="2"/>
  <c r="AP66" i="2" s="1"/>
  <c r="AS65" i="2"/>
  <c r="AO65" i="2"/>
  <c r="AP65" i="2" s="1"/>
  <c r="AO64" i="2"/>
  <c r="AS64" i="2" s="1"/>
  <c r="AP63" i="2"/>
  <c r="AO63" i="2"/>
  <c r="AS63" i="2" s="1"/>
  <c r="AS62" i="2"/>
  <c r="AP62" i="2"/>
  <c r="AO62" i="2"/>
  <c r="AS61" i="2"/>
  <c r="AP61" i="2"/>
  <c r="AO61" i="2"/>
  <c r="AO60" i="2"/>
  <c r="AS60" i="2" s="1"/>
  <c r="AS59" i="2"/>
  <c r="AO59" i="2"/>
  <c r="AP59" i="2" s="1"/>
  <c r="AS58" i="2"/>
  <c r="AO58" i="2"/>
  <c r="AP58" i="2" s="1"/>
  <c r="AO57" i="2"/>
  <c r="AS57" i="2" s="1"/>
  <c r="AO56" i="2"/>
  <c r="AS56" i="2" s="1"/>
  <c r="AO55" i="2"/>
  <c r="AS55" i="2" s="1"/>
  <c r="AS54" i="2"/>
  <c r="AP54" i="2"/>
  <c r="AO54" i="2"/>
  <c r="AS53" i="2"/>
  <c r="AP53" i="2"/>
  <c r="AO53" i="2"/>
  <c r="AO52" i="2"/>
  <c r="AP52" i="2" s="1"/>
  <c r="AS51" i="2"/>
  <c r="AO51" i="2"/>
  <c r="AP51" i="2" s="1"/>
  <c r="AS50" i="2"/>
  <c r="AO50" i="2"/>
  <c r="AP50" i="2" s="1"/>
  <c r="AO49" i="2"/>
  <c r="AS49" i="2" s="1"/>
  <c r="AO48" i="2"/>
  <c r="AS48" i="2" s="1"/>
  <c r="AP47" i="2"/>
  <c r="AO47" i="2"/>
  <c r="AS47" i="2" s="1"/>
  <c r="AS46" i="2"/>
  <c r="AP46" i="2"/>
  <c r="AO46" i="2"/>
  <c r="AS45" i="2"/>
  <c r="AP45" i="2"/>
  <c r="AO45" i="2"/>
  <c r="AP44" i="2"/>
  <c r="AO44" i="2"/>
  <c r="AS44" i="2" s="1"/>
  <c r="AS43" i="2"/>
  <c r="AP43" i="2"/>
  <c r="AO43" i="2"/>
  <c r="AS42" i="2"/>
  <c r="AP42" i="2"/>
  <c r="AO42" i="2"/>
  <c r="AP41" i="2"/>
  <c r="AO41" i="2"/>
  <c r="AS41" i="2" s="1"/>
  <c r="AP40" i="2"/>
  <c r="AO40" i="2"/>
  <c r="AS40" i="2" s="1"/>
  <c r="AO39" i="2"/>
  <c r="AS39" i="2" s="1"/>
  <c r="AS38" i="2"/>
  <c r="AP38" i="2"/>
  <c r="AO38" i="2"/>
  <c r="AS37" i="2"/>
  <c r="AP37" i="2"/>
  <c r="AO37" i="2"/>
  <c r="AO36" i="2"/>
  <c r="AP36" i="2" s="1"/>
  <c r="AS35" i="2"/>
  <c r="AO35" i="2"/>
  <c r="AP35" i="2" s="1"/>
  <c r="AS34" i="2"/>
  <c r="AO34" i="2"/>
  <c r="AP34" i="2" s="1"/>
  <c r="AO33" i="2"/>
  <c r="AS33" i="2" s="1"/>
  <c r="AO32" i="2"/>
  <c r="AS32" i="2" s="1"/>
  <c r="AO31" i="2"/>
  <c r="AS31" i="2" s="1"/>
  <c r="AP30" i="2"/>
  <c r="AP29" i="2"/>
  <c r="AP28" i="2"/>
  <c r="AP27" i="2"/>
  <c r="AS26" i="2"/>
  <c r="AO26" i="2"/>
  <c r="AP26" i="2" s="1"/>
  <c r="AO25" i="2"/>
  <c r="AS25" i="2" s="1"/>
  <c r="AO24" i="2"/>
  <c r="AS24" i="2" s="1"/>
  <c r="AP23" i="2"/>
  <c r="AP22" i="2"/>
  <c r="AP21" i="2"/>
  <c r="AS20" i="2"/>
  <c r="AP20" i="2"/>
  <c r="AO20" i="2"/>
  <c r="AS19" i="2"/>
  <c r="AP19" i="2"/>
  <c r="AO19" i="2"/>
  <c r="AS18" i="2"/>
  <c r="AP18" i="2"/>
  <c r="AS17" i="2"/>
  <c r="AP17" i="2"/>
  <c r="AO17" i="2"/>
  <c r="AS16" i="2"/>
  <c r="AP16" i="2"/>
  <c r="AO16" i="2"/>
  <c r="AO15" i="2"/>
  <c r="AS15" i="2" s="1"/>
  <c r="AS14" i="2"/>
  <c r="AO14" i="2"/>
  <c r="AP14" i="2" s="1"/>
  <c r="AS13" i="2"/>
  <c r="AP13" i="2"/>
  <c r="AO13" i="2"/>
  <c r="AO12" i="2"/>
  <c r="AS12" i="2" s="1"/>
  <c r="AO11" i="2"/>
  <c r="AS11" i="2" s="1"/>
  <c r="AO10" i="2"/>
  <c r="AS10" i="2" s="1"/>
  <c r="AS9" i="2"/>
  <c r="AP9" i="2"/>
  <c r="AO9" i="2"/>
  <c r="AS8" i="2"/>
  <c r="AP8" i="2"/>
  <c r="AO8" i="2"/>
  <c r="AP7" i="2"/>
  <c r="AO7" i="2"/>
  <c r="AS7" i="2" s="1"/>
  <c r="AS6" i="2"/>
  <c r="AP6" i="2"/>
  <c r="AO6" i="2"/>
  <c r="AS5" i="2"/>
  <c r="AO5" i="2"/>
  <c r="AP5" i="2" s="1"/>
  <c r="AP4" i="2"/>
  <c r="AO4" i="2"/>
  <c r="AS4" i="2" s="1"/>
  <c r="AO3" i="2"/>
  <c r="AS3" i="2" s="1"/>
  <c r="AO2" i="2"/>
  <c r="AS2" i="2" s="1"/>
  <c r="N2" i="2"/>
  <c r="AP25" i="2" l="1"/>
  <c r="AP3" i="2"/>
  <c r="AP11" i="2"/>
  <c r="AP24" i="2"/>
  <c r="AP32" i="2"/>
  <c r="AP48" i="2"/>
  <c r="AP56" i="2"/>
  <c r="AP71" i="2"/>
  <c r="AP79" i="2"/>
  <c r="AP95" i="2"/>
  <c r="AP103" i="2"/>
  <c r="AP111" i="2"/>
  <c r="AS116" i="2"/>
  <c r="AS119" i="2"/>
  <c r="AP12" i="2"/>
  <c r="AP49" i="2"/>
  <c r="AP114" i="2"/>
  <c r="AP120" i="2"/>
  <c r="AP99" i="2"/>
  <c r="AS104" i="2"/>
  <c r="AP107" i="2"/>
  <c r="AS112" i="2"/>
  <c r="AP115" i="2"/>
  <c r="AP118" i="2"/>
  <c r="AP64" i="2"/>
  <c r="AP72" i="2"/>
  <c r="AP88" i="2"/>
  <c r="AP60" i="2"/>
  <c r="AP67" i="2"/>
  <c r="AP75" i="2"/>
  <c r="AP83" i="2"/>
  <c r="AP31" i="2"/>
  <c r="AS36" i="2"/>
  <c r="AP39" i="2"/>
  <c r="AS52" i="2"/>
  <c r="AP55" i="2"/>
  <c r="AP86" i="2"/>
  <c r="AS91" i="2"/>
  <c r="AP94" i="2"/>
  <c r="AP33" i="2"/>
  <c r="AP57" i="2"/>
  <c r="AP15" i="2"/>
  <c r="AP2" i="2"/>
  <c r="AP10" i="2"/>
  <c r="D21" i="1" l="1"/>
  <c r="M63" i="2" l="1"/>
  <c r="J63" i="2"/>
  <c r="K63" i="2"/>
</calcChain>
</file>

<file path=xl/comments1.xml><?xml version="1.0" encoding="utf-8"?>
<comments xmlns="http://schemas.openxmlformats.org/spreadsheetml/2006/main">
  <authors>
    <author>Fausto Patricio Naranjo Cordova</author>
    <author>fpnaranjo</author>
  </authors>
  <commentList>
    <comment ref="BA17" authorId="0">
      <text>
        <r>
          <rPr>
            <b/>
            <sz val="9"/>
            <color indexed="81"/>
            <rFont val="Tahoma"/>
            <family val="2"/>
          </rPr>
          <t>Patricio Naranjo:</t>
        </r>
        <r>
          <rPr>
            <sz val="9"/>
            <color indexed="81"/>
            <rFont val="Tahoma"/>
            <family val="2"/>
          </rPr>
          <t xml:space="preserve">
1168,20 TASA
10,83  INTERES
CANCELADO 1179,03 DÓLARES.</t>
        </r>
      </text>
    </comment>
    <comment ref="BA18" authorId="0">
      <text>
        <r>
          <rPr>
            <b/>
            <sz val="9"/>
            <color indexed="81"/>
            <rFont val="Tahoma"/>
            <family val="2"/>
          </rPr>
          <t>Patricio Naranjo: 
520,38 Intereses 4,82
Total cancelado 525,20 Dólares</t>
        </r>
      </text>
    </comment>
    <comment ref="BA20" authorId="0">
      <text>
        <r>
          <rPr>
            <b/>
            <sz val="9"/>
            <color indexed="81"/>
            <rFont val="Tahoma"/>
            <family val="2"/>
          </rPr>
          <t>Patricio Naranjo: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16,99 Intereses 0,16
Total cancelado
17,15</t>
        </r>
      </text>
    </comment>
    <comment ref="BA23" authorId="0">
      <text>
        <r>
          <rPr>
            <b/>
            <sz val="9"/>
            <color indexed="81"/>
            <rFont val="Tahoma"/>
            <family val="2"/>
          </rPr>
          <t>Patricio Naranjo:
70,80 
Total cancelado 
70,80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A25" authorId="0">
      <text>
        <r>
          <rPr>
            <b/>
            <sz val="9"/>
            <color indexed="81"/>
            <rFont val="Tahoma"/>
            <family val="2"/>
          </rPr>
          <t>Patricio Naranjo:
TASA: 1183,20
DEL 03/03/2015
INTERES: 22,79
TOTAL: 1205,99</t>
        </r>
      </text>
    </comment>
    <comment ref="BA26" authorId="0">
      <text>
        <r>
          <rPr>
            <b/>
            <sz val="9"/>
            <color indexed="81"/>
            <rFont val="Tahoma"/>
            <family val="2"/>
          </rPr>
          <t>Patricio Naranjo:
TASA: 834,20
DEL 12/03/2015
INTERES: 16,07
TOTAL: 850,27</t>
        </r>
      </text>
    </comment>
    <comment ref="BA27" authorId="0">
      <text>
        <r>
          <rPr>
            <b/>
            <sz val="9"/>
            <color indexed="81"/>
            <rFont val="Tahoma"/>
            <family val="2"/>
          </rPr>
          <t>Patricio Naranjo:
TITULO: 8197032
DEL 12/03/2015
TASA: 1231,92
INTERES: 23,72
TOTAL: 1255,64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A28" authorId="0">
      <text>
        <r>
          <rPr>
            <b/>
            <sz val="9"/>
            <color indexed="81"/>
            <rFont val="Tahoma"/>
            <family val="2"/>
          </rPr>
          <t>Patricio Naranjo:
TITULO: 8197032
DEL 12/03/2015
TASA: 1231,92
INTERES: 23,72
TOTAL: 1255,64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A30" authorId="0">
      <text>
        <r>
          <rPr>
            <b/>
            <sz val="9"/>
            <color indexed="81"/>
            <rFont val="Tahoma"/>
            <family val="2"/>
          </rPr>
          <t xml:space="preserve">Patricio Naranjo:
TITULO: 8200772
DEL 29/03/16
TASA: 69.54
INTERES: 0.00
TOTAL: 69.54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A31" authorId="0">
      <text>
        <r>
          <rPr>
            <b/>
            <sz val="9"/>
            <color indexed="81"/>
            <rFont val="Tahoma"/>
            <family val="2"/>
          </rPr>
          <t xml:space="preserve">Patricio Naranjo:
TITULO: 8200816
DEL 20/03/2015
TASA: 282,85
INTERES: 2,59
TOTAL: 285,44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A33" authorId="0">
      <text>
        <r>
          <rPr>
            <b/>
            <sz val="9"/>
            <color indexed="81"/>
            <rFont val="Tahoma"/>
            <family val="2"/>
          </rPr>
          <t>fpnaranjo:</t>
        </r>
        <r>
          <rPr>
            <sz val="9"/>
            <color indexed="81"/>
            <rFont val="Tahoma"/>
            <family val="2"/>
          </rPr>
          <t xml:space="preserve">
TITULO: 8200884
DEL 16/03/2015
TASA: 42,87
TOTAL:42,87</t>
        </r>
      </text>
    </comment>
    <comment ref="BA36" authorId="0">
      <text>
        <r>
          <rPr>
            <b/>
            <sz val="9"/>
            <color indexed="81"/>
            <rFont val="Tahoma"/>
            <family val="2"/>
          </rPr>
          <t>fpnaranjo:</t>
        </r>
        <r>
          <rPr>
            <sz val="9"/>
            <color indexed="81"/>
            <rFont val="Tahoma"/>
            <family val="2"/>
          </rPr>
          <t xml:space="preserve">
TITULO: 10308141
DEL 31/03/16
ROTULO POR
VALOR: 54.90</t>
        </r>
      </text>
    </comment>
    <comment ref="BA39" authorId="0">
      <text>
        <r>
          <rPr>
            <b/>
            <sz val="9"/>
            <color indexed="81"/>
            <rFont val="Tahoma"/>
            <family val="2"/>
          </rPr>
          <t xml:space="preserve">fpnaranjo:
TITULO: </t>
        </r>
        <r>
          <rPr>
            <sz val="9"/>
            <color indexed="81"/>
            <rFont val="Tahoma"/>
            <family val="2"/>
          </rPr>
          <t>8239178
DEL 20/04/2015
TASA: 99,12
TASA: 99,12
INTERES: 2,10
TOTAL: 101,22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A40" authorId="0">
      <text>
        <r>
          <rPr>
            <b/>
            <sz val="9"/>
            <color indexed="81"/>
            <rFont val="Tahoma"/>
            <family val="2"/>
          </rPr>
          <t xml:space="preserve">fpnaranjo:
TITULO: </t>
        </r>
        <r>
          <rPr>
            <sz val="9"/>
            <color indexed="81"/>
            <rFont val="Tahoma"/>
            <family val="2"/>
          </rPr>
          <t>8254154
DEL 04/05/2015 POR 99,12
TASA: 99,12
INTERES: 2,10
TOTAL: 101,22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A41" authorId="0">
      <text>
        <r>
          <rPr>
            <b/>
            <sz val="9"/>
            <color indexed="81"/>
            <rFont val="Tahoma"/>
            <family val="2"/>
          </rPr>
          <t xml:space="preserve">fpnaranjo:
TITULO: </t>
        </r>
        <r>
          <rPr>
            <sz val="9"/>
            <color indexed="81"/>
            <rFont val="Tahoma"/>
            <family val="2"/>
          </rPr>
          <t>00008272968
DEL 19/05/2015 POR 743,93
MINI VALLA: 728,53
INTERES: 15,40
TOTAL 743,93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A42" authorId="0">
      <text>
        <r>
          <rPr>
            <b/>
            <sz val="9"/>
            <color indexed="81"/>
            <rFont val="Tahoma"/>
            <family val="2"/>
          </rPr>
          <t xml:space="preserve">fpnaranjo: 
</t>
        </r>
        <r>
          <rPr>
            <sz val="9"/>
            <color indexed="81"/>
            <rFont val="Tahoma"/>
            <family val="2"/>
          </rPr>
          <t>TITULO: 00008273004
DEL 19/05/2015
TOTEM: 1869,12
INTERES: 39,50
TOTAL: 1908,62</t>
        </r>
      </text>
    </comment>
    <comment ref="BA43" authorId="0">
      <text>
        <r>
          <rPr>
            <b/>
            <sz val="9"/>
            <color indexed="81"/>
            <rFont val="Tahoma"/>
            <family val="2"/>
          </rPr>
          <t xml:space="preserve">fpnaranjo: 
</t>
        </r>
        <r>
          <rPr>
            <sz val="9"/>
            <color indexed="81"/>
            <rFont val="Tahoma"/>
            <family val="2"/>
          </rPr>
          <t>TITULO: 8273890
DEL 18/05/2015
TASA: 149,03
INTERES:3,14
TOTAL: 152,17
INTERES: 39,50
TOTAL: 1908,62</t>
        </r>
      </text>
    </comment>
    <comment ref="BA44" authorId="0">
      <text>
        <r>
          <rPr>
            <b/>
            <sz val="9"/>
            <color indexed="81"/>
            <rFont val="Tahoma"/>
            <family val="2"/>
          </rPr>
          <t xml:space="preserve">fpnaranjo: 
</t>
        </r>
        <r>
          <rPr>
            <sz val="9"/>
            <color indexed="81"/>
            <rFont val="Tahoma"/>
            <family val="2"/>
          </rPr>
          <t xml:space="preserve">TITULO: 8273922
DEL 18/05/2015
TASA: 931,37
INTERES: 19,68
TOTAL: 951,05
</t>
        </r>
      </text>
    </comment>
    <comment ref="BA50" authorId="0">
      <text>
        <r>
          <rPr>
            <b/>
            <sz val="9"/>
            <color indexed="81"/>
            <rFont val="Tahoma"/>
            <family val="2"/>
          </rPr>
          <t xml:space="preserve">fpnaranjo: 
</t>
        </r>
        <r>
          <rPr>
            <sz val="9"/>
            <color indexed="81"/>
            <rFont val="Tahoma"/>
            <family val="2"/>
          </rPr>
          <t xml:space="preserve">TITULO: 8301481
DEL 09/06/15
TASA: 110,63
INTERES: 1,17
TOTAL: 111,80
</t>
        </r>
      </text>
    </comment>
    <comment ref="BA52" authorId="0">
      <text>
        <r>
          <rPr>
            <b/>
            <sz val="9"/>
            <color indexed="81"/>
            <rFont val="Tahoma"/>
            <family val="2"/>
          </rPr>
          <t xml:space="preserve">fpnaranjo: 
</t>
        </r>
        <r>
          <rPr>
            <sz val="9"/>
            <color indexed="81"/>
            <rFont val="Tahoma"/>
            <family val="2"/>
          </rPr>
          <t xml:space="preserve">TITULO: 8301600
DEL 09/06/2015
TASA: 557,55
INTERES: 5,89
TOTAL: 563,44
TOTAL: 563,44
</t>
        </r>
      </text>
    </comment>
    <comment ref="BA53" authorId="0">
      <text>
        <r>
          <rPr>
            <b/>
            <sz val="9"/>
            <color indexed="81"/>
            <rFont val="Tahoma"/>
            <family val="2"/>
          </rPr>
          <t xml:space="preserve">fpnaranjo: 
</t>
        </r>
        <r>
          <rPr>
            <sz val="9"/>
            <color indexed="81"/>
            <rFont val="Tahoma"/>
            <family val="2"/>
          </rPr>
          <t xml:space="preserve">TITULO: 8301855
DEL 09/06/15
TASA: 98,41
INTERES: 1,04
TOTAL: 99,45
</t>
        </r>
      </text>
    </comment>
    <comment ref="BA54" authorId="0">
      <text>
        <r>
          <rPr>
            <b/>
            <sz val="9"/>
            <color indexed="81"/>
            <rFont val="Tahoma"/>
            <family val="2"/>
          </rPr>
          <t xml:space="preserve">fpnaranjo: 
</t>
        </r>
        <r>
          <rPr>
            <sz val="9"/>
            <color indexed="81"/>
            <rFont val="Tahoma"/>
            <family val="2"/>
          </rPr>
          <t>TITULO: 8301829
DEL 09/06/2015
TASA: 101,95
INTERES: 1,08
TOTAL: 103,03</t>
        </r>
        <r>
          <rPr>
            <b/>
            <sz val="9"/>
            <color indexed="81"/>
            <rFont val="Tahoma"/>
            <family val="2"/>
          </rPr>
          <t xml:space="preserve">
TOTAL: 951,05
</t>
        </r>
      </text>
    </comment>
    <comment ref="BA57" authorId="0">
      <text>
        <r>
          <rPr>
            <b/>
            <sz val="9"/>
            <color indexed="81"/>
            <rFont val="Tahoma"/>
            <family val="2"/>
          </rPr>
          <t xml:space="preserve">fpnaranjo: 
</t>
        </r>
        <r>
          <rPr>
            <sz val="9"/>
            <color indexed="81"/>
            <rFont val="Tahoma"/>
            <family val="2"/>
          </rPr>
          <t>TITULO: 8308948
DEL 15/06/2015
TASA: 624,46
INTERES: 13,27
TOTAL: 637,73</t>
        </r>
        <r>
          <rPr>
            <b/>
            <sz val="9"/>
            <color indexed="81"/>
            <rFont val="Tahoma"/>
            <family val="2"/>
          </rPr>
          <t xml:space="preserve">
TOTAL: 637,73
</t>
        </r>
      </text>
    </comment>
    <comment ref="BA58" authorId="0">
      <text>
        <r>
          <rPr>
            <b/>
            <sz val="9"/>
            <color indexed="81"/>
            <rFont val="Tahoma"/>
            <family val="2"/>
          </rPr>
          <t xml:space="preserve">fpnaranjo: 
</t>
        </r>
        <r>
          <rPr>
            <sz val="9"/>
            <color indexed="81"/>
            <rFont val="Tahoma"/>
            <family val="2"/>
          </rPr>
          <t>TITULO: 8309033
DEL 15/06/2015
TASA: 2221,70
INTERES: 47,20
TOTAL: 2268,90</t>
        </r>
        <r>
          <rPr>
            <b/>
            <sz val="9"/>
            <color indexed="81"/>
            <rFont val="Tahoma"/>
            <family val="2"/>
          </rPr>
          <t xml:space="preserve">
TOTAL: 2268,20
</t>
        </r>
      </text>
    </comment>
    <comment ref="BA59" authorId="0">
      <text>
        <r>
          <rPr>
            <b/>
            <sz val="9"/>
            <color indexed="81"/>
            <rFont val="Tahoma"/>
            <family val="2"/>
          </rPr>
          <t xml:space="preserve">fpnaranjo: 
</t>
        </r>
        <r>
          <rPr>
            <sz val="9"/>
            <color indexed="81"/>
            <rFont val="Tahoma"/>
            <family val="2"/>
          </rPr>
          <t>TITULO: 8309033
DEL 15/06/2015
TASA: 2221,70
INTERES: 47,20
TOTAL: 2268,90</t>
        </r>
        <r>
          <rPr>
            <b/>
            <sz val="9"/>
            <color indexed="81"/>
            <rFont val="Tahoma"/>
            <family val="2"/>
          </rPr>
          <t xml:space="preserve">
TOTAL: 2268,20
</t>
        </r>
      </text>
    </comment>
    <comment ref="BA60" authorId="0">
      <text>
        <r>
          <rPr>
            <b/>
            <sz val="9"/>
            <color indexed="81"/>
            <rFont val="Tahoma"/>
            <family val="2"/>
          </rPr>
          <t xml:space="preserve">fpnaranjo: 
</t>
        </r>
        <r>
          <rPr>
            <sz val="9"/>
            <color indexed="81"/>
            <rFont val="Tahoma"/>
            <family val="2"/>
          </rPr>
          <t>TITULO: 8309146
DEL 15/06/2015
TASA: 1847,88
INTERES: 39,26
TOTAL: 1887,14</t>
        </r>
        <r>
          <rPr>
            <b/>
            <sz val="9"/>
            <color indexed="81"/>
            <rFont val="Tahoma"/>
            <family val="2"/>
          </rPr>
          <t xml:space="preserve">
TOTAL: 1887,14
</t>
        </r>
      </text>
    </comment>
    <comment ref="BA61" authorId="0">
      <text>
        <r>
          <rPr>
            <b/>
            <sz val="9"/>
            <color indexed="81"/>
            <rFont val="Tahoma"/>
            <family val="2"/>
          </rPr>
          <t xml:space="preserve">fpnaranjo: 
</t>
        </r>
        <r>
          <rPr>
            <sz val="9"/>
            <color indexed="81"/>
            <rFont val="Tahoma"/>
            <family val="2"/>
          </rPr>
          <t>TITULO: 8309191
DEL 15/06/2015
TASA: 1103,95
INTERES: 11,67
TOTAL: 103,03</t>
        </r>
        <r>
          <rPr>
            <b/>
            <sz val="9"/>
            <color indexed="81"/>
            <rFont val="Tahoma"/>
            <family val="2"/>
          </rPr>
          <t xml:space="preserve">
TOTAL: 1115,62
</t>
        </r>
      </text>
    </comment>
    <comment ref="BA71" authorId="1">
      <text>
        <r>
          <rPr>
            <b/>
            <sz val="9"/>
            <color indexed="81"/>
            <rFont val="Tahoma"/>
            <family val="2"/>
          </rPr>
          <t>fpnaranjo:</t>
        </r>
        <r>
          <rPr>
            <sz val="9"/>
            <color indexed="81"/>
            <rFont val="Tahoma"/>
            <family val="2"/>
          </rPr>
          <t xml:space="preserve">
TITULO: 8360149 DEL 13/07/2015 POR EL VALOR DE 79,65
INTERES 0,85</t>
        </r>
      </text>
    </comment>
    <comment ref="BA76" authorId="1">
      <text>
        <r>
          <rPr>
            <b/>
            <sz val="9"/>
            <color indexed="81"/>
            <rFont val="Tahoma"/>
            <family val="2"/>
          </rPr>
          <t>fpnaranjo:</t>
        </r>
        <r>
          <rPr>
            <sz val="9"/>
            <color indexed="81"/>
            <rFont val="Tahoma"/>
            <family val="2"/>
          </rPr>
          <t xml:space="preserve">
TITULO: 8368118 DEL 20/07/2015 POR EL VALOR DE 3398,40
INTERES 70,52
TOTAL 3468,92</t>
        </r>
      </text>
    </comment>
    <comment ref="BA95" authorId="1">
      <text>
        <r>
          <rPr>
            <b/>
            <sz val="9"/>
            <color indexed="81"/>
            <rFont val="Tahoma"/>
            <family val="2"/>
          </rPr>
          <t>fpnaranjo:</t>
        </r>
        <r>
          <rPr>
            <sz val="9"/>
            <color indexed="81"/>
            <rFont val="Tahoma"/>
            <family val="2"/>
          </rPr>
          <t xml:space="preserve">
TITULO: 8434414 DEL 18/09/2015 POR EL VALOR DE 17445,12
INTERES 186,23
TOTAL 17631,35</t>
        </r>
      </text>
    </comment>
    <comment ref="BA97" authorId="1">
      <text>
        <r>
          <rPr>
            <b/>
            <sz val="9"/>
            <color indexed="81"/>
            <rFont val="Tahoma"/>
            <family val="2"/>
          </rPr>
          <t>fpnaranjo:</t>
        </r>
        <r>
          <rPr>
            <sz val="9"/>
            <color indexed="81"/>
            <rFont val="Tahoma"/>
            <family val="2"/>
          </rPr>
          <t xml:space="preserve">
TITULO: 8440098 DEL 24/09/2015 POR EL VALOR DE 573,48
INTERES 6,12
VALOR TOTAL 579,60</t>
        </r>
      </text>
    </comment>
    <comment ref="BA100" authorId="1">
      <text>
        <r>
          <rPr>
            <b/>
            <sz val="9"/>
            <color indexed="81"/>
            <rFont val="Tahoma"/>
            <family val="2"/>
          </rPr>
          <t>fpnaranjo:</t>
        </r>
        <r>
          <rPr>
            <sz val="9"/>
            <color indexed="81"/>
            <rFont val="Tahoma"/>
            <family val="2"/>
          </rPr>
          <t xml:space="preserve">
TITULO: 8457744 DEL 22/10/2015 POR EL VALOR DE 612,77
INTERES 6,17
VALOR TOTAL 618,94</t>
        </r>
      </text>
    </comment>
    <comment ref="BA101" authorId="1">
      <text>
        <r>
          <rPr>
            <b/>
            <sz val="9"/>
            <color indexed="81"/>
            <rFont val="Tahoma"/>
            <family val="2"/>
          </rPr>
          <t>fpnaranjo:</t>
        </r>
        <r>
          <rPr>
            <sz val="9"/>
            <color indexed="81"/>
            <rFont val="Tahoma"/>
            <family val="2"/>
          </rPr>
          <t xml:space="preserve">
TITULO: 8462821 DEL 19/10/2015 POR EL VALOR DE 477,90
INTERES 4,81
VALOR TOTAL 182,71</t>
        </r>
      </text>
    </comment>
    <comment ref="BA102" authorId="1">
      <text>
        <r>
          <rPr>
            <b/>
            <sz val="9"/>
            <color indexed="81"/>
            <rFont val="Tahoma"/>
            <family val="2"/>
          </rPr>
          <t>fpnaranjo:</t>
        </r>
        <r>
          <rPr>
            <sz val="9"/>
            <color indexed="81"/>
            <rFont val="Tahoma"/>
            <family val="2"/>
          </rPr>
          <t xml:space="preserve">
TITULO: 8462885 DEL 19/10/2015 POR EL VALOR DE 127,44
INTERES 1,28
VALOR TOTAL 128,72</t>
        </r>
      </text>
    </comment>
    <comment ref="BA112" authorId="1">
      <text>
        <r>
          <rPr>
            <b/>
            <sz val="9"/>
            <color indexed="81"/>
            <rFont val="Tahoma"/>
            <family val="2"/>
          </rPr>
          <t>fpnaranjo:</t>
        </r>
        <r>
          <rPr>
            <sz val="9"/>
            <color indexed="81"/>
            <rFont val="Tahoma"/>
            <family val="2"/>
          </rPr>
          <t xml:space="preserve">
TITULO: 8483801 DEL 16/11/2015 POR EL VALOR DE 70,80
INTERES 0,00
VALOR TOTAL 70,80</t>
        </r>
      </text>
    </comment>
    <comment ref="BA121" authorId="1">
      <text>
        <r>
          <rPr>
            <b/>
            <sz val="9"/>
            <color indexed="81"/>
            <rFont val="Tahoma"/>
            <family val="2"/>
          </rPr>
          <t>fpnaranjo:</t>
        </r>
        <r>
          <rPr>
            <sz val="9"/>
            <color indexed="81"/>
            <rFont val="Tahoma"/>
            <family val="2"/>
          </rPr>
          <t xml:space="preserve">
TITULO: 8501321 DEL 03/12/2015 POR EL VALOR DE 33,45
INTERES 0,34
VALOR TOTAL 33,79</t>
        </r>
      </text>
    </comment>
  </commentList>
</comments>
</file>

<file path=xl/sharedStrings.xml><?xml version="1.0" encoding="utf-8"?>
<sst xmlns="http://schemas.openxmlformats.org/spreadsheetml/2006/main" count="11312" uniqueCount="2545">
  <si>
    <t>FECHA_REGI</t>
  </si>
  <si>
    <t>USUARIO_RE</t>
  </si>
  <si>
    <t>NUMERO_PREDIO</t>
  </si>
  <si>
    <t>CLAVE_CATASTRAL</t>
  </si>
  <si>
    <t>PARROQUIA</t>
  </si>
  <si>
    <t>BARRIO</t>
  </si>
  <si>
    <t>ZONIFICACI</t>
  </si>
  <si>
    <t>USO_PRINCI</t>
  </si>
  <si>
    <t>CLASIFICAC</t>
  </si>
  <si>
    <t>RESPONSABL</t>
  </si>
  <si>
    <t>IDSKELTA</t>
  </si>
  <si>
    <t>ESTADOSKEL</t>
  </si>
  <si>
    <t>FECHA_EMIS</t>
  </si>
  <si>
    <t>COSTO_TOTA</t>
  </si>
  <si>
    <t>LATITUD</t>
  </si>
  <si>
    <t>LONGITUD</t>
  </si>
  <si>
    <t>SLUM_LARGO</t>
  </si>
  <si>
    <t>SLUM_ANCHO</t>
  </si>
  <si>
    <t>SLUM_AREA</t>
  </si>
  <si>
    <t>SLUM_ALTUR</t>
  </si>
  <si>
    <t>ZONA_ADMIN</t>
  </si>
  <si>
    <t>SLUM_TIPO_</t>
  </si>
  <si>
    <t>PUBLICIDAD</t>
  </si>
  <si>
    <t>ID_PERSONA</t>
  </si>
  <si>
    <t>LICENCIA_N</t>
  </si>
  <si>
    <t>NOMBRE</t>
  </si>
  <si>
    <t>CI</t>
  </si>
  <si>
    <t>ELEMENTO_N</t>
  </si>
  <si>
    <t>x</t>
  </si>
  <si>
    <t>y</t>
  </si>
  <si>
    <t>leespinosa</t>
  </si>
  <si>
    <t>SOLANDA</t>
  </si>
  <si>
    <t>SOLANDA S.4</t>
  </si>
  <si>
    <t>D3(D203-80)</t>
  </si>
  <si>
    <t>(M) Múltiple</t>
  </si>
  <si>
    <t>(SU) Suelo Urbano</t>
  </si>
  <si>
    <t>FN</t>
  </si>
  <si>
    <t>1.200,00</t>
  </si>
  <si>
    <t>ELOY ALFARO</t>
  </si>
  <si>
    <t>Publicidad Exterior Propia Fija</t>
  </si>
  <si>
    <t>Renovación</t>
  </si>
  <si>
    <t>UVILLUS TIPAN MARIA FERNANDA</t>
  </si>
  <si>
    <t>Rótulos</t>
  </si>
  <si>
    <t>SOLANDA S. 3</t>
  </si>
  <si>
    <t>D3 (D203-80)D7 (D408-70)</t>
  </si>
  <si>
    <t>(R3) Residencia alta densidad</t>
  </si>
  <si>
    <t>4.000,00</t>
  </si>
  <si>
    <t>INDUVALLAS CIA. LTDA.</t>
  </si>
  <si>
    <t>Valla publicitaria</t>
  </si>
  <si>
    <t>LA ARGELIA</t>
  </si>
  <si>
    <t>S.BARTOLO</t>
  </si>
  <si>
    <t>A13 (A804i-60)D7 (D408-70)</t>
  </si>
  <si>
    <t>(I2) Industrial mediano impacto</t>
  </si>
  <si>
    <t>3.000,00</t>
  </si>
  <si>
    <t>ASIAUTO S A</t>
  </si>
  <si>
    <t>Mini valla publicitaria</t>
  </si>
  <si>
    <t>2.200,00</t>
  </si>
  <si>
    <t>Tótem</t>
  </si>
  <si>
    <t>D5(D304-80)</t>
  </si>
  <si>
    <t>(RU2) Residencial urbano 2</t>
  </si>
  <si>
    <t>Nueva</t>
  </si>
  <si>
    <t>MORALES ALBUJA SARA NELIDA NELLY</t>
  </si>
  <si>
    <t>(RU3) Residencial urbano 3</t>
  </si>
  <si>
    <t>1.000,00</t>
  </si>
  <si>
    <t>CHACON BONIFAZ WILLIAM HENRY</t>
  </si>
  <si>
    <t>SANTA RITA</t>
  </si>
  <si>
    <t>TIENDAS INDUSTRIALES ASOCIADAS TIA S.A.</t>
  </si>
  <si>
    <t>LA MENA</t>
  </si>
  <si>
    <t>MARISCAL AYACUCH</t>
  </si>
  <si>
    <t>3.473,00</t>
  </si>
  <si>
    <t>COND. LAS CUADRA</t>
  </si>
  <si>
    <t>Publicidad Exterior Fija de Terceros</t>
  </si>
  <si>
    <t>TURUBAMBA ALTO</t>
  </si>
  <si>
    <t>EL COMERCIO</t>
  </si>
  <si>
    <t>PALAQUIBAY SANAY CESAR MARCELO</t>
  </si>
  <si>
    <t>MONAR MONAR RUDBEL MIGUEL</t>
  </si>
  <si>
    <t>A26 (A1005-40)</t>
  </si>
  <si>
    <t>1.220,00</t>
  </si>
  <si>
    <t>SORIA PAREDES EDWIN FERNANDO</t>
  </si>
  <si>
    <t>sccuenca</t>
  </si>
  <si>
    <t>CHILLOGALLO</t>
  </si>
  <si>
    <t>SL</t>
  </si>
  <si>
    <t>2.400,00</t>
  </si>
  <si>
    <t>QUITUMBE</t>
  </si>
  <si>
    <t>AGRIPAC S. A.</t>
  </si>
  <si>
    <t>SUCRE FUNDEPORTE</t>
  </si>
  <si>
    <t>D7(D408-70)</t>
  </si>
  <si>
    <t>ECONOFARM S A</t>
  </si>
  <si>
    <t>A26(A1005-40)</t>
  </si>
  <si>
    <t>5.000,00</t>
  </si>
  <si>
    <t>OUTDOORS MEDIA EC OUTMEC MEDIOS EN VIA PUBLICA CIA.LTDA.</t>
  </si>
  <si>
    <t>UNION POPULAR</t>
  </si>
  <si>
    <t>A14 (A808i-60)A13 (A804i-60)</t>
  </si>
  <si>
    <t>2.000,00</t>
  </si>
  <si>
    <t>ANDRADE DE LA CUEVA LUIS ANTONIO</t>
  </si>
  <si>
    <t>GUAJALO</t>
  </si>
  <si>
    <t>D7 (D408-70)</t>
  </si>
  <si>
    <t>1.950,00</t>
  </si>
  <si>
    <t>PRIMAX COMERCIAL DEL ECUADOR S.A.</t>
  </si>
  <si>
    <t>cmier</t>
  </si>
  <si>
    <t>TAMBOLLACTA</t>
  </si>
  <si>
    <t>D5 (D304-80)</t>
  </si>
  <si>
    <t>6.300,00</t>
  </si>
  <si>
    <t>QUILLUPANGUI QUILLUPANGUI JIMENA ELIZABE</t>
  </si>
  <si>
    <t>ALLPALLACTA</t>
  </si>
  <si>
    <t>CONSTRUCTORA E INMOBILIARIA CONSTRUECUADOR S.A.</t>
  </si>
  <si>
    <t>LA ECUATORIANA</t>
  </si>
  <si>
    <t>LAS ORQUIDEAS</t>
  </si>
  <si>
    <t>3.660,00</t>
  </si>
  <si>
    <t>MUYULLACTA</t>
  </si>
  <si>
    <t>JARDINES DEL VALLE JADEVAL CIA. LTDA.</t>
  </si>
  <si>
    <t>QUILLALLACTA</t>
  </si>
  <si>
    <t>AYMESA</t>
  </si>
  <si>
    <t>SALVADOR ALLENDE</t>
  </si>
  <si>
    <t>1.600,00</t>
  </si>
  <si>
    <t>F.V - AREA ANDINA S.A.</t>
  </si>
  <si>
    <t>GUAMANÍ</t>
  </si>
  <si>
    <t>NUEVA AURORA</t>
  </si>
  <si>
    <t>NUEVA AURORA II</t>
  </si>
  <si>
    <t>4.500,00</t>
  </si>
  <si>
    <t>MARTINEZ VELASCO AUGUSTO ENRIQUE</t>
  </si>
  <si>
    <t>TURUBAMBA</t>
  </si>
  <si>
    <t>S.JOSE DE GUAMAN</t>
  </si>
  <si>
    <t>2.500,00</t>
  </si>
  <si>
    <t>CARDENAS SANCHEZ BYRON GUILLERMO</t>
  </si>
  <si>
    <t>MATILDE ALVAREZ</t>
  </si>
  <si>
    <t>A10(A604-50)</t>
  </si>
  <si>
    <t>5.600,00</t>
  </si>
  <si>
    <t>TEOJAMA COMERCIAL SA</t>
  </si>
  <si>
    <t>sdvergara</t>
  </si>
  <si>
    <t>CALACALÍ</t>
  </si>
  <si>
    <t>CASPIGASI DEL CA</t>
  </si>
  <si>
    <t>A17 (A5004i-40)</t>
  </si>
  <si>
    <t>(I3) Industrial alto impacto</t>
  </si>
  <si>
    <t>7.000,00</t>
  </si>
  <si>
    <t>LA DELICIA</t>
  </si>
  <si>
    <t>A17(A5004i-40)</t>
  </si>
  <si>
    <t>3.040,00</t>
  </si>
  <si>
    <t>LUTEXSA INDUSTRIAL COMERCIAL COMPAÑIA LIMITADA</t>
  </si>
  <si>
    <t>SAN ANTONIO</t>
  </si>
  <si>
    <t>EQUINOCCIAL</t>
  </si>
  <si>
    <t>C5 (C304-70 (PB))</t>
  </si>
  <si>
    <t>BANCO DL PACIFICO S.A</t>
  </si>
  <si>
    <t>EL CALVARIO</t>
  </si>
  <si>
    <t>D4 (D303-80)D4 (D303-80)</t>
  </si>
  <si>
    <t>2.850,00</t>
  </si>
  <si>
    <t>JEF RECAUDACIONE</t>
  </si>
  <si>
    <t>A1(A602-50)</t>
  </si>
  <si>
    <t>(RU1) Residencial urbano 1</t>
  </si>
  <si>
    <t>3.900,00</t>
  </si>
  <si>
    <t>CONSTRUCTORA LA ROCA CLR S.A.</t>
  </si>
  <si>
    <t>POMASQUI</t>
  </si>
  <si>
    <t>ABDON CALDERON</t>
  </si>
  <si>
    <t>22.600,00</t>
  </si>
  <si>
    <t>LAS TOLAS</t>
  </si>
  <si>
    <t>D2(D302-80)</t>
  </si>
  <si>
    <t>GASTROLECASTELL COMPAÑIA DE RESPONSABILIDAD LIMITADA</t>
  </si>
  <si>
    <t>NONO</t>
  </si>
  <si>
    <t>LAS PALMAS</t>
  </si>
  <si>
    <t>A7(A50002-1)</t>
  </si>
  <si>
    <t>(PE/CPN) Protección ecológica/Conservación del patrimonio natural</t>
  </si>
  <si>
    <t>(SRU) Suelo Rural</t>
  </si>
  <si>
    <t>1.250,00</t>
  </si>
  <si>
    <t>LEMA QUISPE ROSA MARIA</t>
  </si>
  <si>
    <t>PONCEANO</t>
  </si>
  <si>
    <t>CARCELEN FV PONC</t>
  </si>
  <si>
    <t>A19 (A606-50)</t>
  </si>
  <si>
    <t>6.120,00</t>
  </si>
  <si>
    <t>A13(A804i-60)</t>
  </si>
  <si>
    <t>(I3) Industrial 3</t>
  </si>
  <si>
    <t>MIÑO FRANCO GALO ANIBAL</t>
  </si>
  <si>
    <t>C.T CONTRALORIA</t>
  </si>
  <si>
    <t>A19(A606-50)</t>
  </si>
  <si>
    <t>ALIMENTOS Y SERVICIOS ECUATORIANOS ALISERVIS S.A.</t>
  </si>
  <si>
    <t>tejaraf</t>
  </si>
  <si>
    <t>CALDERÓN</t>
  </si>
  <si>
    <t>PAREDES</t>
  </si>
  <si>
    <t>CALDERON</t>
  </si>
  <si>
    <t>PAREDES BAHAMONDE JULIO PATRICIO</t>
  </si>
  <si>
    <t>ENERGYPLAM CIA  LTDA</t>
  </si>
  <si>
    <t>CARCELÉN</t>
  </si>
  <si>
    <t>LOS CIPRESES</t>
  </si>
  <si>
    <t>A13 (A804i-60)</t>
  </si>
  <si>
    <t>BEIERSDORF S A</t>
  </si>
  <si>
    <t>A13 (A804i-60)A31 (PQ)</t>
  </si>
  <si>
    <t>4.400,00</t>
  </si>
  <si>
    <t>FIERRO INMOBILIARIA S.A.</t>
  </si>
  <si>
    <t>MONGE DONOSO</t>
  </si>
  <si>
    <t>4.260,00</t>
  </si>
  <si>
    <t>IMPORTADORA INDUSTRIAL AGRICOLA S.A. IIASA</t>
  </si>
  <si>
    <t>BARRIO CENTRAL C</t>
  </si>
  <si>
    <t>H4(D303H-70)</t>
  </si>
  <si>
    <t>LANDAZURI CUERO YAMILE</t>
  </si>
  <si>
    <t>D4(D303-80)</t>
  </si>
  <si>
    <t>avasconez</t>
  </si>
  <si>
    <t>El Quinche</t>
  </si>
  <si>
    <t>RUPERTO GORDO</t>
  </si>
  <si>
    <t>A1 (A602-50)</t>
  </si>
  <si>
    <t>(AR) Agrícola residencial</t>
  </si>
  <si>
    <t>29.480,00</t>
  </si>
  <si>
    <t>TUMBACO</t>
  </si>
  <si>
    <t>PRADOS DEL OESTE</t>
  </si>
  <si>
    <t>1.500,00</t>
  </si>
  <si>
    <t>LLANTICENTRO L M S A</t>
  </si>
  <si>
    <t>B2 (B304-50)</t>
  </si>
  <si>
    <t>(R2) Residencia mediana densidad</t>
  </si>
  <si>
    <t>B3(B304-50(PB))</t>
  </si>
  <si>
    <t>CENTRO COMERCIAL EL CONDADO SA</t>
  </si>
  <si>
    <t>COMITÉ DEL PUEBLO</t>
  </si>
  <si>
    <t>STA.LUCIA BAJA</t>
  </si>
  <si>
    <t>1.410,00</t>
  </si>
  <si>
    <t>ING. J. ESPINOSA Z. S. A.</t>
  </si>
  <si>
    <t>S.CAMILO</t>
  </si>
  <si>
    <t>(I2) Industrial 2</t>
  </si>
  <si>
    <t>5.200,00</t>
  </si>
  <si>
    <t>3.400,00</t>
  </si>
  <si>
    <t>Ponceano</t>
  </si>
  <si>
    <t>B3 (B304-50 (PB))</t>
  </si>
  <si>
    <t>RIBADENEIRA JARAMILLO ALEJANDRO</t>
  </si>
  <si>
    <t>EL CONDADO</t>
  </si>
  <si>
    <t>MENA DEL HIERRO</t>
  </si>
  <si>
    <t>A21 (A608-50)</t>
  </si>
  <si>
    <t>3.780,00</t>
  </si>
  <si>
    <t>COMPAÑIA FERREMUNDO S A</t>
  </si>
  <si>
    <t>MARISOL</t>
  </si>
  <si>
    <t>BENALCAZAR USINA MARCO LENIN</t>
  </si>
  <si>
    <t>CANDELARIA No 1</t>
  </si>
  <si>
    <t>ULLOA GUEVARA CARLOS RENE</t>
  </si>
  <si>
    <t>4.800,00</t>
  </si>
  <si>
    <t>MAQUINARIAS Y VEHICULOS S.A. MAVESA</t>
  </si>
  <si>
    <t>Calderon</t>
  </si>
  <si>
    <t>5.240,00</t>
  </si>
  <si>
    <t>fgromo</t>
  </si>
  <si>
    <t>YANEZ SERRANO KEVIN HENRRY</t>
  </si>
  <si>
    <t>B4(B406-60)</t>
  </si>
  <si>
    <t>1.480,00</t>
  </si>
  <si>
    <t>DISTRIBUIDORA FARMACEUTICA ECUATORIANA DIFARE S.A.</t>
  </si>
  <si>
    <t>EL ARENAL</t>
  </si>
  <si>
    <t>A12(A604i-60)</t>
  </si>
  <si>
    <t>PROFES MUNICIPAL</t>
  </si>
  <si>
    <t>TEXTILES EL RAYO S.A.</t>
  </si>
  <si>
    <t>Mural</t>
  </si>
  <si>
    <t>SIN NOMBRE 80</t>
  </si>
  <si>
    <t>A12 (A604i-60)</t>
  </si>
  <si>
    <t>ALARCON MIELES LUIS HERNAN Y OTRO</t>
  </si>
  <si>
    <t>4.910,00</t>
  </si>
  <si>
    <t>AUTEC S.A.</t>
  </si>
  <si>
    <t>EL QUINCHE</t>
  </si>
  <si>
    <t>QUINCHE CABECERA</t>
  </si>
  <si>
    <t>ICESA S.A.</t>
  </si>
  <si>
    <t>3.500,00</t>
  </si>
  <si>
    <t>CONELSA CONDUCTORES ELECTRICOS S.A.</t>
  </si>
  <si>
    <t>CRISTIANIA</t>
  </si>
  <si>
    <t>A23(A610-50)</t>
  </si>
  <si>
    <t>2.670,00</t>
  </si>
  <si>
    <t>LA MARICAL</t>
  </si>
  <si>
    <t>MERINO VIVAS HENRY JOEL</t>
  </si>
  <si>
    <t>SAN EDUARD</t>
  </si>
  <si>
    <t>1.400,00</t>
  </si>
  <si>
    <t>INVERNEG S.A.</t>
  </si>
  <si>
    <t>COTOCOLLAO</t>
  </si>
  <si>
    <t>COLLALOMA 9 DE J</t>
  </si>
  <si>
    <t>4.660,00</t>
  </si>
  <si>
    <t>FOTON DEL ECUADOR SOCIEDAD CIVIL Y COMERCIAL</t>
  </si>
  <si>
    <t>DELIC 1 PLAZA GY</t>
  </si>
  <si>
    <t>D6(D406-70)</t>
  </si>
  <si>
    <t>CONSORCIO CENTRO DE INNOVACION MADERERA CEINMA</t>
  </si>
  <si>
    <t>A21(A608-50)</t>
  </si>
  <si>
    <t>DHL EXPRESS ECUADOR S A</t>
  </si>
  <si>
    <t>Cotocollao</t>
  </si>
  <si>
    <t>LOS TULIPANES</t>
  </si>
  <si>
    <t>D6 (D406-70)</t>
  </si>
  <si>
    <t>hmoya</t>
  </si>
  <si>
    <t>COMITE DEL PUEBL</t>
  </si>
  <si>
    <t>NAZARETH</t>
  </si>
  <si>
    <t>SABA S.A.</t>
  </si>
  <si>
    <t>2.300,00</t>
  </si>
  <si>
    <t>ENMARSI CIA. LTDA.</t>
  </si>
  <si>
    <t>COMITE DEL PUEBLO</t>
  </si>
  <si>
    <t>RUEDA CASTRO ALEXANDRA DEL ROCIO</t>
  </si>
  <si>
    <t>QUITO NORTE</t>
  </si>
  <si>
    <t>BELLAVISTA ALTA</t>
  </si>
  <si>
    <t>DIACELEC S.A.</t>
  </si>
  <si>
    <t>EMPRESA DURINI INDUSTRIA DE MADERA C.A. EDIMCA</t>
  </si>
  <si>
    <t>OTECEL S A</t>
  </si>
  <si>
    <t>1.700,00</t>
  </si>
  <si>
    <t>COMPAÑIA GENERAL DE COMERCIO Y MANDATO S A</t>
  </si>
  <si>
    <t>SAN ISIDRO DEL INCA</t>
  </si>
  <si>
    <t>SIN NOMBRE 37</t>
  </si>
  <si>
    <t>NORTE</t>
  </si>
  <si>
    <t>PINTURAS CONDOR SA</t>
  </si>
  <si>
    <t>KENNEDY</t>
  </si>
  <si>
    <t>LUCIA ALBAN DER.</t>
  </si>
  <si>
    <t>A21 (A608-50)A23 (A610-50 )A22 (A608-60 (PB))</t>
  </si>
  <si>
    <t>DAMMER</t>
  </si>
  <si>
    <t>A58(A606-35)</t>
  </si>
  <si>
    <t>PALADINES PALADINES CAROL PATRICIA</t>
  </si>
  <si>
    <t>D3 (D203-80)</t>
  </si>
  <si>
    <t>EMPRESA DURINI CA EDIMCA</t>
  </si>
  <si>
    <t>TECNOVA S A</t>
  </si>
  <si>
    <t>QUIFATEX S.A.</t>
  </si>
  <si>
    <t>vaguirre</t>
  </si>
  <si>
    <t>RUMINIAHUI</t>
  </si>
  <si>
    <t>A23 (A610-50 )</t>
  </si>
  <si>
    <t>A23(A610-50 )</t>
  </si>
  <si>
    <t>Kennedy</t>
  </si>
  <si>
    <t>RODRIGUEZ AGUIRR</t>
  </si>
  <si>
    <t>CALIFORN BONANZA</t>
  </si>
  <si>
    <t>AUTO DELTA CIA. LTDA.</t>
  </si>
  <si>
    <t>COFAVI</t>
  </si>
  <si>
    <t>C5(C304-70(PB))</t>
  </si>
  <si>
    <t>CADENA RAMIREZ LUCILA DEL CARMEN</t>
  </si>
  <si>
    <t>MACASA MAQUINAS Y CAMIONES S.A.</t>
  </si>
  <si>
    <t>CONCEPCIÓN</t>
  </si>
  <si>
    <t>AEROPUERTO</t>
  </si>
  <si>
    <t>A59(A1006-35)</t>
  </si>
  <si>
    <t>FUNDACION FAESA</t>
  </si>
  <si>
    <t>B8(B304-50)</t>
  </si>
  <si>
    <t>TORO SERRANO JANETH TATIANA</t>
  </si>
  <si>
    <t>S.MIGUEL AMAGASI</t>
  </si>
  <si>
    <t>MARROQUIN TORRES VANESA ELIZABETH</t>
  </si>
  <si>
    <t>VELASTEGUI RODRIGUEZ ALBERTO ANTONIO</t>
  </si>
  <si>
    <t>LA KENNEDY</t>
  </si>
  <si>
    <t>A22(A608-60(PB))</t>
  </si>
  <si>
    <t>MAYORGA ROSERO ALVARO RAUL</t>
  </si>
  <si>
    <t>Cochapamba</t>
  </si>
  <si>
    <t>EL PEDREGAL</t>
  </si>
  <si>
    <t>1.800,00</t>
  </si>
  <si>
    <t>JULIO MATOVELLE</t>
  </si>
  <si>
    <t>LAVANDERIAS ECUATORIANAS C. A.</t>
  </si>
  <si>
    <t>ANDALUCIA</t>
  </si>
  <si>
    <t>A57(A5012-25)</t>
  </si>
  <si>
    <t>A22(A608-60 (PB))</t>
  </si>
  <si>
    <t>LUNA LAPO SANDRA MARIBEL</t>
  </si>
  <si>
    <t>LA VICTORIA</t>
  </si>
  <si>
    <t>B5 (B406-60 (PB))</t>
  </si>
  <si>
    <t>CALDERON TINIZARAY ROSARIO VERONICA</t>
  </si>
  <si>
    <t>LA FLORIDA</t>
  </si>
  <si>
    <t>C7(C406-70(PB))</t>
  </si>
  <si>
    <t>GUTIERREZ ENDARA RICARDO MANUEL</t>
  </si>
  <si>
    <t>A22 (A608-60 (PB))</t>
  </si>
  <si>
    <t>BAKER</t>
  </si>
  <si>
    <t>A65(A5020-25)</t>
  </si>
  <si>
    <t>INDUSTRIAS ALES C. A.</t>
  </si>
  <si>
    <t>AEREONAUTICO</t>
  </si>
  <si>
    <t>INMOBILIARIA CONSTRUHORIZON ECUADOR S.A.</t>
  </si>
  <si>
    <t>UNION Y PROGRESO</t>
  </si>
  <si>
    <t>C4(C304-70)</t>
  </si>
  <si>
    <t>AÑAZCO ENCALADA ARMANDO GABRIEL</t>
  </si>
  <si>
    <t>COCHAPAMBA</t>
  </si>
  <si>
    <t>S.FERNANDO</t>
  </si>
  <si>
    <t>OJEDA CUEVA MARGARITA ARACELY</t>
  </si>
  <si>
    <t>S.ISIDRO INCA</t>
  </si>
  <si>
    <t>LIMONGI IZA MARIA MAGDALENA</t>
  </si>
  <si>
    <t>BUENOS AIRES</t>
  </si>
  <si>
    <t>IÑAQUITO</t>
  </si>
  <si>
    <t>INIAQUITO</t>
  </si>
  <si>
    <t>TECNOLOGIA CAPILAR TECNOCAP S.A</t>
  </si>
  <si>
    <t>FRANKLIN TELLO</t>
  </si>
  <si>
    <t>A65 (A5020-25)</t>
  </si>
  <si>
    <t>LA CONCEPCION</t>
  </si>
  <si>
    <t>DAMMER 1</t>
  </si>
  <si>
    <t>FLORES LOPEZ LUIS EDUARDO</t>
  </si>
  <si>
    <t>LAS ACACIAS</t>
  </si>
  <si>
    <t>A60(A1008-35)</t>
  </si>
  <si>
    <t>2.420,00</t>
  </si>
  <si>
    <t>CORPORACION FAVORITA C.A.</t>
  </si>
  <si>
    <t>A68(A810-35)</t>
  </si>
  <si>
    <t>ENMARSI CIA LTDA</t>
  </si>
  <si>
    <t>A64 (A5016-25)</t>
  </si>
  <si>
    <t>A64(A5016-25)</t>
  </si>
  <si>
    <t>A67(A608-35)</t>
  </si>
  <si>
    <t>CORDOVA GODOY WLADIMIRO XAVIER</t>
  </si>
  <si>
    <t>GORDON DAVALOS MARIA PAULINA</t>
  </si>
  <si>
    <t>1.760,00</t>
  </si>
  <si>
    <t>CERAUTO CENTRO DE RECONSTRUCCION AUTOMOTRIZ CIA. LTDA.</t>
  </si>
  <si>
    <t>ELABORADORA DE CARNICOS, EMBUTIDOS Y PASTELERIA S.A. ELACEP</t>
  </si>
  <si>
    <t>JIPIJAPA</t>
  </si>
  <si>
    <t>S.JOSE  INCA</t>
  </si>
  <si>
    <t>LINCANGO CONDOR CESAR FERNANDO</t>
  </si>
  <si>
    <t>RUMIPAMBA</t>
  </si>
  <si>
    <t>UNION NACIONAL</t>
  </si>
  <si>
    <t>LOS LAURELES</t>
  </si>
  <si>
    <t>AVIACION CIVIL</t>
  </si>
  <si>
    <t>Z2(ZC)</t>
  </si>
  <si>
    <t>(E) Equipamiento</t>
  </si>
  <si>
    <t>VILLACIS ARGUELLO JUAN ENRIQUE</t>
  </si>
  <si>
    <t>Rumipamba</t>
  </si>
  <si>
    <t>NAVARRETE NARVAEZ MARITZA DEL ROCIO</t>
  </si>
  <si>
    <t>A61(A1010-35)</t>
  </si>
  <si>
    <t>TITO RUILOVA MIGUEL ANGEL</t>
  </si>
  <si>
    <t>Concepcion</t>
  </si>
  <si>
    <t>MALDONADO</t>
  </si>
  <si>
    <t>A57 (A5012-25)A63 (A5010-25)</t>
  </si>
  <si>
    <t>ACERO COMERCIAL ECUATORIANO S A</t>
  </si>
  <si>
    <t>A62 (A2025-35)</t>
  </si>
  <si>
    <t>PINO TITO JOSE SERGIO</t>
  </si>
  <si>
    <t>MONTESERRIN</t>
  </si>
  <si>
    <t>Jipijapa</t>
  </si>
  <si>
    <t>ZALDUMBIDE</t>
  </si>
  <si>
    <t>A20 (A606-50 (PB))</t>
  </si>
  <si>
    <t>A20(A606-50(PB))</t>
  </si>
  <si>
    <t>ANTONIO PINO YCAZA CIA. LTDA.</t>
  </si>
  <si>
    <t>LIFE</t>
  </si>
  <si>
    <t>ASIAUTO S.A</t>
  </si>
  <si>
    <t>METS LIESBET</t>
  </si>
  <si>
    <t>NOVISOLUTIONS CIA. LTDA.</t>
  </si>
  <si>
    <t>GRUPO ACERCONS CIA. LTDA.</t>
  </si>
  <si>
    <t>PROTEC.BELLAVIST</t>
  </si>
  <si>
    <t>2.570,00</t>
  </si>
  <si>
    <t>OTECEL S.A.</t>
  </si>
  <si>
    <t>TOARMINA S.A.</t>
  </si>
  <si>
    <t>ADVANCED MEDICAL IMAGING DEL ECUADOR ADVMEDICAL C.A.</t>
  </si>
  <si>
    <t>GABRIEL MARINA</t>
  </si>
  <si>
    <t>SERVICIOS PUBLICITARIOS CREAMEDIOS S.A.</t>
  </si>
  <si>
    <t>ESCUELA DE ARTES CULINARIAS CULINARY ARTS CIA. LTDA.</t>
  </si>
  <si>
    <t>6 DE DICIEMBRE</t>
  </si>
  <si>
    <t>CHAUPICRUZ</t>
  </si>
  <si>
    <t>TAMAYOCONSTRUCTORES CIA. LTDA.</t>
  </si>
  <si>
    <t>ANA LUISA</t>
  </si>
  <si>
    <t>COBO BERNAL JOSELITO AGUSTIN</t>
  </si>
  <si>
    <t>BIODILAB</t>
  </si>
  <si>
    <t>LATAMAUTOS CORPORACION S.A.</t>
  </si>
  <si>
    <t>ALVAREZ GENOVEVA PIEDAD</t>
  </si>
  <si>
    <t>AMBACAR CIA  LTDA</t>
  </si>
  <si>
    <t>VIBAG C.A.</t>
  </si>
  <si>
    <t>EL INCA</t>
  </si>
  <si>
    <t>LETRASIGMA CIA. LTDA.</t>
  </si>
  <si>
    <t>BEBELANDIA S.A.</t>
  </si>
  <si>
    <t>A10 (A604-50)</t>
  </si>
  <si>
    <t>PROMOTORES MEDICOS LATINOAMERICANOS LATINOMEDICAL S.A.</t>
  </si>
  <si>
    <t>VAREA BOWEN IBETHE ESTHER</t>
  </si>
  <si>
    <t>1.530,00</t>
  </si>
  <si>
    <t>1.280,00</t>
  </si>
  <si>
    <t>1.560,00</t>
  </si>
  <si>
    <t>DISPETROL S A</t>
  </si>
  <si>
    <t>TENNIS CLUB</t>
  </si>
  <si>
    <t>JARDINES DEL BAT</t>
  </si>
  <si>
    <t>COLONIAL COMPAÑIA DE SEGUROS Y REASEGUROS S  A</t>
  </si>
  <si>
    <t>A24 (A612-50)</t>
  </si>
  <si>
    <t>VOZ DE LOS ANDES</t>
  </si>
  <si>
    <t>C8(C408-70)</t>
  </si>
  <si>
    <t>SANCHO PONTON BYRON JOSE</t>
  </si>
  <si>
    <t>A24(A612-50)</t>
  </si>
  <si>
    <t>D8(D610-70)</t>
  </si>
  <si>
    <t>Regularización</t>
  </si>
  <si>
    <t>GRUPOK S.A.</t>
  </si>
  <si>
    <t>LLANTAMATIC CIA LTDA</t>
  </si>
  <si>
    <t>DATAPRO S.A</t>
  </si>
  <si>
    <t>EL BATAN</t>
  </si>
  <si>
    <t>BATAN BAJO</t>
  </si>
  <si>
    <t>TIRES PLUS &amp; PURIFIERS SOCIEDAD ANONIMA</t>
  </si>
  <si>
    <t>MEGAPUBLICIDAD S.A.</t>
  </si>
  <si>
    <t>GRANDA CENTENO</t>
  </si>
  <si>
    <t>1.170,00</t>
  </si>
  <si>
    <t>INT FOOD SERVICES CORP</t>
  </si>
  <si>
    <t>ECUA AUTO S.A. ECAUSA</t>
  </si>
  <si>
    <t>VIPTIRES CIA LTDA</t>
  </si>
  <si>
    <t>ALDAS NAVARRETE GUIDO EDUARDO</t>
  </si>
  <si>
    <t>A79(A1014-50)</t>
  </si>
  <si>
    <t>FARMAENLACE CIA LTDA</t>
  </si>
  <si>
    <t>GRUPO CETI CONSTRUCTORES</t>
  </si>
  <si>
    <t>CUCAITA MELO ERLY YANET</t>
  </si>
  <si>
    <t>C8 (C408-70)</t>
  </si>
  <si>
    <t>ELECTROLEG S A</t>
  </si>
  <si>
    <t>PEREZ ANDINO MARIA BERTHA MERY</t>
  </si>
  <si>
    <t>PROMOCION INTERNACIONAL Y MATERIALES PRIMA S.A</t>
  </si>
  <si>
    <t>Iniaquito</t>
  </si>
  <si>
    <t>A30 (A608-50 (PB))</t>
  </si>
  <si>
    <t>MONSCH KORRODI HANS PETER</t>
  </si>
  <si>
    <t>1.780,00</t>
  </si>
  <si>
    <t>JIMENEZ PENA MARCO GONZALO</t>
  </si>
  <si>
    <t>TABABELA</t>
  </si>
  <si>
    <t>CENTRAL TABABELA</t>
  </si>
  <si>
    <t>C2(C302-70)</t>
  </si>
  <si>
    <t>SIERRACARGO CIA. LTDA.</t>
  </si>
  <si>
    <t>A24 (A612-50)A19 (A606-50)</t>
  </si>
  <si>
    <t>MADELSA S A</t>
  </si>
  <si>
    <t>A27 (A1016-40)</t>
  </si>
  <si>
    <t>Belisario Queved</t>
  </si>
  <si>
    <t>S.CLARA S.MILLAN</t>
  </si>
  <si>
    <t>D3 (D203-80)A31 (PQ)</t>
  </si>
  <si>
    <t>1.100,00</t>
  </si>
  <si>
    <t>A27(A1016-40)</t>
  </si>
  <si>
    <t>LA CAROLINA</t>
  </si>
  <si>
    <t>NEOAUTO S.A.</t>
  </si>
  <si>
    <t>EDIFICIO CARACOL DE IÑAQUITO</t>
  </si>
  <si>
    <t>LE CHATEAU S A</t>
  </si>
  <si>
    <t>IMPORTACIONES COMERCIO DARQUEA SA ICODASA</t>
  </si>
  <si>
    <t>BATAN ALTO</t>
  </si>
  <si>
    <t>VILLACIS NARANJO CESAR HUMBERTO</t>
  </si>
  <si>
    <t>MIÑO RODRIGUEZ CRISTOBAL PATRICIO</t>
  </si>
  <si>
    <t>BENALCAZAR CD</t>
  </si>
  <si>
    <t>A25(A812-50)</t>
  </si>
  <si>
    <t>INMOBILIARIA MOTKE S.A.</t>
  </si>
  <si>
    <t>ESTADIO ATAHUALP</t>
  </si>
  <si>
    <t>CENTROS MEDICOS INTERNACIONALES INTERCENMED S.A</t>
  </si>
  <si>
    <t>BELLAVISTA</t>
  </si>
  <si>
    <t>PINTO QUEZADA ANDREA NOEMI</t>
  </si>
  <si>
    <t>3.890,00</t>
  </si>
  <si>
    <t>GEOPROMOTORES S.A.</t>
  </si>
  <si>
    <t>DAVILA GALLARDO DANIELA CRISTINA</t>
  </si>
  <si>
    <t>MARIANA DE JESUS</t>
  </si>
  <si>
    <t>D8 (D610-70)</t>
  </si>
  <si>
    <t>COOP AHORRO CRED CONSTR COMERCIO PRODUCC</t>
  </si>
  <si>
    <t>LA REPUBLICA</t>
  </si>
  <si>
    <t>ECUAINSETEC CIA. LTDA.</t>
  </si>
  <si>
    <t>BELISARIO QUEVEDO</t>
  </si>
  <si>
    <t>NEUROCORP-ECUADOR CIA.LTDA.</t>
  </si>
  <si>
    <t>VANTTIVE CIA. LTDA</t>
  </si>
  <si>
    <t>A30(A608-50(PB))</t>
  </si>
  <si>
    <t>CORNEJO ALMEIDA EDGAR RICARDO</t>
  </si>
  <si>
    <t>COMITERPRO CIA. LTDA.</t>
  </si>
  <si>
    <t>2.650,00</t>
  </si>
  <si>
    <t>SEGUROS EQUINOCCIAL S. A.</t>
  </si>
  <si>
    <t>FUNDACION PARA EL AVANCE DE LAS REFORMAS Y LAS OPORTUNIDADES - GRUPO FARO</t>
  </si>
  <si>
    <t>FLORES TORRES DIANA ELIZABETH</t>
  </si>
  <si>
    <t>2.430,00</t>
  </si>
  <si>
    <t>CONF EVANGELICA D LAS ASAMBLEAS D DIOS E</t>
  </si>
  <si>
    <t>SOLCENTRO S.A.</t>
  </si>
  <si>
    <t>A19 (A606-50)C4 (C304-70)</t>
  </si>
  <si>
    <t>CAMARA DE COMERCIO DE QUITO</t>
  </si>
  <si>
    <t>CORDOVA DIAZ YHUNIOR MANUEL</t>
  </si>
  <si>
    <t>QUEZADA MEDINA ZOILA IBELIA</t>
  </si>
  <si>
    <t>INVERSION Y DESARROLLO INVEDE S A</t>
  </si>
  <si>
    <t>ECOSYNC S.A.</t>
  </si>
  <si>
    <t>6.000,00</t>
  </si>
  <si>
    <t>FORCREA PUBLICIDAD CIA. LTDA.</t>
  </si>
  <si>
    <t>CYCLELOGIC ECUADOR S A</t>
  </si>
  <si>
    <t>ROLDAN URIBE CRISTINA</t>
  </si>
  <si>
    <t>CONSTRUCTORA IZYFCO CIA LTDA</t>
  </si>
  <si>
    <t>LAS CASAS BAJO</t>
  </si>
  <si>
    <t>VALLEJO ARAUJO S A</t>
  </si>
  <si>
    <t>YANBAL ECUADOR S.A.</t>
  </si>
  <si>
    <t>GONZALES SUAREZ</t>
  </si>
  <si>
    <t>LA PRADERA</t>
  </si>
  <si>
    <t>BANCO GENERAL RUMIÑAHUI S. A.</t>
  </si>
  <si>
    <t>JARDINES DEL VALLE JADEVAL CIA  LTDA</t>
  </si>
  <si>
    <t>LA PAZ</t>
  </si>
  <si>
    <t>CENTRO QUIROPRACTICO VITALIDAD QUIRVITAL CIA LTDA</t>
  </si>
  <si>
    <t>CUMBAYÁ</t>
  </si>
  <si>
    <t>JARDIN DEL ESTE</t>
  </si>
  <si>
    <t>A8(A603-35)</t>
  </si>
  <si>
    <t>Cumbaya</t>
  </si>
  <si>
    <t>LA COMARCA</t>
  </si>
  <si>
    <t>MACHADO DELTELL PABLO</t>
  </si>
  <si>
    <t>RED DENTAL REDENT S A</t>
  </si>
  <si>
    <t>CEBOLLAR</t>
  </si>
  <si>
    <t>S CLARA S.MILAN</t>
  </si>
  <si>
    <t>C9 (C408-70 (PB))</t>
  </si>
  <si>
    <t>CARRERA MANCIATI CARMAN CIA. LTDA.</t>
  </si>
  <si>
    <t>STA.LUCIA (URB.)</t>
  </si>
  <si>
    <t>ARCGOLD DEL ECUADOR S A</t>
  </si>
  <si>
    <t>JARA MARTINEZ PABLO</t>
  </si>
  <si>
    <t>mpenafiel</t>
  </si>
  <si>
    <t>MARISCAL SUCRE</t>
  </si>
  <si>
    <t>LA COLON</t>
  </si>
  <si>
    <t>PROINMOBILIARIA S.A.</t>
  </si>
  <si>
    <t>CORPORACION CARRERA S.A</t>
  </si>
  <si>
    <t>SANDRA LANDGRAF CIA. LTDA.</t>
  </si>
  <si>
    <t>ANTONIO PINO YCAZA   CIA</t>
  </si>
  <si>
    <t>PUBLITRONIC S.A.</t>
  </si>
  <si>
    <t>Panel dinámico (panel LED´s)</t>
  </si>
  <si>
    <t>CUMBAYA CABECERA</t>
  </si>
  <si>
    <t>8.000,00</t>
  </si>
  <si>
    <t>28.640,00</t>
  </si>
  <si>
    <t>VARGAS VILLARREAL MARISOL</t>
  </si>
  <si>
    <t>SABA S A</t>
  </si>
  <si>
    <t>S.JUAN ALTO</t>
  </si>
  <si>
    <t>A2(A1002-35)</t>
  </si>
  <si>
    <t>2.700,00</t>
  </si>
  <si>
    <t>CHAVEZ BUCHELI VICTOR HUGO</t>
  </si>
  <si>
    <t>COLINEAL CORPORATION CIA. LTDA.</t>
  </si>
  <si>
    <t>GUTIERREZ NAVAS SU FERRETERIA CIA LTDA</t>
  </si>
  <si>
    <t>COND.S.PICHINCHA</t>
  </si>
  <si>
    <t>B4 (B406-60)</t>
  </si>
  <si>
    <t>C12(C203-70(PB))</t>
  </si>
  <si>
    <t>10.000,00</t>
  </si>
  <si>
    <t>NUNEZ LARA ORLANDO EDUARDO</t>
  </si>
  <si>
    <t>1.050,00</t>
  </si>
  <si>
    <t>PROCESADORA NACIONAL DE ALIMENTOS C.A. P</t>
  </si>
  <si>
    <t>LA FLORESTA</t>
  </si>
  <si>
    <t>A76(A606-60)</t>
  </si>
  <si>
    <t>3.250,00</t>
  </si>
  <si>
    <t>CENTRO DE DISEÑO STUDIONOA CIA LTDA</t>
  </si>
  <si>
    <t>YARUQUÍ</t>
  </si>
  <si>
    <t>OYAMBARO</t>
  </si>
  <si>
    <t>A4(A5002-5)</t>
  </si>
  <si>
    <t>(RN/PS) recursos naturales/Producción sostenible</t>
  </si>
  <si>
    <t>1.300,00</t>
  </si>
  <si>
    <t>GUTIERREZ NAVAS SU FERRETERIA CIA. LTDA.</t>
  </si>
  <si>
    <t>B2(B304-50)</t>
  </si>
  <si>
    <t>MORALES FEIJOO MANUEL IVAN</t>
  </si>
  <si>
    <t>LA PRAGA</t>
  </si>
  <si>
    <t>INMODIAMANTE S.A.</t>
  </si>
  <si>
    <t>ajimenez</t>
  </si>
  <si>
    <t>SAN JUAN</t>
  </si>
  <si>
    <t>LARREA</t>
  </si>
  <si>
    <t>CENTRO</t>
  </si>
  <si>
    <t>TOLAGASI</t>
  </si>
  <si>
    <t>GRUPO ACERCONS CIA LTDA</t>
  </si>
  <si>
    <t>BANCO DESARROLLO DE LOS PUEBLOS S.A.</t>
  </si>
  <si>
    <t>LA MORITA</t>
  </si>
  <si>
    <t>SANCHEZ VALDIVIESO FELIPE ALEJANDRO</t>
  </si>
  <si>
    <t>TUMBACO CABECERA</t>
  </si>
  <si>
    <t>COOPERATIVA DE AHORRO Y CREDITO 23 DE JULIO LTDA</t>
  </si>
  <si>
    <t>CORPORACION CHIMBORAZO MANTA TARPUK RUNACUNA</t>
  </si>
  <si>
    <t>Tumbaco</t>
  </si>
  <si>
    <t>TOLA CHICA</t>
  </si>
  <si>
    <t>LA DOLOROSA</t>
  </si>
  <si>
    <t>PIFO</t>
  </si>
  <si>
    <t>S.FRANCISCO 1</t>
  </si>
  <si>
    <t>PRIMAVERA CENTRO</t>
  </si>
  <si>
    <t>CUNUNYACU</t>
  </si>
  <si>
    <t>A37(A1002-35(VU))</t>
  </si>
  <si>
    <t>BUSTAMANTE TAPIA FAUSTO RENE</t>
  </si>
  <si>
    <t>A57 (A5012-25)</t>
  </si>
  <si>
    <t>CONSORCIO DEL PICHINCHA S A  CONDELPI</t>
  </si>
  <si>
    <t>CHIMBACALLE</t>
  </si>
  <si>
    <t>MEXICO</t>
  </si>
  <si>
    <t>COMERCIAL ETATEX C.A.</t>
  </si>
  <si>
    <t>CHILIBULO</t>
  </si>
  <si>
    <t>HERMANO MIGUEL</t>
  </si>
  <si>
    <t>LA MAGDALENA</t>
  </si>
  <si>
    <t>STA. ANA</t>
  </si>
  <si>
    <t>LA UNION</t>
  </si>
  <si>
    <t>SIMBAÑA CALERO LENIN RAMIRO</t>
  </si>
  <si>
    <t>LA FERROVIARIA</t>
  </si>
  <si>
    <t>FORESTAL ALTA</t>
  </si>
  <si>
    <t>CHAVEZ ESCALANTE JORGE SANTIAGO</t>
  </si>
  <si>
    <t>3.800,00</t>
  </si>
  <si>
    <t>COOPERATIVA DE AHORRO Y CREDITO 29 DE OCTUBRE LTDA</t>
  </si>
  <si>
    <t>VILLA FLORA</t>
  </si>
  <si>
    <t>SANCHEZ PINUELA MONICA ELIZABETH</t>
  </si>
  <si>
    <t>COBO VALLEJO MICHELLE CAROLINA</t>
  </si>
  <si>
    <t>ANDRADE BRIONES FABRICIO ARTURO</t>
  </si>
  <si>
    <t>LOS ANDES</t>
  </si>
  <si>
    <t>LLANES ORO AGUSTIN</t>
  </si>
  <si>
    <t>C11(C304-70)</t>
  </si>
  <si>
    <t>MARTINEZ PERALTA SEGUNDO GUILLERMO R</t>
  </si>
  <si>
    <t>PROAÑO JACOME FANNY REBECA</t>
  </si>
  <si>
    <t>ARISTIZABAL DUQUE CRISTIAN CAMILO</t>
  </si>
  <si>
    <t>VILLARREAL LILIA BERTILA</t>
  </si>
  <si>
    <t>RODRIGUEZ CARVAJAL WILLIAMS BOLIVAR</t>
  </si>
  <si>
    <t>ZHOU BINGLIANG</t>
  </si>
  <si>
    <t>FONSECA ORMAZA MAURICIO FERNANDO</t>
  </si>
  <si>
    <t>ATAHUALPA W</t>
  </si>
  <si>
    <t>JACOME NEGRETE MARIA ETELVINA</t>
  </si>
  <si>
    <t>ATAHUALPA E</t>
  </si>
  <si>
    <t>1.430,00</t>
  </si>
  <si>
    <t>1.730,00</t>
  </si>
  <si>
    <t>EL CAMAL</t>
  </si>
  <si>
    <t>4.084,00</t>
  </si>
  <si>
    <t>SAN BARTOLO</t>
  </si>
  <si>
    <t>STA.ANITA 2</t>
  </si>
  <si>
    <t>RECREO C.C</t>
  </si>
  <si>
    <t>CIUDAD COMERCIAL EL RECREO</t>
  </si>
  <si>
    <t>1.230,00</t>
  </si>
  <si>
    <t>1.150,00</t>
  </si>
  <si>
    <t>CALZADO 1 MAYO</t>
  </si>
  <si>
    <t>8.800,00</t>
  </si>
  <si>
    <t>GRANCOMERCIO CIA. LTDA.</t>
  </si>
  <si>
    <t>DOSCIENTAS CASAS</t>
  </si>
  <si>
    <t>UVILLUS TIPAN PABLO ANDRES</t>
  </si>
  <si>
    <t>FE</t>
  </si>
  <si>
    <t>DARQUEA COLOMA ALFONSO</t>
  </si>
  <si>
    <t>LA RAYA A</t>
  </si>
  <si>
    <t>FRENTE POPULAR</t>
  </si>
  <si>
    <t>ARMIJOS VIVANCO JULIO ANTONIO</t>
  </si>
  <si>
    <t>EL CALZADO</t>
  </si>
  <si>
    <t>CEVSA SEGURIDAD Y VIGILANCIA ARMADA CRUZ &amp; CELI K7 CIA.LTDA.</t>
  </si>
  <si>
    <t>A31(PQ)</t>
  </si>
  <si>
    <t>CDLA. GATAZO</t>
  </si>
  <si>
    <t>UNIVERSI CENTRAL</t>
  </si>
  <si>
    <t>ZULUAGA QUINTERO RODRIGO DE JESUS</t>
  </si>
  <si>
    <t>CARDONA LARA MARCO PAUL</t>
  </si>
  <si>
    <t>TNT. HUGO ORTIZ</t>
  </si>
  <si>
    <t>FERROVIARIA BAJA</t>
  </si>
  <si>
    <t>STA. BARBARA BAJ</t>
  </si>
  <si>
    <t>STA BARBARA BAJA</t>
  </si>
  <si>
    <t>D5 (D304-80)D7 (D408-70)</t>
  </si>
  <si>
    <t>LUIS A.VALENCIA</t>
  </si>
  <si>
    <t>ALMEIDA QUIÑA GALO ROBERTO</t>
  </si>
  <si>
    <t>QUISAGUANO ESCOBAR VICTOR HUGO</t>
  </si>
  <si>
    <t>1.350,00</t>
  </si>
  <si>
    <t>VILLAVICENCIO VALENCIA EDUARDO GERMAN</t>
  </si>
  <si>
    <t>BORJA HIDALGO JAMILEDTH DEL CARMEN</t>
  </si>
  <si>
    <t>1.650,00</t>
  </si>
  <si>
    <t>No.</t>
  </si>
  <si>
    <t>AUTORIZACIÓN</t>
  </si>
  <si>
    <t>FECHA INGRESO</t>
  </si>
  <si>
    <t>FECHA ELABORACIÓN</t>
  </si>
  <si>
    <t>HOJA CONTROL</t>
  </si>
  <si>
    <t>MEDIO PUBLICITARIO</t>
  </si>
  <si>
    <t>TIPO ROTULO</t>
  </si>
  <si>
    <t>ALTURA</t>
  </si>
  <si>
    <t>FORMA DE INSTALACIÓN</t>
  </si>
  <si>
    <t>CLAVE</t>
  </si>
  <si>
    <t>PREDIO</t>
  </si>
  <si>
    <t>DIRECCIÓN DEL ROTULO</t>
  </si>
  <si>
    <t>COORDENADAS</t>
  </si>
  <si>
    <t>PERIODO1</t>
  </si>
  <si>
    <t>VENCIMIENTO</t>
  </si>
  <si>
    <t>ZONIFICACIÓN</t>
  </si>
  <si>
    <t>INFORME ANTERIOR</t>
  </si>
  <si>
    <t>FECHA DE VENCIMIENTO</t>
  </si>
  <si>
    <t>CÓDIGO</t>
  </si>
  <si>
    <t>RESPONSABLE</t>
  </si>
  <si>
    <t>A</t>
  </si>
  <si>
    <t>N</t>
  </si>
  <si>
    <t>P</t>
  </si>
  <si>
    <t>PROPIETARIO</t>
  </si>
  <si>
    <t>SOLICITANTE</t>
  </si>
  <si>
    <t>REPRESENTANTE</t>
  </si>
  <si>
    <t xml:space="preserve">DOMICILIO DE LA EMPRESA </t>
  </si>
  <si>
    <t>PÓLIZA</t>
  </si>
  <si>
    <t>VIGENCIA PÓLIZA</t>
  </si>
  <si>
    <t>VALOR DE LA PÓLIZA</t>
  </si>
  <si>
    <t>C I/RUC</t>
  </si>
  <si>
    <t>OBS. 1</t>
  </si>
  <si>
    <t>OBS.2</t>
  </si>
  <si>
    <t>OBS.3</t>
  </si>
  <si>
    <t>OBS.4</t>
  </si>
  <si>
    <t>LEYENDA</t>
  </si>
  <si>
    <t xml:space="preserve">DIMENSIÓN </t>
  </si>
  <si>
    <t>No. ROTULOS</t>
  </si>
  <si>
    <t>AREA</t>
  </si>
  <si>
    <t>TIEMPO</t>
  </si>
  <si>
    <t>REGALÍA</t>
  </si>
  <si>
    <t>VALOR MENSUAL</t>
  </si>
  <si>
    <t>T.S.A.</t>
  </si>
  <si>
    <t>DECLARACIÓN JURAMENTADA</t>
  </si>
  <si>
    <t>TOTAL</t>
  </si>
  <si>
    <t>SON</t>
  </si>
  <si>
    <t>NOMBRE JEFE DE G.</t>
  </si>
  <si>
    <t>CARGO</t>
  </si>
  <si>
    <t>COORDINADOR</t>
  </si>
  <si>
    <t>ADMINISTRADOR</t>
  </si>
  <si>
    <t>OFICIO EMITIDO</t>
  </si>
  <si>
    <t>FECHA DE EMISIÓN</t>
  </si>
  <si>
    <t>TITULO DE CREDITO</t>
  </si>
  <si>
    <t>FECHA DE CANCELACIÓN</t>
  </si>
  <si>
    <t>OFICIO No</t>
  </si>
  <si>
    <t xml:space="preserve">FECHA </t>
  </si>
  <si>
    <t>001</t>
  </si>
  <si>
    <t>2018-000581 ( 0000003 )</t>
  </si>
  <si>
    <t>RÓTULO</t>
  </si>
  <si>
    <t>´PANAFLEX</t>
  </si>
  <si>
    <t>ADOSADO A LA FACHADA</t>
  </si>
  <si>
    <t>31006 23 002</t>
  </si>
  <si>
    <t>NÚÑEZ DE BALBOA Oe11-93</t>
  </si>
  <si>
    <t>0.2448661622-78.5201178789</t>
  </si>
  <si>
    <t>E.E.</t>
  </si>
  <si>
    <t>ECUASANITAS S.A.</t>
  </si>
  <si>
    <t>CENTROS MÉDICOS INTERNACIONALES INTERCENMED S.A.</t>
  </si>
  <si>
    <t>ARIAS ACOSTA CRISTINA MARISOL</t>
  </si>
  <si>
    <t>PROVINCIA: PICHINCHA CANTÓN: QUITO PARROQUIA:IÑAQUITO CALLE: JOSÉ PADILLA N34 TRAS MINISTARIO DE EDUCACIÓN-LA CAROLINA 0998 983 502; 2 272 279 ; silvia@ecuasanitas.com</t>
  </si>
  <si>
    <t>1792785251001</t>
  </si>
  <si>
    <t>S/N</t>
  </si>
  <si>
    <t>PRESENTA  CONTRATO DE ARRENDAMIENTO Y AUTORIZACIÓN PARA LA INSTALACIÓN DE LA LONA PUBLICITARIA. FIRMADA POR EL ECUASANITAS S.A. COMO ARRENDADOR Y CENTROS MÉDICOS INTERNACIONALES - INTERCENMED S.A. COMO ARRENDATARIAPOR EL LAPSO DE DOS AÑOS A PARTIR DE LA FIRMA DEL CONTRATO 01 DE OCTUBRE DEL 2017</t>
  </si>
  <si>
    <t>PRAXMED-CENTRO MÉDICO VILLAFLORA</t>
  </si>
  <si>
    <t>15.73*1.32</t>
  </si>
  <si>
    <t>MIL CIENTO SESENTA Y SIETE DÓLARES CON SETENTA Y CINCO CENTAVOS</t>
  </si>
  <si>
    <t>Arq. Dino Cruz</t>
  </si>
  <si>
    <t>JEFE DE GESTIÓN URBANA</t>
  </si>
  <si>
    <t>Arq. Carlos Guerra</t>
  </si>
  <si>
    <t>Ing. Edwin Bosmediano Contero</t>
  </si>
  <si>
    <t>2017-80816-LMU41-01</t>
  </si>
  <si>
    <t>15412910</t>
  </si>
  <si>
    <t>002</t>
  </si>
  <si>
    <t>2018-000590 ( 0000007 )</t>
  </si>
  <si>
    <t>LONA</t>
  </si>
  <si>
    <t>31007 15 001</t>
  </si>
  <si>
    <t>CALLE Oe6 Y AJAVÍ</t>
  </si>
  <si>
    <t>0.2603906370-78.5444508793</t>
  </si>
  <si>
    <t>1 AÑO</t>
  </si>
  <si>
    <t>CARPINTERO DUCHI CELSO M</t>
  </si>
  <si>
    <t>CARPINTERO SHUCHAG GLORIA LOURDES</t>
  </si>
  <si>
    <t>CARPINTERO SHUCAG GLORIA LOURDES</t>
  </si>
  <si>
    <t>PROVINCIA: PICHINCHA CANTÓN: QUITO PARROQUIA: CARCELÉN BARRIO CARCELÉN CALLE: J. ROLDÓS AGUILERA E4-27 E ISIDRO AYORA . FONOS: 2 007 001;  2 803 184 ;  5 107 832;  0993 496 661; racisnesors@letrasigma.com.ec.</t>
  </si>
  <si>
    <t>1717655078</t>
  </si>
  <si>
    <t>PRESENTA  CONTRATO DE ARRENDAMIENTO Y AUTORIZACIÓN PARA LA INSTALACIÓN DE LA PUBLICIDAD FIRMADA POR EL SR. CARPINTERO DUCHI CELSO APARICIO COMO ARRENDADOR Y LA SRA. CARPINTERO SHUCAG GLORIA LOURDES, ARRENDATARIA</t>
  </si>
  <si>
    <t>MINISTERIO CRISTIANO INTERNACIONAL - TIEMPOS FINALES</t>
  </si>
  <si>
    <t>3.00*1.50</t>
  </si>
  <si>
    <t>OCHENTA Y CUATRO DÓLARES CON TREINTA Y OCHO CENTAVOS</t>
  </si>
  <si>
    <t>2018-184434-LMU41-01</t>
  </si>
  <si>
    <t>15412906</t>
  </si>
  <si>
    <t>003</t>
  </si>
  <si>
    <t>2018-005850 ( 0000090 )</t>
  </si>
  <si>
    <t>PANAFLEX</t>
  </si>
  <si>
    <t>31604 01 005</t>
  </si>
  <si>
    <t>AV. PEDRO V. MALDONADO S22-173</t>
  </si>
  <si>
    <t>0.2749656017-78.5297033790</t>
  </si>
  <si>
    <t>D7 ( D408-70 ) SU-M.</t>
  </si>
  <si>
    <t>ADECO CÍA. LTDA.</t>
  </si>
  <si>
    <t>ADECO</t>
  </si>
  <si>
    <t>ESPINOSA MARGARITA</t>
  </si>
  <si>
    <t>PROVINCIA : PICHINCHA CANTÓN: QUITO PARROQUIA: VILLALORA BARRIO : SAN BARTOLO CALLE: AV. MALDONADO S22-173Y TAURA 2 673 102  ;  0999 824 864  ;  2 679 900</t>
  </si>
  <si>
    <t>1790011062001</t>
  </si>
  <si>
    <t xml:space="preserve">SE EMITE INFORME TÉCNICO DESFAVORABLE POR CUANTO EL ADMINISTRADO DEBERÁ RECONSIDERAR LAS MEDIDAS PRESENTADAS; YA QUE NO CONCUERDAN CON LOS RÓTULOS EXISTENTES. </t>
  </si>
  <si>
    <t>27.20*4.60</t>
  </si>
  <si>
    <t>CERO</t>
  </si>
  <si>
    <t>DESFAVORABLE</t>
  </si>
  <si>
    <t>004</t>
  </si>
  <si>
    <t>2018-008353 ( 0000145 )</t>
  </si>
  <si>
    <t>EE</t>
  </si>
  <si>
    <t>SE EMITE INFORME TÉCNICO FAVORABLE, CUMPLE CON TODOS LOS REQUISITOS</t>
  </si>
  <si>
    <t>16.00*1.00</t>
  </si>
  <si>
    <t>NOVECIENTOS VEINTISEIS DÓLARES CON CUARENTA CENTAVOS</t>
  </si>
  <si>
    <t>2018-1285165-LMU41-01</t>
  </si>
  <si>
    <t>15427801</t>
  </si>
  <si>
    <t>005</t>
  </si>
  <si>
    <t>2018-010450 ( 0000181 )</t>
  </si>
  <si>
    <t>30503 09 009</t>
  </si>
  <si>
    <t>AV. R. DE CHÁVEZ Y PEDRO DE ALFARO</t>
  </si>
  <si>
    <t>0.2419995772-78.5208317042</t>
  </si>
  <si>
    <t>2017-7886-LMU41-01</t>
  </si>
  <si>
    <t>SEGURA MONTENEGRO ÁNGEL EDUARDO</t>
  </si>
  <si>
    <t>DISTRIBUIDORA LIBRO Y PAPELERIA DILIPA CIA. LTDA.</t>
  </si>
  <si>
    <t xml:space="preserve">PROVINCIA DE PICHINCHA; CANTON QUITO; PARROQUIA CHAUPICRUZ (LA CONCEPCIÓN); CALLE AV. 10 DE AGOSTO; NÚMERO NS2-15; INTERSECCIÓN CAPITAN RAMON BORJA. </t>
  </si>
  <si>
    <t>1790819515001</t>
  </si>
  <si>
    <t xml:space="preserve">DILIPA </t>
  </si>
  <si>
    <t>4.90*2.00</t>
  </si>
  <si>
    <t>QUINIENTOS SESENTA Y SIETE DÓLARES CON CUARENTA Y DOS CENTAVOS</t>
  </si>
  <si>
    <t>2018-7886-LMU41-01</t>
  </si>
  <si>
    <t>15430038</t>
  </si>
  <si>
    <t>006</t>
  </si>
  <si>
    <t>2018-010465 ( 0000199 )</t>
  </si>
  <si>
    <t>MURAL</t>
  </si>
  <si>
    <t>31607 15 001</t>
  </si>
  <si>
    <t>AV. TNE. H. ORTÍZ S28-26 Y AV. MORÁN VALVERDE</t>
  </si>
  <si>
    <t>0.2806384071-78.5435932875</t>
  </si>
  <si>
    <t>2017-288867-LMU41-01</t>
  </si>
  <si>
    <t>MONTENEGRO CUENCA MERCY GABRIELA</t>
  </si>
  <si>
    <t>OUTDOORS MEDIA EC</t>
  </si>
  <si>
    <t>PROVINCIA: PICHINCHA CANTÓN : QUITO PARROQUIA : EL BATÁN CDLA. EL BATÁN BARRIO: EL BATÁN CALLE: DE LOS MOTILONES N40-520 Y VICENTE FIERRO FONOS : 2 240 987 ; 0991 025 714 . gabyflor@outdoorsmediaec.com</t>
  </si>
  <si>
    <t>VAZ SEGUROS S.A.</t>
  </si>
  <si>
    <t>DESDE 10/06/2016 HASTA 10/06/2017</t>
  </si>
  <si>
    <t>1792616476001</t>
  </si>
  <si>
    <t>PRESENTA CONTRATO DE ARRENDAMIENTO FIRMADO POR LA SRA. MONTENEGRO CUENCA MERCY Y LA REPRESENTANTE DE LA FIRMA SOLICITANTE SRA. FLOR SILVA MARÍA GABRIELA. 07/10/2016 POR UN LAPSO DE 1 AÑO.</t>
  </si>
  <si>
    <t>PRESENTA AUTORIZACIÓN PARA COLOCAR LA PUBLICIDAD SOLICITADA.</t>
  </si>
  <si>
    <t>REG. MERCANTIL N.R. 42751, FECHA INCRIP. 10/09/2015. NÚM INSCRIP. 14118 . QUITO</t>
  </si>
  <si>
    <t>10.00*5.00</t>
  </si>
  <si>
    <t>DOS MIL OCHOCIENTOS NOVENTA Y CINCO 00/100 DÓLARES</t>
  </si>
  <si>
    <t>2018-288867-LMU41-01</t>
  </si>
  <si>
    <t>15430049</t>
  </si>
  <si>
    <t>007</t>
  </si>
  <si>
    <t>2017-185985 (0005873 )</t>
  </si>
  <si>
    <t>VALLA</t>
  </si>
  <si>
    <t>METALICA</t>
  </si>
  <si>
    <t>ANCLADO AL PISO</t>
  </si>
  <si>
    <t>30803 13 011</t>
  </si>
  <si>
    <t>AV. MALDONADO Y ALAMOR</t>
  </si>
  <si>
    <t>INDUVALLAS CIA.LTDA.</t>
  </si>
  <si>
    <t>WAGNER OÑA GONZÁLEZ</t>
  </si>
  <si>
    <t>PROVINCIA: PICHINCHA CANTÓN: QUITO PARROQUIA: CALDERÓN CALLES: ELOY ALFARO 7220 Y CHEDIAK FONOS : 2808 454; 0985 915 381; gsanchez@induvallas.com</t>
  </si>
  <si>
    <t>ASEGURADORA DEL SUR C.A.</t>
  </si>
  <si>
    <t>DESDE 29/03/2017 HASTA 29/03/2018</t>
  </si>
  <si>
    <t>50000,00</t>
  </si>
  <si>
    <t>1790881733001</t>
  </si>
  <si>
    <t>DEBERÁ REINGRESAR LA SOLICITUD PARA QUE SE JUSTIFIQUE COMO NUEVA PERO CON LOS JUSTIFICATIVOS RESPECTIVOS.</t>
  </si>
  <si>
    <t>NO JUSTIFICA DE QUE LA SOLICITUD INGRESADA SEA CONSIDERADA COMO NUEVA</t>
  </si>
  <si>
    <t>VARIABLE</t>
  </si>
  <si>
    <t>8.00*4.00</t>
  </si>
  <si>
    <t>008</t>
  </si>
  <si>
    <t>2017-185990 ( 0005874 )</t>
  </si>
  <si>
    <t>30703 30 015</t>
  </si>
  <si>
    <t>AV. A. DE ANGULO Y L. GUERRERO</t>
  </si>
  <si>
    <t>0.2477548746-78.5260314349</t>
  </si>
  <si>
    <t>2017-63211-LMU41-01</t>
  </si>
  <si>
    <t>BURBANO S. ANDRÉS</t>
  </si>
  <si>
    <t>SE EMITE INFORME TÉCNICO FAVORABLE, PRESENTA TODOS LOS REQUISITOS SOLICITADOS.</t>
  </si>
  <si>
    <t>PRESENTA CONTRATO DE ARRENDAMIENTO Y AUTORIZACIÓN PARA COLOCAR LA VALLA</t>
  </si>
  <si>
    <t>REG. MERCANTIL NÚM. REPERTORIO 54829 FECHA DE INSCRIPCIÓN 01/02/2015 NÚM. DE INSCRIPCIÓN 18212</t>
  </si>
  <si>
    <t>VARIABLE-INDUVALLAS</t>
  </si>
  <si>
    <t>ESCRITURA 2017/17/01 FACTURA 001-002-000027640 08/02/2017</t>
  </si>
  <si>
    <t>MIL OCHOCIENTOS CINCUENTA Y DOS DÓLARES CON OCHENTA CENTAVOS</t>
  </si>
  <si>
    <t>2018-63211-LMU41-01</t>
  </si>
  <si>
    <t>15458088</t>
  </si>
  <si>
    <t>009</t>
  </si>
  <si>
    <t>2017-185994 ( 0005875 )</t>
  </si>
  <si>
    <t>31508 17 001</t>
  </si>
  <si>
    <t>AV. M. SUCRE Y FCO. LÓPEZ</t>
  </si>
  <si>
    <t>0.2766419629-78.5521734960</t>
  </si>
  <si>
    <t>2017-148804-LMU41-01</t>
  </si>
  <si>
    <t>MORÁN LENÍN FRANCISCO</t>
  </si>
  <si>
    <t>TRES MIL SETECIENTOS CINCO DÓLARES CON SESENTA CENTAVOS</t>
  </si>
  <si>
    <t>2018-148804-LMU41-01</t>
  </si>
  <si>
    <t>15458090</t>
  </si>
  <si>
    <t>010</t>
  </si>
  <si>
    <t>2017-185998 ( 0005846 )</t>
  </si>
  <si>
    <t>2017-148804-LMU41-02</t>
  </si>
  <si>
    <t>BRAVO CARRERA ALICIA</t>
  </si>
  <si>
    <t>2018-148804-LMU41-02</t>
  </si>
  <si>
    <t>15458092</t>
  </si>
  <si>
    <t>011</t>
  </si>
  <si>
    <t>2017-186002( 0005878 )</t>
  </si>
  <si>
    <t>30503 19 013</t>
  </si>
  <si>
    <t>R. DE CHÁVEZ Y 5 DE JUNIO</t>
  </si>
  <si>
    <t>0.2389573084-78.5231346491</t>
  </si>
  <si>
    <t>2017-84388-LMU41-01</t>
  </si>
  <si>
    <t>TAMAYO DE LARENAS MARTHA</t>
  </si>
  <si>
    <t>2018-84388-LMU41-01</t>
  </si>
  <si>
    <t>15458096</t>
  </si>
  <si>
    <t>012</t>
  </si>
  <si>
    <t>2017-186004 ( 0005879 )</t>
  </si>
  <si>
    <t>30602 27 001</t>
  </si>
  <si>
    <t>R. DE CHÁVEZ Y FCO. GÓMEZ</t>
  </si>
  <si>
    <t>-</t>
  </si>
  <si>
    <t>PENDIENTE</t>
  </si>
  <si>
    <t>013</t>
  </si>
  <si>
    <t>2017-186006 ( 0005880 )</t>
  </si>
  <si>
    <t>31205 02 008</t>
  </si>
  <si>
    <t>TNE. ORTÍZ Y CUSUMASA</t>
  </si>
  <si>
    <t>0.2658059599-78.5320973396</t>
  </si>
  <si>
    <t>2017-427767-LMU41-01</t>
  </si>
  <si>
    <t>PÁEZ FAUSTO</t>
  </si>
  <si>
    <t>2018-427767-LMU41-01</t>
  </si>
  <si>
    <t>15458101</t>
  </si>
  <si>
    <t>014</t>
  </si>
  <si>
    <t>2017-186011 ( 0005881 )</t>
  </si>
  <si>
    <t>30401 15 003</t>
  </si>
  <si>
    <t>AV. J.M.V. IBARRA Y NAPO</t>
  </si>
  <si>
    <t>0.2347999200-78.5103821754</t>
  </si>
  <si>
    <t>D5( D304-80 ) D7 ( D408-70 ) SU</t>
  </si>
  <si>
    <t>2017-794983-LMU41-01</t>
  </si>
  <si>
    <t>ANDRANGO MARY</t>
  </si>
  <si>
    <t>2018-794983-LMU41-01</t>
  </si>
  <si>
    <t>15458114</t>
  </si>
  <si>
    <t>015</t>
  </si>
  <si>
    <t>2017-186017 ( 0005882 )</t>
  </si>
  <si>
    <t>31104 15 020</t>
  </si>
  <si>
    <t>AV. ORTÍZ Y ALAUSÍ</t>
  </si>
  <si>
    <t>0.26227355282-78.5304517153</t>
  </si>
  <si>
    <t>2017-9210-LMU41-01</t>
  </si>
  <si>
    <t>BARROS ULPIANO</t>
  </si>
  <si>
    <t>2018-9210-LMU41-01</t>
  </si>
  <si>
    <t>15458130</t>
  </si>
  <si>
    <t>016</t>
  </si>
  <si>
    <t>2017-186020 ( 0005883 )</t>
  </si>
  <si>
    <t>31608 12 001</t>
  </si>
  <si>
    <t>MORÁN VALVERDE Y M. SUCRE</t>
  </si>
  <si>
    <t>0.2796567303-78.5513234138</t>
  </si>
  <si>
    <t>A26( A1005-40 ) SU</t>
  </si>
  <si>
    <t>2017-214722-LMU41-01</t>
  </si>
  <si>
    <t>NINAHUALPA CARLOS</t>
  </si>
  <si>
    <t>2018-214722-LMU41-01</t>
  </si>
  <si>
    <t>15458134</t>
  </si>
  <si>
    <t>017</t>
  </si>
  <si>
    <t>2017-186022 ( 0005884 )</t>
  </si>
  <si>
    <t>31606 45 001</t>
  </si>
  <si>
    <t>AV. ORTÍZ Y MORO MORO</t>
  </si>
  <si>
    <t xml:space="preserve"> </t>
  </si>
  <si>
    <t>018</t>
  </si>
  <si>
    <t>2017-186025 ( 0005885 )</t>
  </si>
  <si>
    <t>30702 22 002</t>
  </si>
  <si>
    <t>AV. NAPO Y G. PÉREZ</t>
  </si>
  <si>
    <t>0.2462126188-78.5184160175</t>
  </si>
  <si>
    <t>2017-30565-LMU41-01</t>
  </si>
  <si>
    <t>ERAZO ALEXANDRA</t>
  </si>
  <si>
    <t>2018-30565-LMU41-01</t>
  </si>
  <si>
    <t>15458150</t>
  </si>
  <si>
    <t>019</t>
  </si>
  <si>
    <t>2017-186028 ( 0005886 )</t>
  </si>
  <si>
    <t>31305 01 001</t>
  </si>
  <si>
    <t>AV. ORTÍZ Y DOMINGO VELANDIA</t>
  </si>
  <si>
    <t>0.2700330751-78.5354447365</t>
  </si>
  <si>
    <t>D3( D203-80 ) SU R3</t>
  </si>
  <si>
    <t>2017-406353</t>
  </si>
  <si>
    <t>MARTÍNEZ ALSY</t>
  </si>
  <si>
    <t>2018-406355-LMU41-01</t>
  </si>
  <si>
    <t>15458156</t>
  </si>
  <si>
    <t>020</t>
  </si>
  <si>
    <t>2017- 186030 ( 0005887 )</t>
  </si>
  <si>
    <t>31805 06 018</t>
  </si>
  <si>
    <t>MALDONADO Y EL TABLÓN</t>
  </si>
  <si>
    <t>021</t>
  </si>
  <si>
    <t>2017-186033 ( 0005888 )</t>
  </si>
  <si>
    <t>20603 03 004</t>
  </si>
  <si>
    <t>S. BOLÍVAR Y PUENGASÍ</t>
  </si>
  <si>
    <t>022</t>
  </si>
  <si>
    <t>2017-186036 ( 0005889 )</t>
  </si>
  <si>
    <t>31405 10 001</t>
  </si>
  <si>
    <t>AV. ORTÍZ Y SALVADOR BRAVO</t>
  </si>
  <si>
    <t>023</t>
  </si>
  <si>
    <t>2017-186040 ( 0005890 )</t>
  </si>
  <si>
    <t>30806 08 001</t>
  </si>
  <si>
    <t>M. SUCRE Y ENTRE EL CANELO Y CAMACARO</t>
  </si>
  <si>
    <t>0.2512551242-78.5380906466</t>
  </si>
  <si>
    <t>2017-140070-LMU41-01</t>
  </si>
  <si>
    <t>MERA MARCIA</t>
  </si>
  <si>
    <t>2018-140070-LMU41-01</t>
  </si>
  <si>
    <t>15458168</t>
  </si>
  <si>
    <t>024</t>
  </si>
  <si>
    <t>2017-186041 ( 0005891 )</t>
  </si>
  <si>
    <t>2016-140070-LMU41-02</t>
  </si>
  <si>
    <t>2018-140070-LMU41-02</t>
  </si>
  <si>
    <t>15458186</t>
  </si>
  <si>
    <t>025</t>
  </si>
  <si>
    <t>2017-186044 ( 0005892 )</t>
  </si>
  <si>
    <t>20401 18 003</t>
  </si>
  <si>
    <t>AV. NAPO Y PAUTE</t>
  </si>
  <si>
    <t>0.2375840293-78.5095009804</t>
  </si>
  <si>
    <t>2017-48367-LMU-41-01</t>
  </si>
  <si>
    <t>LEÓN XIMENA</t>
  </si>
  <si>
    <t>2018-48367-LMU41-01</t>
  </si>
  <si>
    <t>15458213</t>
  </si>
  <si>
    <t>026</t>
  </si>
  <si>
    <t>20301 08 012</t>
  </si>
  <si>
    <t>VELASCO IBARRA Y F. RUIZ</t>
  </si>
  <si>
    <t>027</t>
  </si>
  <si>
    <t>2017-186048 ( 0005894 )</t>
  </si>
  <si>
    <t xml:space="preserve"> -</t>
  </si>
  <si>
    <t>028</t>
  </si>
  <si>
    <t>2017-186051 ( 0005895 )</t>
  </si>
  <si>
    <t>31405 02 003</t>
  </si>
  <si>
    <t>AV. ORTÍZ Y PROGRESO</t>
  </si>
  <si>
    <t>029</t>
  </si>
  <si>
    <t>2017-186054 ( 0005896 )</t>
  </si>
  <si>
    <t>31106 47 002</t>
  </si>
  <si>
    <t>AJAVÍ Y T. GÓMEZ</t>
  </si>
  <si>
    <t>PRADO MARCO</t>
  </si>
  <si>
    <t>030</t>
  </si>
  <si>
    <t>2017-186058 ( 0005897 )</t>
  </si>
  <si>
    <t>31206 10 003</t>
  </si>
  <si>
    <t>CARDENAL DE LA TORRE Y S. GUERRA</t>
  </si>
  <si>
    <t>0.2643817222-78.5397288503</t>
  </si>
  <si>
    <t>D3( D203-80 ) SU</t>
  </si>
  <si>
    <t>2017-377112-LMU41-01</t>
  </si>
  <si>
    <t>TAPIA RAFAEL</t>
  </si>
  <si>
    <t>2018-377112-LMU41-01</t>
  </si>
  <si>
    <t>15458222</t>
  </si>
  <si>
    <t>031</t>
  </si>
  <si>
    <t>2017-186062 ( 0005898 )</t>
  </si>
  <si>
    <t>31507 22 001</t>
  </si>
  <si>
    <t>AV. ORTÍZ Y CUSUBAMBA</t>
  </si>
  <si>
    <t>0.2769852817-78.5421139601</t>
  </si>
  <si>
    <t>2017-288820-LMU41-01</t>
  </si>
  <si>
    <t>DEL CARMEN VELASCO SONIA</t>
  </si>
  <si>
    <t>2018-288820-LMU41-01</t>
  </si>
  <si>
    <t>15458252</t>
  </si>
  <si>
    <t>032</t>
  </si>
  <si>
    <t>2017-186064 ( 0005899 )</t>
  </si>
  <si>
    <t>31305 09 003</t>
  </si>
  <si>
    <t>AV. ORTÍZ Y AJAVÍ</t>
  </si>
  <si>
    <t>0.2687456290-78.5335725546</t>
  </si>
  <si>
    <t>2017-406022-LMU41-01</t>
  </si>
  <si>
    <t>VILLARROEL EDISON</t>
  </si>
  <si>
    <t>2018-406022-LMU41-01</t>
  </si>
  <si>
    <t>15458370</t>
  </si>
  <si>
    <t>033</t>
  </si>
  <si>
    <t>2017-186067 ( 0005900 )</t>
  </si>
  <si>
    <t>31103 12 006</t>
  </si>
  <si>
    <t>PV. MALDONADO Y J. GUTIÉRREZ</t>
  </si>
  <si>
    <t>0.2636602156-78.5243282322</t>
  </si>
  <si>
    <t>2017-226653-LMU41-01</t>
  </si>
  <si>
    <t>FLORES DE VALGAS VÍCTOR</t>
  </si>
  <si>
    <t>2018-226653-LMU41-01</t>
  </si>
  <si>
    <t>15458371</t>
  </si>
  <si>
    <t>034</t>
  </si>
  <si>
    <t>2017-186068 ( 0005901 )</t>
  </si>
  <si>
    <t>31208 17 006</t>
  </si>
  <si>
    <t>AV. MARISCAL SUCRE Y TABIAZO</t>
  </si>
  <si>
    <t>0.2645077847-78.5502827168</t>
  </si>
  <si>
    <t>2017-11025-LMU41-01</t>
  </si>
  <si>
    <t>TRAVEZ GLORIA</t>
  </si>
  <si>
    <t>2018-11025-LMU41-01</t>
  </si>
  <si>
    <t>15458379</t>
  </si>
  <si>
    <t>035</t>
  </si>
  <si>
    <t>2017-186073 ( 0005902 )</t>
  </si>
  <si>
    <t>30602 20 002</t>
  </si>
  <si>
    <t>PV. MALDONADO Y R. DE CHÁVEZ</t>
  </si>
  <si>
    <t>0.2440910108-78.5190135241</t>
  </si>
  <si>
    <t>2017-7231-LMU41-01</t>
  </si>
  <si>
    <t>ZULETA ALBERTO</t>
  </si>
  <si>
    <t>2018-7231-LMU41-01</t>
  </si>
  <si>
    <t>15458395</t>
  </si>
  <si>
    <t>036</t>
  </si>
  <si>
    <t>2017-186074 ( 0005903 )</t>
  </si>
  <si>
    <t>30803 01 006</t>
  </si>
  <si>
    <t>L GUERRERO Y M. RODRÍGUEZ</t>
  </si>
  <si>
    <t>0.2494768366-78.5254776478</t>
  </si>
  <si>
    <t>C5( C304-70 ) PB. SU</t>
  </si>
  <si>
    <t>2017-9022-LMU41-01</t>
  </si>
  <si>
    <t>CARRERA MERBY</t>
  </si>
  <si>
    <t>2018-9022-LMU41-01</t>
  </si>
  <si>
    <t>037</t>
  </si>
  <si>
    <t>2017-186079 ( 0005904 )</t>
  </si>
  <si>
    <t>30702 05 009</t>
  </si>
  <si>
    <t>CORAZÓN Y CONONACO</t>
  </si>
  <si>
    <t>0.2455072043-78.5167014599</t>
  </si>
  <si>
    <t>2017-37534-LMU41-01</t>
  </si>
  <si>
    <t>GONZÁLEZ CARLOS</t>
  </si>
  <si>
    <t>2018-37534-LMU41-01</t>
  </si>
  <si>
    <t>15458398</t>
  </si>
  <si>
    <t>038</t>
  </si>
  <si>
    <t>2018-016544 ( 0000373 )</t>
  </si>
  <si>
    <t>30602 39 005</t>
  </si>
  <si>
    <t>MALDONADO Y CORAZÓN</t>
  </si>
  <si>
    <t>0.2444826098-78.5184395313</t>
  </si>
  <si>
    <t>D3( D203-80 ) SU-R3</t>
  </si>
  <si>
    <t>RUBIO SILVA RUTH ANGÉLICA</t>
  </si>
  <si>
    <t>AKTIVARMED-MEDIOS PUBLICITARIOS</t>
  </si>
  <si>
    <t>VITERI CEVALLOS LUIS RICARDO</t>
  </si>
  <si>
    <t>PROVINCIA: PICHINCHA CANTÓN: QUITO PARROQUIA: CARCELÉN BARRIO: CRISTIANÍA CALLE: DE LOS AUCALIPTOS E7-153 Y AV. ELOY ALFARO FONOS : 2 800 603 ;  0991 939 980; rosachochos@aktivar.ec ; logistica@aktivar.ec.</t>
  </si>
  <si>
    <t>DESDE 31/12/2017 HASTA 31/12/2018</t>
  </si>
  <si>
    <t>10000,00</t>
  </si>
  <si>
    <t>1792337143001</t>
  </si>
  <si>
    <t>SE EMITE INFORME TÉCNICO FAVORABLE; CUENTA CON TODOS LOS REQUISITOS</t>
  </si>
  <si>
    <t>PRESENTA PÓLIZA DE SEGURO</t>
  </si>
  <si>
    <t>PRESENTA COPIA DE LA AUTORIZACIÓN PARA COLOCAR LA PUBLICIDAD SOLICITADA.</t>
  </si>
  <si>
    <t>2018-545940-LMU41-01</t>
  </si>
  <si>
    <t>15459565</t>
  </si>
  <si>
    <t>039</t>
  </si>
  <si>
    <t>2018-022206 ( 0000632 )</t>
  </si>
  <si>
    <t>20701-10-003</t>
  </si>
  <si>
    <t>J.B. AGUIRRE Y F. DE LA BASTIDA</t>
  </si>
  <si>
    <t>0.2590522285-78.522838541</t>
  </si>
  <si>
    <t>2017-540974-LMU41-01</t>
  </si>
  <si>
    <t>AMORES ZUMÁRRAGA AMÍLCAR</t>
  </si>
  <si>
    <t>PROVINCIA DE PICHINCHA, CANTÓN QUITO;PARROQUI LA FLORESTA; CALLE AV. 12 DE OCTUBRE; NÚM. N24-593; INTERSECC. FCO. SALAZAR</t>
  </si>
  <si>
    <t>CHUBB SEGUROS ECUADOR S.A.- PÓLIZA N° 358697</t>
  </si>
  <si>
    <t>DESDE 01/10/2016 HASTA 01/10/2017</t>
  </si>
  <si>
    <t>1.000.000,00</t>
  </si>
  <si>
    <t>1791408683001</t>
  </si>
  <si>
    <t>6.72*2.0</t>
  </si>
  <si>
    <t>2018-540974-LMU41-01</t>
  </si>
  <si>
    <t>15494109</t>
  </si>
  <si>
    <t>040</t>
  </si>
  <si>
    <t>2018-022212 ( 0000629 )</t>
  </si>
  <si>
    <t>TÓTEM</t>
  </si>
  <si>
    <t>31003 04 01</t>
  </si>
  <si>
    <t>AV. P.V. MALDONADO Y PUJILÍ</t>
  </si>
  <si>
    <t>0.2597764175-78.5229402781</t>
  </si>
  <si>
    <t>A31 ( PQ )</t>
  </si>
  <si>
    <t>2017-95939-LMU41-01</t>
  </si>
  <si>
    <t>3.38*1.95</t>
  </si>
  <si>
    <t>2018-95939-LMU41-01</t>
  </si>
  <si>
    <t>15494110</t>
  </si>
  <si>
    <t>041</t>
  </si>
  <si>
    <t>2018-022220 ( 0000630 )</t>
  </si>
  <si>
    <t>31003 04 011</t>
  </si>
  <si>
    <t>0.2403708202-78.506309916</t>
  </si>
  <si>
    <t>A21( A608-50 ) M</t>
  </si>
  <si>
    <t>2017-95939-LMU41-02</t>
  </si>
  <si>
    <t>6.24*2.40</t>
  </si>
  <si>
    <t>2018-15494121</t>
  </si>
  <si>
    <t>15494121</t>
  </si>
  <si>
    <t>042</t>
  </si>
  <si>
    <t>2018-022231 ( 0000631 )</t>
  </si>
  <si>
    <t>20701 10 003</t>
  </si>
  <si>
    <t>J.B. AGUIRRE Y F . DE LA BASTIDA</t>
  </si>
  <si>
    <t>0.2850479050-78.5366249084</t>
  </si>
  <si>
    <t>D3 ( D203-80 ) SU-R3</t>
  </si>
  <si>
    <t>2017-540974-LMU41-02</t>
  </si>
  <si>
    <t>5.95*1.95</t>
  </si>
  <si>
    <t>2018-540974-LMU41-02</t>
  </si>
  <si>
    <t>15494132</t>
  </si>
  <si>
    <t>043</t>
  </si>
  <si>
    <t>2018-022238 ( 0000625 )</t>
  </si>
  <si>
    <t>31806 09 001</t>
  </si>
  <si>
    <t>AV. P.V. MALDONADO Y BORBÓN</t>
  </si>
  <si>
    <t>2017-544437-LMU41-01</t>
  </si>
  <si>
    <t>2018-544437-LMU41-01</t>
  </si>
  <si>
    <t>15494144</t>
  </si>
  <si>
    <t>044</t>
  </si>
  <si>
    <t>2018-022252 ( 0000627 )</t>
  </si>
  <si>
    <t>31007 03 005</t>
  </si>
  <si>
    <t>AV. MARISCAL SUCRE Y AJAVÍ</t>
  </si>
  <si>
    <t>0.2566221717-78.5430487990</t>
  </si>
  <si>
    <t>2017-416429-LMU41-03</t>
  </si>
  <si>
    <t>6.80*2.31</t>
  </si>
  <si>
    <t>2018-416429-LMU41-03</t>
  </si>
  <si>
    <t>15494186</t>
  </si>
  <si>
    <t>045</t>
  </si>
  <si>
    <t>2018-022246 ( 0000626 )</t>
  </si>
  <si>
    <t>AV. P.V. MADONADO Y BORBÓN</t>
  </si>
  <si>
    <t>2017-544437-LMU41-02</t>
  </si>
  <si>
    <t>6.77*2.40</t>
  </si>
  <si>
    <t>2018-544437-LMU41-02</t>
  </si>
  <si>
    <t>15494152</t>
  </si>
  <si>
    <t>046</t>
  </si>
  <si>
    <t>2018-022260 ( 0000628 )</t>
  </si>
  <si>
    <t>AV. MARISCAL SUCRE Y AV. AJAVÍ</t>
  </si>
  <si>
    <t>2017-416429-LMU41-02</t>
  </si>
  <si>
    <t>2018-416429-LMU41-02</t>
  </si>
  <si>
    <t>15498796</t>
  </si>
  <si>
    <t>047</t>
  </si>
  <si>
    <t>2018-024966 ( 0000711 )</t>
  </si>
  <si>
    <t>30903 05 001</t>
  </si>
  <si>
    <t>AV. P. V. MALDONADO Y MORASPUNGO</t>
  </si>
  <si>
    <t>PROVINCIA:PICHINCHA. CANTÓN:QUITO.PARROQUIA:ELOY ALFARO.CALLE:P. VICENTE MALDONADO.S11-436 INTERSEEC. GÓ,EZ DE LA TORRE FONO: 2 653 989</t>
  </si>
  <si>
    <t>LIBERTY SEGUROS PÓLIZA 502019-Q</t>
  </si>
  <si>
    <t>DESDE 14-09-2015 HASTA 14-09-2016</t>
  </si>
  <si>
    <t>U.S. 400000.00</t>
  </si>
  <si>
    <t>1701284349001</t>
  </si>
  <si>
    <t>PETROECUADOR</t>
  </si>
  <si>
    <t>8.0*0.70</t>
  </si>
  <si>
    <t>CIENTO OCHO DÓLARES CON OCHO CENTAVOS</t>
  </si>
  <si>
    <t>2018-50070-LMU41-01</t>
  </si>
  <si>
    <t>048</t>
  </si>
  <si>
    <t>2018-024968 ( 0000712 )</t>
  </si>
  <si>
    <t>GASOLINERA SAN BARTOLO</t>
  </si>
  <si>
    <t>5.60*1.40</t>
  </si>
  <si>
    <t>NOVECIENTOS SIETE DÓLARES CON OCEHNTA Y SIETE CENTAVOS</t>
  </si>
  <si>
    <t>2018-50070-LMU41-02</t>
  </si>
  <si>
    <t>15498809</t>
  </si>
  <si>
    <t>049</t>
  </si>
  <si>
    <t>2018-030861 ( 0000912 )</t>
  </si>
  <si>
    <t>31306 09 001</t>
  </si>
  <si>
    <t>VENANCIO ESTANDOQUE Y SIMÓN GUERRA</t>
  </si>
  <si>
    <t>0.275783660-78.5532814264</t>
  </si>
  <si>
    <t>A10( A604-50 )</t>
  </si>
  <si>
    <t>2017-803216-LMU41-01</t>
  </si>
  <si>
    <t>FUNDACIÓN MARIANA DE JESÚS</t>
  </si>
  <si>
    <t>TIENDAS INDUSTRIALES ASOCIADAS TIS S.A.</t>
  </si>
  <si>
    <t>GONZÁLEZ VILLÓN PEDRO</t>
  </si>
  <si>
    <t>PROVINCIA: PICHINCHA CANTÓN: QUITO PARROQUIA: CHILLOGALLO CALLES : CUSUBAMBA LOTE 210-211</t>
  </si>
  <si>
    <t>QBE-SEGUROS COLONIAL</t>
  </si>
  <si>
    <t>DESDE 01/07/2017 HASTA 01/07/2018</t>
  </si>
  <si>
    <t>1.000.000.000,00</t>
  </si>
  <si>
    <t>0990017514001</t>
  </si>
  <si>
    <t>REG. MERCANTIL N° 2838 15/03/2017</t>
  </si>
  <si>
    <t>TIA - VARIAS</t>
  </si>
  <si>
    <t>8.00*4.26</t>
  </si>
  <si>
    <t>MILNOVECIENTOS SETENTA Y TRES DÓLARES CON VEINTITRES CENTAVOS</t>
  </si>
  <si>
    <t>2018-803216-LMU41-01</t>
  </si>
  <si>
    <t>15531338</t>
  </si>
  <si>
    <t>050</t>
  </si>
  <si>
    <t>2018-030863 ( 0000913 )</t>
  </si>
  <si>
    <t>31107 17 001</t>
  </si>
  <si>
    <t>MULALILLO Y TOACAZO</t>
  </si>
  <si>
    <t>0.2731792709-78.5470566453</t>
  </si>
  <si>
    <t>2017-92497-LMU41-01</t>
  </si>
  <si>
    <t>19.41*1.50</t>
  </si>
  <si>
    <t>MILSEISCIENTOS OCHENTA Y SEIS DÓLARES CON CINCO CENTAVOS</t>
  </si>
  <si>
    <t>2018-92497-LMU41-01</t>
  </si>
  <si>
    <t>15531339</t>
  </si>
  <si>
    <t>051</t>
  </si>
  <si>
    <t>2018-030867 ( 0000915 )</t>
  </si>
  <si>
    <t>31407 13 005</t>
  </si>
  <si>
    <t>CUSUBAMBA Y APUELA</t>
  </si>
  <si>
    <t>0.2728547273-78.5468775633</t>
  </si>
  <si>
    <t>2017-1912070-LMU41-01</t>
  </si>
  <si>
    <t>MEJÍA PICO JESÚS</t>
  </si>
  <si>
    <t>4.82*4.00</t>
  </si>
  <si>
    <t>MILCIENTO DIECISEIS DÓLARES CON TREINTA Y UN CENTAVOS</t>
  </si>
  <si>
    <t>2018-191270-LMU41-01</t>
  </si>
  <si>
    <t>15531340</t>
  </si>
  <si>
    <t>052</t>
  </si>
  <si>
    <t>2018-030870 ( 0000914 )</t>
  </si>
  <si>
    <t>0.2608546544-78.5460230113</t>
  </si>
  <si>
    <t>2017-191270-LMU41-02</t>
  </si>
  <si>
    <t>3.60*3.00</t>
  </si>
  <si>
    <t>SEISCIENTOS VEINTICINCO DÓLARES CON TREINTA Y DOS CENTAVOS</t>
  </si>
  <si>
    <t>2018-191270-LMU41-02</t>
  </si>
  <si>
    <t>15531350</t>
  </si>
  <si>
    <t>053</t>
  </si>
  <si>
    <t>2018-030872 ( 0000916 )</t>
  </si>
  <si>
    <t>31508 16 014</t>
  </si>
  <si>
    <t>L. FCO. LÓPEZ Y CARLOS FREILE</t>
  </si>
  <si>
    <t>2017-3588179-LMU41-01</t>
  </si>
  <si>
    <t>MORALES ZALDUMBIDE FANNY</t>
  </si>
  <si>
    <t>4.00*3.47</t>
  </si>
  <si>
    <t>OCHOCIENTOS TRES DÓLARES CON SESSENTA Y CINCO CENTAVOS</t>
  </si>
  <si>
    <t>2018-3588179-LMU41-01</t>
  </si>
  <si>
    <t>15531351</t>
  </si>
  <si>
    <t>054</t>
  </si>
  <si>
    <t>2018-030883 ( 0000917 )</t>
  </si>
  <si>
    <t>31007 04 034</t>
  </si>
  <si>
    <t>M. A. J. DE SUCRE Y AJAVÍ</t>
  </si>
  <si>
    <t>0.2570620496 -78.5429871082</t>
  </si>
  <si>
    <t>2017-3539639-LMU41-01</t>
  </si>
  <si>
    <t>IESS - DIRECC. OTAVALO</t>
  </si>
  <si>
    <t>5.02*5.00</t>
  </si>
  <si>
    <t>MILCUATROCIENTOS CIENCUENTA Y TRES DÓLARES CON VEINTINUEVE CENTAVOS</t>
  </si>
  <si>
    <t>308-3539639-LMU41-01</t>
  </si>
  <si>
    <t>15531358</t>
  </si>
  <si>
    <t>055</t>
  </si>
  <si>
    <t>2018-033860( 0001034 )</t>
  </si>
  <si>
    <t>30802 21 005</t>
  </si>
  <si>
    <t>GUALBERTO PÉREZ Y FCO. HALL</t>
  </si>
  <si>
    <t>CEVALLOS GARCÉS JOSÉ</t>
  </si>
  <si>
    <t>GUTIÉRREZ ISMAEL</t>
  </si>
  <si>
    <t>GUTIÉRRA ISMAEL</t>
  </si>
  <si>
    <t>PROVINCIA : PICHINCHA CANTÓN : QUITO PARROQUIA: LA FERROVIARIA CALLES : AV. GUALBERTO PÉREZ 297 Y FRANCISCO HALL FONO 0989 137 602 ismagutierrez1@hotmail.com</t>
  </si>
  <si>
    <t>1725004285001</t>
  </si>
  <si>
    <t xml:space="preserve">LAVADORA Y LUBRICADORA EL ESPECIALISTA  GUTIÉRREZ </t>
  </si>
  <si>
    <t>3.00*1.00</t>
  </si>
  <si>
    <t>CINCUENTA Y SIETE DÓLARES CON NOVENTA CENTAVOS</t>
  </si>
  <si>
    <t>2018-17972-LMU41-01</t>
  </si>
  <si>
    <t>15543002</t>
  </si>
  <si>
    <t>056</t>
  </si>
  <si>
    <t>2018-037439 ( 0001103 )</t>
  </si>
  <si>
    <t>31705 07 010</t>
  </si>
  <si>
    <t>AV. P.V. MALDONADO Y LAS LAJAS</t>
  </si>
  <si>
    <t>0.2843827254-78.5357946757</t>
  </si>
  <si>
    <t>2017-49170-LMU41-01</t>
  </si>
  <si>
    <t>LLIVE LLIVE JOSÉ ARTURO</t>
  </si>
  <si>
    <t>5.78*5.0</t>
  </si>
  <si>
    <t>MIL SEISCIENTOS SETENTA Y TRES DÓLARES CON TREINTA Y UN CENTAVOS</t>
  </si>
  <si>
    <t>2018-49170-LMU41-01</t>
  </si>
  <si>
    <t>15557871</t>
  </si>
  <si>
    <t>057</t>
  </si>
  <si>
    <t>2018-037443 ( 0001102 )</t>
  </si>
  <si>
    <t>30802 01 003</t>
  </si>
  <si>
    <t>0.2490342763-78.5205309393</t>
  </si>
  <si>
    <t>2017-7838-LMU41-01</t>
  </si>
  <si>
    <t>BÁEZ ALTAMIRANO MARCO</t>
  </si>
  <si>
    <t>5.31*3.84</t>
  </si>
  <si>
    <t>MILCIENTOOCHENTA Y UN DÓLARES CON DIECISEIS CENTAVOS</t>
  </si>
  <si>
    <t>2018-7838-LMU41-01</t>
  </si>
  <si>
    <t>15557899</t>
  </si>
  <si>
    <t>058</t>
  </si>
  <si>
    <t>2018-041091 ( 0001232 )</t>
  </si>
  <si>
    <t>ANTISANA Y CHAMBO</t>
  </si>
  <si>
    <t>0.241722158-78.51360501</t>
  </si>
  <si>
    <t xml:space="preserve">SÓPALO SÓPALO JUAN </t>
  </si>
  <si>
    <t>SANGUÑA QUINGA SILVANA DEL CONSUELO</t>
  </si>
  <si>
    <t>SANGUÑA QUINGA SILVANA</t>
  </si>
  <si>
    <t>PROVINCIA : PICHINCHA CANTÓN : QUITO. BARRIO: CHIMBACALLE CALLES : ANTISANA Y CHAMBO FONOS :  0999 254 444; coni_1974@live.com</t>
  </si>
  <si>
    <t>1711925402</t>
  </si>
  <si>
    <t>MECÁNICA FÁCIL MULTIMARCA</t>
  </si>
  <si>
    <t>4.20*0.90</t>
  </si>
  <si>
    <t>SETENTA Y DOS DÓLARES CON NOVENTAQ Y CINCO CENTAVOS</t>
  </si>
  <si>
    <t>2018-89030-LMU41-01</t>
  </si>
  <si>
    <t>15575953</t>
  </si>
  <si>
    <t>059</t>
  </si>
  <si>
    <t>2018-047852 ( 0001382 )</t>
  </si>
  <si>
    <t>30705 22 004</t>
  </si>
  <si>
    <t>AV. MICHELENA Oe5-415</t>
  </si>
  <si>
    <t>0.2476475873-78.5342199728</t>
  </si>
  <si>
    <t>2017-61431-LMU41-01</t>
  </si>
  <si>
    <t>NÚÑEZ NÚÑEZ HUGO</t>
  </si>
  <si>
    <t>JÁCOME NEGRETE MARÍA ETELVINA</t>
  </si>
  <si>
    <t>JÁCOME NEGRETE MARÍA E.</t>
  </si>
  <si>
    <t>PROVINCIA: PICHINCHA CANTÓN: QUITO PARROQUIA: LA MAGDALENA CALLE: MICHELENA OE5-424 Y RAFAEL GRAU  FONOS: 3 102 499; 0981 748 063; mariajacome48@hotmail.com</t>
  </si>
  <si>
    <t>0500401369001</t>
  </si>
  <si>
    <t>EL PALACIO DEL JUGO</t>
  </si>
  <si>
    <t>5.00*0.80</t>
  </si>
  <si>
    <t>SETENTA Y SIETE DÓLARES CON VEINTE CENTAVOS</t>
  </si>
  <si>
    <t>2018-61431-LMU41-01</t>
  </si>
  <si>
    <t>15599273</t>
  </si>
  <si>
    <t>060</t>
  </si>
  <si>
    <t>2018-052250 ( 0001542 )</t>
  </si>
  <si>
    <t>PANCARTAS</t>
  </si>
  <si>
    <t>SECTOR CHAGUARQUINGO</t>
  </si>
  <si>
    <t>MOLINA MANUEL</t>
  </si>
  <si>
    <t>EL SOLICITANTE NO PRESENTA LOS REQUISITOS GENERALES, POR LO TANTO, SE PROCEDE A EMITIR INFORME TÉCNICO DESFAVORABLE.</t>
  </si>
  <si>
    <t>061</t>
  </si>
  <si>
    <t>2018-048797 ( 0001463 )</t>
  </si>
  <si>
    <t>MINIVALLA</t>
  </si>
  <si>
    <t>31204 09 022</t>
  </si>
  <si>
    <t>AV. TNTE. H. ORTÍZ Y MANGLAR ALTO S-1588</t>
  </si>
  <si>
    <t>GUAYASAMÍN TEODORO</t>
  </si>
  <si>
    <t>1709825226</t>
  </si>
  <si>
    <t>LA PUBLICIDAD SOLICITADA SE ENCUENTRA DENTRO DEL ESPACIO PÚBLICO. POR LO TANTO, SE EMITE INFORME TÉCNICO DESFAVORABLE</t>
  </si>
  <si>
    <t>PRESENTA CONTRATO Y AUTORIZACIÓN DEL PROPIETARIO PARA COLOCAR LA PUBLICIDAD SOLICITADA, PERO EN SU PROPIEDAD, NO EN EL ESPACIO PÚBLICO</t>
  </si>
  <si>
    <t>LUBRICANTES EL MAESTRO</t>
  </si>
  <si>
    <t>2*1.24</t>
  </si>
  <si>
    <t>062</t>
  </si>
  <si>
    <t>2018-053624 ( 0001582 )</t>
  </si>
  <si>
    <t>AV. MARISCAL SUCRE S28-120 Y FCO. LÓPEZ</t>
  </si>
  <si>
    <t>MOTOCHE TORRES ELENA MARIBEL</t>
  </si>
  <si>
    <t>1103914378</t>
  </si>
  <si>
    <t>NO SE PUEDE EMITIR LICENCIA DE PUBLICIDAD FAVORABLE POR CUANTO NO PRESENTA TODOS LOS REQUISITOS EXIGIDOS. PODRÁ JUSTIFICAR LA PUBLICIDAD PRESENTANDO LA LUAE. ( JUSTIFICA LA PUBLICIDAD SIN LICENCIA, POR CUANTO ES LA IDENTIFICACIÓN COMERCIAL DE LA ACTIVIDAD ECONÓMICA )).</t>
  </si>
  <si>
    <t>1.55*.055</t>
  </si>
  <si>
    <t>063</t>
  </si>
  <si>
    <t>2018-055269 ( 0001607 )</t>
  </si>
  <si>
    <t>30404 29 009</t>
  </si>
  <si>
    <t>AV. MARISCAL SUCRE S9-350 Y CARANQUI</t>
  </si>
  <si>
    <t>0.2383296769 - 78.5297343135</t>
  </si>
  <si>
    <t>2017-540489-LMU41-01</t>
  </si>
  <si>
    <t>GAVILÁNEZ LÓPEZ GONZALO FERNANDO</t>
  </si>
  <si>
    <t>BANCO DEL PACÍFICO</t>
  </si>
  <si>
    <t xml:space="preserve"> PROVINCIA DE PICHINCHA; CANTÓN QUITO; PARROQUIA LA MAGDALENA. CALLE AV. MARISCAL SUCRE NÚ.S9-350. INTERSECC.CALLE CARANQUI</t>
  </si>
  <si>
    <t>0990005737001</t>
  </si>
  <si>
    <t>SE PROCEDE A EMITIR LA RENOVACIÓN POR DUANTO CUMPLE CON LOS REQUISITOS EXIGIDOS</t>
  </si>
  <si>
    <t>5.29*0.6</t>
  </si>
  <si>
    <t>TREINTA Y SEIS DÓLARES CON SESENTA Y SIETE CENTAVOS</t>
  </si>
  <si>
    <t>2018-540489-LMU41-01</t>
  </si>
  <si>
    <t>15619890</t>
  </si>
  <si>
    <t>064</t>
  </si>
  <si>
    <t>2018-057264 ( 0001658 )</t>
  </si>
  <si>
    <t>20701 12 025</t>
  </si>
  <si>
    <t>FRANCISCO DE OLMOS 117 Y J. B. AGUIRRE</t>
  </si>
  <si>
    <t>0.2476422229 - 78.5071527958</t>
  </si>
  <si>
    <t>31/1/2/2018</t>
  </si>
  <si>
    <t>2017-1306326-LMU41-01</t>
  </si>
  <si>
    <t>COBO BERNAL JOSELITO AGUSTÍN</t>
  </si>
  <si>
    <t>PROVINCIA: PICHINCHA CANTÓN: QUITO PARROQUIA: VILLAFLORA CALLE: AV. RODRIGO DE CHÁVEZ 371 INTERSECC. FRANCISCO GÓMEZ FONOS : 2 664 166; 2 648 480</t>
  </si>
  <si>
    <t>1708765183001</t>
  </si>
  <si>
    <t>CUMPLE CON LOS REQUISITOS REQUERIDOS; SE EMITE INFORME FAVORABLE</t>
  </si>
  <si>
    <t>PANADERÍA Y PASTELERIA " LA UNIÓN "</t>
  </si>
  <si>
    <t>5.00*1.50</t>
  </si>
  <si>
    <t>CIENTO SEIS DÓLARES CON QUINCE CENTAVOS</t>
  </si>
  <si>
    <t>2018-1306326-LMU41-01</t>
  </si>
  <si>
    <t>17/04/2018</t>
  </si>
  <si>
    <t>15627381</t>
  </si>
  <si>
    <t>065</t>
  </si>
  <si>
    <t>2018-057270 ( 0001656 )</t>
  </si>
  <si>
    <t>30602 26 007</t>
  </si>
  <si>
    <t>AV. RODRIGO DE CHÁVEZ Y FCO. GÓMEZ</t>
  </si>
  <si>
    <t>0.2430905559 - 78.5202661157</t>
  </si>
  <si>
    <t>2017-5891-LMU41-02</t>
  </si>
  <si>
    <t>PROVINCIA: PICHINCHA CANTÓN: QUITO PARROQUIA: CHIMBACALLE BARRIO: CHGUARQUINGO CALLE : FCO. OLMOS Y J. B. AGUIRRE FONOS : 2 648 480; 0994 977 132 ; rcmcobo@hotmail.com</t>
  </si>
  <si>
    <t>SALA DE RECEPCIONES " CAROL MICHELLE "</t>
  </si>
  <si>
    <t>2.50*1.20</t>
  </si>
  <si>
    <t>2018-5891-LMU41-01</t>
  </si>
  <si>
    <t>15627392</t>
  </si>
  <si>
    <t>066</t>
  </si>
  <si>
    <t>2018-057924 ( 0001657 )</t>
  </si>
  <si>
    <t>30602 26 006</t>
  </si>
  <si>
    <t>2017-31340-LMU41-01</t>
  </si>
  <si>
    <t>VALLEJO GORDILLO NANCY ALEXANDRA</t>
  </si>
  <si>
    <t>1710740026001</t>
  </si>
  <si>
    <t>RESTAURANT  Y PARRILLADAS " YANDRI Y EL POLLO DORADO "</t>
  </si>
  <si>
    <t>3.00*1.80</t>
  </si>
  <si>
    <t>CIENTO CUATRO DÓLARES CON VEINTIDOS CENTAVOS</t>
  </si>
  <si>
    <t>2018-31340-LMU41-01</t>
  </si>
  <si>
    <t>15627400</t>
  </si>
  <si>
    <t>067</t>
  </si>
  <si>
    <t>2018-057930 ( 0001655 )</t>
  </si>
  <si>
    <t>02430503231 - 78.5203278065</t>
  </si>
  <si>
    <t>2017-5891-LMU41-01</t>
  </si>
  <si>
    <t>2018-5891-LMU41-02</t>
  </si>
  <si>
    <t>15627401</t>
  </si>
  <si>
    <t>068</t>
  </si>
  <si>
    <t>2018-059362 ( 0001690 )</t>
  </si>
  <si>
    <t>PEDRO PINTO E4-368 Y AV. NAPO</t>
  </si>
  <si>
    <t>CHICAIZAMOREIRA JOSÉ</t>
  </si>
  <si>
    <t>FLOR GABRIELA</t>
  </si>
  <si>
    <t>PROVINCIA: PICHINCHA CANTÓN: QUITO PARROQUIA : EL BATÁN CDLA: EL BATÁN CALLE: DE LOS MOTILONES N40-520 Y VICENTE FIERRO FONO : 2 240 987 ; 0991 025 714; gabyflor@outdoorsmediaec.com</t>
  </si>
  <si>
    <t>DESDE EL 31/12/2017 HASTA 31/12/2018</t>
  </si>
  <si>
    <t>REGISTRO MERCANTIL N°. 42751 FECHA DE INSCRICIÓN 10/09/2015 NÚM. DE INSCRIPCIÓN : 14153</t>
  </si>
  <si>
    <t>VARIADO</t>
  </si>
  <si>
    <t>15630410</t>
  </si>
  <si>
    <t>069</t>
  </si>
  <si>
    <t>2018-047162 ( 0001371 )</t>
  </si>
  <si>
    <t>VICERA</t>
  </si>
  <si>
    <t>ADOSADA A LA FACHADA</t>
  </si>
  <si>
    <t>AV. PEDRO V. MALDONADO Y CORAZÓN</t>
  </si>
  <si>
    <t>ALTUVE GARCÍA CARLOS A.</t>
  </si>
  <si>
    <t>1757791445</t>
  </si>
  <si>
    <t>SE EMITE INFOME TÉCNICO DESFAVORABLE; ESTA UNIDAD NO EMITE PERMISOS PARA LA COLOCACIÓN DE BARRAS EN LOCALES COMERCIALES. LA COLOCACIÓN DE VICERA, NO REQUIERE PERMISO POR CUANTO ES UN ACCESORIO PARA PROTECCIÓNES AMBIENTALES-CLIMÁTICAS ( LLUVIAS, SOL ).</t>
  </si>
  <si>
    <t>JAMA</t>
  </si>
  <si>
    <t>4.00*0.95</t>
  </si>
  <si>
    <t>070</t>
  </si>
  <si>
    <t>2018-063715 ( 0001799 )</t>
  </si>
  <si>
    <t>PANTALLA LED'S</t>
  </si>
  <si>
    <t>METÁLICO</t>
  </si>
  <si>
    <t>AV. PEDRO V. MALDONADO Y ALAMOR</t>
  </si>
  <si>
    <t>A21 ( A608-50 ) SU.M</t>
  </si>
  <si>
    <t>LUTEXSA INDUSTRIAL COMERCIAL</t>
  </si>
  <si>
    <t>INDUVALLAS CÍA. LTDA.</t>
  </si>
  <si>
    <t>OÑA GONZÁLEZ WAGNER</t>
  </si>
  <si>
    <t>PROVINCIA: PICHINCHA CANTÓN: QUITO PARROQUIA : CALDERÓN ( CARAPUNGO ) CALLE: AV. ELOY ALFARO 7220 Y CHEDIAK FONOS :  2 471 690; 2 471 689;  2 808 454 wagnerona64induvallas.com</t>
  </si>
  <si>
    <t>ASEGURADORA DEL SUR S.A.</t>
  </si>
  <si>
    <t>PRESENTA CONTRATO DE ARRENDAMIENTO Y AUTORIZACIÓN PARA COLOCAR LA VALLA LEDS</t>
  </si>
  <si>
    <t>REGISTRO MERCANTIL N° 54829 NÚM. DE INSCRIPCIÓN 18212 01/12/2015</t>
  </si>
  <si>
    <t>INDUVALLAS CIA LTDA. VARIADA</t>
  </si>
  <si>
    <t>DOCE MIL TRESCIENTOS CINCUENTA Y DOS DÓLARES</t>
  </si>
  <si>
    <t>2018-625-LMU41-01</t>
  </si>
  <si>
    <t>15641852</t>
  </si>
  <si>
    <t>071</t>
  </si>
  <si>
    <t>2018-064418 ( 0001819 )</t>
  </si>
  <si>
    <t>30703 21 001</t>
  </si>
  <si>
    <t>AV. ALONSO DE ANGULO S10-292 Y LAURO GUERRERO</t>
  </si>
  <si>
    <t>0.2480760661 - 78.5261290670</t>
  </si>
  <si>
    <t>2017-548046-LMU41-02</t>
  </si>
  <si>
    <t>ZAMBRANO VALDIVIEZO JULIA</t>
  </si>
  <si>
    <t>VALLEJO ARAUJO S.A.</t>
  </si>
  <si>
    <t>ALMEIDA ACOSTA DIEGO FERNANDO</t>
  </si>
  <si>
    <t>PROVINCIA: PICHINCHA CANTÓN:QUITO; PARROQUIA : LA MAGDALENA CALLES : AV. LAURO GUERREROS10-292 Y ALONSO DE ANGULO; FONOS : 660 704; 3 959 060 ; 0987 151 126 ; joffre.paredes@vallejoaraujo.com</t>
  </si>
  <si>
    <t>0990023859001</t>
  </si>
  <si>
    <t>CUMPLE CON LOS REQUISITOS, SE EMITE INFORME FAVORABLE</t>
  </si>
  <si>
    <t>SE ADJUNTA AL EXPEDIENTE COPIA DEL CONTRATO DE ARRENDAMIENTO Y  LA AUTORIZACIÓN DEL PROPIETARIO DEL PREDIO PARA COLOCAR LA PUBLICIDAD SOLICITADA.</t>
  </si>
  <si>
    <t>CAMIONES CHEVROLET-ISUZU REPUESTOS GENUINOS 100%</t>
  </si>
  <si>
    <t>2.83*1.43</t>
  </si>
  <si>
    <t>SETENTA Y OCHO DÓLARES CON DIECISIETE CENTAVOS</t>
  </si>
  <si>
    <t>2018-548046-LMU41-01</t>
  </si>
  <si>
    <t>15644236</t>
  </si>
  <si>
    <t>072</t>
  </si>
  <si>
    <t>2018-065698 ( 0001853 )</t>
  </si>
  <si>
    <t>30503 21 001</t>
  </si>
  <si>
    <t>AV.RODRIGO DE CHÁVEZ OE2-265 Y GALTE</t>
  </si>
  <si>
    <t>0.2402930368 - 78.5224521160</t>
  </si>
  <si>
    <t>CLUB DE LEONES QUITO VILLAFLORA</t>
  </si>
  <si>
    <t xml:space="preserve"> SALAZAR ANDRADE GUILLERMO</t>
  </si>
  <si>
    <t>PROVINCIA : PICHINCHA CANTÓN : QUITOPARROQUIA: LA MAGDALENA CALLES: AV. R. DE CHÁVEZ OE2-265 Y GALTEFONOS : 2 640 443 ; 0992 407 476 ; clubleonesvf@gmail.com</t>
  </si>
  <si>
    <t>1791384830001</t>
  </si>
  <si>
    <t>CLUB DE LEONES DE QUITO-VILLAFLORA CENTRO MÉDICO</t>
  </si>
  <si>
    <t>31.00*0.80</t>
  </si>
  <si>
    <t>MIL CUATROCIENTOS TREINTA Y CINCO DÓLARES CON NOVENTA Y DOS CENTAVOS</t>
  </si>
  <si>
    <t>2018-192777-LMU41-01</t>
  </si>
  <si>
    <t>15656607</t>
  </si>
  <si>
    <t>073</t>
  </si>
  <si>
    <t>2018-065683 ( 0001851 )</t>
  </si>
  <si>
    <t>AV.. MALDONADO Y MORASPUNGO S11-436</t>
  </si>
  <si>
    <t>0.2548143808 - 78.5224990547</t>
  </si>
  <si>
    <t>2017-50070-LMU41-04</t>
  </si>
  <si>
    <t>DARQUEA COLOMA ALFONSO Y OTROS</t>
  </si>
  <si>
    <t>GRAN COMERCIO</t>
  </si>
  <si>
    <t>PEREZ SALAZAR SERGIO ALFREDO</t>
  </si>
  <si>
    <t>PROVINCIA DE PICHINCHA; CANTÓN QUITO; PARROQUIA SANTA PRISCA; CALLE AV. COLON No. E4-105; INTERSECCIÓN 9 DE OCTUBRE EDIFICIO SOLAMAR PISO 9 OFICINA 902; REFERENCIA JUNTO A PACO.</t>
  </si>
  <si>
    <t xml:space="preserve">ASEGURADORA DEL SUR; No. RC-0208894 </t>
  </si>
  <si>
    <t>01/07/2015 HASTA 01/07/2016</t>
  </si>
  <si>
    <t>1792035678001</t>
  </si>
  <si>
    <t>SE PROCEDE A RENOVAR LA LICENCIA POR CUANTO CUMPLE CON TODOS LOS REQUISITOS</t>
  </si>
  <si>
    <t>GALAXY'S-GRAN COMERCIO CIA. LTDA. ( VARIABLE )</t>
  </si>
  <si>
    <t>5.60*8.80</t>
  </si>
  <si>
    <t>DIECECINUEVE MIL DIEZ DÓLARES CON CINCUENTA CENTAVOS</t>
  </si>
  <si>
    <t>2018-50070-LMU41-04</t>
  </si>
  <si>
    <t>03/05/0218</t>
  </si>
  <si>
    <t>15651533</t>
  </si>
  <si>
    <t>074</t>
  </si>
  <si>
    <t>2018-067736 ( 0001907 )</t>
  </si>
  <si>
    <t>31605 05 002</t>
  </si>
  <si>
    <t>AV. PEDRO V. MALDONADO S24-110 Y QUÍMIAG</t>
  </si>
  <si>
    <t>0.2813357730 - 78.5341948271</t>
  </si>
  <si>
    <t>2017-1294113-LMU41-01</t>
  </si>
  <si>
    <t xml:space="preserve">ANDRADE DE LA CUEVA LUIS </t>
  </si>
  <si>
    <t>ANDRADE DE LA CUEVA LUIS</t>
  </si>
  <si>
    <t>PROVINCIA DE PICHINHA. CANTÓN QUITO. PARROQIA:VILLAFLORA. CALLE: AV. MALDONADO NUM. S24-110. INTERSECC. QUIMIAG. FONOS : 3 062 000; 0998 707 434. lomarac@yahoo.com</t>
  </si>
  <si>
    <t>1702567551001</t>
  </si>
  <si>
    <t>SE EMITE INFORME FAVORABLE PARA SU RENOVACIÓN POR CUANTO CUMPLE CON TODOS LOS REQUISITOS</t>
  </si>
  <si>
    <t xml:space="preserve">PETROECUADOR </t>
  </si>
  <si>
    <t>4.70*2.00</t>
  </si>
  <si>
    <t>MIL OCHENTA Y OCHO DÓLARES CON CINCUENTA Y DOS CENTAVOS</t>
  </si>
  <si>
    <t>2018-1294113-LMU41-01</t>
  </si>
  <si>
    <t>15659576</t>
  </si>
  <si>
    <t>075</t>
  </si>
  <si>
    <t>2018-072629 ( 0002007 )</t>
  </si>
  <si>
    <t>31407 11 030</t>
  </si>
  <si>
    <t>RUMICHACA ÑANS25-71 Y CUBIJÍES.</t>
  </si>
  <si>
    <t>0.27322683167 - 78.5436717960</t>
  </si>
  <si>
    <t>SODEN SOCIAL DENTAL CÍA. LTDA.</t>
  </si>
  <si>
    <t xml:space="preserve"> ARROYO VEGA MARIO</t>
  </si>
  <si>
    <t>PROVINCIA: PICHINCHA CANTÓN: QUITO PARROQUIA: LA MAGDALENA CALLES : AV. RUMICHACA S25 Y AV. SOLANDA FONOS: 2 679 867; 3 490 063 ; 0999 240 456; arqmarrroyo@hotmail.com</t>
  </si>
  <si>
    <t>1792393213001</t>
  </si>
  <si>
    <t>SOCIAL DENTAL CENTRO DE ESPECIALIDAES MÉDICAS</t>
  </si>
  <si>
    <t>4.00*1.50</t>
  </si>
  <si>
    <t>CIENTO QUINCE DÓLARES CON OCHENTA CENTAVOS</t>
  </si>
  <si>
    <t>2018-5837-LMU41-01</t>
  </si>
  <si>
    <t>15677981</t>
  </si>
  <si>
    <t>076</t>
  </si>
  <si>
    <t>2018-074869 ( 0002075 )</t>
  </si>
  <si>
    <t>METÁLICA</t>
  </si>
  <si>
    <t>31003 17 017</t>
  </si>
  <si>
    <t>AV. PEDRO V. MALDONADO Y PANGUI</t>
  </si>
  <si>
    <t>FONSECA MARCO VINICIO</t>
  </si>
  <si>
    <t>PALACIOS JUAN CARLOS</t>
  </si>
  <si>
    <t>PROVINCIA: PICHINCHA CANTÓN: QUITO PARROQUIA: CUMBAYÁ Cdla.: santa lucía calle: e núm. 50 fonos : 3 801 136 ; 3 801 135;  0993 398 319; supervisor@creamedios.com.ec</t>
  </si>
  <si>
    <t>31/12/2017 HASTA 31/12/2018</t>
  </si>
  <si>
    <t>1792279992001</t>
  </si>
  <si>
    <r>
      <t xml:space="preserve">PREVIO EMITIR INFORME TÉCNICO, DEBERÁ ADJUNTAR AL EXPEDIENTE LA DECLARACIÓN JURAMENTADA ANTE NOTARIO PÚBLICO DE NO MANTENER JUICIOS CONTRA EL D.M.Q. O SUS EMPRESAS PÚBLICAS EN RELACIÓN CON EL ELEMENTO PUBLICITARIO QUE PRETENDE REGULARIZAR  </t>
    </r>
    <r>
      <rPr>
        <u/>
        <sz val="8"/>
        <color theme="1"/>
        <rFont val="Times New Roman"/>
        <family val="1"/>
      </rPr>
      <t>"ACTUALIZADO "</t>
    </r>
    <r>
      <rPr>
        <sz val="8"/>
        <color theme="1"/>
        <rFont val="Times New Roman"/>
        <family val="1"/>
      </rPr>
      <t>. REQUISITO GENERAL NUM. 2.- RESOLUCIÓN STHV.N° 15-2016.</t>
    </r>
  </si>
  <si>
    <t xml:space="preserve">  </t>
  </si>
  <si>
    <t>077</t>
  </si>
  <si>
    <t>2018-081252</t>
  </si>
  <si>
    <t>13514 02 007</t>
  </si>
  <si>
    <t>SIERRA HERMOSA OE4H Y DERBY ( CALDERÓN )</t>
  </si>
  <si>
    <t>CARRERA SAMBAÑA MOISÉ</t>
  </si>
  <si>
    <t>ÁLVAREZ DELGADO SILVIA</t>
  </si>
  <si>
    <t>PROVINCIA: PICHINCHA CANTÓN : QUITO PARROQUIA : EL BATÁN CDLA. EL BATÁN BARRIO: EL BATÁN CALLE: SIERRA HERMOSA OE4H Y DRBY ( ADM. ZONA CALDERÓN )</t>
  </si>
  <si>
    <t>0601601352</t>
  </si>
  <si>
    <t>SE EMITE INFORME TÉCNICO DESFAVORABLE POR CUANTO EL PREDIO DONDE SE SOLICITA LA LICENCIA SE ENCUENTRA DENTRO DE A LA ADM. ZONA CALDERÓN</t>
  </si>
  <si>
    <t>EL TENDAL RESTAURANTE</t>
  </si>
  <si>
    <t>8.00*1.00</t>
  </si>
  <si>
    <t>078</t>
  </si>
  <si>
    <t>2018-090912 ( 0002444 )</t>
  </si>
  <si>
    <t>31307 24 011</t>
  </si>
  <si>
    <t>AV. SOLANDA OE 4-606 Y CARDENAL DE LA TORRE</t>
  </si>
  <si>
    <t>0.2683150112 ; 78.5461985363</t>
  </si>
  <si>
    <t>SILVA VILLAGRÁN FANNY</t>
  </si>
  <si>
    <t>PROVINCIA: PICHINCHA CANTÓN: QUITO PARROQUIA: CHILLOGALLO BARRIO: SOLANDA CALLE: AV. SOLANDA OE4-606 Y AV. CARDENAL DE LA TORRE FONO: 2 734 250 ; 0984 510 213. fmsv.1963@hotmail.com</t>
  </si>
  <si>
    <t>1708105653001</t>
  </si>
  <si>
    <t>Pañalera MAGIC FLOWERS</t>
  </si>
  <si>
    <t>7.00*0.80</t>
  </si>
  <si>
    <t>CIENTO OCHO DÓLARES OCHO CENTAVOS</t>
  </si>
  <si>
    <t>2018-188234-LMU41-01</t>
  </si>
  <si>
    <t>15778745</t>
  </si>
  <si>
    <t>079</t>
  </si>
  <si>
    <t>2018-079338</t>
  </si>
  <si>
    <t>30602 39 007</t>
  </si>
  <si>
    <t>1.50*0.35</t>
  </si>
  <si>
    <t>080</t>
  </si>
  <si>
    <t>2018-097153 ( 0002593 )</t>
  </si>
  <si>
    <t>30404 29 007</t>
  </si>
  <si>
    <t>AV. LIBERTADORES 507 Y AV. MARISCAL SUCRE</t>
  </si>
  <si>
    <t>0.2379139381 ; 78.5292273760</t>
  </si>
  <si>
    <t>ESPÍN MARÍA AMELIA</t>
  </si>
  <si>
    <t>BQBE-SEGUROS COLONIAL S.A.</t>
  </si>
  <si>
    <t>ZAMBRANO ESPINOSA CARLOS JAVIER</t>
  </si>
  <si>
    <t>PROVINCIA: PICHINCHA CANTÓN:QUITO; PARROQUIA : BENALCÁZAR CALLE: AV. ELOY ALFARO N40-270 Y JOSÉ QUERI FONOS: 3 989 700; 3 989 700; sofia.almeida@qbe.com.ec</t>
  </si>
  <si>
    <t>QBE-SEGUROS COLONIAL S.A.</t>
  </si>
  <si>
    <t>DESDE 15/02/2018 HASTA 15/02/2019</t>
  </si>
  <si>
    <t>1791240014001</t>
  </si>
  <si>
    <t>PRESENTA CONTRATO DE ARRENDAMIENTO Y AUTORIZACIÓN PARA COLOCAR LA PUBLICIDAD SOLIICTADA</t>
  </si>
  <si>
    <t xml:space="preserve">QBE-SEGUROS COLONIAL </t>
  </si>
  <si>
    <t>9.26*1.20</t>
  </si>
  <si>
    <t>SEISCIENTOS CUARENTA Y TRES DÓLARES CON VEINTISIETE CENTAVOS</t>
  </si>
  <si>
    <t>Arq. Mauricio Zapata</t>
  </si>
  <si>
    <t>2018-16175-LMU41-01</t>
  </si>
  <si>
    <t>15813702</t>
  </si>
  <si>
    <t>081</t>
  </si>
  <si>
    <t>04/07/02018</t>
  </si>
  <si>
    <t>2018-099173 ( 0002637 )</t>
  </si>
  <si>
    <t>31605 04 002</t>
  </si>
  <si>
    <t>AV. MALDONADO S13-213 Y TAURA</t>
  </si>
  <si>
    <t>GRAIMAN CÍA. LTDA.</t>
  </si>
  <si>
    <t>ABAD PALACIOS JAIME EMILIO</t>
  </si>
  <si>
    <t>PEÑA PAYRÓ ALFREDO</t>
  </si>
  <si>
    <t>PROVINCIA: PICHINCHA CANTÓN: QUITO PARROQUIA: CUMBAYÁ CALLE: PASAJE A fono: 074 483 658; mespinoza@graiman.com</t>
  </si>
  <si>
    <t>0190122271001</t>
  </si>
  <si>
    <t>CENTRO GRAIMAN / ZONA OUTLET</t>
  </si>
  <si>
    <t>4.80*6.675</t>
  </si>
  <si>
    <t>MIL OCHOCIENTOS CICNUENTA Y CINCO DÓLARES CON DOCE CENTAVOS</t>
  </si>
  <si>
    <t>082</t>
  </si>
  <si>
    <t>2018-099188 ( 0002638 )</t>
  </si>
  <si>
    <t>TUGALT - TUBERÍA GALVANIZADA ECUATORIANA S.A.</t>
  </si>
  <si>
    <t>PROVINCIA: PICHINCHA CANTÓN: QUITO PARROQUIA: CHILLOGALLO CALLE: AV. MALDONADO S13-213 Y CALLE TAURA fono: 2 268 507; graiman@graiman.com</t>
  </si>
  <si>
    <t>019004643001</t>
  </si>
  <si>
    <t>TUGALT-TUBERÍA GALVANIZADA ECUATORIANA S.S.</t>
  </si>
  <si>
    <t>5.20*5.00</t>
  </si>
  <si>
    <t>MILCIENTO CINCUENTA Y OCHO DÓLARES</t>
  </si>
  <si>
    <t>083</t>
  </si>
  <si>
    <t>2018-099208 ( 0002639 )</t>
  </si>
  <si>
    <t>FÁBRICA DE RESORTES VANDERBILT</t>
  </si>
  <si>
    <t>PROVINCIA: PICHINCHA CANTÓN: QUITO PARROQUIA: CALDERÓN ( CARAPUNGO ) CALLE:PANAMERICANA NORTE Y PADRE LUIS VACCARI fonos : 0998 913 584; mperez@graiman.com.ec</t>
  </si>
  <si>
    <t>019004678001</t>
  </si>
  <si>
    <t>VANDERBILT RESISTENCIA COMPROBADA</t>
  </si>
  <si>
    <t>5.00*4.00</t>
  </si>
  <si>
    <t>084</t>
  </si>
  <si>
    <t>2018-100804 ( 0002668 )</t>
  </si>
  <si>
    <t>0.2796709078;78.5325444320</t>
  </si>
  <si>
    <t>0190004643001</t>
  </si>
  <si>
    <t>6.00*1.00</t>
  </si>
  <si>
    <t>2018-127473-LMU41-02</t>
  </si>
  <si>
    <t>16006011</t>
  </si>
  <si>
    <t>085</t>
  </si>
  <si>
    <t>2018-104540 ( 0002749 )</t>
  </si>
  <si>
    <t>30704 20 026</t>
  </si>
  <si>
    <t>VICENTE CADENA Y GALO MOLINA</t>
  </si>
  <si>
    <t>0.2469230029; 78.5291810664</t>
  </si>
  <si>
    <t xml:space="preserve"> C5 ( C304-70(P.B.)) RU2-SU</t>
  </si>
  <si>
    <t>CALERO MURILLO FERNANDO</t>
  </si>
  <si>
    <t>BUENDÍA CHAUCA JOSÉ</t>
  </si>
  <si>
    <t>PROVINCIA: PICHINCHA CANTÓN: QUITO PARROQUIA: LA MAGDALENA CALLES VICENTE CADENA OE2-322 Y GALO MOLINA fonos : 2 658 968 ; 0993 259 325; jbuendia58@outlook.com</t>
  </si>
  <si>
    <t>17055662584001</t>
  </si>
  <si>
    <t>MANTENIMIENTO AUTOMOTRÍZ ( A.B.C. MOTORES Y VARIOS )</t>
  </si>
  <si>
    <t>7.80*1.00</t>
  </si>
  <si>
    <t>CIENTO CINCUENTA DÓLARES CON CINCUENTA Y CUATRO CENTVAOS</t>
  </si>
  <si>
    <t>2018-388934-LMU41-01</t>
  </si>
  <si>
    <t>15832487</t>
  </si>
  <si>
    <t>086</t>
  </si>
  <si>
    <t>2018-106271 ( 0002793 )</t>
  </si>
  <si>
    <t>31204 15 007</t>
  </si>
  <si>
    <t>AV. TNTE. H. ORTÍZ Y TOMÁS GUERRA</t>
  </si>
  <si>
    <t>GUZMÁN JAIME ALFREDO</t>
  </si>
  <si>
    <t>AKTIVARMED MEDIOS PUBLICITARIOS</t>
  </si>
  <si>
    <t>25000,00</t>
  </si>
  <si>
    <t>SE EMITE INFORME TÉCNICO DESFAVORABLE POR CUANTO, NO CUMPLE CON LA DISTANCIA MÍNIMA ( r =200.00m ). ENTRE MEDIOS DE PUBLICIDAD FIJA ) ORD. 0119 DE PUBLICIDAD EXTERIOR FIJA LMU41</t>
  </si>
  <si>
    <t>AKTIVARMED MEDIOS PUBLICITARIOS ( VARIABLE )</t>
  </si>
  <si>
    <t>087</t>
  </si>
  <si>
    <t>16/017/2018</t>
  </si>
  <si>
    <t>2018-106801 ( 0002810 )</t>
  </si>
  <si>
    <t>AV. P.V. MALDONADO Y PANGUI</t>
  </si>
  <si>
    <t>0.2612266664; 78.5230254246</t>
  </si>
  <si>
    <t>SERVICIOS PUBLICITARIOS CREAMEDIOS ( VARIABLE )</t>
  </si>
  <si>
    <t>NOTARÍA 10. DR. EDISON SANTIAGO ÁLVARZ. 11/07/2018. FACTURA 003-001-000043415</t>
  </si>
  <si>
    <t>2018-34060-LMU41-01</t>
  </si>
  <si>
    <t>15867175</t>
  </si>
  <si>
    <t>088</t>
  </si>
  <si>
    <t>2018-110514 ( 0002879 )</t>
  </si>
  <si>
    <t>30702 02 003</t>
  </si>
  <si>
    <t>ALONSO DE MENDOZA</t>
  </si>
  <si>
    <t>0.2457284845 ; 78.5200803282</t>
  </si>
  <si>
    <t>2017-45653-LMU41-01</t>
  </si>
  <si>
    <t>CÓNDOR CHECA HUGO  CÉSAR</t>
  </si>
  <si>
    <t xml:space="preserve"> ARISTIZÁBAL DUQUE CRISTIANO CAMILO</t>
  </si>
  <si>
    <t>ESPINOSA ESTRELLA GERARDO</t>
  </si>
  <si>
    <t>PROVINCIA: PICHINCHA CANTÓN: QUITO PARROQUIA: LA MAGDALENA CALLE ALONSO DE MENDOZA  S9149 Y LUIS ITURRALDE fono: 3 102 160;  0998 006 195; contria.jr@gmail.com - dulcetentacionvillaflora@gmail.com</t>
  </si>
  <si>
    <t>1758525826001</t>
  </si>
  <si>
    <t>ADJUNTA COPIA DE LA LICENCIA ANTERIOR</t>
  </si>
  <si>
    <t xml:space="preserve"> PANADERÍA Y PASTELERÍA DULCE TENTACIÓN</t>
  </si>
  <si>
    <t>5.00*1.00</t>
  </si>
  <si>
    <t>NOVENTA Y SEIS DÓLARES CON CINCUENTA DÓLARES</t>
  </si>
  <si>
    <t>2018-45653-LMU41-01</t>
  </si>
  <si>
    <t>15929616</t>
  </si>
  <si>
    <t>089</t>
  </si>
  <si>
    <t>24/0/2018</t>
  </si>
  <si>
    <t>2018-112653 ( 0002931)</t>
  </si>
  <si>
    <t>31306 19 069</t>
  </si>
  <si>
    <t>JOSÉ MARÍA ALEMAN OE4-138 Y BONIFACIO AGUILAR</t>
  </si>
  <si>
    <t>0.2698503517;78.5414840654</t>
  </si>
  <si>
    <t>313/12/2018</t>
  </si>
  <si>
    <t>2017-22852-LMU41-05</t>
  </si>
  <si>
    <t>LINARES VILLALVA HOLGER VINIVIO</t>
  </si>
  <si>
    <t xml:space="preserve"> BORJA HIDALGO JAMILEDTH DEL CARMEN</t>
  </si>
  <si>
    <t>PROVINCIA: PICHINCHA CANTÓN: QUITO PARROQUIA: SOLANDA BARRIO: SOLANDA CALLE: JOSÉ M. ALEMÁNO E4-18 Y BONIFACIO AGUILAR. FONOS : 0984 671 730; 2 686 898; jamiledthborja@hotmail.com</t>
  </si>
  <si>
    <t>0201367521001</t>
  </si>
  <si>
    <t>NUGGETS+COCA COLA $1.99-POLLOS+PAPAS $12.99</t>
  </si>
  <si>
    <t>3.15*1.65</t>
  </si>
  <si>
    <t>CIEN DÓLARES CON TREINTA Y SEIS CENTAVOS</t>
  </si>
  <si>
    <t>2018-229852-LMU41-05</t>
  </si>
  <si>
    <t>15948521</t>
  </si>
  <si>
    <t>090</t>
  </si>
  <si>
    <t>2018-112657 ( 0002932 )</t>
  </si>
  <si>
    <t>2017-22852-LMU41-03</t>
  </si>
  <si>
    <t>O</t>
  </si>
  <si>
    <t>LOS POLLOS DE LA JOTA, SIMPLEMENTE LOS MEJORES</t>
  </si>
  <si>
    <t>3.30*1.84</t>
  </si>
  <si>
    <t>CIENTO CATORCE DÓLARES CON SESENTA Y CUATRO CENTAVOS</t>
  </si>
  <si>
    <t>2018-229852-LMU41-03</t>
  </si>
  <si>
    <t>15948482</t>
  </si>
  <si>
    <t>091</t>
  </si>
  <si>
    <t>2018-112663 ( 0002933 )</t>
  </si>
  <si>
    <t>2017-22852-LMU41-01</t>
  </si>
  <si>
    <t>POR 1/2 POLLO GRATIS 1/4 DE POLLO $9.50</t>
  </si>
  <si>
    <t>2.85*1.70</t>
  </si>
  <si>
    <t>NOVENTA Y TRES DÓLARES CON CUARENTA Y UN CENTAVOS</t>
  </si>
  <si>
    <t>2018-229852-LMU41-01</t>
  </si>
  <si>
    <t>15948439</t>
  </si>
  <si>
    <t>092</t>
  </si>
  <si>
    <t>2018-112667 ( 0002934 )</t>
  </si>
  <si>
    <t>2017-22852-LMU41-02</t>
  </si>
  <si>
    <t>LOS POLLOS DE LA JOTA</t>
  </si>
  <si>
    <t>3.30*1.80</t>
  </si>
  <si>
    <t>2018-229852-LMU41-02</t>
  </si>
  <si>
    <t>15948461</t>
  </si>
  <si>
    <t>093</t>
  </si>
  <si>
    <t>2018-112671 ( 0002935 )</t>
  </si>
  <si>
    <t>2017-22852-LMU41-06</t>
  </si>
  <si>
    <t>6.40*1.20</t>
  </si>
  <si>
    <t>CIENTO TREINTA Y OCHO DÓLARES CON NOVENTA Y SEIS CENTAVOS</t>
  </si>
  <si>
    <t>2018-229852-LMU41-06</t>
  </si>
  <si>
    <t>15948761</t>
  </si>
  <si>
    <t>094</t>
  </si>
  <si>
    <t>2018-112676 ( 0002936 )</t>
  </si>
  <si>
    <t>2017-22852-LMU41-04</t>
  </si>
  <si>
    <t>5.30*1.20</t>
  </si>
  <si>
    <t>CIENTO VEINTE Y DOS DÓLARES CON SETENTA Y CINCO CENTAVOS</t>
  </si>
  <si>
    <t>2018-229852-LMU41-04</t>
  </si>
  <si>
    <t>15948511</t>
  </si>
  <si>
    <t>095</t>
  </si>
  <si>
    <t>2018-112681 ( 0002937 )</t>
  </si>
  <si>
    <t>2017-22852-LMU41-07</t>
  </si>
  <si>
    <t>COMBO EJECUTIVO $2.75+174 DE POLLO$4.90</t>
  </si>
  <si>
    <t>2.50*1.65</t>
  </si>
  <si>
    <t>SETENTA Y NUEVE DÓLARES CON CINCUENTA Y DOS CENTAVOS</t>
  </si>
  <si>
    <t>2018-229852-LMU41-07</t>
  </si>
  <si>
    <t>15948775</t>
  </si>
  <si>
    <t>096</t>
  </si>
  <si>
    <t>2018-120361 ( 0003080 )</t>
  </si>
  <si>
    <t>AV. TNE. HUGO ORTÍZ Y SALVADOR BRAVO</t>
  </si>
  <si>
    <t>GRANJA ANDINO LOIDE ELSA</t>
  </si>
  <si>
    <t>INDUVALLAS</t>
  </si>
  <si>
    <t>ASEGURADORA DEL SUR</t>
  </si>
  <si>
    <t>ADJUNTA DECLARACIÓN JURAMENTADA DE NO MANTENER DEUDAS NI JUICIOS CONTRA LA I. MUNICIPALIDAD DE QUITO</t>
  </si>
  <si>
    <t>INDUVALLAS ( VARIABLE )</t>
  </si>
  <si>
    <t>2018-377660-LMU41-01</t>
  </si>
  <si>
    <t>16070521</t>
  </si>
  <si>
    <t>097</t>
  </si>
  <si>
    <t>2018-120365 ( 0003079 )</t>
  </si>
  <si>
    <t>30702 13 004</t>
  </si>
  <si>
    <t>MALDONADO  Y FCO. GÓMEZ</t>
  </si>
  <si>
    <t>HERRERA ALMEIDA GUILLERMO</t>
  </si>
  <si>
    <t>2018-194844-LMU41-01</t>
  </si>
  <si>
    <t>16070562</t>
  </si>
  <si>
    <t>098</t>
  </si>
  <si>
    <t>2018-120367 ( 0003078 )</t>
  </si>
  <si>
    <t>L. FERNANDO RUIZ Y VELASCO IBARRA</t>
  </si>
  <si>
    <t>BEJARANO DIEGO</t>
  </si>
  <si>
    <t>2018-9888-LMU41-01</t>
  </si>
  <si>
    <t>16070541</t>
  </si>
  <si>
    <t>099</t>
  </si>
  <si>
    <t>2018-121520 ( 0003098 )</t>
  </si>
  <si>
    <t>31506 09 027</t>
  </si>
  <si>
    <t>AV. TNTE. HUGO ORTÍZ</t>
  </si>
  <si>
    <t>0.2767638951;78.5419521991</t>
  </si>
  <si>
    <t>2017-407749-LMU41-01</t>
  </si>
  <si>
    <t>PALAQUIBAY CÉSAR</t>
  </si>
  <si>
    <t>PALAQUIBAY MARCELO</t>
  </si>
  <si>
    <t>PROVINCIA: PICHINCHA CANTÓN: QUITO PARROQUIA: CHILLOGALLO BARRIO: TURUBAMBA BAJO CALLES: AV. TNTE. HUGO ORTÍZ S25-247 Y CUSUBAMBA. FONOS : 0997 928 312; 2 683 030; hotelallegria@hotmail.com</t>
  </si>
  <si>
    <t>1710551993001</t>
  </si>
  <si>
    <t>HOTEL</t>
  </si>
  <si>
    <t>8.20*0.60</t>
  </si>
  <si>
    <t>NOVENTA Y CUATRO DÓLARES CON NOVENTA Y SEIS CENTAVOS</t>
  </si>
  <si>
    <t>2018-407749-LMU41-01</t>
  </si>
  <si>
    <t>16081612</t>
  </si>
  <si>
    <t>100</t>
  </si>
  <si>
    <t>2018-123463 ( 0003139 )</t>
  </si>
  <si>
    <t>ESCALÓN SOLANDA</t>
  </si>
  <si>
    <t>0.2684623268; 78.5461557476</t>
  </si>
  <si>
    <t>SILVA FANNY</t>
  </si>
  <si>
    <t>VÁSQUEZ SILVA DANIEL</t>
  </si>
  <si>
    <t>PROVINCIA: PICHINCHA CANTÓN: QUITO PARROQUIA:VILLAFLORA CALLES: AV. SOLANDA OE4608 Y CARDENAL DE LA TORRE FONOS : 2 734 250; 0983 284 025; daniel_silva.05@hotmail.com.</t>
  </si>
  <si>
    <t>1723078273001</t>
  </si>
  <si>
    <t>SOLICITA LICENCIA PARA EL RÓTULO TIPO LONA QUE SE ENCUENTRA SOBRE LA ENTRADA AL LOCAL. MANTIENE UN RÓTULO TIPO BANDERA AL QUE NO SE JUSTIFICA CON ESTA LICENCIA.</t>
  </si>
  <si>
    <t>PAÑALERA-MAGIC FLOWERS</t>
  </si>
  <si>
    <t>3.00*0.60</t>
  </si>
  <si>
    <t>TREINTA Y CUATRO DÓLARES CON SETENTA Y CUATRO CENTAVOS</t>
  </si>
  <si>
    <t>16110384</t>
  </si>
  <si>
    <t>101</t>
  </si>
  <si>
    <t>2018-124173 ( 0003157 )</t>
  </si>
  <si>
    <t>31404 17 001</t>
  </si>
  <si>
    <t>AV. P.V. MALDONADO S18 Y EL TABLÓN</t>
  </si>
  <si>
    <t>0.2720545637;78.5288996720</t>
  </si>
  <si>
    <t>CASABACA S.A.</t>
  </si>
  <si>
    <t>VITERI CEVALLOS LUIS R.</t>
  </si>
  <si>
    <t>AKTIVARMED MEDIOS PUBLICITARIOS -VARIADA</t>
  </si>
  <si>
    <t>NOTARÍA 26a. DR. HOMERO LÓPEZ ESCRITURA 2017-17-01-26  POO251 10/02/2017</t>
  </si>
  <si>
    <t>2018-176171-LMU41-01</t>
  </si>
  <si>
    <t>16122350</t>
  </si>
  <si>
    <t>102</t>
  </si>
  <si>
    <t>2018-124179 ( 0003158 )</t>
  </si>
  <si>
    <t>30704 24 011</t>
  </si>
  <si>
    <t>AV. ALONSO DE ANGULO Y GALO MOLINA</t>
  </si>
  <si>
    <t>0.2489775407;78.5294562821</t>
  </si>
  <si>
    <t>INMOBILIARIA REYES INMOREYES S.A.</t>
  </si>
  <si>
    <t>2018-25037-LMU41-01</t>
  </si>
  <si>
    <t>16123038</t>
  </si>
  <si>
    <t>103</t>
  </si>
  <si>
    <t>2018-127370 ( 0003233</t>
  </si>
  <si>
    <t>31805 06 021</t>
  </si>
  <si>
    <t>AV. MALDONADO S28-185</t>
  </si>
  <si>
    <t>ZC ( ZC )</t>
  </si>
  <si>
    <t>0.2825752413;78.5346998075</t>
  </si>
  <si>
    <t>REINOSO MORENO IVÁN</t>
  </si>
  <si>
    <t>PROVINCIA: PICHINCHA CANTÓN: QUITO PARROQUIA: LA MAGDALENA BARRIO: GUAJALÓ CALLE: AV. PEDRO V. MALDONADO S28-195 Y EL PARAÍSO FONOS : 2 9 11 670 ; 0986 829 555; ivareinoso@seinatransia.com</t>
  </si>
  <si>
    <t>1792392950001</t>
  </si>
  <si>
    <t xml:space="preserve">APITRAN S.A. - SEINTRANSIA S.A.- </t>
  </si>
  <si>
    <t>4.00*1.8325</t>
  </si>
  <si>
    <t>CIENTO CUARENTA Y UN DÓLARES CON CUARENTA Y SIETE CENTAVOS</t>
  </si>
  <si>
    <t>2018-564233-LMU41-01</t>
  </si>
  <si>
    <t>16164039</t>
  </si>
  <si>
    <t>104</t>
  </si>
  <si>
    <t>2018-127387 ( 0003233 )</t>
  </si>
  <si>
    <t>AV. MALDONADO</t>
  </si>
  <si>
    <t>0.2874627079;78.53755265054</t>
  </si>
  <si>
    <t>CAJILEMA MARTHA</t>
  </si>
  <si>
    <t>RESTAURANT ¿ SABÍAS QUÉ ?</t>
  </si>
  <si>
    <t>3.00*2.19</t>
  </si>
  <si>
    <t>CIENTO VEINTISEIS DÓLARES CON OCHENTA CENTAVOS</t>
  </si>
  <si>
    <t>2018-564235-LMU41-01</t>
  </si>
  <si>
    <t>16164179</t>
  </si>
  <si>
    <t>105</t>
  </si>
  <si>
    <t>2018-130284 ( 0003296 )</t>
  </si>
  <si>
    <t>31606 45 001 017 006 001</t>
  </si>
  <si>
    <t>AV. TNTE. HUGO ORTÍZ OE2-317 Y MORO MORO</t>
  </si>
  <si>
    <t>A26 ( A1005-40 ) RU3-SU</t>
  </si>
  <si>
    <t>VÁSQUEZ GUTIÉRREZ</t>
  </si>
  <si>
    <t>AKTIVARMED MEDIOS PUBLICITARIOS S.A.</t>
  </si>
  <si>
    <t>PREVIO EMITIR INFORME TÉCNICO, DEBERÁ ACTUALIZAR Y VALIDAR LA CÉDULA CATASTRAL DEL PREDIO</t>
  </si>
  <si>
    <t>106</t>
  </si>
  <si>
    <t>2018-130663 ( 0003306 )</t>
  </si>
  <si>
    <t>ELECTRÓNICA</t>
  </si>
  <si>
    <t>AV. ALONSO DE ANGULO Y LAURO GUERRERO</t>
  </si>
  <si>
    <t>0.2477730397;78.5260495940</t>
  </si>
  <si>
    <t>2018-63211-LMU41-01 ( VALLA )</t>
  </si>
  <si>
    <t>OÑA GONZÁLEZ WAGNR</t>
  </si>
  <si>
    <t>29/03/2018 HASTA 29/03/2019</t>
  </si>
  <si>
    <t xml:space="preserve"> PRESENTA LMU41-01 CUANDO ERA VALLA PUBLICITARIA</t>
  </si>
  <si>
    <t xml:space="preserve"> INDUVALLAS CIA. LTDA.</t>
  </si>
  <si>
    <t>7.00*3.00</t>
  </si>
  <si>
    <t>NOTARÍA 67a. DR. GONZALO CHACÓN ESCRITURA 2016-17-01-76-P08052</t>
  </si>
  <si>
    <t xml:space="preserve">OCHO MIL CIENTO SEIS DÓLARES </t>
  </si>
  <si>
    <t>2018-63211-LMU41-02</t>
  </si>
  <si>
    <t>16203022</t>
  </si>
  <si>
    <t>107</t>
  </si>
  <si>
    <t>2018-130920 ( 0003315 )</t>
  </si>
  <si>
    <t>AV. TNTE. HUGO ORTÍZ Y MORO MORO</t>
  </si>
  <si>
    <t>0.2791639683; 78.5446341293</t>
  </si>
  <si>
    <t>CRUZ LIZ</t>
  </si>
  <si>
    <t xml:space="preserve"> 8.00*4.00</t>
  </si>
  <si>
    <t>NOTARÍA 67a. DR. GONZALO CHACÓN ESCRITURA 20176-17-01-76-P0755</t>
  </si>
  <si>
    <t>2018-289763-LMU41-01</t>
  </si>
  <si>
    <t>16203005</t>
  </si>
  <si>
    <t>108</t>
  </si>
  <si>
    <t>2018-131481 ( 0003324 )</t>
  </si>
  <si>
    <t>30704 20 019</t>
  </si>
  <si>
    <t>AV. GALO MOLINA S10-59 Y VICENTE CADENA</t>
  </si>
  <si>
    <t>0.2468206152; 78.5293851366</t>
  </si>
  <si>
    <t>CHANCUSI HÉCTOR FREDDY</t>
  </si>
  <si>
    <t>1703438604</t>
  </si>
  <si>
    <t>INMOBILIARIA</t>
  </si>
  <si>
    <t>2.00*1.50</t>
  </si>
  <si>
    <t>2018-412-401-LMU41-01</t>
  </si>
  <si>
    <t>109</t>
  </si>
  <si>
    <t>2018-132506 ( 0003365 )</t>
  </si>
  <si>
    <t>30804 17 004</t>
  </si>
  <si>
    <t>AV. ALONSO DE ANGULO Y AV. TNTE. H. ORTÍZ</t>
  </si>
  <si>
    <t>GASOLINERA BREMEN CIA. LTDA.</t>
  </si>
  <si>
    <t>VITERI CEVALLOS LUIS</t>
  </si>
  <si>
    <t>AKTIVARMEDIA MEDIOS PUBLICITARIOS - VARIADA</t>
  </si>
  <si>
    <t>110</t>
  </si>
  <si>
    <t>2018-133432 ( 003401 )</t>
  </si>
  <si>
    <t>31203 12 016</t>
  </si>
  <si>
    <t>AV.  PEDRO V. MALDONADO</t>
  </si>
  <si>
    <t>2017-77727-LMU41-01</t>
  </si>
  <si>
    <t>MAQUINARIAS HENRIQUES C.A.</t>
  </si>
  <si>
    <t>IMPORTADORA INDUSTRIAL AGRÍCOLA S.A. IIASA</t>
  </si>
  <si>
    <t>ESCUDERO ELIZALDE JUAN XAVIER</t>
  </si>
  <si>
    <t>ESCRITURA DE PODER OTORGADO AL SR. GÓMEZ RSALES LUIS FERNANDO NÚM. 20160901055P03094 PARA EJERCER COMO PRESIDENTE EJECUTIVO DE IIASA</t>
  </si>
  <si>
    <t>0990011109001</t>
  </si>
  <si>
    <t>ADJUNTA AL EXPEDIENTE COPIA DE LA LICENCIA ANTERIOR</t>
  </si>
  <si>
    <t>IIASA</t>
  </si>
  <si>
    <t>9*1.20</t>
  </si>
  <si>
    <t>2018-77727-LMU41-01</t>
  </si>
  <si>
    <t>16240579</t>
  </si>
  <si>
    <t>111</t>
  </si>
  <si>
    <t>2018-134432 ( 0003419 )</t>
  </si>
  <si>
    <t>30704 24 008</t>
  </si>
  <si>
    <t>0.24881747777;78.5289155002</t>
  </si>
  <si>
    <t>CALERO MURILLO CLEOTILDE BERNARDITA</t>
  </si>
  <si>
    <t>CHANCUSI QUISHPE HÉCTOR F</t>
  </si>
  <si>
    <t>CONSTRUCTORA</t>
  </si>
  <si>
    <t>3.87*2.00</t>
  </si>
  <si>
    <t>CIENTO CUARENTA Y NUEVE DÓLARES CON TREINTA Y OCHO CENTAVOS</t>
  </si>
  <si>
    <t>2018-589736-LMU41-01</t>
  </si>
  <si>
    <t>16247045</t>
  </si>
  <si>
    <t>112</t>
  </si>
  <si>
    <t>2018-144576 ( 0003606 )</t>
  </si>
  <si>
    <t>113</t>
  </si>
  <si>
    <t>2018-150628 ( 0003719 )</t>
  </si>
  <si>
    <t>30705 21 005</t>
  </si>
  <si>
    <t>AV. MICHELENA S11 Y CABO MINACHO</t>
  </si>
  <si>
    <t>0.2481786597;78.5334223509</t>
  </si>
  <si>
    <t>2017-14195-LMU41-01</t>
  </si>
  <si>
    <t>LU CHING LU</t>
  </si>
  <si>
    <t>INT FOOF SERVICES CORP.</t>
  </si>
  <si>
    <t>TELLO NÚÑEZ FRANKLIN ALBERTO</t>
  </si>
  <si>
    <t>PROVINCIA: PICHINCHA CANTÓN : QUITO PARROQUIA : LA MAGDALENA CALLE: TNTE. MICHELENA 507 Y CABO MINACHO FONOS : 3 955 400 EXT. 10746 ; 0991 330888. alexandra.sandoval@kfc.com.ec</t>
  </si>
  <si>
    <t>1791415132001</t>
  </si>
  <si>
    <t>PRESENTA COPIA DEL CONTRATO DE ARRENDAMIENTO FIRMADO EL 01/10/2011 POR EL LAPSO DE 5 AÑOS. ENTRE LOS CÓNYUGES LUCHIN LUNG Y CHIA LING TSAI LEE Y LA CÍA. INT FOOD SERVICES CORP.</t>
  </si>
  <si>
    <t>KFC</t>
  </si>
  <si>
    <t>9.72*3.00</t>
  </si>
  <si>
    <t>MILSEISCIENTOS OCHENTA Y OCHO DÓLARES CON TREINTA Y SEIS CENTAVOS</t>
  </si>
  <si>
    <t>2018-14195-LMU41-01</t>
  </si>
  <si>
    <t>16411165</t>
  </si>
  <si>
    <t>114</t>
  </si>
  <si>
    <t>2018-159413 ( 0003916 )</t>
  </si>
  <si>
    <t>21401 08 009</t>
  </si>
  <si>
    <t>AV. SIMÓN BOLÍVAR S14-191 Y CALLE S10</t>
  </si>
  <si>
    <t>0.273423; 78.509524</t>
  </si>
  <si>
    <t>QUIMBITA PANCHI JAIME RODRIGO</t>
  </si>
  <si>
    <t>PÉREZ SALAZAR SERGIO</t>
  </si>
  <si>
    <t>DESDE 01/07/2017 HASTA 31/12/2018</t>
  </si>
  <si>
    <t>PRESENTA COPIA DEL CONTRATO DE ARRENDAMIENTO FIRMADO EL 10/10/2018 POR EL LAPSO DE 3 AÑOS. ENTRE EL SR. QUIMBITA PANCHI JAIME Y EL REPRESENTANTE LEGAL SR. PÉREZ SERGIO.</t>
  </si>
  <si>
    <t>GRANCOMERCIO CIA. LTDA. -VARIADA</t>
  </si>
  <si>
    <t>2018-1210017-LMU41-01</t>
  </si>
  <si>
    <t>16490177</t>
  </si>
  <si>
    <t>115</t>
  </si>
  <si>
    <t>2018-161041 ( 0003974 )</t>
  </si>
  <si>
    <t>30403 15 006</t>
  </si>
  <si>
    <t>AV. 5 DE JUNIO S8-212 Y FRANCISCO BARBA</t>
  </si>
  <si>
    <t>0.236928;78.522039</t>
  </si>
  <si>
    <t>HERRERA MUÑOZ ÓSCAR LUIS</t>
  </si>
  <si>
    <t>2018-42810-LMU41-01</t>
  </si>
  <si>
    <t>16503502</t>
  </si>
  <si>
    <t>116</t>
  </si>
  <si>
    <t>2018-163618 ( 0004063 )</t>
  </si>
  <si>
    <t>31607 14 001</t>
  </si>
  <si>
    <t>AV. TNTE. HUGO ORTÍZ 0e3-15 Y MORO MORO</t>
  </si>
  <si>
    <t>0.2793402334;78.543035880</t>
  </si>
  <si>
    <t>2017-288265-LMU41-02</t>
  </si>
  <si>
    <t>SORIA PAREDES JACQUELINE</t>
  </si>
  <si>
    <t>PROVINCIA: PICHINCHA. CANTÓN: QUITO. PARROQUIA: ALANGASÍ. CALLE: AV. ILALÓ. NÚM KM 1 1/2 INTERSECC.: ALONDRAS FONO : 2 850 687</t>
  </si>
  <si>
    <t>1707216519001</t>
  </si>
  <si>
    <t>CEMOV - CENTRO DE ESPECIALIDADES MÉDICAS Y ODONTOLÓGICAS " EL VERGEL "</t>
  </si>
  <si>
    <t>2.78*1.22</t>
  </si>
  <si>
    <t>CIENTO TREINTA DÓLARES CON SESENTA CENTAVOS</t>
  </si>
  <si>
    <t>2018-288265-LMU41-02</t>
  </si>
  <si>
    <t>16545995</t>
  </si>
  <si>
    <t>117</t>
  </si>
  <si>
    <t>2018-163667 ( 0004064 )</t>
  </si>
  <si>
    <t>2017-288265-LMU41-01</t>
  </si>
  <si>
    <t>4.00*1.20</t>
  </si>
  <si>
    <t>NOCENTA Y DOS DÓLARES CON SESENTA Y CUATRO CENTAVOS</t>
  </si>
  <si>
    <t>2018-288265-LMU41-01</t>
  </si>
  <si>
    <t>16545912</t>
  </si>
  <si>
    <t>118</t>
  </si>
  <si>
    <t>2018-168531 ( 004226 )</t>
  </si>
  <si>
    <t>30503 20 013</t>
  </si>
  <si>
    <t>AV. GRAL. EPLICACHIMA S9-138 Y GATAZO</t>
  </si>
  <si>
    <t>0.240268; 78.524158</t>
  </si>
  <si>
    <t>ALVEAR MORENO OMAR P.</t>
  </si>
  <si>
    <t>GRANCOMERCIA CIA. LTDA.</t>
  </si>
  <si>
    <t>PRESENTA COPIA DEL CONTRATO DE ARRENDAMIENTO FIRMADO EL 29/10/2018 POR EL LAPSO DE 2 AÑOS. ENTRE EL SR. ALVEAR MORENO OMAR Y EL REPRESENTANTE LEGAL SR. PÉREZ SERGIO.</t>
  </si>
  <si>
    <t>2018-3480-LMU41-01</t>
  </si>
  <si>
    <t>16578815</t>
  </si>
  <si>
    <t>119</t>
  </si>
  <si>
    <t>2018-169612 ( 0004257 )</t>
  </si>
  <si>
    <t>2018-3460LMU41-02</t>
  </si>
  <si>
    <t>16592176</t>
  </si>
  <si>
    <t>120</t>
  </si>
  <si>
    <t>2018-173611 ( 00043778 )</t>
  </si>
  <si>
    <t>AV. PEDRO V. MALDONADO</t>
  </si>
  <si>
    <t xml:space="preserve"> 02498952572;78.5212075710</t>
  </si>
  <si>
    <t>2016-925-LMU41-01</t>
  </si>
  <si>
    <t>LUTEXSA INDUSTRIAL COMERCIAL COMPAÑÍA LIMITADA</t>
  </si>
  <si>
    <t>CASTRO POLO FABIO</t>
  </si>
  <si>
    <t>PROVINCIA: GUAYAS. CANTÓN: GUAYAQUIL. PARROQUIA: TARQUI. CALLE: FRANCISCO DE ORELLANA NÚM 4. INTERSECC. ALBERTO BORGUES FRENTE A CANAL UNO. EDIFICIO CENTRUMFONOS : 042 634 060; 0991 128 224. allison.castillo@terpel.com</t>
  </si>
  <si>
    <t>0990962170001</t>
  </si>
  <si>
    <t>NO CUMPLE CON LOS REQUISITOS REQUERIDOS; SE EMITE INFORME DESFAVORABLE. EL CONTRIBUYENTE POSEE DEUDAS PENDIENTES CON EL I. MUNICIPIO DE QUITO.</t>
  </si>
  <si>
    <t xml:space="preserve">TERPEL Y LOGO </t>
  </si>
  <si>
    <t>2(2.34*1.80)</t>
  </si>
  <si>
    <t>CIENTO SESENTA Y DOS DÓLARES CON CINCUENTA Y ÚN CENTAVOS</t>
  </si>
  <si>
    <t>121</t>
  </si>
  <si>
    <t>2018-177667 ( 0004530 )</t>
  </si>
  <si>
    <t>AV. ALONSO DE ANGULO Y TNTE. H. ORTÍZ</t>
  </si>
  <si>
    <t>SALGUERO CLAVIJO HÉCTOR A.</t>
  </si>
  <si>
    <t>AKTIVARMED MEDIOS PUBLICITARIOSVITERI</t>
  </si>
  <si>
    <t>NO CUMPLE CON LOS REQUISITOS REQUERIDOS; SE EMITE INFORME DESFAVORABLE. POR CUANTO DEBE VALIDAR LA CÉDULA CATASTRAL DEL PROPIETARIO DEL PREDIO.</t>
  </si>
  <si>
    <t>AKTIVARMED MEDIOS PUBLICITARIOS ( VARIADA )</t>
  </si>
  <si>
    <t>122</t>
  </si>
  <si>
    <t>2018-177673 ( 0004531 )</t>
  </si>
  <si>
    <t>AV. TNTE. H. ORTÍZ OE2-317 Y MORO MORO</t>
  </si>
  <si>
    <t>ALMEIDA RAMÍRZ MIGUEL</t>
  </si>
  <si>
    <t>NO CUMPLE CON LOS REQUISITOS REQUERIDOS; SE EMITE INFORME DESFAVORABLE POR CUANTO DEBE VALIDAR LA CÉDULA CATASTRAL DEL PROPIETARIO DEL PREDIO.</t>
  </si>
  <si>
    <t>123</t>
  </si>
  <si>
    <t>2018-185445 ( 0004723 )</t>
  </si>
  <si>
    <t>14011 20 006</t>
  </si>
  <si>
    <t>CALLE B Y CALLE 10 LOTE 17-CARCELÉN</t>
  </si>
  <si>
    <t>RODRÍGUEZ ESPÍN JAIME HERIBERTO</t>
  </si>
  <si>
    <t>DEBERÁ REALIZAR LA GESTIÓN EN LA ADM. ZONA LA DELICIA, POR SER DE SU COMPETENCIA.</t>
  </si>
  <si>
    <t>S7N</t>
  </si>
  <si>
    <t>2(8.00*4.00)</t>
  </si>
  <si>
    <t>124</t>
  </si>
  <si>
    <t>2018-191073 ( 0004829 )</t>
  </si>
  <si>
    <t>31308 02 002</t>
  </si>
  <si>
    <t>AV. MARISCAL SUCRE S25-90 Y LA MANÁ</t>
  </si>
  <si>
    <t>494264 ; 9970382</t>
  </si>
  <si>
    <t>RAMOS VARGAS ELOY FRANCISCO Y OTRO</t>
  </si>
  <si>
    <t>REYES MONCAYO JAVIER EDUARDO</t>
  </si>
  <si>
    <t>SIN REGISTRO</t>
  </si>
  <si>
    <t>LIBERTY SEGUROS S.A.</t>
  </si>
  <si>
    <t>1792069432001</t>
  </si>
  <si>
    <t>MANTIENE DEUDA PENDIENTE CON EL I. MUNICIPIO DE QUITO.</t>
  </si>
  <si>
    <t>2( 8.00*4.00 )</t>
  </si>
  <si>
    <t>Z</t>
  </si>
  <si>
    <t>ELEMENTOS PUBLICITARIOS: VALLAS MURALES-LEDS</t>
  </si>
  <si>
    <t>N°</t>
  </si>
  <si>
    <t>TICKET</t>
  </si>
  <si>
    <t>EMPRESA</t>
  </si>
  <si>
    <t>CLAVE CATASTRAL</t>
  </si>
  <si>
    <t>DIRECCION</t>
  </si>
  <si>
    <t>ELEMENTO</t>
  </si>
  <si>
    <t>OBSERVACION</t>
  </si>
  <si>
    <t>2017-187552</t>
  </si>
  <si>
    <t>GASPAR DE VILLARROEL Y JAPON</t>
  </si>
  <si>
    <t>NO DEFINE PETICION</t>
  </si>
  <si>
    <t>2017-187481</t>
  </si>
  <si>
    <t>MARISCAL SUCRE Y SANTA CRUZ</t>
  </si>
  <si>
    <t>2017-187454</t>
  </si>
  <si>
    <t>AV.ELOY ALFARO Y JOSE CORREA</t>
  </si>
  <si>
    <t xml:space="preserve">AUTORIZACION COPROPIETARIOS </t>
  </si>
  <si>
    <t>2017-187424</t>
  </si>
  <si>
    <t>AV. 10 DE AGOSTO Y ACUÑA</t>
  </si>
  <si>
    <t>2017-187365</t>
  </si>
  <si>
    <t>AV. 10 DE AGOSTO Y RETAMAS</t>
  </si>
  <si>
    <t>2017-187360</t>
  </si>
  <si>
    <t>AV. MARISCAL SUCRE Y PULIDA</t>
  </si>
  <si>
    <t>2017-187358</t>
  </si>
  <si>
    <t>AV. ELOY ALFARO Y PALMERAS</t>
  </si>
  <si>
    <t>2017-187357</t>
  </si>
  <si>
    <t>AV. ELOY ALFARO Y FUCCIAS</t>
  </si>
  <si>
    <t>2017-187346</t>
  </si>
  <si>
    <t>AV. AMERICA Y DIGUJA</t>
  </si>
  <si>
    <t>207-187342</t>
  </si>
  <si>
    <t>AV. AMAZONAS Y FLOREANA</t>
  </si>
  <si>
    <t>2017-187341</t>
  </si>
  <si>
    <t>AV. AMAZONAS Y EL INCA</t>
  </si>
  <si>
    <t>2017-187335</t>
  </si>
  <si>
    <t>AV. LOS SHYRIS N°1854 Y EL COMERCIO</t>
  </si>
  <si>
    <t>2017-187330</t>
  </si>
  <si>
    <t>AV. 10 DE AGOSTO Y AMAZONAS</t>
  </si>
  <si>
    <t>2017-187299</t>
  </si>
  <si>
    <t>AV. 10 DE AGOSTO Y ORELLANA</t>
  </si>
  <si>
    <t>2017-187276</t>
  </si>
  <si>
    <t>AV. MARIANA DE JESUS OE2-13 Y JORGE JUAN</t>
  </si>
  <si>
    <t>2017-187266</t>
  </si>
  <si>
    <t>AV. LA PRENSA Y PULIDA</t>
  </si>
  <si>
    <t>2017-187232</t>
  </si>
  <si>
    <t>AV. ELOY ALFARO Y JOSE PUERTAS</t>
  </si>
  <si>
    <t>2017-187231</t>
  </si>
  <si>
    <t>AV. AMAZONAS Y RIO COCA</t>
  </si>
  <si>
    <t>2017-187226</t>
  </si>
  <si>
    <t>AV. ELOY ALFARO Y CATALINA ALDAZ</t>
  </si>
  <si>
    <t>INCUMPLE REGLAS TECNICAS</t>
  </si>
  <si>
    <t>2017-187224</t>
  </si>
  <si>
    <t>AV. 10 DE AGOSTO Y RAFAEL RAMOS</t>
  </si>
  <si>
    <t>2017-187218</t>
  </si>
  <si>
    <t>AV. BRASIL E HIDALGO DE PINTO</t>
  </si>
  <si>
    <t>2017-187214</t>
  </si>
  <si>
    <t>AV. MADRID E ISABELA CATOLICA</t>
  </si>
  <si>
    <t>2017-187205</t>
  </si>
  <si>
    <t>AV. REPUBLICA Y ATAHUALPA</t>
  </si>
  <si>
    <t>2017-186968</t>
  </si>
  <si>
    <t>AV. MARIANA DE JESUS E ITALIA</t>
  </si>
  <si>
    <t>2017-186750</t>
  </si>
  <si>
    <t>EDMUNDO CARVAJAL Y BRASIL</t>
  </si>
  <si>
    <t>2017-186739</t>
  </si>
  <si>
    <t>AV. LA PRENSA Y AMAZONAS</t>
  </si>
  <si>
    <t>2017-186714</t>
  </si>
  <si>
    <t>AV. 10 DE AGOSTO Y NACIONES UNIDAS</t>
  </si>
  <si>
    <t>2017-186690</t>
  </si>
  <si>
    <t>AV. AMAZONAS Y LOGROÑO</t>
  </si>
  <si>
    <t>2017-186679</t>
  </si>
  <si>
    <t>AV. LOS SHYRIS Y GASPAR DE VILLARROEL</t>
  </si>
  <si>
    <t>2017-186673</t>
  </si>
  <si>
    <t>AV. BRASIL Y BOUGUER</t>
  </si>
  <si>
    <t>2017-186668</t>
  </si>
  <si>
    <t>AV. AMAZONAS Y BALTRA</t>
  </si>
  <si>
    <t>2017-186643</t>
  </si>
  <si>
    <t>AV. 6 DE DICIEMBRE Y SHYRIS</t>
  </si>
  <si>
    <t>2017-186617</t>
  </si>
  <si>
    <t>AV. 6 DE DICIEMBRE Y BELLO HORIZONTE</t>
  </si>
  <si>
    <t>2017-186589</t>
  </si>
  <si>
    <t>AV. 6 DE DICIEMBRE Y EL INCA</t>
  </si>
  <si>
    <t>2017-186546</t>
  </si>
  <si>
    <t>2017-186544</t>
  </si>
  <si>
    <t>AV. DE LOS SHYRIS Y TOMAS DE BERLANGA</t>
  </si>
  <si>
    <t>2017-186540</t>
  </si>
  <si>
    <t>AV. 6 DE DICIEMBRE Y EL TELEGRAFO</t>
  </si>
  <si>
    <t>2017-186483</t>
  </si>
  <si>
    <t>JUAN DE AZCARAY  Y  AMAZONAS</t>
  </si>
  <si>
    <t>2017-186457</t>
  </si>
  <si>
    <t>AV. ELOY ALFARO Y COREMO</t>
  </si>
  <si>
    <t>2017-186456</t>
  </si>
  <si>
    <t>AV. NACIONES UNIDAS Y VERACRUZ</t>
  </si>
  <si>
    <t>2017-186444</t>
  </si>
  <si>
    <t>2017-186436</t>
  </si>
  <si>
    <t>AV. ORELLANA Y SAN IGNACIO</t>
  </si>
  <si>
    <t>2017-186393</t>
  </si>
  <si>
    <t>AV. NACIONES UNIDAS Y AMERICA</t>
  </si>
  <si>
    <t>2017-186369</t>
  </si>
  <si>
    <t>AV. CORUÑA Y ORELLANA</t>
  </si>
  <si>
    <t>2017-186351</t>
  </si>
  <si>
    <t>AV. REPUBLICA Y MAÑOSCA</t>
  </si>
  <si>
    <t>2017-186333</t>
  </si>
  <si>
    <t>AV. 6 DE DICIEMBRE Y ELOY ALFARO</t>
  </si>
  <si>
    <t>ZONA REGENERADA</t>
  </si>
  <si>
    <t>2017-186281</t>
  </si>
  <si>
    <t>AV. 6 DE DICIEMBRE Y PALMERAS</t>
  </si>
  <si>
    <t>2017-186273</t>
  </si>
  <si>
    <t>AV. 6 DE DICIEMBRE Y CHECOSLOVAQUIA</t>
  </si>
  <si>
    <t>2017-186261</t>
  </si>
  <si>
    <t>AV. ELOY ALFARO Y MOTILONES</t>
  </si>
  <si>
    <t>PANTALLA</t>
  </si>
  <si>
    <t>2017-186247</t>
  </si>
  <si>
    <t>AV. 6 DE DICIEMBRE Y GASPAR DE VILLARROEL</t>
  </si>
  <si>
    <t>2017-186246</t>
  </si>
  <si>
    <t>AV. MARIANA DE JESUS OE3-178  Y AMERICA</t>
  </si>
  <si>
    <t>2017-186234</t>
  </si>
  <si>
    <t>AV. 10 DE AGOSTO Y AMERICA</t>
  </si>
  <si>
    <t xml:space="preserve">PANTALLA </t>
  </si>
  <si>
    <t>2017-186233</t>
  </si>
  <si>
    <t>AV. SIMON BOLIVAR GASOLINERA PRIMAX</t>
  </si>
  <si>
    <t xml:space="preserve">  2017-186229</t>
  </si>
  <si>
    <t>CORUÑA Y NOBOA CAAMAÑO</t>
  </si>
  <si>
    <t xml:space="preserve">PH AUTORIZACION COPROPIETARIOS </t>
  </si>
  <si>
    <t>2017-186207</t>
  </si>
  <si>
    <t>AV. ELOY ALFARO Y GASPAR DE VILLARROEL</t>
  </si>
  <si>
    <t>2017-185953</t>
  </si>
  <si>
    <t>TOMAS DE BERLANGA E ISABELA</t>
  </si>
  <si>
    <t>2017-185924</t>
  </si>
  <si>
    <t>MARIANA DE JESUS Y AMAZONAS</t>
  </si>
  <si>
    <t>2017-185720</t>
  </si>
  <si>
    <t>AV. ELOY ALFARO E HIGUERAS</t>
  </si>
  <si>
    <t>2017-185684</t>
  </si>
  <si>
    <t>AV. 6 DE DICIEMBRE Y NACIONES UNIDAS</t>
  </si>
  <si>
    <t>2017-185670</t>
  </si>
  <si>
    <t>AV. GONZALEZ SUAREZ Y ORELLANA</t>
  </si>
  <si>
    <t>NO ESPECIFICA TIPO DE LICENCIA</t>
  </si>
  <si>
    <t>2017-185264</t>
  </si>
  <si>
    <t>AV. AMAZONAS Y REPUBLICA</t>
  </si>
  <si>
    <t>LED</t>
  </si>
  <si>
    <t>EN PROCESO</t>
  </si>
  <si>
    <t>2017-185479</t>
  </si>
  <si>
    <t>AV. 6 DE DICIEMBRE Y RIO COCA</t>
  </si>
  <si>
    <t>2017-185384</t>
  </si>
  <si>
    <t>AV. LA PRENSA Y MARIANO ECHEVERRIA</t>
  </si>
  <si>
    <t>2017-185628</t>
  </si>
  <si>
    <t>AV .ELOY ALFARO Y RUSIA</t>
  </si>
  <si>
    <t>2017-185666</t>
  </si>
  <si>
    <t>AV. 6 E DICIEMBRE Y SHYRIS</t>
  </si>
  <si>
    <t>2017-185696</t>
  </si>
  <si>
    <t>AV. DIEGO DE ALMAGRO Y SHYRIS</t>
  </si>
  <si>
    <t>2017-185728</t>
  </si>
  <si>
    <t>SHYRIS Y EL UNIVERSO</t>
  </si>
  <si>
    <t>2017-185749</t>
  </si>
  <si>
    <t>AV. AMAZONAS Y NACIONES UNIDAS</t>
  </si>
  <si>
    <t>2017-190422</t>
  </si>
  <si>
    <t>AV. INTEROCEANICA</t>
  </si>
  <si>
    <t>2017-190414</t>
  </si>
  <si>
    <t>AV. 6 DE DICIEMBRE Y LIZARZABURO</t>
  </si>
  <si>
    <t>2017-190409</t>
  </si>
  <si>
    <t>TOLEDO Y LERIDA</t>
  </si>
  <si>
    <t>2017-190402</t>
  </si>
  <si>
    <t>AV. GONZALEZ SUAREZ Y SAN IGNACIO</t>
  </si>
  <si>
    <t>2017-190397</t>
  </si>
  <si>
    <t>AV.MARISCAL SUCRE Y FERNANDEZ SALVADOR</t>
  </si>
  <si>
    <t>2017-190390</t>
  </si>
  <si>
    <t>AV. 10 DE AGOSTO Y LOS PINOS</t>
  </si>
  <si>
    <t>2017-190375</t>
  </si>
  <si>
    <t>AV. AMAZONAS Y ELOY ALFARO</t>
  </si>
  <si>
    <t>2017-190368</t>
  </si>
  <si>
    <t>AV. MARIANA DE JESUS Y MARTIN DE UTRERAS</t>
  </si>
  <si>
    <t>2017-190350</t>
  </si>
  <si>
    <t>AV. MACHALA Y FERNANDEZ SALVADOR</t>
  </si>
  <si>
    <t>2017-190346</t>
  </si>
  <si>
    <t>AV. 10 DE AGOSTO Y ALGARROBOS</t>
  </si>
  <si>
    <t>2017-190342</t>
  </si>
  <si>
    <t>AV. ELOY ALFARO Y PORTETE</t>
  </si>
  <si>
    <t>2017-190320</t>
  </si>
  <si>
    <t>2017-190315</t>
  </si>
  <si>
    <t>AV. MARISCAL SUCRE Y FLAVIO ALFARO</t>
  </si>
  <si>
    <t>2017-190311</t>
  </si>
  <si>
    <t>AV. 6 DE DICIEMBRE  Y MOLINEROS</t>
  </si>
  <si>
    <t>2017-190307</t>
  </si>
  <si>
    <t>LAS PALMERA Y SIMON BVOLIVAR</t>
  </si>
  <si>
    <t>2017-190287</t>
  </si>
  <si>
    <t>AV. LA PRENSA Y JUAN GALARZA</t>
  </si>
  <si>
    <t>2017-190284</t>
  </si>
  <si>
    <t>INTEROCEANICA SECTOR PUENTE</t>
  </si>
  <si>
    <t>2017-190281</t>
  </si>
  <si>
    <t>AV. AMERICA Y MAÑOSCA</t>
  </si>
  <si>
    <t>2017-190277</t>
  </si>
  <si>
    <t>AV. MARICAL SUCRE Y DIAZ DE LA MADRID</t>
  </si>
  <si>
    <t>2017-190274</t>
  </si>
  <si>
    <t>AV. 10 DE AGOSTO Y RAMON BORJA</t>
  </si>
  <si>
    <t>2017-190271</t>
  </si>
  <si>
    <t>AV. ELOY ALFARO Y MOLINEROS</t>
  </si>
  <si>
    <t>2017-190267</t>
  </si>
  <si>
    <t>AV. SIMON BOLIVAR SECTOR CAMPO ALEGRE</t>
  </si>
  <si>
    <t>2017-190263</t>
  </si>
  <si>
    <t>AV. GASPAR VDE VILLARROEL Y SHYRIS</t>
  </si>
  <si>
    <t xml:space="preserve">VALLA </t>
  </si>
  <si>
    <t>2017-190258</t>
  </si>
  <si>
    <t>AV. 6 DE DICIEMBRE E ISSAC BARRERA</t>
  </si>
  <si>
    <t>2017-190255</t>
  </si>
  <si>
    <t>AV. EL INCA Y SEYMUR</t>
  </si>
  <si>
    <t>2017-190251</t>
  </si>
  <si>
    <t>INTEROCEANICA KM 3 1/2</t>
  </si>
  <si>
    <t>2017-190250</t>
  </si>
  <si>
    <t>AZUCENAS Y ALONDRAS</t>
  </si>
  <si>
    <t>2017-190245</t>
  </si>
  <si>
    <t>AV. 6 DE DICIEMBRE Y PIO VALDIVIESO</t>
  </si>
  <si>
    <t>2017-190242</t>
  </si>
  <si>
    <t xml:space="preserve">AV. MARISCAL SUCRE Y GONZALO GALLO </t>
  </si>
  <si>
    <t>2017-190206</t>
  </si>
  <si>
    <t>TOMAS DE BERLANGA E ISLA FERNANDINA</t>
  </si>
  <si>
    <t>2017-190201</t>
  </si>
  <si>
    <t>AV. RIO COCA  Y PARIS</t>
  </si>
  <si>
    <t>2017-188403</t>
  </si>
  <si>
    <t>GRAN COMER</t>
  </si>
  <si>
    <t>AV. LOS GRANADOS Y ELOY ALFARO</t>
  </si>
  <si>
    <t>2017-188388</t>
  </si>
  <si>
    <t>AV.CHIMBORAZO Y FRANCISCO DE ORELLANA</t>
  </si>
  <si>
    <t>COMPETENCIA ADMINISTRACION TUMBACO</t>
  </si>
  <si>
    <t>2017-188307</t>
  </si>
  <si>
    <t>AV. PEREZ GUERRERO OE 375</t>
  </si>
  <si>
    <t>COMPETENCIA ADMINISTRACION CENTRO</t>
  </si>
  <si>
    <t>2018-001422</t>
  </si>
  <si>
    <t>CREAMEDIOS</t>
  </si>
  <si>
    <t>AV. AMERICA</t>
  </si>
  <si>
    <t>LÑICENCIA 2018-193132-LMU41-01</t>
  </si>
  <si>
    <t>2018-001430</t>
  </si>
  <si>
    <t>AV. ELOY ALFARO Y 6 DE DICIEMBRE</t>
  </si>
  <si>
    <t>2018-004501</t>
  </si>
  <si>
    <t>AKTIVARMED</t>
  </si>
  <si>
    <t>CALLE AZUAY E2-166 Y AV. REPUBLICA</t>
  </si>
  <si>
    <t>2018-007222</t>
  </si>
  <si>
    <t>AV. ELOY ALFARO Y REPUBLICA</t>
  </si>
  <si>
    <t>2018-010815</t>
  </si>
  <si>
    <t>GRANCOMER</t>
  </si>
  <si>
    <t>JUAN SEVERINO Y DIEGO DE ALMGRO</t>
  </si>
  <si>
    <t>2018-057025</t>
  </si>
  <si>
    <t>OUTDOORS</t>
  </si>
  <si>
    <t>AV.ELOY ALFARO Y GASPAR DE VILLARROEL</t>
  </si>
  <si>
    <t>REGULARIZACION EXTEMPORANEA</t>
  </si>
  <si>
    <t>2018-057039</t>
  </si>
  <si>
    <t>AV.ELOY ALFARO Y 6 DE DICIEMBRE</t>
  </si>
  <si>
    <t>2018-064678</t>
  </si>
  <si>
    <t>2018-007535</t>
  </si>
  <si>
    <t>AV.RIO COCA Y LOS SHYRIS</t>
  </si>
  <si>
    <t>2018-057029</t>
  </si>
  <si>
    <t>AV. GASPAR DE VILLARROEL Y SHYRIS</t>
  </si>
  <si>
    <t>2018-005194</t>
  </si>
  <si>
    <t>AV.AMERICA Y LAS CASAS</t>
  </si>
  <si>
    <t>2018-048428</t>
  </si>
  <si>
    <t>AV.10 DE AGOSTO Y RETAMAS</t>
  </si>
  <si>
    <t>2018-048316</t>
  </si>
  <si>
    <t>AV.AMAZONAS Y EL INCA</t>
  </si>
  <si>
    <t>2018-048441</t>
  </si>
  <si>
    <t>AV.RIO COCA Y PARIS</t>
  </si>
  <si>
    <t>2018-048413</t>
  </si>
  <si>
    <t>AV.6 DE DICIEMBRE Y NACIONES UNIDAS</t>
  </si>
  <si>
    <t>2018-048267</t>
  </si>
  <si>
    <t>ISLA FLOREANA E ISLA GENOVESA</t>
  </si>
  <si>
    <t>2018-049808</t>
  </si>
  <si>
    <t>AV.LOS SHYRIS Y PORTUGAL</t>
  </si>
  <si>
    <t>2018-049804</t>
  </si>
  <si>
    <t>AV.INTEROCEANICA  KM 4 1/2</t>
  </si>
  <si>
    <t>2018-030686</t>
  </si>
  <si>
    <t>AV. ELOY LAFARO Y JOSE CORREA</t>
  </si>
  <si>
    <t>2018-086818</t>
  </si>
  <si>
    <t>AV. ELOY ALFARO Y CAMILO GALLEGOS</t>
  </si>
  <si>
    <t>2018-086822</t>
  </si>
  <si>
    <t>AV.6 DE DICIEMBRE Y GASPAR DE VILLARROEL</t>
  </si>
  <si>
    <t>2018-086823</t>
  </si>
  <si>
    <t>AV. MARIANA DE JESUS Y ATAHUALPA</t>
  </si>
  <si>
    <t>2018-086820</t>
  </si>
  <si>
    <t>AV. RIO COCA E10-59 Y PARIS</t>
  </si>
  <si>
    <t>2018-065152</t>
  </si>
  <si>
    <t>GRANCOMERCIO</t>
  </si>
  <si>
    <t>AV.NACIONES UNIDAS Y AMAZONAS</t>
  </si>
  <si>
    <t>LMU-41 AÑO 2017</t>
  </si>
  <si>
    <t>2018-089427</t>
  </si>
  <si>
    <t>AV. EL PARQUE Y ALONSO TORRES</t>
  </si>
  <si>
    <t>2018-042855</t>
  </si>
  <si>
    <t>AV. 10 DE AGOSTO Y ATAHUALPA</t>
  </si>
  <si>
    <t>PREDIO SIN IMPLANTACION</t>
  </si>
  <si>
    <t>2018-032763</t>
  </si>
  <si>
    <t>CALLE WHYMPER Y AV.6 DE DICIEMBRE</t>
  </si>
  <si>
    <t>2018-082855</t>
  </si>
  <si>
    <t>AV.LA PRENSA Y FERNANDEZ SALVADOR</t>
  </si>
  <si>
    <t>2018-085897</t>
  </si>
  <si>
    <t>AV. LA PRENSA Y LUIS TUFIÑO</t>
  </si>
  <si>
    <t>DEFINIR ZONIFICACION</t>
  </si>
  <si>
    <t>2017-190387</t>
  </si>
  <si>
    <t>AV. 10 DE AGOSTO Y LUIS TUFIÑO</t>
  </si>
  <si>
    <t>AV. JUAN DE ASCARAY Y AMAZONAS</t>
  </si>
  <si>
    <t>2017-187363</t>
  </si>
  <si>
    <t>AV. 6 DE DICIEMBRE Y LOS ALAMOS</t>
  </si>
  <si>
    <t>LICENCIA 2018-224695-LMU41-01</t>
  </si>
  <si>
    <t>2017-187547</t>
  </si>
  <si>
    <t>AV.MARISCAL SUCRE Y FELIX SAUNA N46-29</t>
  </si>
  <si>
    <t>LICENCIA 2018-23872-LMU41-01</t>
  </si>
  <si>
    <t>2017-190417</t>
  </si>
  <si>
    <t>AV.ELOY ALFARO N45-168 Y BUGAVILLAS</t>
  </si>
  <si>
    <t>LICENCIA 2018-187607-LMU41-01</t>
  </si>
  <si>
    <t>2017-190305</t>
  </si>
  <si>
    <t>AV.AMAZONAS N49-35 Y RIO CURARAY</t>
  </si>
  <si>
    <t>LICENCIA 2018-12988-LMU41-01</t>
  </si>
  <si>
    <t>2017-185936</t>
  </si>
  <si>
    <t>GRECIA E5-182 Y REPUBLICA</t>
  </si>
  <si>
    <t>LICENCIA 2018-82980-LMU41-01</t>
  </si>
  <si>
    <t>2017-186253</t>
  </si>
  <si>
    <t>AV. DE LOS GRANADOS E14-663 Y SHUARA</t>
  </si>
  <si>
    <t>LICENCIA 2018-87336-LMU41-01</t>
  </si>
  <si>
    <t>2017-187201</t>
  </si>
  <si>
    <t>AV.ELOY ALFARO N47-267 Y DE LOS PERALES</t>
  </si>
  <si>
    <t>LICENCIA 2018-23986-LMU41-01</t>
  </si>
  <si>
    <t>2017-187251</t>
  </si>
  <si>
    <t>AV.AMAZONAS N47-187 Y ENDARA</t>
  </si>
  <si>
    <t>LICENCIA 2018-48539-LMU41-01</t>
  </si>
  <si>
    <t>2018-005563</t>
  </si>
  <si>
    <t>AV.AMERICA N37-288 Y VILLALENGUA</t>
  </si>
  <si>
    <t>LICENCIA 2018-3227-LMU41-01</t>
  </si>
  <si>
    <t>2018-005573</t>
  </si>
  <si>
    <t>AV.AMAZONAS N34-154 Y RIO COFANES</t>
  </si>
  <si>
    <t>LICENCIA 2018-1276653-LMU41-01</t>
  </si>
  <si>
    <t>2017-190366</t>
  </si>
  <si>
    <t>AV.ELOY ALFARO Y FRUTILLAS</t>
  </si>
  <si>
    <t>LICENCIA 2018-345163-LMU41-01</t>
  </si>
  <si>
    <t>2017-187327</t>
  </si>
  <si>
    <t>AV.AMAZONAS N39-217 Y GASPAR DE VILLARR</t>
  </si>
  <si>
    <t>LICENCIA 2018-36006-LMU41-01</t>
  </si>
  <si>
    <t>2018-005176</t>
  </si>
  <si>
    <t>AV.AMERICA N-128 Y MARCHENA</t>
  </si>
  <si>
    <t>LICENCIA 2018-3528647-LMU41-01</t>
  </si>
  <si>
    <t>2017-186270</t>
  </si>
  <si>
    <t>AV.ELOY ALFARO N34-308 Y PORTUGAL</t>
  </si>
  <si>
    <t>LICENCIA 2018-16067-LMU41-01</t>
  </si>
  <si>
    <t>2017-187004</t>
  </si>
  <si>
    <t>AV.EDMUNDO CARVAJAL OE5-167 Y CALLE  D</t>
  </si>
  <si>
    <t>LICENCIA 2018-134727-LMU41-01</t>
  </si>
  <si>
    <t>2018-034785</t>
  </si>
  <si>
    <t>GRUPO K</t>
  </si>
  <si>
    <t>AV.10 DE AGOSTO Y ARIZA</t>
  </si>
  <si>
    <t>LICENCIA 2018-116-LMU41-01</t>
  </si>
  <si>
    <t>2018-001406</t>
  </si>
  <si>
    <t>AV.ELOY ALFARO N34-65 Y EL BATAN</t>
  </si>
  <si>
    <t>LICENCIA 2018-32387-LMU41-01</t>
  </si>
  <si>
    <t>2018-032754</t>
  </si>
  <si>
    <t>AV.MARISCAL SUCRE Y MAÑOSCA</t>
  </si>
  <si>
    <t>LICENCIA 2018-678200-LMU41-01</t>
  </si>
  <si>
    <t>2017-188321</t>
  </si>
  <si>
    <t>AV.10 DEAGOSTO Y MARIANA DE JESUS</t>
  </si>
  <si>
    <t>LICENCIA 2018-82123-LMU41-01</t>
  </si>
  <si>
    <t>2018-001427</t>
  </si>
  <si>
    <t>AV.WHYMPER Y NOBOA CAAMAÑO</t>
  </si>
  <si>
    <t>LICENCIA 2018-26993-LMU41-01</t>
  </si>
  <si>
    <t>2018-002527</t>
  </si>
  <si>
    <t>JUAN SEVERINO N-2263 Y DIEGO DE ALMAGRO</t>
  </si>
  <si>
    <t>LICENCIA 2018-7884-LMU41-01</t>
  </si>
  <si>
    <t>2018-002537</t>
  </si>
  <si>
    <t>AV.GONZALEZ SUAREZ N34-09 Y AYARZA</t>
  </si>
  <si>
    <t>LICENCIA 2018-80476-LMU41-01</t>
  </si>
  <si>
    <t>2018-030683</t>
  </si>
  <si>
    <t>AV.6 DE DICIEMBRE E10-2823 Y PORTETE</t>
  </si>
  <si>
    <t>LICENCIA 2018-79423-LMU41-01</t>
  </si>
  <si>
    <t>2017-186314</t>
  </si>
  <si>
    <t>AV. DE LOS GRANADOS E10-173 Y PORTETE</t>
  </si>
  <si>
    <t>LICENCIA 2018-81462-LMU41-01</t>
  </si>
  <si>
    <t>2018-030677</t>
  </si>
  <si>
    <t>MAÑOSCA OE3-332 Y REPUBLICA</t>
  </si>
  <si>
    <t>LICENCIA 2018-42494-LMU41-01</t>
  </si>
  <si>
    <t>2018-001419</t>
  </si>
  <si>
    <t>CASANOVA E12A Y PORTUGAL</t>
  </si>
  <si>
    <t>LICENCIA 2018-25858-LMU41-01</t>
  </si>
  <si>
    <t>2017-115404</t>
  </si>
  <si>
    <t>JARDINES</t>
  </si>
  <si>
    <t>AV. DE LA REPUBLICA N30-193 Y CARRION</t>
  </si>
  <si>
    <t>LICENCIA 2018-6206-LMU41-01</t>
  </si>
  <si>
    <t>2017-185324</t>
  </si>
  <si>
    <t>AV.GONZALEZ SUAREZ N-221 Y MUROS</t>
  </si>
  <si>
    <t>LICENCIA 2018-73095-LMU41-01</t>
  </si>
  <si>
    <t>2017-164792</t>
  </si>
  <si>
    <t>AV.RIO COCA E8-39 Y SHYRIS</t>
  </si>
  <si>
    <t>LICENCIA 2018-81628-LMU41-01</t>
  </si>
  <si>
    <t>2018-035570</t>
  </si>
  <si>
    <t>AV.GALO PLAZA Y LAS RETAMAS</t>
  </si>
  <si>
    <t>LICENCIA 2018-20729-LMU41-01</t>
  </si>
  <si>
    <t>2018-043700</t>
  </si>
  <si>
    <t>FAVORITA</t>
  </si>
  <si>
    <t>AV. GALO PLAZA LASSO</t>
  </si>
  <si>
    <t>LICENCIA 2018-3581528-LMU41-01</t>
  </si>
  <si>
    <t>2018-114304</t>
  </si>
  <si>
    <t>2018-106979</t>
  </si>
  <si>
    <t>AV.WHYMPER Y DIEGO DE ALAMGRO</t>
  </si>
  <si>
    <t>NO CUMPLE REQUISITOS ADMINISTRATIVOS</t>
  </si>
  <si>
    <t>2018-033226</t>
  </si>
  <si>
    <t>AV.LOS GRANADOS Y AZUCENAS</t>
  </si>
  <si>
    <t>NO CUMPLE REGLAS TECNICAS</t>
  </si>
  <si>
    <t>2018-010805</t>
  </si>
  <si>
    <t>AV.6 DE DICIEMBRE Y EL INCA</t>
  </si>
  <si>
    <t>2018-106994</t>
  </si>
  <si>
    <t>S.U.G</t>
  </si>
  <si>
    <t>AV.10 DE AGOSTO Y ATAHUALPA</t>
  </si>
  <si>
    <t>SIN UBICACIÓN GRAFICA</t>
  </si>
  <si>
    <t>2018-090383</t>
  </si>
  <si>
    <t>AV.LOS GRANADOS Y ELOY ALFARO</t>
  </si>
  <si>
    <t>2018-106975</t>
  </si>
  <si>
    <t>2018-107006</t>
  </si>
  <si>
    <t>AV.AMAZONAS N36-277 Y NACIONES UNIDAS</t>
  </si>
  <si>
    <t>2018-107702</t>
  </si>
  <si>
    <t>FERNANDO AYARZA E13-126 Y AV.ELOY ALFARO</t>
  </si>
  <si>
    <t>2018-082850</t>
  </si>
  <si>
    <t>AV.EDMUNDO CARVAJAL OE5-92 Y EL CONDOR</t>
  </si>
  <si>
    <t>2018-109502</t>
  </si>
  <si>
    <t>AV.6 DE DICIEMBRE N40-34 Y GRANADOS</t>
  </si>
  <si>
    <t>2018-100375</t>
  </si>
  <si>
    <t>AV.EL PARQUE Y ALONSO DE TORRES</t>
  </si>
  <si>
    <t>2018-099650</t>
  </si>
  <si>
    <t>29 DE OCTUBRE</t>
  </si>
  <si>
    <t>AV. LAPRENSA N51-116 Y RÍO ARAJUNO</t>
  </si>
  <si>
    <t>2018-099293</t>
  </si>
  <si>
    <t>AV.ELOY ALFARO Y FUCCIAS</t>
  </si>
  <si>
    <t>2018-097295</t>
  </si>
  <si>
    <t>AV.TOMAS DE BERLANGA E ISABELA</t>
  </si>
  <si>
    <t>2018-097011</t>
  </si>
  <si>
    <t>AV.10 DE AGOSTO Y NACIONES UNIDAS</t>
  </si>
  <si>
    <t>2018-100334</t>
  </si>
  <si>
    <t>AV.10 DE AGOSTO Y LOS PINOS</t>
  </si>
  <si>
    <t>2018-100329</t>
  </si>
  <si>
    <t>AV.MARIANA DE JESUS Y MARTIN UTRERAS</t>
  </si>
  <si>
    <t>2018-100316</t>
  </si>
  <si>
    <t>AV.10 DE AGOSTO Y RAFAEL RAMOS</t>
  </si>
  <si>
    <t>2018-100311</t>
  </si>
  <si>
    <t>AV.AMERICA Y MAÑOSCA</t>
  </si>
  <si>
    <t>2018-100308</t>
  </si>
  <si>
    <t>2018-100280</t>
  </si>
  <si>
    <t>AV.EL INCA Y SEYMOUR</t>
  </si>
  <si>
    <t>2018-100284</t>
  </si>
  <si>
    <t>AV.MARISCAL SUCRE Y FLAVIO ALFARO</t>
  </si>
  <si>
    <t>2018-100297</t>
  </si>
  <si>
    <t>AV.AMAZONAS Y LOGROÑO</t>
  </si>
  <si>
    <t>2018-097303</t>
  </si>
  <si>
    <t>A. TOMAS DE BERLANGA E ISLA FERNANDINA</t>
  </si>
  <si>
    <t>2018-097288</t>
  </si>
  <si>
    <t>AV.6 DE DICIEMBRE Y BELLO HORIZONTE</t>
  </si>
  <si>
    <t>2018-115935</t>
  </si>
  <si>
    <t>ZONA CENTRO</t>
  </si>
  <si>
    <t>PERTENECE ADMINISTRACION CENTRO</t>
  </si>
  <si>
    <t>2018-119781</t>
  </si>
  <si>
    <t>2018-119777</t>
  </si>
  <si>
    <t>2018-118140</t>
  </si>
  <si>
    <t>2018-118806</t>
  </si>
  <si>
    <t>AV.INTEROCEANICA SALIDA TUNEL GUAYASA</t>
  </si>
  <si>
    <t>2018-106492</t>
  </si>
  <si>
    <t>AV.ELOY ALFARO Y GASPAR VILLARROEL</t>
  </si>
  <si>
    <t>2018-106352</t>
  </si>
  <si>
    <t>AV.NACIONES UNIDAS Y AMERICA</t>
  </si>
  <si>
    <t>2018-106485</t>
  </si>
  <si>
    <t>AV.LOS SHYRIS Y GASPAR DE VILLARROEL</t>
  </si>
  <si>
    <t>2018-122062</t>
  </si>
  <si>
    <t>SUG</t>
  </si>
  <si>
    <t>AV.INTEROCEANICA -TUNEL GUAYASAMIN</t>
  </si>
  <si>
    <t>ADMINISTRACION CENTRO</t>
  </si>
  <si>
    <t>2018-122073</t>
  </si>
  <si>
    <t>2018-122053</t>
  </si>
  <si>
    <t>2018-119790</t>
  </si>
  <si>
    <t>MARRIOTT</t>
  </si>
  <si>
    <t>AV.AMERICA Y CARONDELET</t>
  </si>
  <si>
    <t>2018-119796</t>
  </si>
  <si>
    <t>2018-081489</t>
  </si>
  <si>
    <t>JOSE VEGA</t>
  </si>
  <si>
    <t>CALLE JACINTO DE LA CUEVA QUITO TENNIS</t>
  </si>
  <si>
    <t>2018-121215</t>
  </si>
  <si>
    <t>HECTOR SALAZAR</t>
  </si>
  <si>
    <t>AV.6 DE DICIEMBRE Y FELIX BARREIRO</t>
  </si>
  <si>
    <t>2018-110265</t>
  </si>
  <si>
    <t>AV. LA PRENSA Y LUIS TIFIÑO</t>
  </si>
  <si>
    <t>LICENCIA 2018-133381-LMU41-01</t>
  </si>
  <si>
    <t>2018-099390</t>
  </si>
  <si>
    <t>2018-096848</t>
  </si>
  <si>
    <t>AV.SIMON BOLIVAR JUNTO A PRIMAX</t>
  </si>
  <si>
    <t>2018-096854</t>
  </si>
  <si>
    <t>AV.10 DE AGOSTO Y AMAZONAS</t>
  </si>
  <si>
    <t>VALA</t>
  </si>
  <si>
    <t>2018-096990</t>
  </si>
  <si>
    <t>AV.MARIANA DE JESUS Y AMAZONAS</t>
  </si>
  <si>
    <t>2018-096877</t>
  </si>
  <si>
    <t>AV. MARIANA DE JESUS Y JORGE JUAN</t>
  </si>
  <si>
    <t>2018-097003</t>
  </si>
  <si>
    <t>AV.NACIONES UNIDAS Y BERACRUZ</t>
  </si>
  <si>
    <t>2018-096977</t>
  </si>
  <si>
    <t>AV.6 DE DICIEMBRE Y SHYRIS</t>
  </si>
  <si>
    <t>2018-085526</t>
  </si>
  <si>
    <t>AV.6 DE DICIEMBRE Y BODERO</t>
  </si>
  <si>
    <t>2018-091739</t>
  </si>
  <si>
    <t>AV.ATAHUALPA E IÑAQUITO</t>
  </si>
  <si>
    <t>LICENCIA 2018-132812-LMU41-01</t>
  </si>
  <si>
    <t>2018-078244</t>
  </si>
  <si>
    <t>AV.10 DE AGOSTO Y MAÑOSCA</t>
  </si>
  <si>
    <t>LICENCIA 2018-74731-LMU41-01</t>
  </si>
  <si>
    <t>2017-188419</t>
  </si>
  <si>
    <t>AV.EL INCA Y PALMERAS</t>
  </si>
  <si>
    <t>LICENCIA 2018-22434-LMU41-01</t>
  </si>
  <si>
    <t>2018-012585</t>
  </si>
  <si>
    <t>AV.LA PRENSA Y TIFIÑO</t>
  </si>
  <si>
    <t>LICENCIA 2018-95045-LMU41-01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</si>
</sst>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2" x14ac:knownFonts="1">
    <font>
      <sz val="11"/>
      <color rgb="FF000000"/>
      <name val="Calibri"/>
    </font>
    <font>
      <sz val="11"/>
      <name val="Calibri"/>
      <family val="2"/>
    </font>
    <font>
      <sz val="11"/>
      <color rgb="FF000000"/>
      <name val="Calibri"/>
      <family val="2"/>
    </font>
    <font>
      <b/>
      <sz val="7"/>
      <color indexed="8"/>
      <name val="Times New Roman"/>
      <family val="1"/>
    </font>
    <font>
      <b/>
      <sz val="7"/>
      <name val="Times New Roman"/>
      <family val="1"/>
    </font>
    <font>
      <b/>
      <sz val="7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b/>
      <sz val="8"/>
      <color rgb="FFFF0000"/>
      <name val="Times New Roman"/>
      <family val="1"/>
    </font>
    <font>
      <sz val="8"/>
      <color rgb="FFFF0000"/>
      <name val="Times New Roman"/>
      <family val="1"/>
    </font>
    <font>
      <sz val="8"/>
      <color rgb="FF7030A0"/>
      <name val="Times New Roman"/>
      <family val="1"/>
    </font>
    <font>
      <b/>
      <sz val="8"/>
      <color rgb="FF0070C0"/>
      <name val="Times New Roman"/>
      <family val="1"/>
    </font>
    <font>
      <sz val="8"/>
      <color rgb="FF0070C0"/>
      <name val="Times New Roman"/>
      <family val="1"/>
    </font>
    <font>
      <b/>
      <sz val="8"/>
      <color rgb="FFC00000"/>
      <name val="Times New Roman"/>
      <family val="1"/>
    </font>
    <font>
      <b/>
      <sz val="8"/>
      <name val="Times New Roman"/>
      <family val="1"/>
    </font>
    <font>
      <b/>
      <sz val="8"/>
      <color rgb="FF7030A0"/>
      <name val="Times New Roman"/>
      <family val="1"/>
    </font>
    <font>
      <b/>
      <sz val="8"/>
      <color theme="3"/>
      <name val="Times New Roman"/>
      <family val="1"/>
    </font>
    <font>
      <sz val="8"/>
      <color theme="3"/>
      <name val="Times New Roman"/>
      <family val="1"/>
    </font>
    <font>
      <sz val="8"/>
      <color rgb="FF00B050"/>
      <name val="Times New Roman"/>
      <family val="1"/>
    </font>
    <font>
      <sz val="8"/>
      <color theme="5" tint="-0.249977111117893"/>
      <name val="Times New Roman"/>
      <family val="1"/>
    </font>
    <font>
      <sz val="8"/>
      <color theme="9" tint="-0.499984740745262"/>
      <name val="Times New Roman"/>
      <family val="1"/>
    </font>
    <font>
      <b/>
      <sz val="8"/>
      <color theme="5" tint="-0.249977111117893"/>
      <name val="Times New Roman"/>
      <family val="1"/>
    </font>
    <font>
      <sz val="8"/>
      <color rgb="FFC00000"/>
      <name val="Times New Roman"/>
      <family val="1"/>
    </font>
    <font>
      <b/>
      <sz val="8"/>
      <color rgb="FF00B050"/>
      <name val="Times New Roman"/>
      <family val="1"/>
    </font>
    <font>
      <b/>
      <sz val="8"/>
      <color rgb="FF002060"/>
      <name val="Times New Roman"/>
      <family val="1"/>
    </font>
    <font>
      <sz val="8"/>
      <color rgb="FF002060"/>
      <name val="Times New Roman"/>
      <family val="1"/>
    </font>
    <font>
      <u/>
      <sz val="8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97">
    <xf numFmtId="0" fontId="0" fillId="0" borderId="0" xfId="0" applyFont="1" applyAlignment="1"/>
    <xf numFmtId="0" fontId="1" fillId="0" borderId="0" xfId="0" applyFont="1" applyAlignment="1"/>
    <xf numFmtId="22" fontId="0" fillId="0" borderId="0" xfId="0" applyNumberFormat="1" applyFont="1"/>
    <xf numFmtId="1" fontId="3" fillId="2" borderId="1" xfId="0" applyNumberFormat="1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vertical="center" wrapText="1"/>
    </xf>
    <xf numFmtId="4" fontId="3" fillId="2" borderId="1" xfId="2" applyNumberFormat="1" applyFont="1" applyFill="1" applyBorder="1" applyAlignment="1">
      <alignment horizontal="right" vertical="center" wrapText="1"/>
    </xf>
    <xf numFmtId="43" fontId="3" fillId="2" borderId="1" xfId="0" applyNumberFormat="1" applyFont="1" applyFill="1" applyBorder="1" applyAlignment="1">
      <alignment horizontal="left" vertical="center" wrapText="1"/>
    </xf>
    <xf numFmtId="43" fontId="3" fillId="2" borderId="1" xfId="0" applyNumberFormat="1" applyFont="1" applyFill="1" applyBorder="1" applyAlignment="1">
      <alignment vertical="center" wrapText="1"/>
    </xf>
    <xf numFmtId="1" fontId="4" fillId="2" borderId="1" xfId="0" applyNumberFormat="1" applyFont="1" applyFill="1" applyBorder="1" applyAlignment="1">
      <alignment vertical="center" wrapText="1"/>
    </xf>
    <xf numFmtId="14" fontId="4" fillId="2" borderId="1" xfId="0" applyNumberFormat="1" applyFont="1" applyFill="1" applyBorder="1" applyAlignment="1">
      <alignment horizontal="left" vertical="center" wrapText="1"/>
    </xf>
    <xf numFmtId="43" fontId="3" fillId="2" borderId="1" xfId="0" applyNumberFormat="1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vertical="center" wrapText="1"/>
    </xf>
    <xf numFmtId="1" fontId="3" fillId="3" borderId="1" xfId="0" applyNumberFormat="1" applyFont="1" applyFill="1" applyBorder="1" applyAlignment="1">
      <alignment horizontal="left" vertical="center" wrapText="1"/>
    </xf>
    <xf numFmtId="43" fontId="3" fillId="3" borderId="1" xfId="0" applyNumberFormat="1" applyFont="1" applyFill="1" applyBorder="1" applyAlignment="1">
      <alignment vertical="center" wrapText="1"/>
    </xf>
    <xf numFmtId="43" fontId="3" fillId="3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left" vertical="center" wrapText="1"/>
    </xf>
    <xf numFmtId="1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3" fillId="4" borderId="1" xfId="0" applyNumberFormat="1" applyFont="1" applyFill="1" applyBorder="1" applyAlignment="1" applyProtection="1">
      <alignment horizontal="right" vertical="center" wrapText="1"/>
      <protection locked="0"/>
    </xf>
    <xf numFmtId="2" fontId="3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3" fillId="4" borderId="1" xfId="0" applyNumberFormat="1" applyFont="1" applyFill="1" applyBorder="1" applyAlignment="1" applyProtection="1">
      <alignment horizontal="right" vertical="justify" wrapText="1"/>
      <protection locked="0"/>
    </xf>
    <xf numFmtId="3" fontId="3" fillId="3" borderId="1" xfId="0" applyNumberFormat="1" applyFont="1" applyFill="1" applyBorder="1" applyAlignment="1" applyProtection="1">
      <alignment horizontal="right" vertical="top" wrapText="1"/>
      <protection locked="0"/>
    </xf>
    <xf numFmtId="2" fontId="3" fillId="4" borderId="1" xfId="0" applyNumberFormat="1" applyFont="1" applyFill="1" applyBorder="1" applyAlignment="1" applyProtection="1">
      <alignment horizontal="left" vertical="justify" wrapText="1"/>
      <protection locked="0"/>
    </xf>
    <xf numFmtId="1" fontId="5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right" vertical="center" wrapText="1"/>
    </xf>
    <xf numFmtId="49" fontId="5" fillId="3" borderId="1" xfId="0" applyNumberFormat="1" applyFont="1" applyFill="1" applyBorder="1" applyAlignment="1">
      <alignment horizontal="right" vertical="center" wrapText="1"/>
    </xf>
    <xf numFmtId="14" fontId="4" fillId="3" borderId="1" xfId="0" applyNumberFormat="1" applyFont="1" applyFill="1" applyBorder="1" applyAlignment="1">
      <alignment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right" vertical="center" wrapText="1"/>
    </xf>
    <xf numFmtId="49" fontId="6" fillId="5" borderId="1" xfId="0" applyNumberFormat="1" applyFont="1" applyFill="1" applyBorder="1" applyAlignment="1">
      <alignment horizontal="right"/>
    </xf>
    <xf numFmtId="49" fontId="7" fillId="6" borderId="2" xfId="0" applyNumberFormat="1" applyFont="1" applyFill="1" applyBorder="1" applyAlignment="1">
      <alignment horizontal="right"/>
    </xf>
    <xf numFmtId="14" fontId="7" fillId="7" borderId="2" xfId="0" applyNumberFormat="1" applyFont="1" applyFill="1" applyBorder="1" applyAlignment="1">
      <alignment horizontal="left"/>
    </xf>
    <xf numFmtId="14" fontId="7" fillId="8" borderId="2" xfId="0" applyNumberFormat="1" applyFont="1" applyFill="1" applyBorder="1" applyAlignment="1">
      <alignment horizontal="left"/>
    </xf>
    <xf numFmtId="1" fontId="7" fillId="5" borderId="2" xfId="0" applyNumberFormat="1" applyFont="1" applyFill="1" applyBorder="1" applyAlignment="1">
      <alignment horizontal="left"/>
    </xf>
    <xf numFmtId="1" fontId="7" fillId="9" borderId="2" xfId="0" applyNumberFormat="1" applyFont="1" applyFill="1" applyBorder="1" applyAlignment="1">
      <alignment horizontal="left"/>
    </xf>
    <xf numFmtId="4" fontId="7" fillId="9" borderId="2" xfId="2" applyNumberFormat="1" applyFont="1" applyFill="1" applyBorder="1" applyAlignment="1">
      <alignment horizontal="right"/>
    </xf>
    <xf numFmtId="1" fontId="7" fillId="9" borderId="2" xfId="0" applyNumberFormat="1" applyFont="1" applyFill="1" applyBorder="1"/>
    <xf numFmtId="43" fontId="7" fillId="9" borderId="2" xfId="0" applyNumberFormat="1" applyFont="1" applyFill="1" applyBorder="1" applyAlignment="1">
      <alignment horizontal="left"/>
    </xf>
    <xf numFmtId="43" fontId="7" fillId="9" borderId="2" xfId="0" applyNumberFormat="1" applyFont="1" applyFill="1" applyBorder="1"/>
    <xf numFmtId="1" fontId="7" fillId="10" borderId="2" xfId="0" applyNumberFormat="1" applyFont="1" applyFill="1" applyBorder="1" applyAlignment="1">
      <alignment horizontal="left"/>
    </xf>
    <xf numFmtId="14" fontId="7" fillId="10" borderId="2" xfId="0" applyNumberFormat="1" applyFont="1" applyFill="1" applyBorder="1" applyAlignment="1">
      <alignment horizontal="left"/>
    </xf>
    <xf numFmtId="43" fontId="7" fillId="11" borderId="2" xfId="0" applyNumberFormat="1" applyFont="1" applyFill="1" applyBorder="1" applyAlignment="1">
      <alignment horizontal="left"/>
    </xf>
    <xf numFmtId="43" fontId="7" fillId="11" borderId="1" xfId="1" applyNumberFormat="1" applyFont="1" applyFill="1" applyBorder="1" applyAlignment="1">
      <alignment horizontal="left"/>
    </xf>
    <xf numFmtId="1" fontId="7" fillId="6" borderId="1" xfId="0" applyNumberFormat="1" applyFont="1" applyFill="1" applyBorder="1" applyAlignment="1">
      <alignment horizontal="center"/>
    </xf>
    <xf numFmtId="1" fontId="7" fillId="6" borderId="1" xfId="0" applyNumberFormat="1" applyFont="1" applyFill="1" applyBorder="1"/>
    <xf numFmtId="1" fontId="7" fillId="3" borderId="2" xfId="0" applyNumberFormat="1" applyFont="1" applyFill="1" applyBorder="1" applyAlignment="1">
      <alignment horizontal="center"/>
    </xf>
    <xf numFmtId="1" fontId="7" fillId="3" borderId="2" xfId="0" applyNumberFormat="1" applyFont="1" applyFill="1" applyBorder="1"/>
    <xf numFmtId="43" fontId="7" fillId="3" borderId="2" xfId="0" applyNumberFormat="1" applyFont="1" applyFill="1" applyBorder="1"/>
    <xf numFmtId="49" fontId="7" fillId="3" borderId="1" xfId="0" applyNumberFormat="1" applyFont="1" applyFill="1" applyBorder="1" applyAlignment="1">
      <alignment horizontal="left"/>
    </xf>
    <xf numFmtId="1" fontId="7" fillId="3" borderId="1" xfId="0" applyNumberFormat="1" applyFont="1" applyFill="1" applyBorder="1"/>
    <xf numFmtId="1" fontId="7" fillId="3" borderId="2" xfId="0" applyNumberFormat="1" applyFont="1" applyFill="1" applyBorder="1" applyAlignment="1">
      <alignment horizontal="left"/>
    </xf>
    <xf numFmtId="2" fontId="7" fillId="3" borderId="2" xfId="0" applyNumberFormat="1" applyFont="1" applyFill="1" applyBorder="1"/>
    <xf numFmtId="1" fontId="7" fillId="3" borderId="2" xfId="0" applyNumberFormat="1" applyFont="1" applyFill="1" applyBorder="1" applyAlignment="1" applyProtection="1">
      <alignment horizontal="right"/>
      <protection locked="0"/>
    </xf>
    <xf numFmtId="4" fontId="7" fillId="4" borderId="1" xfId="0" applyNumberFormat="1" applyFont="1" applyFill="1" applyBorder="1" applyAlignment="1" applyProtection="1">
      <alignment horizontal="right"/>
      <protection locked="0"/>
    </xf>
    <xf numFmtId="2" fontId="7" fillId="4" borderId="2" xfId="0" applyNumberFormat="1" applyFont="1" applyFill="1" applyBorder="1" applyAlignment="1" applyProtection="1">
      <alignment horizontal="right"/>
      <protection locked="0"/>
    </xf>
    <xf numFmtId="4" fontId="7" fillId="4" borderId="2" xfId="0" applyNumberFormat="1" applyFont="1" applyFill="1" applyBorder="1" applyAlignment="1" applyProtection="1">
      <alignment horizontal="right"/>
      <protection locked="0"/>
    </xf>
    <xf numFmtId="3" fontId="7" fillId="3" borderId="2" xfId="0" applyNumberFormat="1" applyFont="1" applyFill="1" applyBorder="1" applyAlignment="1" applyProtection="1">
      <alignment horizontal="right"/>
      <protection locked="0"/>
    </xf>
    <xf numFmtId="1" fontId="7" fillId="3" borderId="1" xfId="0" applyNumberFormat="1" applyFont="1" applyFill="1" applyBorder="1" applyAlignment="1">
      <alignment horizontal="left"/>
    </xf>
    <xf numFmtId="1" fontId="7" fillId="5" borderId="1" xfId="0" applyNumberFormat="1" applyFont="1" applyFill="1" applyBorder="1"/>
    <xf numFmtId="14" fontId="7" fillId="3" borderId="3" xfId="0" applyNumberFormat="1" applyFont="1" applyFill="1" applyBorder="1" applyAlignment="1">
      <alignment horizontal="right"/>
    </xf>
    <xf numFmtId="49" fontId="7" fillId="5" borderId="1" xfId="0" applyNumberFormat="1" applyFont="1" applyFill="1" applyBorder="1" applyAlignment="1">
      <alignment horizontal="right"/>
    </xf>
    <xf numFmtId="14" fontId="7" fillId="3" borderId="1" xfId="0" applyNumberFormat="1" applyFont="1" applyFill="1" applyBorder="1" applyAlignment="1"/>
    <xf numFmtId="14" fontId="7" fillId="3" borderId="1" xfId="0" applyNumberFormat="1" applyFont="1" applyFill="1" applyBorder="1"/>
    <xf numFmtId="14" fontId="8" fillId="3" borderId="1" xfId="0" applyNumberFormat="1" applyFont="1" applyFill="1" applyBorder="1" applyAlignment="1">
      <alignment horizontal="right"/>
    </xf>
    <xf numFmtId="43" fontId="7" fillId="3" borderId="1" xfId="0" applyNumberFormat="1" applyFont="1" applyFill="1" applyBorder="1"/>
    <xf numFmtId="49" fontId="9" fillId="5" borderId="1" xfId="0" applyNumberFormat="1" applyFont="1" applyFill="1" applyBorder="1" applyAlignment="1">
      <alignment horizontal="right"/>
    </xf>
    <xf numFmtId="49" fontId="10" fillId="6" borderId="2" xfId="0" applyNumberFormat="1" applyFont="1" applyFill="1" applyBorder="1" applyAlignment="1">
      <alignment horizontal="right"/>
    </xf>
    <xf numFmtId="14" fontId="10" fillId="7" borderId="2" xfId="0" applyNumberFormat="1" applyFont="1" applyFill="1" applyBorder="1" applyAlignment="1">
      <alignment horizontal="left"/>
    </xf>
    <xf numFmtId="14" fontId="10" fillId="8" borderId="2" xfId="0" applyNumberFormat="1" applyFont="1" applyFill="1" applyBorder="1" applyAlignment="1">
      <alignment horizontal="left"/>
    </xf>
    <xf numFmtId="1" fontId="10" fillId="5" borderId="2" xfId="0" applyNumberFormat="1" applyFont="1" applyFill="1" applyBorder="1" applyAlignment="1">
      <alignment horizontal="left"/>
    </xf>
    <xf numFmtId="1" fontId="10" fillId="9" borderId="2" xfId="0" applyNumberFormat="1" applyFont="1" applyFill="1" applyBorder="1" applyAlignment="1">
      <alignment horizontal="left"/>
    </xf>
    <xf numFmtId="4" fontId="10" fillId="9" borderId="2" xfId="2" applyNumberFormat="1" applyFont="1" applyFill="1" applyBorder="1" applyAlignment="1">
      <alignment horizontal="right"/>
    </xf>
    <xf numFmtId="1" fontId="10" fillId="9" borderId="2" xfId="0" applyNumberFormat="1" applyFont="1" applyFill="1" applyBorder="1"/>
    <xf numFmtId="43" fontId="10" fillId="9" borderId="2" xfId="0" applyNumberFormat="1" applyFont="1" applyFill="1" applyBorder="1" applyAlignment="1">
      <alignment horizontal="left"/>
    </xf>
    <xf numFmtId="43" fontId="11" fillId="11" borderId="2" xfId="0" applyNumberFormat="1" applyFont="1" applyFill="1" applyBorder="1" applyAlignment="1">
      <alignment horizontal="left"/>
    </xf>
    <xf numFmtId="1" fontId="10" fillId="3" borderId="2" xfId="0" applyNumberFormat="1" applyFont="1" applyFill="1" applyBorder="1"/>
    <xf numFmtId="43" fontId="10" fillId="3" borderId="1" xfId="0" applyNumberFormat="1" applyFont="1" applyFill="1" applyBorder="1"/>
    <xf numFmtId="43" fontId="10" fillId="3" borderId="2" xfId="0" applyNumberFormat="1" applyFont="1" applyFill="1" applyBorder="1"/>
    <xf numFmtId="49" fontId="10" fillId="3" borderId="1" xfId="0" applyNumberFormat="1" applyFont="1" applyFill="1" applyBorder="1" applyAlignment="1">
      <alignment horizontal="left"/>
    </xf>
    <xf numFmtId="1" fontId="10" fillId="3" borderId="1" xfId="0" applyNumberFormat="1" applyFont="1" applyFill="1" applyBorder="1"/>
    <xf numFmtId="1" fontId="10" fillId="3" borderId="2" xfId="0" applyNumberFormat="1" applyFont="1" applyFill="1" applyBorder="1" applyAlignment="1">
      <alignment horizontal="left"/>
    </xf>
    <xf numFmtId="2" fontId="10" fillId="3" borderId="2" xfId="0" applyNumberFormat="1" applyFont="1" applyFill="1" applyBorder="1"/>
    <xf numFmtId="1" fontId="10" fillId="3" borderId="2" xfId="0" applyNumberFormat="1" applyFont="1" applyFill="1" applyBorder="1" applyAlignment="1" applyProtection="1">
      <alignment horizontal="right"/>
      <protection locked="0"/>
    </xf>
    <xf numFmtId="3" fontId="10" fillId="3" borderId="2" xfId="0" applyNumberFormat="1" applyFont="1" applyFill="1" applyBorder="1" applyAlignment="1" applyProtection="1">
      <alignment horizontal="right"/>
      <protection locked="0"/>
    </xf>
    <xf numFmtId="1" fontId="10" fillId="3" borderId="1" xfId="0" applyNumberFormat="1" applyFont="1" applyFill="1" applyBorder="1" applyAlignment="1">
      <alignment horizontal="left"/>
    </xf>
    <xf numFmtId="1" fontId="10" fillId="5" borderId="1" xfId="0" applyNumberFormat="1" applyFont="1" applyFill="1" applyBorder="1"/>
    <xf numFmtId="14" fontId="10" fillId="3" borderId="3" xfId="0" applyNumberFormat="1" applyFont="1" applyFill="1" applyBorder="1" applyAlignment="1">
      <alignment horizontal="right"/>
    </xf>
    <xf numFmtId="14" fontId="8" fillId="3" borderId="1" xfId="0" applyNumberFormat="1" applyFont="1" applyFill="1" applyBorder="1" applyAlignment="1"/>
    <xf numFmtId="14" fontId="8" fillId="3" borderId="1" xfId="0" applyNumberFormat="1" applyFont="1" applyFill="1" applyBorder="1"/>
    <xf numFmtId="49" fontId="12" fillId="5" borderId="1" xfId="0" applyNumberFormat="1" applyFont="1" applyFill="1" applyBorder="1" applyAlignment="1">
      <alignment horizontal="right"/>
    </xf>
    <xf numFmtId="49" fontId="13" fillId="6" borderId="2" xfId="0" applyNumberFormat="1" applyFont="1" applyFill="1" applyBorder="1" applyAlignment="1">
      <alignment horizontal="right"/>
    </xf>
    <xf numFmtId="14" fontId="13" fillId="7" borderId="2" xfId="0" applyNumberFormat="1" applyFont="1" applyFill="1" applyBorder="1" applyAlignment="1">
      <alignment horizontal="left"/>
    </xf>
    <xf numFmtId="14" fontId="13" fillId="8" borderId="2" xfId="0" applyNumberFormat="1" applyFont="1" applyFill="1" applyBorder="1" applyAlignment="1">
      <alignment horizontal="left"/>
    </xf>
    <xf numFmtId="1" fontId="13" fillId="5" borderId="2" xfId="0" applyNumberFormat="1" applyFont="1" applyFill="1" applyBorder="1" applyAlignment="1">
      <alignment horizontal="left"/>
    </xf>
    <xf numFmtId="1" fontId="13" fillId="9" borderId="2" xfId="0" applyNumberFormat="1" applyFont="1" applyFill="1" applyBorder="1" applyAlignment="1">
      <alignment horizontal="left"/>
    </xf>
    <xf numFmtId="4" fontId="13" fillId="9" borderId="2" xfId="2" applyNumberFormat="1" applyFont="1" applyFill="1" applyBorder="1" applyAlignment="1">
      <alignment horizontal="right"/>
    </xf>
    <xf numFmtId="1" fontId="13" fillId="9" borderId="2" xfId="0" applyNumberFormat="1" applyFont="1" applyFill="1" applyBorder="1"/>
    <xf numFmtId="43" fontId="13" fillId="9" borderId="2" xfId="0" applyNumberFormat="1" applyFont="1" applyFill="1" applyBorder="1" applyAlignment="1">
      <alignment horizontal="left"/>
    </xf>
    <xf numFmtId="1" fontId="13" fillId="10" borderId="2" xfId="0" applyNumberFormat="1" applyFont="1" applyFill="1" applyBorder="1" applyAlignment="1">
      <alignment horizontal="left"/>
    </xf>
    <xf numFmtId="14" fontId="13" fillId="10" borderId="2" xfId="0" applyNumberFormat="1" applyFont="1" applyFill="1" applyBorder="1" applyAlignment="1">
      <alignment horizontal="left"/>
    </xf>
    <xf numFmtId="1" fontId="13" fillId="6" borderId="1" xfId="0" applyNumberFormat="1" applyFont="1" applyFill="1" applyBorder="1" applyAlignment="1">
      <alignment horizontal="center"/>
    </xf>
    <xf numFmtId="1" fontId="13" fillId="6" borderId="1" xfId="0" applyNumberFormat="1" applyFont="1" applyFill="1" applyBorder="1"/>
    <xf numFmtId="1" fontId="13" fillId="3" borderId="2" xfId="0" applyNumberFormat="1" applyFont="1" applyFill="1" applyBorder="1" applyAlignment="1">
      <alignment horizontal="center"/>
    </xf>
    <xf numFmtId="1" fontId="13" fillId="3" borderId="2" xfId="0" applyNumberFormat="1" applyFont="1" applyFill="1" applyBorder="1"/>
    <xf numFmtId="43" fontId="13" fillId="3" borderId="1" xfId="0" applyNumberFormat="1" applyFont="1" applyFill="1" applyBorder="1"/>
    <xf numFmtId="43" fontId="13" fillId="3" borderId="2" xfId="0" applyNumberFormat="1" applyFont="1" applyFill="1" applyBorder="1"/>
    <xf numFmtId="49" fontId="13" fillId="3" borderId="1" xfId="0" applyNumberFormat="1" applyFont="1" applyFill="1" applyBorder="1" applyAlignment="1">
      <alignment horizontal="left"/>
    </xf>
    <xf numFmtId="1" fontId="13" fillId="3" borderId="1" xfId="0" applyNumberFormat="1" applyFont="1" applyFill="1" applyBorder="1"/>
    <xf numFmtId="1" fontId="13" fillId="3" borderId="2" xfId="0" applyNumberFormat="1" applyFont="1" applyFill="1" applyBorder="1" applyAlignment="1">
      <alignment horizontal="left"/>
    </xf>
    <xf numFmtId="2" fontId="13" fillId="3" borderId="2" xfId="0" applyNumberFormat="1" applyFont="1" applyFill="1" applyBorder="1"/>
    <xf numFmtId="1" fontId="13" fillId="3" borderId="2" xfId="0" applyNumberFormat="1" applyFont="1" applyFill="1" applyBorder="1" applyAlignment="1" applyProtection="1">
      <alignment horizontal="right"/>
      <protection locked="0"/>
    </xf>
    <xf numFmtId="4" fontId="13" fillId="4" borderId="1" xfId="0" applyNumberFormat="1" applyFont="1" applyFill="1" applyBorder="1" applyAlignment="1" applyProtection="1">
      <alignment horizontal="right"/>
      <protection locked="0"/>
    </xf>
    <xf numFmtId="2" fontId="13" fillId="4" borderId="2" xfId="0" applyNumberFormat="1" applyFont="1" applyFill="1" applyBorder="1" applyAlignment="1" applyProtection="1">
      <alignment horizontal="right"/>
      <protection locked="0"/>
    </xf>
    <xf numFmtId="4" fontId="13" fillId="4" borderId="2" xfId="0" applyNumberFormat="1" applyFont="1" applyFill="1" applyBorder="1" applyAlignment="1" applyProtection="1">
      <alignment horizontal="right"/>
      <protection locked="0"/>
    </xf>
    <xf numFmtId="3" fontId="13" fillId="3" borderId="2" xfId="0" applyNumberFormat="1" applyFont="1" applyFill="1" applyBorder="1" applyAlignment="1" applyProtection="1">
      <alignment horizontal="right"/>
      <protection locked="0"/>
    </xf>
    <xf numFmtId="1" fontId="13" fillId="3" borderId="1" xfId="0" applyNumberFormat="1" applyFont="1" applyFill="1" applyBorder="1" applyAlignment="1">
      <alignment horizontal="left"/>
    </xf>
    <xf numFmtId="1" fontId="13" fillId="5" borderId="1" xfId="0" applyNumberFormat="1" applyFont="1" applyFill="1" applyBorder="1"/>
    <xf numFmtId="14" fontId="13" fillId="3" borderId="3" xfId="0" applyNumberFormat="1" applyFont="1" applyFill="1" applyBorder="1" applyAlignment="1">
      <alignment horizontal="right"/>
    </xf>
    <xf numFmtId="49" fontId="13" fillId="5" borderId="1" xfId="0" applyNumberFormat="1" applyFont="1" applyFill="1" applyBorder="1" applyAlignment="1">
      <alignment horizontal="right"/>
    </xf>
    <xf numFmtId="14" fontId="13" fillId="3" borderId="1" xfId="0" applyNumberFormat="1" applyFont="1" applyFill="1" applyBorder="1" applyAlignment="1"/>
    <xf numFmtId="14" fontId="13" fillId="3" borderId="1" xfId="0" applyNumberFormat="1" applyFont="1" applyFill="1" applyBorder="1"/>
    <xf numFmtId="14" fontId="13" fillId="3" borderId="1" xfId="0" applyNumberFormat="1" applyFont="1" applyFill="1" applyBorder="1" applyAlignment="1">
      <alignment horizontal="right"/>
    </xf>
    <xf numFmtId="49" fontId="14" fillId="5" borderId="1" xfId="0" applyNumberFormat="1" applyFont="1" applyFill="1" applyBorder="1" applyAlignment="1">
      <alignment horizontal="right"/>
    </xf>
    <xf numFmtId="43" fontId="10" fillId="11" borderId="1" xfId="1" applyNumberFormat="1" applyFont="1" applyFill="1" applyBorder="1" applyAlignment="1">
      <alignment horizontal="left"/>
    </xf>
    <xf numFmtId="14" fontId="10" fillId="11" borderId="2" xfId="1" applyNumberFormat="1" applyFont="1" applyFill="1" applyBorder="1" applyAlignment="1">
      <alignment horizontal="right"/>
    </xf>
    <xf numFmtId="1" fontId="10" fillId="6" borderId="1" xfId="0" applyNumberFormat="1" applyFont="1" applyFill="1" applyBorder="1" applyAlignment="1">
      <alignment horizontal="center"/>
    </xf>
    <xf numFmtId="1" fontId="10" fillId="6" borderId="1" xfId="0" applyNumberFormat="1" applyFont="1" applyFill="1" applyBorder="1"/>
    <xf numFmtId="1" fontId="10" fillId="3" borderId="2" xfId="0" applyNumberFormat="1" applyFont="1" applyFill="1" applyBorder="1" applyAlignment="1">
      <alignment horizontal="center"/>
    </xf>
    <xf numFmtId="1" fontId="8" fillId="3" borderId="2" xfId="0" applyNumberFormat="1" applyFont="1" applyFill="1" applyBorder="1"/>
    <xf numFmtId="43" fontId="8" fillId="3" borderId="1" xfId="0" applyNumberFormat="1" applyFont="1" applyFill="1" applyBorder="1"/>
    <xf numFmtId="43" fontId="8" fillId="3" borderId="1" xfId="0" applyNumberFormat="1" applyFont="1" applyFill="1" applyBorder="1" applyAlignment="1">
      <alignment horizontal="left"/>
    </xf>
    <xf numFmtId="43" fontId="8" fillId="3" borderId="2" xfId="0" applyNumberFormat="1" applyFont="1" applyFill="1" applyBorder="1"/>
    <xf numFmtId="49" fontId="8" fillId="3" borderId="1" xfId="0" applyNumberFormat="1" applyFont="1" applyFill="1" applyBorder="1" applyAlignment="1">
      <alignment horizontal="left" vertical="center"/>
    </xf>
    <xf numFmtId="1" fontId="8" fillId="3" borderId="1" xfId="0" applyNumberFormat="1" applyFont="1" applyFill="1" applyBorder="1"/>
    <xf numFmtId="49" fontId="8" fillId="3" borderId="1" xfId="0" applyNumberFormat="1" applyFont="1" applyFill="1" applyBorder="1" applyAlignment="1">
      <alignment horizontal="left"/>
    </xf>
    <xf numFmtId="43" fontId="10" fillId="9" borderId="2" xfId="0" applyNumberFormat="1" applyFont="1" applyFill="1" applyBorder="1"/>
    <xf numFmtId="1" fontId="10" fillId="10" borderId="2" xfId="0" applyNumberFormat="1" applyFont="1" applyFill="1" applyBorder="1" applyAlignment="1">
      <alignment horizontal="left"/>
    </xf>
    <xf numFmtId="14" fontId="10" fillId="10" borderId="2" xfId="0" applyNumberFormat="1" applyFont="1" applyFill="1" applyBorder="1" applyAlignment="1">
      <alignment horizontal="left"/>
    </xf>
    <xf numFmtId="43" fontId="10" fillId="11" borderId="2" xfId="0" applyNumberFormat="1" applyFont="1" applyFill="1" applyBorder="1" applyAlignment="1">
      <alignment horizontal="left"/>
    </xf>
    <xf numFmtId="43" fontId="10" fillId="11" borderId="2" xfId="1" applyNumberFormat="1" applyFont="1" applyFill="1" applyBorder="1" applyAlignment="1">
      <alignment horizontal="right"/>
    </xf>
    <xf numFmtId="4" fontId="10" fillId="4" borderId="1" xfId="0" applyNumberFormat="1" applyFont="1" applyFill="1" applyBorder="1" applyAlignment="1" applyProtection="1">
      <alignment horizontal="right"/>
      <protection locked="0"/>
    </xf>
    <xf numFmtId="2" fontId="10" fillId="4" borderId="2" xfId="0" applyNumberFormat="1" applyFont="1" applyFill="1" applyBorder="1" applyAlignment="1" applyProtection="1">
      <alignment horizontal="right"/>
      <protection locked="0"/>
    </xf>
    <xf numFmtId="4" fontId="10" fillId="4" borderId="2" xfId="0" applyNumberFormat="1" applyFont="1" applyFill="1" applyBorder="1" applyAlignment="1" applyProtection="1">
      <alignment horizontal="right"/>
      <protection locked="0"/>
    </xf>
    <xf numFmtId="49" fontId="10" fillId="5" borderId="1" xfId="0" applyNumberFormat="1" applyFont="1" applyFill="1" applyBorder="1" applyAlignment="1">
      <alignment horizontal="right"/>
    </xf>
    <xf numFmtId="14" fontId="10" fillId="3" borderId="1" xfId="0" applyNumberFormat="1" applyFont="1" applyFill="1" applyBorder="1" applyAlignment="1"/>
    <xf numFmtId="49" fontId="15" fillId="5" borderId="1" xfId="0" applyNumberFormat="1" applyFont="1" applyFill="1" applyBorder="1" applyAlignment="1">
      <alignment horizontal="right"/>
    </xf>
    <xf numFmtId="49" fontId="8" fillId="6" borderId="2" xfId="0" applyNumberFormat="1" applyFont="1" applyFill="1" applyBorder="1" applyAlignment="1">
      <alignment horizontal="right"/>
    </xf>
    <xf numFmtId="14" fontId="8" fillId="7" borderId="2" xfId="0" applyNumberFormat="1" applyFont="1" applyFill="1" applyBorder="1" applyAlignment="1">
      <alignment horizontal="left"/>
    </xf>
    <xf numFmtId="14" fontId="8" fillId="8" borderId="2" xfId="0" applyNumberFormat="1" applyFont="1" applyFill="1" applyBorder="1" applyAlignment="1">
      <alignment horizontal="left"/>
    </xf>
    <xf numFmtId="1" fontId="8" fillId="5" borderId="2" xfId="0" applyNumberFormat="1" applyFont="1" applyFill="1" applyBorder="1" applyAlignment="1">
      <alignment horizontal="left"/>
    </xf>
    <xf numFmtId="1" fontId="8" fillId="9" borderId="2" xfId="0" applyNumberFormat="1" applyFont="1" applyFill="1" applyBorder="1" applyAlignment="1">
      <alignment horizontal="left"/>
    </xf>
    <xf numFmtId="4" fontId="8" fillId="9" borderId="2" xfId="2" applyNumberFormat="1" applyFont="1" applyFill="1" applyBorder="1" applyAlignment="1">
      <alignment horizontal="right"/>
    </xf>
    <xf numFmtId="1" fontId="8" fillId="9" borderId="2" xfId="0" applyNumberFormat="1" applyFont="1" applyFill="1" applyBorder="1"/>
    <xf numFmtId="43" fontId="8" fillId="9" borderId="2" xfId="0" applyNumberFormat="1" applyFont="1" applyFill="1" applyBorder="1" applyAlignment="1">
      <alignment horizontal="left"/>
    </xf>
    <xf numFmtId="43" fontId="8" fillId="9" borderId="2" xfId="0" applyNumberFormat="1" applyFont="1" applyFill="1" applyBorder="1"/>
    <xf numFmtId="1" fontId="8" fillId="10" borderId="2" xfId="0" applyNumberFormat="1" applyFont="1" applyFill="1" applyBorder="1" applyAlignment="1">
      <alignment horizontal="left"/>
    </xf>
    <xf numFmtId="14" fontId="8" fillId="10" borderId="2" xfId="0" applyNumberFormat="1" applyFont="1" applyFill="1" applyBorder="1" applyAlignment="1">
      <alignment horizontal="left"/>
    </xf>
    <xf numFmtId="43" fontId="8" fillId="11" borderId="2" xfId="0" applyNumberFormat="1" applyFont="1" applyFill="1" applyBorder="1" applyAlignment="1">
      <alignment horizontal="left"/>
    </xf>
    <xf numFmtId="43" fontId="8" fillId="11" borderId="1" xfId="1" applyNumberFormat="1" applyFont="1" applyFill="1" applyBorder="1" applyAlignment="1">
      <alignment horizontal="left"/>
    </xf>
    <xf numFmtId="14" fontId="8" fillId="11" borderId="2" xfId="1" applyNumberFormat="1" applyFont="1" applyFill="1" applyBorder="1" applyAlignment="1">
      <alignment horizontal="right"/>
    </xf>
    <xf numFmtId="1" fontId="8" fillId="6" borderId="1" xfId="0" applyNumberFormat="1" applyFont="1" applyFill="1" applyBorder="1" applyAlignment="1">
      <alignment horizontal="center"/>
    </xf>
    <xf numFmtId="1" fontId="8" fillId="6" borderId="1" xfId="0" applyNumberFormat="1" applyFont="1" applyFill="1" applyBorder="1"/>
    <xf numFmtId="1" fontId="8" fillId="3" borderId="2" xfId="0" applyNumberFormat="1" applyFont="1" applyFill="1" applyBorder="1" applyAlignment="1">
      <alignment horizontal="center"/>
    </xf>
    <xf numFmtId="1" fontId="8" fillId="3" borderId="2" xfId="0" applyNumberFormat="1" applyFont="1" applyFill="1" applyBorder="1" applyAlignment="1">
      <alignment horizontal="left"/>
    </xf>
    <xf numFmtId="2" fontId="8" fillId="3" borderId="2" xfId="0" applyNumberFormat="1" applyFont="1" applyFill="1" applyBorder="1"/>
    <xf numFmtId="1" fontId="8" fillId="3" borderId="2" xfId="0" applyNumberFormat="1" applyFont="1" applyFill="1" applyBorder="1" applyAlignment="1" applyProtection="1">
      <alignment horizontal="right"/>
      <protection locked="0"/>
    </xf>
    <xf numFmtId="4" fontId="8" fillId="4" borderId="1" xfId="0" applyNumberFormat="1" applyFont="1" applyFill="1" applyBorder="1" applyAlignment="1" applyProtection="1">
      <alignment horizontal="right"/>
      <protection locked="0"/>
    </xf>
    <xf numFmtId="2" fontId="8" fillId="4" borderId="2" xfId="0" applyNumberFormat="1" applyFont="1" applyFill="1" applyBorder="1" applyAlignment="1" applyProtection="1">
      <alignment horizontal="right"/>
      <protection locked="0"/>
    </xf>
    <xf numFmtId="4" fontId="8" fillId="4" borderId="2" xfId="0" applyNumberFormat="1" applyFont="1" applyFill="1" applyBorder="1" applyAlignment="1" applyProtection="1">
      <alignment horizontal="right"/>
      <protection locked="0"/>
    </xf>
    <xf numFmtId="3" fontId="8" fillId="3" borderId="2" xfId="0" applyNumberFormat="1" applyFont="1" applyFill="1" applyBorder="1" applyAlignment="1" applyProtection="1">
      <alignment horizontal="right"/>
      <protection locked="0"/>
    </xf>
    <xf numFmtId="1" fontId="8" fillId="3" borderId="1" xfId="0" applyNumberFormat="1" applyFont="1" applyFill="1" applyBorder="1" applyAlignment="1">
      <alignment horizontal="left"/>
    </xf>
    <xf numFmtId="1" fontId="8" fillId="5" borderId="1" xfId="0" applyNumberFormat="1" applyFont="1" applyFill="1" applyBorder="1"/>
    <xf numFmtId="14" fontId="8" fillId="3" borderId="3" xfId="0" applyNumberFormat="1" applyFont="1" applyFill="1" applyBorder="1" applyAlignment="1">
      <alignment horizontal="right"/>
    </xf>
    <xf numFmtId="49" fontId="8" fillId="5" borderId="1" xfId="0" applyNumberFormat="1" applyFont="1" applyFill="1" applyBorder="1" applyAlignment="1">
      <alignment horizontal="right"/>
    </xf>
    <xf numFmtId="43" fontId="8" fillId="11" borderId="2" xfId="1" applyNumberFormat="1" applyFont="1" applyFill="1" applyBorder="1" applyAlignment="1">
      <alignment horizontal="right"/>
    </xf>
    <xf numFmtId="43" fontId="10" fillId="11" borderId="1" xfId="1" applyNumberFormat="1" applyFont="1" applyFill="1" applyBorder="1" applyAlignment="1">
      <alignment horizontal="right"/>
    </xf>
    <xf numFmtId="14" fontId="10" fillId="3" borderId="1" xfId="0" applyNumberFormat="1" applyFont="1" applyFill="1" applyBorder="1"/>
    <xf numFmtId="14" fontId="10" fillId="3" borderId="1" xfId="0" applyNumberFormat="1" applyFont="1" applyFill="1" applyBorder="1" applyAlignment="1">
      <alignment horizontal="right"/>
    </xf>
    <xf numFmtId="1" fontId="8" fillId="9" borderId="2" xfId="0" applyNumberFormat="1" applyFont="1" applyFill="1" applyBorder="1" applyAlignment="1">
      <alignment horizontal="left" wrapText="1"/>
    </xf>
    <xf numFmtId="1" fontId="8" fillId="5" borderId="1" xfId="0" applyNumberFormat="1" applyFont="1" applyFill="1" applyBorder="1" applyAlignment="1">
      <alignment horizontal="left"/>
    </xf>
    <xf numFmtId="4" fontId="8" fillId="9" borderId="1" xfId="2" applyNumberFormat="1" applyFont="1" applyFill="1" applyBorder="1" applyAlignment="1">
      <alignment horizontal="right"/>
    </xf>
    <xf numFmtId="1" fontId="8" fillId="9" borderId="1" xfId="0" applyNumberFormat="1" applyFont="1" applyFill="1" applyBorder="1" applyAlignment="1">
      <alignment horizontal="left"/>
    </xf>
    <xf numFmtId="1" fontId="8" fillId="9" borderId="1" xfId="0" applyNumberFormat="1" applyFont="1" applyFill="1" applyBorder="1"/>
    <xf numFmtId="0" fontId="8" fillId="11" borderId="1" xfId="0" applyFont="1" applyFill="1" applyBorder="1" applyAlignment="1">
      <alignment horizontal="left"/>
    </xf>
    <xf numFmtId="1" fontId="10" fillId="9" borderId="2" xfId="0" applyNumberFormat="1" applyFont="1" applyFill="1" applyBorder="1" applyAlignment="1">
      <alignment horizontal="left" wrapText="1"/>
    </xf>
    <xf numFmtId="0" fontId="10" fillId="11" borderId="1" xfId="0" applyFont="1" applyFill="1" applyBorder="1" applyAlignment="1">
      <alignment horizontal="left"/>
    </xf>
    <xf numFmtId="43" fontId="8" fillId="9" borderId="1" xfId="0" applyNumberFormat="1" applyFont="1" applyFill="1" applyBorder="1" applyAlignment="1">
      <alignment horizontal="left"/>
    </xf>
    <xf numFmtId="14" fontId="8" fillId="11" borderId="1" xfId="1" applyNumberFormat="1" applyFont="1" applyFill="1" applyBorder="1" applyAlignment="1">
      <alignment horizontal="right"/>
    </xf>
    <xf numFmtId="14" fontId="10" fillId="11" borderId="1" xfId="1" applyNumberFormat="1" applyFont="1" applyFill="1" applyBorder="1" applyAlignment="1">
      <alignment horizontal="right"/>
    </xf>
    <xf numFmtId="49" fontId="16" fillId="5" borderId="1" xfId="0" applyNumberFormat="1" applyFont="1" applyFill="1" applyBorder="1" applyAlignment="1">
      <alignment horizontal="right"/>
    </xf>
    <xf numFmtId="49" fontId="11" fillId="6" borderId="2" xfId="0" applyNumberFormat="1" applyFont="1" applyFill="1" applyBorder="1" applyAlignment="1">
      <alignment horizontal="right"/>
    </xf>
    <xf numFmtId="14" fontId="11" fillId="7" borderId="2" xfId="0" applyNumberFormat="1" applyFont="1" applyFill="1" applyBorder="1" applyAlignment="1">
      <alignment horizontal="left"/>
    </xf>
    <xf numFmtId="14" fontId="11" fillId="8" borderId="2" xfId="0" applyNumberFormat="1" applyFont="1" applyFill="1" applyBorder="1" applyAlignment="1">
      <alignment horizontal="left"/>
    </xf>
    <xf numFmtId="1" fontId="11" fillId="5" borderId="2" xfId="0" applyNumberFormat="1" applyFont="1" applyFill="1" applyBorder="1" applyAlignment="1">
      <alignment horizontal="left"/>
    </xf>
    <xf numFmtId="1" fontId="11" fillId="9" borderId="2" xfId="0" applyNumberFormat="1" applyFont="1" applyFill="1" applyBorder="1" applyAlignment="1">
      <alignment horizontal="left"/>
    </xf>
    <xf numFmtId="1" fontId="11" fillId="9" borderId="2" xfId="0" applyNumberFormat="1" applyFont="1" applyFill="1" applyBorder="1"/>
    <xf numFmtId="4" fontId="11" fillId="9" borderId="2" xfId="2" applyNumberFormat="1" applyFont="1" applyFill="1" applyBorder="1" applyAlignment="1">
      <alignment horizontal="right"/>
    </xf>
    <xf numFmtId="43" fontId="11" fillId="9" borderId="2" xfId="0" applyNumberFormat="1" applyFont="1" applyFill="1" applyBorder="1" applyAlignment="1">
      <alignment horizontal="left"/>
    </xf>
    <xf numFmtId="43" fontId="11" fillId="9" borderId="2" xfId="0" applyNumberFormat="1" applyFont="1" applyFill="1" applyBorder="1"/>
    <xf numFmtId="1" fontId="11" fillId="10" borderId="2" xfId="0" applyNumberFormat="1" applyFont="1" applyFill="1" applyBorder="1" applyAlignment="1">
      <alignment horizontal="left"/>
    </xf>
    <xf numFmtId="14" fontId="11" fillId="10" borderId="2" xfId="0" applyNumberFormat="1" applyFont="1" applyFill="1" applyBorder="1" applyAlignment="1">
      <alignment horizontal="left"/>
    </xf>
    <xf numFmtId="43" fontId="11" fillId="11" borderId="1" xfId="1" applyNumberFormat="1" applyFont="1" applyFill="1" applyBorder="1" applyAlignment="1">
      <alignment horizontal="right"/>
    </xf>
    <xf numFmtId="14" fontId="11" fillId="11" borderId="1" xfId="1" applyNumberFormat="1" applyFont="1" applyFill="1" applyBorder="1" applyAlignment="1">
      <alignment horizontal="right"/>
    </xf>
    <xf numFmtId="1" fontId="11" fillId="6" borderId="1" xfId="0" applyNumberFormat="1" applyFont="1" applyFill="1" applyBorder="1" applyAlignment="1">
      <alignment horizontal="center"/>
    </xf>
    <xf numFmtId="1" fontId="11" fillId="6" borderId="1" xfId="0" applyNumberFormat="1" applyFont="1" applyFill="1" applyBorder="1"/>
    <xf numFmtId="1" fontId="11" fillId="3" borderId="2" xfId="0" applyNumberFormat="1" applyFont="1" applyFill="1" applyBorder="1" applyAlignment="1">
      <alignment horizontal="center"/>
    </xf>
    <xf numFmtId="1" fontId="11" fillId="3" borderId="2" xfId="0" applyNumberFormat="1" applyFont="1" applyFill="1" applyBorder="1"/>
    <xf numFmtId="43" fontId="11" fillId="3" borderId="1" xfId="0" applyNumberFormat="1" applyFont="1" applyFill="1" applyBorder="1"/>
    <xf numFmtId="43" fontId="11" fillId="3" borderId="2" xfId="0" applyNumberFormat="1" applyFont="1" applyFill="1" applyBorder="1"/>
    <xf numFmtId="49" fontId="11" fillId="3" borderId="1" xfId="0" applyNumberFormat="1" applyFont="1" applyFill="1" applyBorder="1" applyAlignment="1">
      <alignment horizontal="left"/>
    </xf>
    <xf numFmtId="1" fontId="11" fillId="3" borderId="1" xfId="0" applyNumberFormat="1" applyFont="1" applyFill="1" applyBorder="1"/>
    <xf numFmtId="1" fontId="11" fillId="3" borderId="2" xfId="0" applyNumberFormat="1" applyFont="1" applyFill="1" applyBorder="1" applyAlignment="1">
      <alignment horizontal="left"/>
    </xf>
    <xf numFmtId="2" fontId="11" fillId="3" borderId="2" xfId="0" applyNumberFormat="1" applyFont="1" applyFill="1" applyBorder="1"/>
    <xf numFmtId="1" fontId="11" fillId="3" borderId="2" xfId="0" applyNumberFormat="1" applyFont="1" applyFill="1" applyBorder="1" applyAlignment="1" applyProtection="1">
      <alignment horizontal="right"/>
      <protection locked="0"/>
    </xf>
    <xf numFmtId="3" fontId="11" fillId="3" borderId="2" xfId="0" applyNumberFormat="1" applyFont="1" applyFill="1" applyBorder="1" applyAlignment="1" applyProtection="1">
      <alignment horizontal="right"/>
      <protection locked="0"/>
    </xf>
    <xf numFmtId="1" fontId="11" fillId="3" borderId="1" xfId="0" applyNumberFormat="1" applyFont="1" applyFill="1" applyBorder="1" applyAlignment="1">
      <alignment horizontal="left"/>
    </xf>
    <xf numFmtId="1" fontId="11" fillId="5" borderId="1" xfId="0" applyNumberFormat="1" applyFont="1" applyFill="1" applyBorder="1"/>
    <xf numFmtId="14" fontId="11" fillId="3" borderId="3" xfId="0" applyNumberFormat="1" applyFont="1" applyFill="1" applyBorder="1" applyAlignment="1">
      <alignment horizontal="right"/>
    </xf>
    <xf numFmtId="49" fontId="11" fillId="5" borderId="1" xfId="0" applyNumberFormat="1" applyFont="1" applyFill="1" applyBorder="1" applyAlignment="1">
      <alignment horizontal="right"/>
    </xf>
    <xf numFmtId="14" fontId="11" fillId="3" borderId="1" xfId="0" applyNumberFormat="1" applyFont="1" applyFill="1" applyBorder="1" applyAlignment="1"/>
    <xf numFmtId="49" fontId="17" fillId="5" borderId="1" xfId="0" applyNumberFormat="1" applyFont="1" applyFill="1" applyBorder="1" applyAlignment="1">
      <alignment horizontal="right"/>
    </xf>
    <xf numFmtId="49" fontId="17" fillId="6" borderId="1" xfId="0" applyNumberFormat="1" applyFont="1" applyFill="1" applyBorder="1" applyAlignment="1">
      <alignment horizontal="right"/>
    </xf>
    <xf numFmtId="14" fontId="18" fillId="7" borderId="2" xfId="0" applyNumberFormat="1" applyFont="1" applyFill="1" applyBorder="1" applyAlignment="1">
      <alignment horizontal="left"/>
    </xf>
    <xf numFmtId="14" fontId="18" fillId="8" borderId="2" xfId="0" applyNumberFormat="1" applyFont="1" applyFill="1" applyBorder="1" applyAlignment="1">
      <alignment horizontal="left"/>
    </xf>
    <xf numFmtId="1" fontId="18" fillId="5" borderId="2" xfId="0" applyNumberFormat="1" applyFont="1" applyFill="1" applyBorder="1" applyAlignment="1">
      <alignment horizontal="left"/>
    </xf>
    <xf numFmtId="1" fontId="18" fillId="9" borderId="2" xfId="0" applyNumberFormat="1" applyFont="1" applyFill="1" applyBorder="1" applyAlignment="1">
      <alignment horizontal="left"/>
    </xf>
    <xf numFmtId="1" fontId="18" fillId="9" borderId="2" xfId="0" applyNumberFormat="1" applyFont="1" applyFill="1" applyBorder="1"/>
    <xf numFmtId="4" fontId="18" fillId="9" borderId="2" xfId="2" applyNumberFormat="1" applyFont="1" applyFill="1" applyBorder="1" applyAlignment="1">
      <alignment horizontal="right"/>
    </xf>
    <xf numFmtId="43" fontId="18" fillId="9" borderId="2" xfId="0" applyNumberFormat="1" applyFont="1" applyFill="1" applyBorder="1" applyAlignment="1">
      <alignment horizontal="left"/>
    </xf>
    <xf numFmtId="1" fontId="18" fillId="9" borderId="2" xfId="0" applyNumberFormat="1" applyFont="1" applyFill="1" applyBorder="1" applyAlignment="1">
      <alignment horizontal="left" wrapText="1"/>
    </xf>
    <xf numFmtId="43" fontId="18" fillId="9" borderId="2" xfId="0" applyNumberFormat="1" applyFont="1" applyFill="1" applyBorder="1"/>
    <xf numFmtId="1" fontId="18" fillId="10" borderId="2" xfId="0" applyNumberFormat="1" applyFont="1" applyFill="1" applyBorder="1" applyAlignment="1">
      <alignment horizontal="left"/>
    </xf>
    <xf numFmtId="14" fontId="18" fillId="10" borderId="2" xfId="0" applyNumberFormat="1" applyFont="1" applyFill="1" applyBorder="1" applyAlignment="1">
      <alignment horizontal="left"/>
    </xf>
    <xf numFmtId="43" fontId="18" fillId="11" borderId="2" xfId="0" applyNumberFormat="1" applyFont="1" applyFill="1" applyBorder="1" applyAlignment="1">
      <alignment horizontal="left"/>
    </xf>
    <xf numFmtId="43" fontId="18" fillId="11" borderId="1" xfId="1" applyNumberFormat="1" applyFont="1" applyFill="1" applyBorder="1" applyAlignment="1">
      <alignment horizontal="left"/>
    </xf>
    <xf numFmtId="14" fontId="18" fillId="11" borderId="1" xfId="1" applyNumberFormat="1" applyFont="1" applyFill="1" applyBorder="1" applyAlignment="1">
      <alignment horizontal="right"/>
    </xf>
    <xf numFmtId="1" fontId="18" fillId="6" borderId="1" xfId="0" applyNumberFormat="1" applyFont="1" applyFill="1" applyBorder="1" applyAlignment="1">
      <alignment horizontal="center"/>
    </xf>
    <xf numFmtId="1" fontId="18" fillId="6" borderId="1" xfId="0" applyNumberFormat="1" applyFont="1" applyFill="1" applyBorder="1"/>
    <xf numFmtId="1" fontId="18" fillId="3" borderId="2" xfId="0" applyNumberFormat="1" applyFont="1" applyFill="1" applyBorder="1" applyAlignment="1">
      <alignment horizontal="center"/>
    </xf>
    <xf numFmtId="1" fontId="18" fillId="3" borderId="2" xfId="0" applyNumberFormat="1" applyFont="1" applyFill="1" applyBorder="1"/>
    <xf numFmtId="43" fontId="18" fillId="3" borderId="2" xfId="0" applyNumberFormat="1" applyFont="1" applyFill="1" applyBorder="1"/>
    <xf numFmtId="49" fontId="18" fillId="3" borderId="1" xfId="0" applyNumberFormat="1" applyFont="1" applyFill="1" applyBorder="1" applyAlignment="1">
      <alignment horizontal="left"/>
    </xf>
    <xf numFmtId="1" fontId="18" fillId="3" borderId="2" xfId="0" applyNumberFormat="1" applyFont="1" applyFill="1" applyBorder="1" applyAlignment="1">
      <alignment horizontal="left"/>
    </xf>
    <xf numFmtId="2" fontId="18" fillId="3" borderId="2" xfId="0" applyNumberFormat="1" applyFont="1" applyFill="1" applyBorder="1"/>
    <xf numFmtId="1" fontId="18" fillId="3" borderId="2" xfId="0" applyNumberFormat="1" applyFont="1" applyFill="1" applyBorder="1" applyAlignment="1" applyProtection="1">
      <alignment horizontal="right"/>
      <protection locked="0"/>
    </xf>
    <xf numFmtId="4" fontId="18" fillId="4" borderId="1" xfId="0" applyNumberFormat="1" applyFont="1" applyFill="1" applyBorder="1" applyAlignment="1" applyProtection="1">
      <alignment horizontal="right"/>
      <protection locked="0"/>
    </xf>
    <xf numFmtId="2" fontId="18" fillId="4" borderId="2" xfId="0" applyNumberFormat="1" applyFont="1" applyFill="1" applyBorder="1" applyAlignment="1" applyProtection="1">
      <alignment horizontal="right"/>
      <protection locked="0"/>
    </xf>
    <xf numFmtId="4" fontId="18" fillId="4" borderId="2" xfId="0" applyNumberFormat="1" applyFont="1" applyFill="1" applyBorder="1" applyAlignment="1" applyProtection="1">
      <alignment horizontal="right"/>
      <protection locked="0"/>
    </xf>
    <xf numFmtId="3" fontId="18" fillId="3" borderId="2" xfId="0" applyNumberFormat="1" applyFont="1" applyFill="1" applyBorder="1" applyAlignment="1" applyProtection="1">
      <alignment horizontal="right"/>
      <protection locked="0"/>
    </xf>
    <xf numFmtId="1" fontId="18" fillId="3" borderId="1" xfId="0" applyNumberFormat="1" applyFont="1" applyFill="1" applyBorder="1" applyAlignment="1">
      <alignment horizontal="left"/>
    </xf>
    <xf numFmtId="1" fontId="18" fillId="5" borderId="1" xfId="0" applyNumberFormat="1" applyFont="1" applyFill="1" applyBorder="1"/>
    <xf numFmtId="14" fontId="18" fillId="3" borderId="3" xfId="0" applyNumberFormat="1" applyFont="1" applyFill="1" applyBorder="1" applyAlignment="1">
      <alignment horizontal="right"/>
    </xf>
    <xf numFmtId="49" fontId="19" fillId="5" borderId="1" xfId="0" applyNumberFormat="1" applyFont="1" applyFill="1" applyBorder="1" applyAlignment="1">
      <alignment horizontal="right"/>
    </xf>
    <xf numFmtId="14" fontId="18" fillId="3" borderId="1" xfId="0" applyNumberFormat="1" applyFont="1" applyFill="1" applyBorder="1" applyAlignment="1"/>
    <xf numFmtId="1" fontId="18" fillId="3" borderId="1" xfId="0" applyNumberFormat="1" applyFont="1" applyFill="1" applyBorder="1"/>
    <xf numFmtId="14" fontId="18" fillId="3" borderId="1" xfId="0" applyNumberFormat="1" applyFont="1" applyFill="1" applyBorder="1" applyAlignment="1">
      <alignment horizontal="right"/>
    </xf>
    <xf numFmtId="43" fontId="18" fillId="11" borderId="2" xfId="0" applyNumberFormat="1" applyFont="1" applyFill="1" applyBorder="1"/>
    <xf numFmtId="14" fontId="18" fillId="11" borderId="2" xfId="0" applyNumberFormat="1" applyFont="1" applyFill="1" applyBorder="1"/>
    <xf numFmtId="49" fontId="18" fillId="5" borderId="1" xfId="0" applyNumberFormat="1" applyFont="1" applyFill="1" applyBorder="1" applyAlignment="1">
      <alignment horizontal="right"/>
    </xf>
    <xf numFmtId="43" fontId="18" fillId="11" borderId="2" xfId="1" applyNumberFormat="1" applyFont="1" applyFill="1" applyBorder="1" applyAlignment="1">
      <alignment horizontal="right"/>
    </xf>
    <xf numFmtId="14" fontId="18" fillId="11" borderId="2" xfId="1" applyNumberFormat="1" applyFont="1" applyFill="1" applyBorder="1" applyAlignment="1">
      <alignment horizontal="right"/>
    </xf>
    <xf numFmtId="14" fontId="18" fillId="3" borderId="1" xfId="0" applyNumberFormat="1" applyFont="1" applyFill="1" applyBorder="1"/>
    <xf numFmtId="14" fontId="10" fillId="11" borderId="2" xfId="0" applyNumberFormat="1" applyFont="1" applyFill="1" applyBorder="1" applyAlignment="1">
      <alignment horizontal="right"/>
    </xf>
    <xf numFmtId="1" fontId="20" fillId="3" borderId="2" xfId="0" applyNumberFormat="1" applyFont="1" applyFill="1" applyBorder="1"/>
    <xf numFmtId="43" fontId="20" fillId="3" borderId="2" xfId="0" applyNumberFormat="1" applyFont="1" applyFill="1" applyBorder="1"/>
    <xf numFmtId="49" fontId="20" fillId="3" borderId="1" xfId="0" applyNumberFormat="1" applyFont="1" applyFill="1" applyBorder="1" applyAlignment="1">
      <alignment horizontal="left"/>
    </xf>
    <xf numFmtId="1" fontId="21" fillId="3" borderId="1" xfId="0" applyNumberFormat="1" applyFont="1" applyFill="1" applyBorder="1"/>
    <xf numFmtId="43" fontId="10" fillId="11" borderId="2" xfId="0" applyNumberFormat="1" applyFont="1" applyFill="1" applyBorder="1" applyAlignment="1">
      <alignment horizontal="right"/>
    </xf>
    <xf numFmtId="1" fontId="7" fillId="9" borderId="2" xfId="0" applyNumberFormat="1" applyFont="1" applyFill="1" applyBorder="1" applyAlignment="1">
      <alignment horizontal="left" wrapText="1"/>
    </xf>
    <xf numFmtId="0" fontId="7" fillId="11" borderId="1" xfId="0" applyFont="1" applyFill="1" applyBorder="1" applyAlignment="1">
      <alignment horizontal="left"/>
    </xf>
    <xf numFmtId="43" fontId="7" fillId="11" borderId="2" xfId="0" applyNumberFormat="1" applyFont="1" applyFill="1" applyBorder="1"/>
    <xf numFmtId="14" fontId="7" fillId="11" borderId="2" xfId="1" applyNumberFormat="1" applyFont="1" applyFill="1" applyBorder="1" applyAlignment="1">
      <alignment horizontal="right"/>
    </xf>
    <xf numFmtId="43" fontId="7" fillId="11" borderId="2" xfId="1" applyNumberFormat="1" applyFont="1" applyFill="1" applyBorder="1" applyAlignment="1">
      <alignment horizontal="right"/>
    </xf>
    <xf numFmtId="43" fontId="7" fillId="9" borderId="1" xfId="0" applyNumberFormat="1" applyFont="1" applyFill="1" applyBorder="1" applyAlignment="1">
      <alignment horizontal="left"/>
    </xf>
    <xf numFmtId="1" fontId="7" fillId="9" borderId="1" xfId="0" applyNumberFormat="1" applyFont="1" applyFill="1" applyBorder="1" applyAlignment="1">
      <alignment horizontal="left"/>
    </xf>
    <xf numFmtId="1" fontId="7" fillId="9" borderId="1" xfId="0" applyNumberFormat="1" applyFont="1" applyFill="1" applyBorder="1"/>
    <xf numFmtId="49" fontId="22" fillId="5" borderId="1" xfId="0" applyNumberFormat="1" applyFont="1" applyFill="1" applyBorder="1" applyAlignment="1">
      <alignment horizontal="right"/>
    </xf>
    <xf numFmtId="49" fontId="20" fillId="6" borderId="2" xfId="0" applyNumberFormat="1" applyFont="1" applyFill="1" applyBorder="1" applyAlignment="1">
      <alignment horizontal="right"/>
    </xf>
    <xf numFmtId="14" fontId="20" fillId="7" borderId="2" xfId="0" applyNumberFormat="1" applyFont="1" applyFill="1" applyBorder="1" applyAlignment="1">
      <alignment horizontal="left"/>
    </xf>
    <xf numFmtId="14" fontId="20" fillId="8" borderId="2" xfId="0" applyNumberFormat="1" applyFont="1" applyFill="1" applyBorder="1" applyAlignment="1">
      <alignment horizontal="left"/>
    </xf>
    <xf numFmtId="1" fontId="20" fillId="5" borderId="2" xfId="0" applyNumberFormat="1" applyFont="1" applyFill="1" applyBorder="1" applyAlignment="1">
      <alignment horizontal="left"/>
    </xf>
    <xf numFmtId="1" fontId="20" fillId="9" borderId="2" xfId="0" applyNumberFormat="1" applyFont="1" applyFill="1" applyBorder="1" applyAlignment="1">
      <alignment horizontal="left"/>
    </xf>
    <xf numFmtId="1" fontId="20" fillId="9" borderId="2" xfId="0" applyNumberFormat="1" applyFont="1" applyFill="1" applyBorder="1" applyAlignment="1">
      <alignment horizontal="left" wrapText="1"/>
    </xf>
    <xf numFmtId="1" fontId="20" fillId="10" borderId="2" xfId="0" applyNumberFormat="1" applyFont="1" applyFill="1" applyBorder="1" applyAlignment="1">
      <alignment horizontal="left"/>
    </xf>
    <xf numFmtId="14" fontId="20" fillId="10" borderId="2" xfId="0" applyNumberFormat="1" applyFont="1" applyFill="1" applyBorder="1" applyAlignment="1">
      <alignment horizontal="left"/>
    </xf>
    <xf numFmtId="43" fontId="20" fillId="11" borderId="1" xfId="1" applyNumberFormat="1" applyFont="1" applyFill="1" applyBorder="1" applyAlignment="1">
      <alignment horizontal="left"/>
    </xf>
    <xf numFmtId="14" fontId="20" fillId="11" borderId="1" xfId="1" applyNumberFormat="1" applyFont="1" applyFill="1" applyBorder="1" applyAlignment="1">
      <alignment horizontal="right"/>
    </xf>
    <xf numFmtId="1" fontId="20" fillId="6" borderId="1" xfId="0" applyNumberFormat="1" applyFont="1" applyFill="1" applyBorder="1" applyAlignment="1">
      <alignment horizontal="center"/>
    </xf>
    <xf numFmtId="1" fontId="20" fillId="3" borderId="2" xfId="0" applyNumberFormat="1" applyFont="1" applyFill="1" applyBorder="1" applyAlignment="1">
      <alignment horizontal="center"/>
    </xf>
    <xf numFmtId="1" fontId="20" fillId="3" borderId="2" xfId="0" applyNumberFormat="1" applyFont="1" applyFill="1" applyBorder="1" applyAlignment="1">
      <alignment horizontal="left"/>
    </xf>
    <xf numFmtId="2" fontId="20" fillId="3" borderId="2" xfId="0" applyNumberFormat="1" applyFont="1" applyFill="1" applyBorder="1"/>
    <xf numFmtId="1" fontId="20" fillId="3" borderId="2" xfId="0" applyNumberFormat="1" applyFont="1" applyFill="1" applyBorder="1" applyAlignment="1" applyProtection="1">
      <alignment horizontal="right"/>
      <protection locked="0"/>
    </xf>
    <xf numFmtId="4" fontId="20" fillId="4" borderId="1" xfId="0" applyNumberFormat="1" applyFont="1" applyFill="1" applyBorder="1" applyAlignment="1" applyProtection="1">
      <alignment horizontal="right"/>
      <protection locked="0"/>
    </xf>
    <xf numFmtId="2" fontId="23" fillId="4" borderId="2" xfId="0" applyNumberFormat="1" applyFont="1" applyFill="1" applyBorder="1" applyAlignment="1" applyProtection="1">
      <alignment horizontal="right"/>
      <protection locked="0"/>
    </xf>
    <xf numFmtId="4" fontId="20" fillId="4" borderId="2" xfId="0" applyNumberFormat="1" applyFont="1" applyFill="1" applyBorder="1" applyAlignment="1" applyProtection="1">
      <alignment horizontal="right"/>
      <protection locked="0"/>
    </xf>
    <xf numFmtId="2" fontId="20" fillId="4" borderId="2" xfId="0" applyNumberFormat="1" applyFont="1" applyFill="1" applyBorder="1" applyAlignment="1" applyProtection="1">
      <alignment horizontal="right"/>
      <protection locked="0"/>
    </xf>
    <xf numFmtId="49" fontId="24" fillId="5" borderId="1" xfId="0" applyNumberFormat="1" applyFont="1" applyFill="1" applyBorder="1" applyAlignment="1">
      <alignment horizontal="right"/>
    </xf>
    <xf numFmtId="49" fontId="19" fillId="6" borderId="2" xfId="0" applyNumberFormat="1" applyFont="1" applyFill="1" applyBorder="1" applyAlignment="1">
      <alignment horizontal="right"/>
    </xf>
    <xf numFmtId="14" fontId="19" fillId="7" borderId="2" xfId="0" applyNumberFormat="1" applyFont="1" applyFill="1" applyBorder="1" applyAlignment="1">
      <alignment horizontal="left"/>
    </xf>
    <xf numFmtId="14" fontId="19" fillId="8" borderId="2" xfId="0" applyNumberFormat="1" applyFont="1" applyFill="1" applyBorder="1" applyAlignment="1">
      <alignment horizontal="left"/>
    </xf>
    <xf numFmtId="1" fontId="19" fillId="5" borderId="2" xfId="0" applyNumberFormat="1" applyFont="1" applyFill="1" applyBorder="1" applyAlignment="1">
      <alignment horizontal="left"/>
    </xf>
    <xf numFmtId="1" fontId="19" fillId="9" borderId="2" xfId="0" applyNumberFormat="1" applyFont="1" applyFill="1" applyBorder="1" applyAlignment="1">
      <alignment horizontal="left"/>
    </xf>
    <xf numFmtId="4" fontId="19" fillId="9" borderId="2" xfId="2" applyNumberFormat="1" applyFont="1" applyFill="1" applyBorder="1" applyAlignment="1">
      <alignment horizontal="right"/>
    </xf>
    <xf numFmtId="1" fontId="19" fillId="9" borderId="2" xfId="0" applyNumberFormat="1" applyFont="1" applyFill="1" applyBorder="1"/>
    <xf numFmtId="43" fontId="19" fillId="9" borderId="2" xfId="0" applyNumberFormat="1" applyFont="1" applyFill="1" applyBorder="1" applyAlignment="1">
      <alignment horizontal="left"/>
    </xf>
    <xf numFmtId="1" fontId="19" fillId="9" borderId="2" xfId="0" applyNumberFormat="1" applyFont="1" applyFill="1" applyBorder="1" applyAlignment="1">
      <alignment horizontal="left" wrapText="1"/>
    </xf>
    <xf numFmtId="43" fontId="19" fillId="9" borderId="2" xfId="0" applyNumberFormat="1" applyFont="1" applyFill="1" applyBorder="1"/>
    <xf numFmtId="1" fontId="19" fillId="10" borderId="2" xfId="0" applyNumberFormat="1" applyFont="1" applyFill="1" applyBorder="1" applyAlignment="1">
      <alignment horizontal="left"/>
    </xf>
    <xf numFmtId="14" fontId="19" fillId="10" borderId="2" xfId="0" applyNumberFormat="1" applyFont="1" applyFill="1" applyBorder="1" applyAlignment="1">
      <alignment horizontal="left"/>
    </xf>
    <xf numFmtId="43" fontId="19" fillId="11" borderId="1" xfId="1" applyNumberFormat="1" applyFont="1" applyFill="1" applyBorder="1" applyAlignment="1">
      <alignment horizontal="left"/>
    </xf>
    <xf numFmtId="14" fontId="19" fillId="11" borderId="1" xfId="1" applyNumberFormat="1" applyFont="1" applyFill="1" applyBorder="1" applyAlignment="1">
      <alignment horizontal="right"/>
    </xf>
    <xf numFmtId="1" fontId="19" fillId="6" borderId="1" xfId="0" applyNumberFormat="1" applyFont="1" applyFill="1" applyBorder="1" applyAlignment="1">
      <alignment horizontal="center"/>
    </xf>
    <xf numFmtId="1" fontId="19" fillId="6" borderId="1" xfId="0" applyNumberFormat="1" applyFont="1" applyFill="1" applyBorder="1"/>
    <xf numFmtId="1" fontId="19" fillId="3" borderId="2" xfId="0" applyNumberFormat="1" applyFont="1" applyFill="1" applyBorder="1" applyAlignment="1">
      <alignment horizontal="center"/>
    </xf>
    <xf numFmtId="1" fontId="19" fillId="3" borderId="2" xfId="0" applyNumberFormat="1" applyFont="1" applyFill="1" applyBorder="1"/>
    <xf numFmtId="1" fontId="19" fillId="3" borderId="2" xfId="0" applyNumberFormat="1" applyFont="1" applyFill="1" applyBorder="1" applyAlignment="1">
      <alignment horizontal="left"/>
    </xf>
    <xf numFmtId="2" fontId="19" fillId="3" borderId="2" xfId="0" applyNumberFormat="1" applyFont="1" applyFill="1" applyBorder="1"/>
    <xf numFmtId="1" fontId="19" fillId="3" borderId="2" xfId="0" applyNumberFormat="1" applyFont="1" applyFill="1" applyBorder="1" applyAlignment="1" applyProtection="1">
      <alignment horizontal="right"/>
      <protection locked="0"/>
    </xf>
    <xf numFmtId="4" fontId="19" fillId="4" borderId="1" xfId="0" applyNumberFormat="1" applyFont="1" applyFill="1" applyBorder="1" applyAlignment="1" applyProtection="1">
      <alignment horizontal="right"/>
      <protection locked="0"/>
    </xf>
    <xf numFmtId="2" fontId="19" fillId="4" borderId="2" xfId="0" applyNumberFormat="1" applyFont="1" applyFill="1" applyBorder="1" applyAlignment="1" applyProtection="1">
      <alignment horizontal="right"/>
      <protection locked="0"/>
    </xf>
    <xf numFmtId="4" fontId="19" fillId="4" borderId="2" xfId="0" applyNumberFormat="1" applyFont="1" applyFill="1" applyBorder="1" applyAlignment="1" applyProtection="1">
      <alignment horizontal="right"/>
      <protection locked="0"/>
    </xf>
    <xf numFmtId="1" fontId="19" fillId="5" borderId="1" xfId="0" applyNumberFormat="1" applyFont="1" applyFill="1" applyBorder="1"/>
    <xf numFmtId="14" fontId="19" fillId="3" borderId="3" xfId="0" applyNumberFormat="1" applyFont="1" applyFill="1" applyBorder="1" applyAlignment="1">
      <alignment horizontal="right"/>
    </xf>
    <xf numFmtId="14" fontId="19" fillId="3" borderId="1" xfId="0" applyNumberFormat="1" applyFont="1" applyFill="1" applyBorder="1" applyAlignment="1"/>
    <xf numFmtId="14" fontId="19" fillId="3" borderId="1" xfId="0" applyNumberFormat="1" applyFont="1" applyFill="1" applyBorder="1"/>
    <xf numFmtId="14" fontId="19" fillId="3" borderId="1" xfId="0" applyNumberFormat="1" applyFont="1" applyFill="1" applyBorder="1" applyAlignment="1">
      <alignment horizontal="right"/>
    </xf>
    <xf numFmtId="43" fontId="19" fillId="11" borderId="2" xfId="0" applyNumberFormat="1" applyFont="1" applyFill="1" applyBorder="1"/>
    <xf numFmtId="1" fontId="11" fillId="9" borderId="2" xfId="0" applyNumberFormat="1" applyFont="1" applyFill="1" applyBorder="1" applyAlignment="1">
      <alignment horizontal="left" wrapText="1"/>
    </xf>
    <xf numFmtId="43" fontId="11" fillId="11" borderId="2" xfId="0" applyNumberFormat="1" applyFont="1" applyFill="1" applyBorder="1"/>
    <xf numFmtId="14" fontId="11" fillId="11" borderId="2" xfId="0" applyNumberFormat="1" applyFont="1" applyFill="1" applyBorder="1"/>
    <xf numFmtId="49" fontId="25" fillId="5" borderId="1" xfId="0" applyNumberFormat="1" applyFont="1" applyFill="1" applyBorder="1" applyAlignment="1">
      <alignment horizontal="right"/>
    </xf>
    <xf numFmtId="49" fontId="26" fillId="6" borderId="2" xfId="0" applyNumberFormat="1" applyFont="1" applyFill="1" applyBorder="1" applyAlignment="1">
      <alignment horizontal="right"/>
    </xf>
    <xf numFmtId="14" fontId="26" fillId="7" borderId="2" xfId="0" applyNumberFormat="1" applyFont="1" applyFill="1" applyBorder="1" applyAlignment="1">
      <alignment horizontal="left"/>
    </xf>
    <xf numFmtId="14" fontId="26" fillId="8" borderId="2" xfId="0" applyNumberFormat="1" applyFont="1" applyFill="1" applyBorder="1" applyAlignment="1">
      <alignment horizontal="left"/>
    </xf>
    <xf numFmtId="1" fontId="26" fillId="5" borderId="2" xfId="0" applyNumberFormat="1" applyFont="1" applyFill="1" applyBorder="1" applyAlignment="1">
      <alignment horizontal="left"/>
    </xf>
    <xf numFmtId="1" fontId="26" fillId="9" borderId="2" xfId="0" applyNumberFormat="1" applyFont="1" applyFill="1" applyBorder="1" applyAlignment="1">
      <alignment horizontal="left"/>
    </xf>
    <xf numFmtId="4" fontId="26" fillId="9" borderId="2" xfId="2" applyNumberFormat="1" applyFont="1" applyFill="1" applyBorder="1" applyAlignment="1">
      <alignment horizontal="right"/>
    </xf>
    <xf numFmtId="1" fontId="26" fillId="9" borderId="2" xfId="0" applyNumberFormat="1" applyFont="1" applyFill="1" applyBorder="1"/>
    <xf numFmtId="43" fontId="26" fillId="9" borderId="2" xfId="0" applyNumberFormat="1" applyFont="1" applyFill="1" applyBorder="1" applyAlignment="1">
      <alignment horizontal="left"/>
    </xf>
    <xf numFmtId="1" fontId="26" fillId="9" borderId="2" xfId="0" applyNumberFormat="1" applyFont="1" applyFill="1" applyBorder="1" applyAlignment="1">
      <alignment horizontal="left" wrapText="1"/>
    </xf>
    <xf numFmtId="43" fontId="26" fillId="9" borderId="2" xfId="0" applyNumberFormat="1" applyFont="1" applyFill="1" applyBorder="1"/>
    <xf numFmtId="1" fontId="26" fillId="10" borderId="2" xfId="0" applyNumberFormat="1" applyFont="1" applyFill="1" applyBorder="1" applyAlignment="1">
      <alignment horizontal="left"/>
    </xf>
    <xf numFmtId="14" fontId="26" fillId="10" borderId="2" xfId="0" applyNumberFormat="1" applyFont="1" applyFill="1" applyBorder="1" applyAlignment="1">
      <alignment horizontal="left"/>
    </xf>
    <xf numFmtId="43" fontId="26" fillId="11" borderId="2" xfId="0" applyNumberFormat="1" applyFont="1" applyFill="1" applyBorder="1" applyAlignment="1">
      <alignment horizontal="left"/>
    </xf>
    <xf numFmtId="43" fontId="26" fillId="11" borderId="2" xfId="1" applyNumberFormat="1" applyFont="1" applyFill="1" applyBorder="1" applyAlignment="1">
      <alignment horizontal="right"/>
    </xf>
    <xf numFmtId="14" fontId="26" fillId="11" borderId="2" xfId="1" applyNumberFormat="1" applyFont="1" applyFill="1" applyBorder="1" applyAlignment="1">
      <alignment horizontal="right"/>
    </xf>
    <xf numFmtId="1" fontId="26" fillId="6" borderId="1" xfId="0" applyNumberFormat="1" applyFont="1" applyFill="1" applyBorder="1" applyAlignment="1">
      <alignment horizontal="center"/>
    </xf>
    <xf numFmtId="1" fontId="26" fillId="6" borderId="1" xfId="0" applyNumberFormat="1" applyFont="1" applyFill="1" applyBorder="1"/>
    <xf numFmtId="1" fontId="26" fillId="3" borderId="2" xfId="0" applyNumberFormat="1" applyFont="1" applyFill="1" applyBorder="1" applyAlignment="1">
      <alignment horizontal="center"/>
    </xf>
    <xf numFmtId="1" fontId="26" fillId="3" borderId="2" xfId="0" applyNumberFormat="1" applyFont="1" applyFill="1" applyBorder="1"/>
    <xf numFmtId="43" fontId="26" fillId="3" borderId="1" xfId="0" applyNumberFormat="1" applyFont="1" applyFill="1" applyBorder="1"/>
    <xf numFmtId="43" fontId="26" fillId="3" borderId="1" xfId="0" applyNumberFormat="1" applyFont="1" applyFill="1" applyBorder="1" applyAlignment="1">
      <alignment horizontal="left"/>
    </xf>
    <xf numFmtId="43" fontId="26" fillId="3" borderId="2" xfId="0" applyNumberFormat="1" applyFont="1" applyFill="1" applyBorder="1"/>
    <xf numFmtId="49" fontId="26" fillId="3" borderId="1" xfId="0" applyNumberFormat="1" applyFont="1" applyFill="1" applyBorder="1" applyAlignment="1">
      <alignment horizontal="left"/>
    </xf>
    <xf numFmtId="1" fontId="26" fillId="3" borderId="1" xfId="0" applyNumberFormat="1" applyFont="1" applyFill="1" applyBorder="1"/>
    <xf numFmtId="1" fontId="26" fillId="3" borderId="2" xfId="0" applyNumberFormat="1" applyFont="1" applyFill="1" applyBorder="1" applyAlignment="1">
      <alignment horizontal="left"/>
    </xf>
    <xf numFmtId="2" fontId="26" fillId="3" borderId="2" xfId="0" applyNumberFormat="1" applyFont="1" applyFill="1" applyBorder="1"/>
    <xf numFmtId="1" fontId="26" fillId="3" borderId="2" xfId="0" applyNumberFormat="1" applyFont="1" applyFill="1" applyBorder="1" applyAlignment="1" applyProtection="1">
      <alignment horizontal="right"/>
      <protection locked="0"/>
    </xf>
    <xf numFmtId="4" fontId="26" fillId="4" borderId="1" xfId="0" applyNumberFormat="1" applyFont="1" applyFill="1" applyBorder="1" applyAlignment="1" applyProtection="1">
      <alignment horizontal="right"/>
      <protection locked="0"/>
    </xf>
    <xf numFmtId="2" fontId="26" fillId="4" borderId="2" xfId="0" applyNumberFormat="1" applyFont="1" applyFill="1" applyBorder="1" applyAlignment="1" applyProtection="1">
      <alignment horizontal="right"/>
      <protection locked="0"/>
    </xf>
    <xf numFmtId="4" fontId="26" fillId="4" borderId="2" xfId="0" applyNumberFormat="1" applyFont="1" applyFill="1" applyBorder="1" applyAlignment="1" applyProtection="1">
      <alignment horizontal="right"/>
      <protection locked="0"/>
    </xf>
    <xf numFmtId="1" fontId="26" fillId="3" borderId="1" xfId="0" applyNumberFormat="1" applyFont="1" applyFill="1" applyBorder="1" applyAlignment="1">
      <alignment horizontal="left"/>
    </xf>
    <xf numFmtId="1" fontId="26" fillId="5" borderId="1" xfId="0" applyNumberFormat="1" applyFont="1" applyFill="1" applyBorder="1"/>
    <xf numFmtId="14" fontId="26" fillId="3" borderId="3" xfId="0" applyNumberFormat="1" applyFont="1" applyFill="1" applyBorder="1" applyAlignment="1">
      <alignment horizontal="right"/>
    </xf>
    <xf numFmtId="49" fontId="26" fillId="5" borderId="1" xfId="0" applyNumberFormat="1" applyFont="1" applyFill="1" applyBorder="1" applyAlignment="1">
      <alignment horizontal="right"/>
    </xf>
    <xf numFmtId="14" fontId="26" fillId="3" borderId="1" xfId="0" applyNumberFormat="1" applyFont="1" applyFill="1" applyBorder="1" applyAlignment="1"/>
    <xf numFmtId="0" fontId="7" fillId="11" borderId="1" xfId="0" applyFont="1" applyFill="1" applyBorder="1" applyAlignment="1">
      <alignment horizontal="right"/>
    </xf>
    <xf numFmtId="43" fontId="11" fillId="11" borderId="2" xfId="1" applyNumberFormat="1" applyFont="1" applyFill="1" applyBorder="1" applyAlignment="1">
      <alignment horizontal="right"/>
    </xf>
    <xf numFmtId="43" fontId="7" fillId="3" borderId="2" xfId="1" applyNumberFormat="1" applyFont="1" applyFill="1" applyBorder="1" applyAlignment="1">
      <alignment horizontal="right"/>
    </xf>
    <xf numFmtId="14" fontId="7" fillId="3" borderId="1" xfId="0" applyNumberFormat="1" applyFont="1" applyFill="1" applyBorder="1" applyAlignment="1">
      <alignment horizontal="right"/>
    </xf>
    <xf numFmtId="43" fontId="10" fillId="3" borderId="1" xfId="0" applyNumberFormat="1" applyFont="1" applyFill="1" applyBorder="1" applyAlignment="1">
      <alignment horizontal="left"/>
    </xf>
    <xf numFmtId="43" fontId="26" fillId="11" borderId="2" xfId="0" applyNumberFormat="1" applyFont="1" applyFill="1" applyBorder="1" applyAlignment="1">
      <alignment horizontal="right"/>
    </xf>
    <xf numFmtId="1" fontId="23" fillId="3" borderId="1" xfId="0" applyNumberFormat="1" applyFont="1" applyFill="1" applyBorder="1"/>
    <xf numFmtId="14" fontId="11" fillId="11" borderId="2" xfId="1" applyNumberFormat="1" applyFont="1" applyFill="1" applyBorder="1" applyAlignment="1">
      <alignment horizontal="right"/>
    </xf>
    <xf numFmtId="1" fontId="23" fillId="3" borderId="2" xfId="0" applyNumberFormat="1" applyFont="1" applyFill="1" applyBorder="1"/>
    <xf numFmtId="1" fontId="23" fillId="3" borderId="1" xfId="0" applyNumberFormat="1" applyFont="1" applyFill="1" applyBorder="1" applyAlignment="1">
      <alignment horizontal="left"/>
    </xf>
    <xf numFmtId="43" fontId="23" fillId="3" borderId="2" xfId="1" applyNumberFormat="1" applyFont="1" applyFill="1" applyBorder="1" applyAlignment="1">
      <alignment horizontal="right"/>
    </xf>
    <xf numFmtId="43" fontId="23" fillId="3" borderId="2" xfId="0" applyNumberFormat="1" applyFont="1" applyFill="1" applyBorder="1"/>
    <xf numFmtId="49" fontId="23" fillId="3" borderId="2" xfId="0" applyNumberFormat="1" applyFont="1" applyFill="1" applyBorder="1" applyAlignment="1">
      <alignment horizontal="left"/>
    </xf>
    <xf numFmtId="14" fontId="10" fillId="5" borderId="3" xfId="0" applyNumberFormat="1" applyFont="1" applyFill="1" applyBorder="1" applyAlignment="1">
      <alignment horizontal="right"/>
    </xf>
    <xf numFmtId="49" fontId="10" fillId="3" borderId="1" xfId="0" applyNumberFormat="1" applyFont="1" applyFill="1" applyBorder="1" applyAlignment="1">
      <alignment horizontal="right"/>
    </xf>
    <xf numFmtId="43" fontId="10" fillId="11" borderId="2" xfId="0" applyNumberFormat="1" applyFont="1" applyFill="1" applyBorder="1"/>
    <xf numFmtId="14" fontId="10" fillId="11" borderId="2" xfId="0" applyNumberFormat="1" applyFont="1" applyFill="1" applyBorder="1"/>
    <xf numFmtId="43" fontId="8" fillId="11" borderId="1" xfId="1" applyNumberFormat="1" applyFont="1" applyFill="1" applyBorder="1" applyAlignment="1">
      <alignment horizontal="right"/>
    </xf>
    <xf numFmtId="43" fontId="8" fillId="3" borderId="2" xfId="0" applyNumberFormat="1" applyFont="1" applyFill="1" applyBorder="1" applyAlignment="1">
      <alignment horizontal="left"/>
    </xf>
    <xf numFmtId="14" fontId="8" fillId="5" borderId="3" xfId="0" applyNumberFormat="1" applyFont="1" applyFill="1" applyBorder="1" applyAlignment="1">
      <alignment horizontal="right"/>
    </xf>
    <xf numFmtId="49" fontId="8" fillId="3" borderId="1" xfId="0" applyNumberFormat="1" applyFont="1" applyFill="1" applyBorder="1" applyAlignment="1">
      <alignment horizontal="right"/>
    </xf>
    <xf numFmtId="49" fontId="23" fillId="6" borderId="2" xfId="0" applyNumberFormat="1" applyFont="1" applyFill="1" applyBorder="1" applyAlignment="1">
      <alignment horizontal="right"/>
    </xf>
    <xf numFmtId="14" fontId="23" fillId="7" borderId="2" xfId="0" applyNumberFormat="1" applyFont="1" applyFill="1" applyBorder="1" applyAlignment="1">
      <alignment horizontal="left"/>
    </xf>
    <xf numFmtId="14" fontId="23" fillId="8" borderId="2" xfId="0" applyNumberFormat="1" applyFont="1" applyFill="1" applyBorder="1" applyAlignment="1">
      <alignment horizontal="left"/>
    </xf>
    <xf numFmtId="1" fontId="23" fillId="5" borderId="2" xfId="0" applyNumberFormat="1" applyFont="1" applyFill="1" applyBorder="1" applyAlignment="1">
      <alignment horizontal="left"/>
    </xf>
    <xf numFmtId="1" fontId="23" fillId="9" borderId="2" xfId="0" applyNumberFormat="1" applyFont="1" applyFill="1" applyBorder="1" applyAlignment="1">
      <alignment horizontal="left"/>
    </xf>
    <xf numFmtId="1" fontId="23" fillId="9" borderId="2" xfId="0" applyNumberFormat="1" applyFont="1" applyFill="1" applyBorder="1" applyAlignment="1">
      <alignment horizontal="left" wrapText="1"/>
    </xf>
    <xf numFmtId="43" fontId="23" fillId="9" borderId="2" xfId="0" applyNumberFormat="1" applyFont="1" applyFill="1" applyBorder="1"/>
    <xf numFmtId="1" fontId="23" fillId="10" borderId="2" xfId="0" applyNumberFormat="1" applyFont="1" applyFill="1" applyBorder="1" applyAlignment="1">
      <alignment horizontal="left"/>
    </xf>
    <xf numFmtId="14" fontId="23" fillId="10" borderId="2" xfId="0" applyNumberFormat="1" applyFont="1" applyFill="1" applyBorder="1" applyAlignment="1">
      <alignment horizontal="left"/>
    </xf>
    <xf numFmtId="43" fontId="23" fillId="11" borderId="2" xfId="0" applyNumberFormat="1" applyFont="1" applyFill="1" applyBorder="1" applyAlignment="1">
      <alignment horizontal="left"/>
    </xf>
    <xf numFmtId="43" fontId="23" fillId="11" borderId="2" xfId="0" applyNumberFormat="1" applyFont="1" applyFill="1" applyBorder="1" applyAlignment="1">
      <alignment horizontal="right"/>
    </xf>
    <xf numFmtId="14" fontId="23" fillId="11" borderId="2" xfId="0" applyNumberFormat="1" applyFont="1" applyFill="1" applyBorder="1" applyAlignment="1">
      <alignment horizontal="right"/>
    </xf>
    <xf numFmtId="1" fontId="23" fillId="6" borderId="1" xfId="0" applyNumberFormat="1" applyFont="1" applyFill="1" applyBorder="1" applyAlignment="1">
      <alignment horizontal="center"/>
    </xf>
    <xf numFmtId="1" fontId="23" fillId="3" borderId="2" xfId="0" applyNumberFormat="1" applyFont="1" applyFill="1" applyBorder="1" applyAlignment="1">
      <alignment horizontal="center"/>
    </xf>
    <xf numFmtId="1" fontId="23" fillId="3" borderId="2" xfId="0" applyNumberFormat="1" applyFont="1" applyFill="1" applyBorder="1" applyAlignment="1">
      <alignment horizontal="left"/>
    </xf>
    <xf numFmtId="2" fontId="23" fillId="3" borderId="2" xfId="0" applyNumberFormat="1" applyFont="1" applyFill="1" applyBorder="1"/>
    <xf numFmtId="1" fontId="23" fillId="3" borderId="2" xfId="0" applyNumberFormat="1" applyFont="1" applyFill="1" applyBorder="1" applyAlignment="1" applyProtection="1">
      <alignment horizontal="right"/>
      <protection locked="0"/>
    </xf>
    <xf numFmtId="4" fontId="23" fillId="4" borderId="1" xfId="0" applyNumberFormat="1" applyFont="1" applyFill="1" applyBorder="1" applyAlignment="1" applyProtection="1">
      <alignment horizontal="right"/>
      <protection locked="0"/>
    </xf>
    <xf numFmtId="4" fontId="23" fillId="4" borderId="2" xfId="0" applyNumberFormat="1" applyFont="1" applyFill="1" applyBorder="1" applyAlignment="1" applyProtection="1">
      <alignment horizontal="right"/>
      <protection locked="0"/>
    </xf>
    <xf numFmtId="1" fontId="23" fillId="5" borderId="1" xfId="0" applyNumberFormat="1" applyFont="1" applyFill="1" applyBorder="1"/>
    <xf numFmtId="14" fontId="23" fillId="3" borderId="3" xfId="0" applyNumberFormat="1" applyFont="1" applyFill="1" applyBorder="1" applyAlignment="1">
      <alignment horizontal="right"/>
    </xf>
    <xf numFmtId="49" fontId="23" fillId="5" borderId="1" xfId="0" applyNumberFormat="1" applyFont="1" applyFill="1" applyBorder="1" applyAlignment="1">
      <alignment horizontal="right"/>
    </xf>
    <xf numFmtId="14" fontId="23" fillId="3" borderId="1" xfId="0" applyNumberFormat="1" applyFont="1" applyFill="1" applyBorder="1" applyAlignment="1"/>
    <xf numFmtId="43" fontId="19" fillId="11" borderId="2" xfId="0" applyNumberFormat="1" applyFont="1" applyFill="1" applyBorder="1" applyAlignment="1">
      <alignment horizontal="left"/>
    </xf>
    <xf numFmtId="43" fontId="19" fillId="11" borderId="2" xfId="0" applyNumberFormat="1" applyFont="1" applyFill="1" applyBorder="1" applyAlignment="1">
      <alignment horizontal="right"/>
    </xf>
    <xf numFmtId="43" fontId="19" fillId="3" borderId="2" xfId="1" applyNumberFormat="1" applyFont="1" applyFill="1" applyBorder="1" applyAlignment="1">
      <alignment horizontal="right"/>
    </xf>
    <xf numFmtId="49" fontId="19" fillId="3" borderId="1" xfId="0" applyNumberFormat="1" applyFont="1" applyFill="1" applyBorder="1" applyAlignment="1">
      <alignment horizontal="left"/>
    </xf>
    <xf numFmtId="1" fontId="19" fillId="3" borderId="1" xfId="0" applyNumberFormat="1" applyFont="1" applyFill="1" applyBorder="1"/>
    <xf numFmtId="1" fontId="19" fillId="3" borderId="1" xfId="0" applyNumberFormat="1" applyFont="1" applyFill="1" applyBorder="1" applyAlignment="1">
      <alignment horizontal="left"/>
    </xf>
    <xf numFmtId="43" fontId="8" fillId="11" borderId="2" xfId="0" applyNumberFormat="1" applyFont="1" applyFill="1" applyBorder="1" applyAlignment="1">
      <alignment horizontal="right"/>
    </xf>
    <xf numFmtId="14" fontId="8" fillId="11" borderId="2" xfId="0" applyNumberFormat="1" applyFont="1" applyFill="1" applyBorder="1" applyAlignment="1">
      <alignment horizontal="right"/>
    </xf>
    <xf numFmtId="43" fontId="8" fillId="3" borderId="2" xfId="1" applyNumberFormat="1" applyFont="1" applyFill="1" applyBorder="1" applyAlignment="1">
      <alignment horizontal="right"/>
    </xf>
    <xf numFmtId="49" fontId="23" fillId="3" borderId="1" xfId="0" applyNumberFormat="1" applyFont="1" applyFill="1" applyBorder="1" applyAlignment="1">
      <alignment horizontal="left"/>
    </xf>
    <xf numFmtId="43" fontId="26" fillId="11" borderId="2" xfId="0" applyNumberFormat="1" applyFont="1" applyFill="1" applyBorder="1"/>
    <xf numFmtId="14" fontId="26" fillId="11" borderId="2" xfId="0" applyNumberFormat="1" applyFont="1" applyFill="1" applyBorder="1"/>
    <xf numFmtId="43" fontId="26" fillId="3" borderId="2" xfId="0" applyNumberFormat="1" applyFont="1" applyFill="1" applyBorder="1" applyAlignment="1">
      <alignment horizontal="left"/>
    </xf>
    <xf numFmtId="14" fontId="26" fillId="3" borderId="1" xfId="0" applyNumberFormat="1" applyFont="1" applyFill="1" applyBorder="1"/>
    <xf numFmtId="43" fontId="11" fillId="3" borderId="2" xfId="0" applyNumberFormat="1" applyFont="1" applyFill="1" applyBorder="1" applyAlignment="1">
      <alignment horizontal="right"/>
    </xf>
    <xf numFmtId="4" fontId="11" fillId="4" borderId="2" xfId="0" applyNumberFormat="1" applyFont="1" applyFill="1" applyBorder="1" applyAlignment="1" applyProtection="1">
      <alignment horizontal="right"/>
      <protection locked="0"/>
    </xf>
    <xf numFmtId="14" fontId="11" fillId="3" borderId="1" xfId="0" applyNumberFormat="1" applyFont="1" applyFill="1" applyBorder="1"/>
    <xf numFmtId="14" fontId="11" fillId="3" borderId="1" xfId="0" applyNumberFormat="1" applyFont="1" applyFill="1" applyBorder="1" applyAlignment="1">
      <alignment horizontal="right"/>
    </xf>
    <xf numFmtId="43" fontId="10" fillId="3" borderId="2" xfId="0" applyNumberFormat="1" applyFont="1" applyFill="1" applyBorder="1" applyAlignment="1">
      <alignment horizontal="right"/>
    </xf>
    <xf numFmtId="43" fontId="7" fillId="11" borderId="2" xfId="0" applyNumberFormat="1" applyFont="1" applyFill="1" applyBorder="1" applyAlignment="1">
      <alignment horizontal="right"/>
    </xf>
    <xf numFmtId="14" fontId="7" fillId="11" borderId="2" xfId="0" applyNumberFormat="1" applyFont="1" applyFill="1" applyBorder="1" applyAlignment="1">
      <alignment horizontal="right"/>
    </xf>
    <xf numFmtId="43" fontId="26" fillId="11" borderId="1" xfId="1" applyNumberFormat="1" applyFont="1" applyFill="1" applyBorder="1" applyAlignment="1">
      <alignment horizontal="right"/>
    </xf>
    <xf numFmtId="43" fontId="26" fillId="3" borderId="2" xfId="0" applyNumberFormat="1" applyFont="1" applyFill="1" applyBorder="1" applyAlignment="1">
      <alignment horizontal="right"/>
    </xf>
    <xf numFmtId="14" fontId="26" fillId="3" borderId="1" xfId="0" applyNumberFormat="1" applyFont="1" applyFill="1" applyBorder="1" applyAlignment="1">
      <alignment horizontal="right"/>
    </xf>
    <xf numFmtId="43" fontId="23" fillId="3" borderId="1" xfId="0" applyNumberFormat="1" applyFont="1" applyFill="1" applyBorder="1"/>
    <xf numFmtId="14" fontId="23" fillId="3" borderId="1" xfId="0" applyNumberFormat="1" applyFont="1" applyFill="1" applyBorder="1"/>
    <xf numFmtId="14" fontId="23" fillId="3" borderId="1" xfId="0" applyNumberFormat="1" applyFont="1" applyFill="1" applyBorder="1" applyAlignment="1">
      <alignment horizontal="right"/>
    </xf>
    <xf numFmtId="14" fontId="7" fillId="11" borderId="2" xfId="0" applyNumberFormat="1" applyFont="1" applyFill="1" applyBorder="1"/>
    <xf numFmtId="49" fontId="7" fillId="3" borderId="2" xfId="0" applyNumberFormat="1" applyFont="1" applyFill="1" applyBorder="1" applyAlignment="1">
      <alignment horizontal="left"/>
    </xf>
    <xf numFmtId="14" fontId="26" fillId="5" borderId="3" xfId="0" applyNumberFormat="1" applyFont="1" applyFill="1" applyBorder="1" applyAlignment="1">
      <alignment horizontal="right"/>
    </xf>
    <xf numFmtId="14" fontId="19" fillId="11" borderId="2" xfId="0" applyNumberFormat="1" applyFont="1" applyFill="1" applyBorder="1" applyAlignment="1">
      <alignment horizontal="right"/>
    </xf>
    <xf numFmtId="43" fontId="19" fillId="3" borderId="1" xfId="0" applyNumberFormat="1" applyFont="1" applyFill="1" applyBorder="1"/>
    <xf numFmtId="43" fontId="19" fillId="3" borderId="2" xfId="0" applyNumberFormat="1" applyFont="1" applyFill="1" applyBorder="1"/>
    <xf numFmtId="43" fontId="19" fillId="11" borderId="1" xfId="1" applyNumberFormat="1" applyFont="1" applyFill="1" applyBorder="1" applyAlignment="1">
      <alignment horizontal="right"/>
    </xf>
    <xf numFmtId="4" fontId="23" fillId="9" borderId="2" xfId="2" applyNumberFormat="1" applyFont="1" applyFill="1" applyBorder="1" applyAlignment="1">
      <alignment horizontal="right"/>
    </xf>
    <xf numFmtId="1" fontId="23" fillId="9" borderId="2" xfId="0" applyNumberFormat="1" applyFont="1" applyFill="1" applyBorder="1"/>
    <xf numFmtId="43" fontId="23" fillId="9" borderId="2" xfId="0" applyNumberFormat="1" applyFont="1" applyFill="1" applyBorder="1" applyAlignment="1">
      <alignment horizontal="left"/>
    </xf>
    <xf numFmtId="1" fontId="23" fillId="6" borderId="1" xfId="0" applyNumberFormat="1" applyFont="1" applyFill="1" applyBorder="1"/>
    <xf numFmtId="43" fontId="23" fillId="3" borderId="2" xfId="0" applyNumberFormat="1" applyFont="1" applyFill="1" applyBorder="1" applyAlignment="1">
      <alignment horizontal="right"/>
    </xf>
    <xf numFmtId="43" fontId="8" fillId="3" borderId="2" xfId="0" applyNumberFormat="1" applyFont="1" applyFill="1" applyBorder="1" applyAlignment="1">
      <alignment horizontal="right"/>
    </xf>
    <xf numFmtId="43" fontId="10" fillId="3" borderId="2" xfId="1" applyNumberFormat="1" applyFont="1" applyFill="1" applyBorder="1" applyAlignment="1">
      <alignment horizontal="right"/>
    </xf>
    <xf numFmtId="1" fontId="13" fillId="9" borderId="2" xfId="0" applyNumberFormat="1" applyFont="1" applyFill="1" applyBorder="1" applyAlignment="1">
      <alignment horizontal="left" wrapText="1"/>
    </xf>
    <xf numFmtId="43" fontId="13" fillId="9" borderId="2" xfId="0" applyNumberFormat="1" applyFont="1" applyFill="1" applyBorder="1"/>
    <xf numFmtId="43" fontId="13" fillId="11" borderId="2" xfId="0" applyNumberFormat="1" applyFont="1" applyFill="1" applyBorder="1" applyAlignment="1">
      <alignment horizontal="left"/>
    </xf>
    <xf numFmtId="43" fontId="13" fillId="11" borderId="2" xfId="0" applyNumberFormat="1" applyFont="1" applyFill="1" applyBorder="1"/>
    <xf numFmtId="14" fontId="13" fillId="11" borderId="2" xfId="0" applyNumberFormat="1" applyFont="1" applyFill="1" applyBorder="1"/>
    <xf numFmtId="1" fontId="10" fillId="12" borderId="1" xfId="0" applyNumberFormat="1" applyFont="1" applyFill="1" applyBorder="1" applyAlignment="1">
      <alignment horizontal="center"/>
    </xf>
    <xf numFmtId="43" fontId="8" fillId="11" borderId="2" xfId="1" applyNumberFormat="1" applyFont="1" applyFill="1" applyBorder="1" applyAlignment="1">
      <alignment horizontal="left"/>
    </xf>
    <xf numFmtId="43" fontId="11" fillId="11" borderId="2" xfId="0" applyNumberFormat="1" applyFont="1" applyFill="1" applyBorder="1" applyAlignment="1">
      <alignment horizontal="right"/>
    </xf>
    <xf numFmtId="43" fontId="11" fillId="3" borderId="2" xfId="0" applyNumberFormat="1" applyFont="1" applyFill="1" applyBorder="1" applyAlignment="1">
      <alignment horizontal="left"/>
    </xf>
    <xf numFmtId="4" fontId="11" fillId="4" borderId="1" xfId="0" applyNumberFormat="1" applyFont="1" applyFill="1" applyBorder="1" applyAlignment="1" applyProtection="1">
      <alignment horizontal="right"/>
      <protection locked="0"/>
    </xf>
    <xf numFmtId="2" fontId="11" fillId="4" borderId="2" xfId="0" applyNumberFormat="1" applyFont="1" applyFill="1" applyBorder="1" applyAlignment="1" applyProtection="1">
      <alignment horizontal="right"/>
      <protection locked="0"/>
    </xf>
    <xf numFmtId="14" fontId="23" fillId="11" borderId="2" xfId="1" applyNumberFormat="1" applyFont="1" applyFill="1" applyBorder="1" applyAlignment="1">
      <alignment horizontal="right"/>
    </xf>
    <xf numFmtId="43" fontId="23" fillId="3" borderId="2" xfId="0" applyNumberFormat="1" applyFont="1" applyFill="1" applyBorder="1" applyAlignment="1">
      <alignment horizontal="left"/>
    </xf>
    <xf numFmtId="43" fontId="10" fillId="3" borderId="2" xfId="0" applyNumberFormat="1" applyFont="1" applyFill="1" applyBorder="1" applyAlignment="1">
      <alignment horizontal="left"/>
    </xf>
    <xf numFmtId="14" fontId="8" fillId="13" borderId="2" xfId="0" applyNumberFormat="1" applyFont="1" applyFill="1" applyBorder="1" applyAlignment="1">
      <alignment horizontal="left"/>
    </xf>
    <xf numFmtId="14" fontId="10" fillId="13" borderId="2" xfId="0" applyNumberFormat="1" applyFont="1" applyFill="1" applyBorder="1" applyAlignment="1">
      <alignment horizontal="left"/>
    </xf>
    <xf numFmtId="14" fontId="11" fillId="13" borderId="2" xfId="0" applyNumberFormat="1" applyFont="1" applyFill="1" applyBorder="1" applyAlignment="1">
      <alignment horizontal="left"/>
    </xf>
    <xf numFmtId="0" fontId="31" fillId="0" borderId="5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7" xfId="0" applyFont="1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1" fontId="0" fillId="0" borderId="1" xfId="0" applyNumberFormat="1" applyBorder="1" applyAlignment="1">
      <alignment horizont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8" xfId="0" applyBorder="1" applyAlignment="1">
      <alignment horizontal="center" wrapText="1"/>
    </xf>
    <xf numFmtId="1" fontId="0" fillId="0" borderId="1" xfId="0" applyNumberFormat="1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9" xfId="0" applyFont="1" applyBorder="1"/>
    <xf numFmtId="0" fontId="0" fillId="0" borderId="11" xfId="0" applyBorder="1" applyAlignment="1">
      <alignment horizontal="center"/>
    </xf>
    <xf numFmtId="0" fontId="0" fillId="0" borderId="12" xfId="0" applyFont="1" applyBorder="1"/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4" xfId="0" applyBorder="1"/>
    <xf numFmtId="0" fontId="0" fillId="0" borderId="1" xfId="0" applyFont="1" applyBorder="1" applyAlignment="1">
      <alignment horizontal="left"/>
    </xf>
    <xf numFmtId="0" fontId="30" fillId="0" borderId="4" xfId="0" applyFont="1" applyBorder="1" applyAlignment="1">
      <alignment horizontal="center" wrapText="1"/>
    </xf>
  </cellXfs>
  <cellStyles count="3">
    <cellStyle name="Millares" xfId="1" builtinId="3"/>
    <cellStyle name="Normal" xfId="0" builtinId="0"/>
    <cellStyle name="Porcentaje" xfId="2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125"/>
  <sheetViews>
    <sheetView workbookViewId="0">
      <selection activeCell="E27" sqref="E27"/>
    </sheetView>
  </sheetViews>
  <sheetFormatPr baseColWidth="10" defaultRowHeight="15" x14ac:dyDescent="0.25"/>
  <sheetData>
    <row r="1" spans="1:56" ht="36" x14ac:dyDescent="0.25">
      <c r="A1" s="3" t="s">
        <v>688</v>
      </c>
      <c r="B1" s="3" t="s">
        <v>689</v>
      </c>
      <c r="C1" s="4" t="s">
        <v>690</v>
      </c>
      <c r="D1" s="4" t="s">
        <v>691</v>
      </c>
      <c r="E1" s="3" t="s">
        <v>692</v>
      </c>
      <c r="F1" s="5" t="s">
        <v>693</v>
      </c>
      <c r="G1" s="5" t="s">
        <v>694</v>
      </c>
      <c r="H1" s="6" t="s">
        <v>695</v>
      </c>
      <c r="I1" s="3" t="s">
        <v>696</v>
      </c>
      <c r="J1" s="7" t="s">
        <v>697</v>
      </c>
      <c r="K1" s="3" t="s">
        <v>698</v>
      </c>
      <c r="L1" s="5" t="s">
        <v>699</v>
      </c>
      <c r="M1" s="8" t="s">
        <v>700</v>
      </c>
      <c r="N1" s="9" t="s">
        <v>701</v>
      </c>
      <c r="O1" s="10" t="s">
        <v>702</v>
      </c>
      <c r="P1" s="7" t="s">
        <v>703</v>
      </c>
      <c r="Q1" s="11" t="s">
        <v>704</v>
      </c>
      <c r="R1" s="11" t="s">
        <v>705</v>
      </c>
      <c r="S1" s="12" t="s">
        <v>706</v>
      </c>
      <c r="T1" s="5" t="s">
        <v>707</v>
      </c>
      <c r="U1" s="13" t="s">
        <v>708</v>
      </c>
      <c r="V1" s="13" t="s">
        <v>709</v>
      </c>
      <c r="W1" s="13" t="s">
        <v>710</v>
      </c>
      <c r="X1" s="14" t="s">
        <v>711</v>
      </c>
      <c r="Y1" s="15" t="s">
        <v>712</v>
      </c>
      <c r="Z1" s="14" t="s">
        <v>713</v>
      </c>
      <c r="AA1" s="16" t="s">
        <v>714</v>
      </c>
      <c r="AB1" s="17" t="s">
        <v>715</v>
      </c>
      <c r="AC1" s="16" t="s">
        <v>716</v>
      </c>
      <c r="AD1" s="16" t="s">
        <v>717</v>
      </c>
      <c r="AE1" s="18" t="s">
        <v>718</v>
      </c>
      <c r="AF1" s="15" t="s">
        <v>719</v>
      </c>
      <c r="AG1" s="15" t="s">
        <v>720</v>
      </c>
      <c r="AH1" s="15" t="s">
        <v>721</v>
      </c>
      <c r="AI1" s="15" t="s">
        <v>722</v>
      </c>
      <c r="AJ1" s="14" t="s">
        <v>723</v>
      </c>
      <c r="AK1" s="14" t="s">
        <v>724</v>
      </c>
      <c r="AL1" s="15" t="s">
        <v>725</v>
      </c>
      <c r="AM1" s="19" t="s">
        <v>726</v>
      </c>
      <c r="AN1" s="20" t="s">
        <v>727</v>
      </c>
      <c r="AO1" s="21" t="s">
        <v>728</v>
      </c>
      <c r="AP1" s="22" t="s">
        <v>729</v>
      </c>
      <c r="AQ1" s="23" t="s">
        <v>730</v>
      </c>
      <c r="AR1" s="24" t="s">
        <v>731</v>
      </c>
      <c r="AS1" s="25" t="s">
        <v>732</v>
      </c>
      <c r="AT1" s="15" t="s">
        <v>733</v>
      </c>
      <c r="AU1" s="15" t="s">
        <v>734</v>
      </c>
      <c r="AV1" s="15" t="s">
        <v>735</v>
      </c>
      <c r="AW1" s="15" t="s">
        <v>736</v>
      </c>
      <c r="AX1" s="15" t="s">
        <v>737</v>
      </c>
      <c r="AY1" s="26" t="s">
        <v>738</v>
      </c>
      <c r="AZ1" s="27" t="s">
        <v>739</v>
      </c>
      <c r="BA1" s="28" t="s">
        <v>740</v>
      </c>
      <c r="BB1" s="29" t="s">
        <v>741</v>
      </c>
      <c r="BC1" s="30" t="s">
        <v>742</v>
      </c>
      <c r="BD1" s="31" t="s">
        <v>743</v>
      </c>
    </row>
    <row r="2" spans="1:56" x14ac:dyDescent="0.25">
      <c r="A2" s="32" t="s">
        <v>744</v>
      </c>
      <c r="B2" s="33" t="s">
        <v>744</v>
      </c>
      <c r="C2" s="34">
        <v>42738</v>
      </c>
      <c r="D2" s="35">
        <v>42738</v>
      </c>
      <c r="E2" s="36" t="s">
        <v>745</v>
      </c>
      <c r="F2" s="37" t="s">
        <v>746</v>
      </c>
      <c r="G2" s="37" t="s">
        <v>747</v>
      </c>
      <c r="H2" s="38">
        <v>10</v>
      </c>
      <c r="I2" s="39" t="s">
        <v>748</v>
      </c>
      <c r="J2" s="40" t="s">
        <v>749</v>
      </c>
      <c r="K2" s="37">
        <v>80816</v>
      </c>
      <c r="L2" s="39" t="s">
        <v>750</v>
      </c>
      <c r="M2" s="41" t="s">
        <v>751</v>
      </c>
      <c r="N2" s="42" t="str">
        <f>IF(U2=1,"1 AÑO","0 AÑOS")</f>
        <v>1 AÑO</v>
      </c>
      <c r="O2" s="43">
        <v>43465</v>
      </c>
      <c r="P2" s="44"/>
      <c r="Q2" s="45">
        <v>0</v>
      </c>
      <c r="R2" s="45">
        <v>0</v>
      </c>
      <c r="S2" s="46">
        <v>0</v>
      </c>
      <c r="T2" s="47" t="s">
        <v>752</v>
      </c>
      <c r="U2" s="48">
        <v>1</v>
      </c>
      <c r="V2" s="48">
        <v>0</v>
      </c>
      <c r="W2" s="48">
        <v>0</v>
      </c>
      <c r="X2" s="49" t="s">
        <v>753</v>
      </c>
      <c r="Y2" s="49" t="s">
        <v>754</v>
      </c>
      <c r="Z2" s="49" t="s">
        <v>755</v>
      </c>
      <c r="AA2" s="49" t="s">
        <v>756</v>
      </c>
      <c r="AB2" s="50">
        <v>0</v>
      </c>
      <c r="AC2" s="50">
        <v>0</v>
      </c>
      <c r="AD2" s="50">
        <v>0</v>
      </c>
      <c r="AE2" s="51" t="s">
        <v>757</v>
      </c>
      <c r="AF2" s="52" t="s">
        <v>758</v>
      </c>
      <c r="AG2" s="49" t="s">
        <v>759</v>
      </c>
      <c r="AH2" s="52" t="s">
        <v>758</v>
      </c>
      <c r="AI2" s="52" t="s">
        <v>758</v>
      </c>
      <c r="AJ2" s="49" t="s">
        <v>760</v>
      </c>
      <c r="AK2" s="53" t="s">
        <v>761</v>
      </c>
      <c r="AL2" s="53">
        <v>1</v>
      </c>
      <c r="AM2" s="54">
        <v>20.76</v>
      </c>
      <c r="AN2" s="55">
        <v>12</v>
      </c>
      <c r="AO2" s="56">
        <f t="shared" ref="AO2:AO65" si="0">IF(U2=1,IF(F2="PANTALLA LED'S",AM2*386,IF(F2="RÓTULO",IF(AM2&lt;9,AM2*(386*5)/100,AM2*(386*15)/100),IF(F2="VALLA",IF(AM2&lt;9,AM2*(386*5)/100,AM2*(386*15)/100),IF(F2="TÓTEM",IF(AM2&lt;9,AM2*(386*5)/100,AM2*(386*15)/100),IF(F2="MURAL",IF(AM2&lt;9,AM2*(386*5)/100,AM2*(386*15)/100),IF(F2="MINI VALLA",IF(AM2&lt;9,AM2*(386*5)/100,AM2*(386*15)/100),"0,00")))))))</f>
        <v>1202.0040000000001</v>
      </c>
      <c r="AP2" s="57">
        <f t="shared" ref="AP2:AP65" si="1">IF(U2=1,AO2/12,"0,00")</f>
        <v>100.16700000000002</v>
      </c>
      <c r="AQ2" s="58">
        <v>0</v>
      </c>
      <c r="AR2" s="59"/>
      <c r="AS2" s="57">
        <f t="shared" ref="AS2:AS65" si="2">AO2+AQ2</f>
        <v>1202.0040000000001</v>
      </c>
      <c r="AT2" s="53" t="s">
        <v>762</v>
      </c>
      <c r="AU2" s="60" t="s">
        <v>763</v>
      </c>
      <c r="AV2" s="60" t="s">
        <v>764</v>
      </c>
      <c r="AW2" s="53" t="s">
        <v>765</v>
      </c>
      <c r="AX2" s="53" t="s">
        <v>766</v>
      </c>
      <c r="AY2" s="61" t="s">
        <v>767</v>
      </c>
      <c r="AZ2" s="62">
        <v>43105</v>
      </c>
      <c r="BA2" s="63" t="s">
        <v>768</v>
      </c>
      <c r="BB2" s="64">
        <v>43108</v>
      </c>
      <c r="BC2" s="65"/>
      <c r="BD2" s="66"/>
    </row>
    <row r="3" spans="1:56" x14ac:dyDescent="0.25">
      <c r="A3" s="32" t="s">
        <v>769</v>
      </c>
      <c r="B3" s="33" t="s">
        <v>769</v>
      </c>
      <c r="C3" s="34">
        <v>42738</v>
      </c>
      <c r="D3" s="35">
        <v>42738</v>
      </c>
      <c r="E3" s="36" t="s">
        <v>770</v>
      </c>
      <c r="F3" s="37" t="s">
        <v>746</v>
      </c>
      <c r="G3" s="37" t="s">
        <v>771</v>
      </c>
      <c r="H3" s="38">
        <v>2.8</v>
      </c>
      <c r="I3" s="39" t="s">
        <v>748</v>
      </c>
      <c r="J3" s="40" t="s">
        <v>772</v>
      </c>
      <c r="K3" s="37">
        <v>184434</v>
      </c>
      <c r="L3" s="39" t="s">
        <v>773</v>
      </c>
      <c r="M3" s="41" t="s">
        <v>774</v>
      </c>
      <c r="N3" s="42" t="s">
        <v>775</v>
      </c>
      <c r="O3" s="43">
        <v>43465</v>
      </c>
      <c r="P3" s="44"/>
      <c r="Q3" s="45">
        <v>0</v>
      </c>
      <c r="R3" s="45">
        <v>0</v>
      </c>
      <c r="S3" s="46">
        <v>0</v>
      </c>
      <c r="T3" s="47" t="s">
        <v>752</v>
      </c>
      <c r="U3" s="48">
        <v>1</v>
      </c>
      <c r="V3" s="48">
        <v>0</v>
      </c>
      <c r="W3" s="48">
        <v>0</v>
      </c>
      <c r="X3" s="49" t="s">
        <v>776</v>
      </c>
      <c r="Y3" s="49" t="s">
        <v>777</v>
      </c>
      <c r="Z3" s="49" t="s">
        <v>778</v>
      </c>
      <c r="AA3" s="67" t="s">
        <v>779</v>
      </c>
      <c r="AB3" s="50">
        <v>0</v>
      </c>
      <c r="AC3" s="50">
        <v>0</v>
      </c>
      <c r="AD3" s="50">
        <v>0</v>
      </c>
      <c r="AE3" s="51" t="s">
        <v>780</v>
      </c>
      <c r="AF3" s="52" t="s">
        <v>758</v>
      </c>
      <c r="AG3" s="49" t="s">
        <v>781</v>
      </c>
      <c r="AH3" s="52" t="s">
        <v>758</v>
      </c>
      <c r="AI3" s="52" t="s">
        <v>758</v>
      </c>
      <c r="AJ3" s="49" t="s">
        <v>782</v>
      </c>
      <c r="AK3" s="53" t="s">
        <v>783</v>
      </c>
      <c r="AL3" s="53">
        <v>1</v>
      </c>
      <c r="AM3" s="54">
        <v>4.5</v>
      </c>
      <c r="AN3" s="55">
        <v>12</v>
      </c>
      <c r="AO3" s="56">
        <f t="shared" si="0"/>
        <v>86.85</v>
      </c>
      <c r="AP3" s="57">
        <f t="shared" si="1"/>
        <v>7.2374999999999998</v>
      </c>
      <c r="AQ3" s="58">
        <v>0</v>
      </c>
      <c r="AR3" s="59"/>
      <c r="AS3" s="57">
        <f t="shared" si="2"/>
        <v>86.85</v>
      </c>
      <c r="AT3" s="53" t="s">
        <v>784</v>
      </c>
      <c r="AU3" s="60" t="s">
        <v>763</v>
      </c>
      <c r="AV3" s="60" t="s">
        <v>764</v>
      </c>
      <c r="AW3" s="53" t="s">
        <v>765</v>
      </c>
      <c r="AX3" s="53" t="s">
        <v>766</v>
      </c>
      <c r="AY3" s="61" t="s">
        <v>785</v>
      </c>
      <c r="AZ3" s="62">
        <v>43105</v>
      </c>
      <c r="BA3" s="63" t="s">
        <v>786</v>
      </c>
      <c r="BB3" s="64">
        <v>43112</v>
      </c>
      <c r="BC3" s="65"/>
      <c r="BD3" s="66"/>
    </row>
    <row r="4" spans="1:56" x14ac:dyDescent="0.25">
      <c r="A4" s="68" t="s">
        <v>787</v>
      </c>
      <c r="B4" s="69" t="s">
        <v>787</v>
      </c>
      <c r="C4" s="70">
        <v>43115</v>
      </c>
      <c r="D4" s="71">
        <v>43115</v>
      </c>
      <c r="E4" s="72" t="s">
        <v>788</v>
      </c>
      <c r="F4" s="73" t="s">
        <v>746</v>
      </c>
      <c r="G4" s="73" t="s">
        <v>789</v>
      </c>
      <c r="H4" s="74">
        <v>6</v>
      </c>
      <c r="I4" s="75" t="s">
        <v>748</v>
      </c>
      <c r="J4" s="76" t="s">
        <v>790</v>
      </c>
      <c r="K4" s="73">
        <v>1285165</v>
      </c>
      <c r="L4" s="75" t="s">
        <v>791</v>
      </c>
      <c r="M4" s="41" t="s">
        <v>792</v>
      </c>
      <c r="N4" s="42" t="s">
        <v>775</v>
      </c>
      <c r="O4" s="43">
        <v>43465</v>
      </c>
      <c r="P4" s="77" t="s">
        <v>793</v>
      </c>
      <c r="Q4" s="45">
        <v>0</v>
      </c>
      <c r="R4" s="45">
        <v>0</v>
      </c>
      <c r="S4" s="46">
        <v>0</v>
      </c>
      <c r="T4" s="47" t="s">
        <v>752</v>
      </c>
      <c r="U4" s="48">
        <v>0</v>
      </c>
      <c r="V4" s="48">
        <v>1</v>
      </c>
      <c r="W4" s="48">
        <v>0</v>
      </c>
      <c r="X4" s="78" t="s">
        <v>794</v>
      </c>
      <c r="Y4" s="78" t="s">
        <v>795</v>
      </c>
      <c r="Z4" s="78" t="s">
        <v>796</v>
      </c>
      <c r="AA4" s="79" t="s">
        <v>797</v>
      </c>
      <c r="AB4" s="80">
        <v>0</v>
      </c>
      <c r="AC4" s="80">
        <v>0</v>
      </c>
      <c r="AD4" s="80">
        <v>0</v>
      </c>
      <c r="AE4" s="81" t="s">
        <v>798</v>
      </c>
      <c r="AF4" s="82" t="s">
        <v>799</v>
      </c>
      <c r="AG4" s="78" t="s">
        <v>758</v>
      </c>
      <c r="AH4" s="82" t="s">
        <v>758</v>
      </c>
      <c r="AI4" s="82" t="s">
        <v>758</v>
      </c>
      <c r="AJ4" s="78" t="s">
        <v>794</v>
      </c>
      <c r="AK4" s="83" t="s">
        <v>800</v>
      </c>
      <c r="AL4" s="83">
        <v>1</v>
      </c>
      <c r="AM4" s="84">
        <v>27</v>
      </c>
      <c r="AN4" s="85">
        <v>12</v>
      </c>
      <c r="AO4" s="56" t="b">
        <f t="shared" si="0"/>
        <v>0</v>
      </c>
      <c r="AP4" s="57" t="str">
        <f t="shared" si="1"/>
        <v>0,00</v>
      </c>
      <c r="AQ4" s="58">
        <v>0</v>
      </c>
      <c r="AR4" s="86"/>
      <c r="AS4" s="57">
        <f t="shared" si="2"/>
        <v>0</v>
      </c>
      <c r="AT4" s="83" t="s">
        <v>801</v>
      </c>
      <c r="AU4" s="87" t="s">
        <v>763</v>
      </c>
      <c r="AV4" s="87" t="s">
        <v>764</v>
      </c>
      <c r="AW4" s="83" t="s">
        <v>765</v>
      </c>
      <c r="AX4" s="83" t="s">
        <v>766</v>
      </c>
      <c r="AY4" s="88" t="s">
        <v>802</v>
      </c>
      <c r="AZ4" s="89"/>
      <c r="BA4" s="63"/>
      <c r="BB4" s="90"/>
      <c r="BC4" s="91"/>
      <c r="BD4" s="66"/>
    </row>
    <row r="5" spans="1:56" x14ac:dyDescent="0.25">
      <c r="A5" s="92" t="s">
        <v>803</v>
      </c>
      <c r="B5" s="93" t="s">
        <v>803</v>
      </c>
      <c r="C5" s="94">
        <v>43118</v>
      </c>
      <c r="D5" s="95">
        <v>43118</v>
      </c>
      <c r="E5" s="96" t="s">
        <v>804</v>
      </c>
      <c r="F5" s="97" t="s">
        <v>746</v>
      </c>
      <c r="G5" s="97" t="s">
        <v>789</v>
      </c>
      <c r="H5" s="98">
        <v>6</v>
      </c>
      <c r="I5" s="99" t="s">
        <v>748</v>
      </c>
      <c r="J5" s="100" t="s">
        <v>790</v>
      </c>
      <c r="K5" s="97">
        <v>1285165</v>
      </c>
      <c r="L5" s="99" t="s">
        <v>791</v>
      </c>
      <c r="M5" s="41" t="s">
        <v>792</v>
      </c>
      <c r="N5" s="101" t="s">
        <v>775</v>
      </c>
      <c r="O5" s="102">
        <v>43465</v>
      </c>
      <c r="P5" s="77" t="s">
        <v>793</v>
      </c>
      <c r="Q5" s="45">
        <v>0</v>
      </c>
      <c r="R5" s="45">
        <v>0</v>
      </c>
      <c r="S5" s="103">
        <v>0</v>
      </c>
      <c r="T5" s="104" t="s">
        <v>805</v>
      </c>
      <c r="U5" s="105">
        <v>1</v>
      </c>
      <c r="V5" s="105">
        <v>0</v>
      </c>
      <c r="W5" s="105">
        <v>0</v>
      </c>
      <c r="X5" s="106" t="s">
        <v>794</v>
      </c>
      <c r="Y5" s="106" t="s">
        <v>795</v>
      </c>
      <c r="Z5" s="106" t="s">
        <v>796</v>
      </c>
      <c r="AA5" s="107" t="s">
        <v>797</v>
      </c>
      <c r="AB5" s="108">
        <v>0</v>
      </c>
      <c r="AC5" s="108">
        <v>0</v>
      </c>
      <c r="AD5" s="108">
        <v>0</v>
      </c>
      <c r="AE5" s="109" t="s">
        <v>798</v>
      </c>
      <c r="AF5" s="110" t="s">
        <v>758</v>
      </c>
      <c r="AG5" s="106" t="s">
        <v>806</v>
      </c>
      <c r="AH5" s="110" t="s">
        <v>758</v>
      </c>
      <c r="AI5" s="110" t="s">
        <v>758</v>
      </c>
      <c r="AJ5" s="106" t="s">
        <v>794</v>
      </c>
      <c r="AK5" s="111" t="s">
        <v>807</v>
      </c>
      <c r="AL5" s="111">
        <v>1</v>
      </c>
      <c r="AM5" s="112">
        <v>16</v>
      </c>
      <c r="AN5" s="113">
        <v>12</v>
      </c>
      <c r="AO5" s="114">
        <f t="shared" si="0"/>
        <v>926.4</v>
      </c>
      <c r="AP5" s="115">
        <f t="shared" si="1"/>
        <v>77.2</v>
      </c>
      <c r="AQ5" s="116">
        <v>0</v>
      </c>
      <c r="AR5" s="117"/>
      <c r="AS5" s="115">
        <f t="shared" si="2"/>
        <v>926.4</v>
      </c>
      <c r="AT5" s="111" t="s">
        <v>808</v>
      </c>
      <c r="AU5" s="118" t="s">
        <v>763</v>
      </c>
      <c r="AV5" s="118" t="s">
        <v>764</v>
      </c>
      <c r="AW5" s="111" t="s">
        <v>765</v>
      </c>
      <c r="AX5" s="111" t="s">
        <v>766</v>
      </c>
      <c r="AY5" s="119" t="s">
        <v>809</v>
      </c>
      <c r="AZ5" s="120">
        <v>43118</v>
      </c>
      <c r="BA5" s="121" t="s">
        <v>810</v>
      </c>
      <c r="BB5" s="122">
        <v>43118</v>
      </c>
      <c r="BC5" s="123"/>
      <c r="BD5" s="124"/>
    </row>
    <row r="6" spans="1:56" x14ac:dyDescent="0.25">
      <c r="A6" s="125" t="s">
        <v>811</v>
      </c>
      <c r="B6" s="69" t="s">
        <v>811</v>
      </c>
      <c r="C6" s="70">
        <v>43122</v>
      </c>
      <c r="D6" s="71">
        <v>43122</v>
      </c>
      <c r="E6" s="72" t="s">
        <v>812</v>
      </c>
      <c r="F6" s="73" t="s">
        <v>746</v>
      </c>
      <c r="G6" s="73" t="s">
        <v>789</v>
      </c>
      <c r="H6" s="74">
        <v>4</v>
      </c>
      <c r="I6" s="75" t="s">
        <v>748</v>
      </c>
      <c r="J6" s="76" t="s">
        <v>813</v>
      </c>
      <c r="K6" s="73">
        <v>7886</v>
      </c>
      <c r="L6" s="75" t="s">
        <v>814</v>
      </c>
      <c r="M6" s="41" t="s">
        <v>815</v>
      </c>
      <c r="N6" s="42" t="s">
        <v>775</v>
      </c>
      <c r="O6" s="43">
        <v>43465</v>
      </c>
      <c r="P6" s="77" t="s">
        <v>793</v>
      </c>
      <c r="Q6" s="126" t="s">
        <v>816</v>
      </c>
      <c r="R6" s="127">
        <v>43100</v>
      </c>
      <c r="S6" s="128">
        <v>0</v>
      </c>
      <c r="T6" s="129" t="s">
        <v>805</v>
      </c>
      <c r="U6" s="130">
        <v>0</v>
      </c>
      <c r="V6" s="130">
        <v>0</v>
      </c>
      <c r="W6" s="130">
        <v>1</v>
      </c>
      <c r="X6" s="131" t="s">
        <v>817</v>
      </c>
      <c r="Y6" s="131" t="s">
        <v>818</v>
      </c>
      <c r="Z6" s="131" t="s">
        <v>817</v>
      </c>
      <c r="AA6" s="132" t="s">
        <v>819</v>
      </c>
      <c r="AB6" s="133">
        <v>0</v>
      </c>
      <c r="AC6" s="132">
        <v>0</v>
      </c>
      <c r="AD6" s="134">
        <v>0</v>
      </c>
      <c r="AE6" s="135" t="s">
        <v>820</v>
      </c>
      <c r="AF6" s="82" t="s">
        <v>758</v>
      </c>
      <c r="AG6" s="106" t="s">
        <v>806</v>
      </c>
      <c r="AH6" s="136" t="s">
        <v>758</v>
      </c>
      <c r="AI6" s="136" t="s">
        <v>758</v>
      </c>
      <c r="AJ6" s="78" t="s">
        <v>821</v>
      </c>
      <c r="AK6" s="83" t="s">
        <v>822</v>
      </c>
      <c r="AL6" s="83">
        <v>1</v>
      </c>
      <c r="AM6" s="84">
        <v>9.8000000000000007</v>
      </c>
      <c r="AN6" s="85">
        <v>12</v>
      </c>
      <c r="AO6" s="114" t="b">
        <f t="shared" si="0"/>
        <v>0</v>
      </c>
      <c r="AP6" s="115" t="str">
        <f t="shared" si="1"/>
        <v>0,00</v>
      </c>
      <c r="AQ6" s="116">
        <v>0</v>
      </c>
      <c r="AR6" s="86"/>
      <c r="AS6" s="115">
        <f t="shared" si="2"/>
        <v>0</v>
      </c>
      <c r="AT6" s="83" t="s">
        <v>823</v>
      </c>
      <c r="AU6" s="118" t="s">
        <v>763</v>
      </c>
      <c r="AV6" s="118" t="s">
        <v>764</v>
      </c>
      <c r="AW6" s="111" t="s">
        <v>765</v>
      </c>
      <c r="AX6" s="111" t="s">
        <v>766</v>
      </c>
      <c r="AY6" s="61" t="s">
        <v>824</v>
      </c>
      <c r="AZ6" s="62">
        <v>43122</v>
      </c>
      <c r="BA6" s="63" t="s">
        <v>825</v>
      </c>
      <c r="BB6" s="90">
        <v>43122</v>
      </c>
      <c r="BC6" s="91"/>
      <c r="BD6" s="66"/>
    </row>
    <row r="7" spans="1:56" x14ac:dyDescent="0.25">
      <c r="A7" s="125" t="s">
        <v>826</v>
      </c>
      <c r="B7" s="69" t="s">
        <v>826</v>
      </c>
      <c r="C7" s="70">
        <v>43122</v>
      </c>
      <c r="D7" s="71">
        <v>43122</v>
      </c>
      <c r="E7" s="72" t="s">
        <v>827</v>
      </c>
      <c r="F7" s="73" t="s">
        <v>828</v>
      </c>
      <c r="G7" s="73" t="s">
        <v>771</v>
      </c>
      <c r="H7" s="74">
        <v>4</v>
      </c>
      <c r="I7" s="75" t="s">
        <v>748</v>
      </c>
      <c r="J7" s="76" t="s">
        <v>829</v>
      </c>
      <c r="K7" s="73">
        <v>288867</v>
      </c>
      <c r="L7" s="75" t="s">
        <v>830</v>
      </c>
      <c r="M7" s="41" t="s">
        <v>831</v>
      </c>
      <c r="N7" s="42" t="s">
        <v>775</v>
      </c>
      <c r="O7" s="43">
        <v>43465</v>
      </c>
      <c r="P7" s="77" t="s">
        <v>793</v>
      </c>
      <c r="Q7" s="126" t="s">
        <v>832</v>
      </c>
      <c r="R7" s="127">
        <v>43100</v>
      </c>
      <c r="S7" s="128">
        <v>0</v>
      </c>
      <c r="T7" s="129" t="s">
        <v>805</v>
      </c>
      <c r="U7" s="130">
        <v>0</v>
      </c>
      <c r="V7" s="130">
        <v>0</v>
      </c>
      <c r="W7" s="130">
        <v>1</v>
      </c>
      <c r="X7" s="131" t="s">
        <v>833</v>
      </c>
      <c r="Y7" s="131" t="s">
        <v>834</v>
      </c>
      <c r="Z7" s="131" t="s">
        <v>834</v>
      </c>
      <c r="AA7" s="131" t="s">
        <v>835</v>
      </c>
      <c r="AB7" s="134" t="s">
        <v>836</v>
      </c>
      <c r="AC7" s="134" t="s">
        <v>837</v>
      </c>
      <c r="AD7" s="134" t="s">
        <v>577</v>
      </c>
      <c r="AE7" s="137" t="s">
        <v>838</v>
      </c>
      <c r="AF7" s="136" t="s">
        <v>758</v>
      </c>
      <c r="AG7" s="131" t="s">
        <v>839</v>
      </c>
      <c r="AH7" s="131" t="s">
        <v>840</v>
      </c>
      <c r="AI7" s="136" t="s">
        <v>841</v>
      </c>
      <c r="AJ7" s="131" t="s">
        <v>834</v>
      </c>
      <c r="AK7" s="83" t="s">
        <v>842</v>
      </c>
      <c r="AL7" s="83">
        <v>1</v>
      </c>
      <c r="AM7" s="84">
        <v>50</v>
      </c>
      <c r="AN7" s="85">
        <v>12</v>
      </c>
      <c r="AO7" s="114" t="b">
        <f t="shared" si="0"/>
        <v>0</v>
      </c>
      <c r="AP7" s="115" t="str">
        <f t="shared" si="1"/>
        <v>0,00</v>
      </c>
      <c r="AQ7" s="116">
        <v>0</v>
      </c>
      <c r="AR7" s="86"/>
      <c r="AS7" s="115">
        <f t="shared" si="2"/>
        <v>0</v>
      </c>
      <c r="AT7" s="83" t="s">
        <v>843</v>
      </c>
      <c r="AU7" s="118" t="s">
        <v>763</v>
      </c>
      <c r="AV7" s="118" t="s">
        <v>764</v>
      </c>
      <c r="AW7" s="111" t="s">
        <v>765</v>
      </c>
      <c r="AX7" s="111" t="s">
        <v>766</v>
      </c>
      <c r="AY7" s="61" t="s">
        <v>844</v>
      </c>
      <c r="AZ7" s="62">
        <v>43122</v>
      </c>
      <c r="BA7" s="63" t="s">
        <v>845</v>
      </c>
      <c r="BB7" s="90">
        <v>43123</v>
      </c>
      <c r="BC7" s="91"/>
      <c r="BD7" s="66"/>
    </row>
    <row r="8" spans="1:56" x14ac:dyDescent="0.25">
      <c r="A8" s="68" t="s">
        <v>846</v>
      </c>
      <c r="B8" s="69" t="s">
        <v>846</v>
      </c>
      <c r="C8" s="70">
        <v>43130</v>
      </c>
      <c r="D8" s="71">
        <v>43179</v>
      </c>
      <c r="E8" s="72" t="s">
        <v>847</v>
      </c>
      <c r="F8" s="73" t="s">
        <v>848</v>
      </c>
      <c r="G8" s="73" t="s">
        <v>849</v>
      </c>
      <c r="H8" s="74">
        <v>12</v>
      </c>
      <c r="I8" s="75" t="s">
        <v>850</v>
      </c>
      <c r="J8" s="76" t="s">
        <v>851</v>
      </c>
      <c r="K8" s="73">
        <v>925</v>
      </c>
      <c r="L8" s="75" t="s">
        <v>852</v>
      </c>
      <c r="M8" s="138">
        <v>0</v>
      </c>
      <c r="N8" s="139" t="s">
        <v>775</v>
      </c>
      <c r="O8" s="140">
        <v>43465</v>
      </c>
      <c r="P8" s="141" t="s">
        <v>793</v>
      </c>
      <c r="Q8" s="126">
        <v>0</v>
      </c>
      <c r="R8" s="142"/>
      <c r="S8" s="128">
        <v>0</v>
      </c>
      <c r="T8" s="129" t="s">
        <v>805</v>
      </c>
      <c r="U8" s="130">
        <v>0</v>
      </c>
      <c r="V8" s="130">
        <v>1</v>
      </c>
      <c r="W8" s="130">
        <v>0</v>
      </c>
      <c r="X8" s="78"/>
      <c r="Y8" s="78" t="s">
        <v>853</v>
      </c>
      <c r="Z8" s="78" t="s">
        <v>854</v>
      </c>
      <c r="AA8" s="79" t="s">
        <v>855</v>
      </c>
      <c r="AB8" s="80" t="s">
        <v>856</v>
      </c>
      <c r="AC8" s="80" t="s">
        <v>857</v>
      </c>
      <c r="AD8" s="80" t="s">
        <v>858</v>
      </c>
      <c r="AE8" s="81" t="s">
        <v>859</v>
      </c>
      <c r="AF8" s="78" t="s">
        <v>860</v>
      </c>
      <c r="AG8" s="78" t="s">
        <v>861</v>
      </c>
      <c r="AH8" s="82" t="s">
        <v>758</v>
      </c>
      <c r="AI8" s="82" t="s">
        <v>758</v>
      </c>
      <c r="AJ8" s="78" t="s">
        <v>862</v>
      </c>
      <c r="AK8" s="83" t="s">
        <v>863</v>
      </c>
      <c r="AL8" s="83">
        <v>1</v>
      </c>
      <c r="AM8" s="84">
        <v>32</v>
      </c>
      <c r="AN8" s="85">
        <v>12</v>
      </c>
      <c r="AO8" s="143" t="b">
        <f t="shared" si="0"/>
        <v>0</v>
      </c>
      <c r="AP8" s="144" t="str">
        <f t="shared" si="1"/>
        <v>0,00</v>
      </c>
      <c r="AQ8" s="145">
        <v>0</v>
      </c>
      <c r="AR8" s="86"/>
      <c r="AS8" s="144">
        <f t="shared" si="2"/>
        <v>0</v>
      </c>
      <c r="AT8" s="83" t="s">
        <v>802</v>
      </c>
      <c r="AU8" s="87" t="s">
        <v>763</v>
      </c>
      <c r="AV8" s="87" t="s">
        <v>764</v>
      </c>
      <c r="AW8" s="83" t="s">
        <v>765</v>
      </c>
      <c r="AX8" s="83" t="s">
        <v>766</v>
      </c>
      <c r="AY8" s="88" t="s">
        <v>802</v>
      </c>
      <c r="AZ8" s="89">
        <v>43131</v>
      </c>
      <c r="BA8" s="146"/>
      <c r="BB8" s="147"/>
      <c r="BC8" s="91"/>
      <c r="BD8" s="66"/>
    </row>
    <row r="9" spans="1:56" x14ac:dyDescent="0.25">
      <c r="A9" s="148" t="s">
        <v>864</v>
      </c>
      <c r="B9" s="149" t="s">
        <v>864</v>
      </c>
      <c r="C9" s="150">
        <v>43130</v>
      </c>
      <c r="D9" s="151">
        <v>43130</v>
      </c>
      <c r="E9" s="152" t="s">
        <v>865</v>
      </c>
      <c r="F9" s="153" t="s">
        <v>848</v>
      </c>
      <c r="G9" s="153" t="s">
        <v>849</v>
      </c>
      <c r="H9" s="154">
        <v>12</v>
      </c>
      <c r="I9" s="155" t="s">
        <v>850</v>
      </c>
      <c r="J9" s="156" t="s">
        <v>866</v>
      </c>
      <c r="K9" s="153">
        <v>63211</v>
      </c>
      <c r="L9" s="155" t="s">
        <v>867</v>
      </c>
      <c r="M9" s="157" t="s">
        <v>868</v>
      </c>
      <c r="N9" s="158" t="s">
        <v>775</v>
      </c>
      <c r="O9" s="159">
        <v>43465</v>
      </c>
      <c r="P9" s="160" t="s">
        <v>793</v>
      </c>
      <c r="Q9" s="161" t="s">
        <v>869</v>
      </c>
      <c r="R9" s="162">
        <v>43100</v>
      </c>
      <c r="S9" s="163">
        <v>0</v>
      </c>
      <c r="T9" s="164" t="s">
        <v>805</v>
      </c>
      <c r="U9" s="165">
        <v>1</v>
      </c>
      <c r="V9" s="165">
        <v>0</v>
      </c>
      <c r="W9" s="165">
        <v>0</v>
      </c>
      <c r="X9" s="131" t="s">
        <v>870</v>
      </c>
      <c r="Y9" s="131" t="s">
        <v>853</v>
      </c>
      <c r="Z9" s="131" t="s">
        <v>854</v>
      </c>
      <c r="AA9" s="132" t="s">
        <v>855</v>
      </c>
      <c r="AB9" s="134" t="s">
        <v>856</v>
      </c>
      <c r="AC9" s="134" t="s">
        <v>857</v>
      </c>
      <c r="AD9" s="134" t="s">
        <v>858</v>
      </c>
      <c r="AE9" s="137" t="s">
        <v>859</v>
      </c>
      <c r="AF9" s="136" t="s">
        <v>871</v>
      </c>
      <c r="AG9" s="131" t="s">
        <v>872</v>
      </c>
      <c r="AH9" s="131" t="s">
        <v>758</v>
      </c>
      <c r="AI9" s="136" t="s">
        <v>873</v>
      </c>
      <c r="AJ9" s="131" t="s">
        <v>874</v>
      </c>
      <c r="AK9" s="166" t="s">
        <v>863</v>
      </c>
      <c r="AL9" s="166">
        <v>1</v>
      </c>
      <c r="AM9" s="167">
        <v>32</v>
      </c>
      <c r="AN9" s="168">
        <v>12</v>
      </c>
      <c r="AO9" s="169">
        <f t="shared" si="0"/>
        <v>1852.8</v>
      </c>
      <c r="AP9" s="170">
        <f t="shared" si="1"/>
        <v>154.4</v>
      </c>
      <c r="AQ9" s="171">
        <v>0</v>
      </c>
      <c r="AR9" s="172" t="s">
        <v>875</v>
      </c>
      <c r="AS9" s="170">
        <f t="shared" si="2"/>
        <v>1852.8</v>
      </c>
      <c r="AT9" s="166" t="s">
        <v>876</v>
      </c>
      <c r="AU9" s="173" t="s">
        <v>763</v>
      </c>
      <c r="AV9" s="173" t="s">
        <v>764</v>
      </c>
      <c r="AW9" s="166" t="s">
        <v>765</v>
      </c>
      <c r="AX9" s="166" t="s">
        <v>766</v>
      </c>
      <c r="AY9" s="174" t="s">
        <v>877</v>
      </c>
      <c r="AZ9" s="175">
        <v>43131</v>
      </c>
      <c r="BA9" s="176" t="s">
        <v>878</v>
      </c>
      <c r="BB9" s="90">
        <v>43132</v>
      </c>
      <c r="BC9" s="91"/>
      <c r="BD9" s="66"/>
    </row>
    <row r="10" spans="1:56" x14ac:dyDescent="0.25">
      <c r="A10" s="148" t="s">
        <v>879</v>
      </c>
      <c r="B10" s="149" t="s">
        <v>879</v>
      </c>
      <c r="C10" s="150">
        <v>43130</v>
      </c>
      <c r="D10" s="151">
        <v>43130</v>
      </c>
      <c r="E10" s="152" t="s">
        <v>880</v>
      </c>
      <c r="F10" s="153" t="s">
        <v>848</v>
      </c>
      <c r="G10" s="153" t="s">
        <v>849</v>
      </c>
      <c r="H10" s="154">
        <v>12</v>
      </c>
      <c r="I10" s="155" t="s">
        <v>850</v>
      </c>
      <c r="J10" s="156" t="s">
        <v>881</v>
      </c>
      <c r="K10" s="153">
        <v>148804</v>
      </c>
      <c r="L10" s="155" t="s">
        <v>882</v>
      </c>
      <c r="M10" s="157" t="s">
        <v>883</v>
      </c>
      <c r="N10" s="158" t="s">
        <v>775</v>
      </c>
      <c r="O10" s="159">
        <v>43465</v>
      </c>
      <c r="P10" s="160" t="s">
        <v>793</v>
      </c>
      <c r="Q10" s="177" t="s">
        <v>884</v>
      </c>
      <c r="R10" s="162">
        <v>43100</v>
      </c>
      <c r="S10" s="163">
        <v>0</v>
      </c>
      <c r="T10" s="164" t="s">
        <v>805</v>
      </c>
      <c r="U10" s="165">
        <v>1</v>
      </c>
      <c r="V10" s="165">
        <v>0</v>
      </c>
      <c r="W10" s="165">
        <v>0</v>
      </c>
      <c r="X10" s="131" t="s">
        <v>885</v>
      </c>
      <c r="Y10" s="131" t="s">
        <v>853</v>
      </c>
      <c r="Z10" s="131" t="s">
        <v>854</v>
      </c>
      <c r="AA10" s="132" t="s">
        <v>855</v>
      </c>
      <c r="AB10" s="134" t="s">
        <v>856</v>
      </c>
      <c r="AC10" s="134" t="s">
        <v>857</v>
      </c>
      <c r="AD10" s="134" t="s">
        <v>858</v>
      </c>
      <c r="AE10" s="137" t="s">
        <v>859</v>
      </c>
      <c r="AF10" s="136" t="s">
        <v>871</v>
      </c>
      <c r="AG10" s="131" t="s">
        <v>872</v>
      </c>
      <c r="AH10" s="131" t="s">
        <v>758</v>
      </c>
      <c r="AI10" s="136" t="s">
        <v>873</v>
      </c>
      <c r="AJ10" s="131" t="s">
        <v>874</v>
      </c>
      <c r="AK10" s="166" t="s">
        <v>863</v>
      </c>
      <c r="AL10" s="166">
        <v>2</v>
      </c>
      <c r="AM10" s="167">
        <v>64</v>
      </c>
      <c r="AN10" s="168">
        <v>12</v>
      </c>
      <c r="AO10" s="169">
        <f t="shared" si="0"/>
        <v>3705.6</v>
      </c>
      <c r="AP10" s="170">
        <f t="shared" si="1"/>
        <v>308.8</v>
      </c>
      <c r="AQ10" s="171">
        <v>0</v>
      </c>
      <c r="AR10" s="172" t="s">
        <v>875</v>
      </c>
      <c r="AS10" s="170">
        <f t="shared" si="2"/>
        <v>3705.6</v>
      </c>
      <c r="AT10" s="166" t="s">
        <v>886</v>
      </c>
      <c r="AU10" s="173" t="s">
        <v>763</v>
      </c>
      <c r="AV10" s="173" t="s">
        <v>764</v>
      </c>
      <c r="AW10" s="166" t="s">
        <v>765</v>
      </c>
      <c r="AX10" s="166" t="s">
        <v>766</v>
      </c>
      <c r="AY10" s="174" t="s">
        <v>887</v>
      </c>
      <c r="AZ10" s="175">
        <v>43131</v>
      </c>
      <c r="BA10" s="176" t="s">
        <v>888</v>
      </c>
      <c r="BB10" s="90">
        <v>43132</v>
      </c>
      <c r="BC10" s="91"/>
      <c r="BD10" s="66"/>
    </row>
    <row r="11" spans="1:56" x14ac:dyDescent="0.25">
      <c r="A11" s="148" t="s">
        <v>889</v>
      </c>
      <c r="B11" s="149" t="s">
        <v>889</v>
      </c>
      <c r="C11" s="150">
        <v>43130</v>
      </c>
      <c r="D11" s="151">
        <v>43130</v>
      </c>
      <c r="E11" s="152" t="s">
        <v>890</v>
      </c>
      <c r="F11" s="153" t="s">
        <v>848</v>
      </c>
      <c r="G11" s="153" t="s">
        <v>849</v>
      </c>
      <c r="H11" s="154">
        <v>12</v>
      </c>
      <c r="I11" s="155" t="s">
        <v>850</v>
      </c>
      <c r="J11" s="156" t="s">
        <v>881</v>
      </c>
      <c r="K11" s="153">
        <v>148804</v>
      </c>
      <c r="L11" s="155" t="s">
        <v>882</v>
      </c>
      <c r="M11" s="157" t="s">
        <v>883</v>
      </c>
      <c r="N11" s="158" t="s">
        <v>775</v>
      </c>
      <c r="O11" s="159">
        <v>43465</v>
      </c>
      <c r="P11" s="160" t="s">
        <v>793</v>
      </c>
      <c r="Q11" s="161" t="s">
        <v>891</v>
      </c>
      <c r="R11" s="162">
        <v>43100</v>
      </c>
      <c r="S11" s="163">
        <v>0</v>
      </c>
      <c r="T11" s="164" t="s">
        <v>805</v>
      </c>
      <c r="U11" s="165">
        <v>1</v>
      </c>
      <c r="V11" s="165">
        <v>0</v>
      </c>
      <c r="W11" s="165">
        <v>0</v>
      </c>
      <c r="X11" s="131" t="s">
        <v>892</v>
      </c>
      <c r="Y11" s="131" t="s">
        <v>853</v>
      </c>
      <c r="Z11" s="131" t="s">
        <v>854</v>
      </c>
      <c r="AA11" s="132" t="s">
        <v>855</v>
      </c>
      <c r="AB11" s="134" t="s">
        <v>856</v>
      </c>
      <c r="AC11" s="134" t="s">
        <v>857</v>
      </c>
      <c r="AD11" s="134" t="s">
        <v>858</v>
      </c>
      <c r="AE11" s="137" t="s">
        <v>859</v>
      </c>
      <c r="AF11" s="136" t="s">
        <v>871</v>
      </c>
      <c r="AG11" s="131" t="s">
        <v>872</v>
      </c>
      <c r="AH11" s="131" t="s">
        <v>758</v>
      </c>
      <c r="AI11" s="136" t="s">
        <v>873</v>
      </c>
      <c r="AJ11" s="131" t="s">
        <v>874</v>
      </c>
      <c r="AK11" s="166" t="s">
        <v>863</v>
      </c>
      <c r="AL11" s="166">
        <v>2</v>
      </c>
      <c r="AM11" s="167">
        <v>64</v>
      </c>
      <c r="AN11" s="168">
        <v>12</v>
      </c>
      <c r="AO11" s="169">
        <f t="shared" si="0"/>
        <v>3705.6</v>
      </c>
      <c r="AP11" s="170">
        <f t="shared" si="1"/>
        <v>308.8</v>
      </c>
      <c r="AQ11" s="171">
        <v>0</v>
      </c>
      <c r="AR11" s="172" t="s">
        <v>875</v>
      </c>
      <c r="AS11" s="170">
        <f t="shared" si="2"/>
        <v>3705.6</v>
      </c>
      <c r="AT11" s="166" t="s">
        <v>886</v>
      </c>
      <c r="AU11" s="173" t="s">
        <v>763</v>
      </c>
      <c r="AV11" s="173" t="s">
        <v>764</v>
      </c>
      <c r="AW11" s="166" t="s">
        <v>765</v>
      </c>
      <c r="AX11" s="166" t="s">
        <v>766</v>
      </c>
      <c r="AY11" s="174" t="s">
        <v>893</v>
      </c>
      <c r="AZ11" s="175">
        <v>43131</v>
      </c>
      <c r="BA11" s="176" t="s">
        <v>894</v>
      </c>
      <c r="BB11" s="90">
        <v>43132</v>
      </c>
      <c r="BC11" s="91"/>
      <c r="BD11" s="66"/>
    </row>
    <row r="12" spans="1:56" x14ac:dyDescent="0.25">
      <c r="A12" s="148" t="s">
        <v>895</v>
      </c>
      <c r="B12" s="149" t="s">
        <v>895</v>
      </c>
      <c r="C12" s="150">
        <v>43130</v>
      </c>
      <c r="D12" s="151">
        <v>43130</v>
      </c>
      <c r="E12" s="152" t="s">
        <v>896</v>
      </c>
      <c r="F12" s="153" t="s">
        <v>848</v>
      </c>
      <c r="G12" s="153" t="s">
        <v>849</v>
      </c>
      <c r="H12" s="154">
        <v>12</v>
      </c>
      <c r="I12" s="155" t="s">
        <v>850</v>
      </c>
      <c r="J12" s="156" t="s">
        <v>897</v>
      </c>
      <c r="K12" s="153">
        <v>84388</v>
      </c>
      <c r="L12" s="155" t="s">
        <v>898</v>
      </c>
      <c r="M12" s="157" t="s">
        <v>899</v>
      </c>
      <c r="N12" s="158" t="s">
        <v>775</v>
      </c>
      <c r="O12" s="159">
        <v>43465</v>
      </c>
      <c r="P12" s="160" t="s">
        <v>793</v>
      </c>
      <c r="Q12" s="161" t="s">
        <v>900</v>
      </c>
      <c r="R12" s="162">
        <v>43100</v>
      </c>
      <c r="S12" s="163">
        <v>0</v>
      </c>
      <c r="T12" s="164" t="s">
        <v>805</v>
      </c>
      <c r="U12" s="165">
        <v>1</v>
      </c>
      <c r="V12" s="165">
        <v>0</v>
      </c>
      <c r="W12" s="165">
        <v>0</v>
      </c>
      <c r="X12" s="131" t="s">
        <v>901</v>
      </c>
      <c r="Y12" s="131" t="s">
        <v>853</v>
      </c>
      <c r="Z12" s="131" t="s">
        <v>854</v>
      </c>
      <c r="AA12" s="132" t="s">
        <v>855</v>
      </c>
      <c r="AB12" s="134" t="s">
        <v>856</v>
      </c>
      <c r="AC12" s="134" t="s">
        <v>857</v>
      </c>
      <c r="AD12" s="134" t="s">
        <v>858</v>
      </c>
      <c r="AE12" s="137" t="s">
        <v>859</v>
      </c>
      <c r="AF12" s="136" t="s">
        <v>871</v>
      </c>
      <c r="AG12" s="131" t="s">
        <v>872</v>
      </c>
      <c r="AH12" s="131" t="s">
        <v>758</v>
      </c>
      <c r="AI12" s="136" t="s">
        <v>873</v>
      </c>
      <c r="AJ12" s="131" t="s">
        <v>874</v>
      </c>
      <c r="AK12" s="166" t="s">
        <v>863</v>
      </c>
      <c r="AL12" s="166">
        <v>2</v>
      </c>
      <c r="AM12" s="167">
        <v>64</v>
      </c>
      <c r="AN12" s="168">
        <v>12</v>
      </c>
      <c r="AO12" s="169">
        <f t="shared" si="0"/>
        <v>3705.6</v>
      </c>
      <c r="AP12" s="170">
        <f t="shared" si="1"/>
        <v>308.8</v>
      </c>
      <c r="AQ12" s="171">
        <v>0</v>
      </c>
      <c r="AR12" s="172" t="s">
        <v>875</v>
      </c>
      <c r="AS12" s="170">
        <f t="shared" si="2"/>
        <v>3705.6</v>
      </c>
      <c r="AT12" s="166" t="s">
        <v>886</v>
      </c>
      <c r="AU12" s="173" t="s">
        <v>763</v>
      </c>
      <c r="AV12" s="173" t="s">
        <v>764</v>
      </c>
      <c r="AW12" s="166" t="s">
        <v>765</v>
      </c>
      <c r="AX12" s="166" t="s">
        <v>766</v>
      </c>
      <c r="AY12" s="174" t="s">
        <v>902</v>
      </c>
      <c r="AZ12" s="175">
        <v>43131</v>
      </c>
      <c r="BA12" s="176" t="s">
        <v>903</v>
      </c>
      <c r="BB12" s="90">
        <v>43132</v>
      </c>
      <c r="BC12" s="91"/>
      <c r="BD12" s="66"/>
    </row>
    <row r="13" spans="1:56" x14ac:dyDescent="0.25">
      <c r="A13" s="68" t="s">
        <v>904</v>
      </c>
      <c r="B13" s="69" t="s">
        <v>904</v>
      </c>
      <c r="C13" s="70">
        <v>43130</v>
      </c>
      <c r="D13" s="71">
        <v>43179</v>
      </c>
      <c r="E13" s="72" t="s">
        <v>905</v>
      </c>
      <c r="F13" s="73" t="s">
        <v>848</v>
      </c>
      <c r="G13" s="73" t="s">
        <v>849</v>
      </c>
      <c r="H13" s="74">
        <v>12</v>
      </c>
      <c r="I13" s="75" t="s">
        <v>850</v>
      </c>
      <c r="J13" s="76" t="s">
        <v>906</v>
      </c>
      <c r="K13" s="73">
        <v>804542</v>
      </c>
      <c r="L13" s="75" t="s">
        <v>907</v>
      </c>
      <c r="M13" s="138">
        <v>0</v>
      </c>
      <c r="N13" s="139" t="s">
        <v>775</v>
      </c>
      <c r="O13" s="140">
        <v>43465</v>
      </c>
      <c r="P13" s="141" t="s">
        <v>793</v>
      </c>
      <c r="Q13" s="178" t="s">
        <v>908</v>
      </c>
      <c r="R13" s="127" t="s">
        <v>908</v>
      </c>
      <c r="S13" s="128">
        <v>0</v>
      </c>
      <c r="T13" s="129" t="s">
        <v>805</v>
      </c>
      <c r="U13" s="130">
        <v>0</v>
      </c>
      <c r="V13" s="130">
        <v>1</v>
      </c>
      <c r="W13" s="130">
        <v>0</v>
      </c>
      <c r="X13" s="78"/>
      <c r="Y13" s="78" t="s">
        <v>853</v>
      </c>
      <c r="Z13" s="78" t="s">
        <v>854</v>
      </c>
      <c r="AA13" s="79" t="s">
        <v>855</v>
      </c>
      <c r="AB13" s="80" t="s">
        <v>856</v>
      </c>
      <c r="AC13" s="80" t="s">
        <v>857</v>
      </c>
      <c r="AD13" s="80" t="s">
        <v>858</v>
      </c>
      <c r="AE13" s="81" t="s">
        <v>859</v>
      </c>
      <c r="AF13" s="78" t="s">
        <v>860</v>
      </c>
      <c r="AG13" s="78" t="s">
        <v>861</v>
      </c>
      <c r="AH13" s="78"/>
      <c r="AI13" s="78"/>
      <c r="AJ13" s="78" t="s">
        <v>874</v>
      </c>
      <c r="AK13" s="83" t="s">
        <v>863</v>
      </c>
      <c r="AL13" s="83">
        <v>2</v>
      </c>
      <c r="AM13" s="84">
        <v>64</v>
      </c>
      <c r="AN13" s="85">
        <v>12</v>
      </c>
      <c r="AO13" s="143" t="b">
        <f t="shared" si="0"/>
        <v>0</v>
      </c>
      <c r="AP13" s="144" t="str">
        <f t="shared" si="1"/>
        <v>0,00</v>
      </c>
      <c r="AQ13" s="145">
        <v>0</v>
      </c>
      <c r="AR13" s="86" t="s">
        <v>875</v>
      </c>
      <c r="AS13" s="144">
        <f t="shared" si="2"/>
        <v>0</v>
      </c>
      <c r="AT13" s="83" t="s">
        <v>802</v>
      </c>
      <c r="AU13" s="87" t="s">
        <v>763</v>
      </c>
      <c r="AV13" s="87" t="s">
        <v>764</v>
      </c>
      <c r="AW13" s="83" t="s">
        <v>765</v>
      </c>
      <c r="AX13" s="83" t="s">
        <v>766</v>
      </c>
      <c r="AY13" s="88" t="s">
        <v>909</v>
      </c>
      <c r="AZ13" s="89">
        <v>43131</v>
      </c>
      <c r="BA13" s="146"/>
      <c r="BB13" s="147"/>
      <c r="BC13" s="179"/>
      <c r="BD13" s="180"/>
    </row>
    <row r="14" spans="1:56" x14ac:dyDescent="0.25">
      <c r="A14" s="148" t="s">
        <v>910</v>
      </c>
      <c r="B14" s="149" t="s">
        <v>910</v>
      </c>
      <c r="C14" s="150">
        <v>43130</v>
      </c>
      <c r="D14" s="151">
        <v>43130</v>
      </c>
      <c r="E14" s="152" t="s">
        <v>911</v>
      </c>
      <c r="F14" s="153" t="s">
        <v>848</v>
      </c>
      <c r="G14" s="153" t="s">
        <v>849</v>
      </c>
      <c r="H14" s="154">
        <v>12</v>
      </c>
      <c r="I14" s="155" t="s">
        <v>850</v>
      </c>
      <c r="J14" s="156" t="s">
        <v>912</v>
      </c>
      <c r="K14" s="153">
        <v>427767</v>
      </c>
      <c r="L14" s="155" t="s">
        <v>913</v>
      </c>
      <c r="M14" s="157" t="s">
        <v>914</v>
      </c>
      <c r="N14" s="158" t="s">
        <v>775</v>
      </c>
      <c r="O14" s="159">
        <v>43465</v>
      </c>
      <c r="P14" s="160" t="s">
        <v>793</v>
      </c>
      <c r="Q14" s="160" t="s">
        <v>915</v>
      </c>
      <c r="R14" s="162">
        <v>43100</v>
      </c>
      <c r="S14" s="163">
        <v>0</v>
      </c>
      <c r="T14" s="164" t="s">
        <v>805</v>
      </c>
      <c r="U14" s="165">
        <v>1</v>
      </c>
      <c r="V14" s="165">
        <v>0</v>
      </c>
      <c r="W14" s="165">
        <v>0</v>
      </c>
      <c r="X14" s="131" t="s">
        <v>916</v>
      </c>
      <c r="Y14" s="131" t="s">
        <v>853</v>
      </c>
      <c r="Z14" s="131" t="s">
        <v>854</v>
      </c>
      <c r="AA14" s="132" t="s">
        <v>855</v>
      </c>
      <c r="AB14" s="134" t="s">
        <v>856</v>
      </c>
      <c r="AC14" s="134" t="s">
        <v>857</v>
      </c>
      <c r="AD14" s="134" t="s">
        <v>858</v>
      </c>
      <c r="AE14" s="137" t="s">
        <v>859</v>
      </c>
      <c r="AF14" s="136" t="s">
        <v>871</v>
      </c>
      <c r="AG14" s="131" t="s">
        <v>872</v>
      </c>
      <c r="AH14" s="131" t="s">
        <v>758</v>
      </c>
      <c r="AI14" s="136" t="s">
        <v>873</v>
      </c>
      <c r="AJ14" s="131" t="s">
        <v>874</v>
      </c>
      <c r="AK14" s="166" t="s">
        <v>863</v>
      </c>
      <c r="AL14" s="166">
        <v>2</v>
      </c>
      <c r="AM14" s="167">
        <v>64</v>
      </c>
      <c r="AN14" s="168">
        <v>12</v>
      </c>
      <c r="AO14" s="169">
        <f t="shared" si="0"/>
        <v>3705.6</v>
      </c>
      <c r="AP14" s="170">
        <f t="shared" si="1"/>
        <v>308.8</v>
      </c>
      <c r="AQ14" s="171">
        <v>0</v>
      </c>
      <c r="AR14" s="172" t="s">
        <v>875</v>
      </c>
      <c r="AS14" s="170">
        <f t="shared" si="2"/>
        <v>3705.6</v>
      </c>
      <c r="AT14" s="166" t="s">
        <v>886</v>
      </c>
      <c r="AU14" s="173" t="s">
        <v>763</v>
      </c>
      <c r="AV14" s="173" t="s">
        <v>764</v>
      </c>
      <c r="AW14" s="166" t="s">
        <v>765</v>
      </c>
      <c r="AX14" s="166" t="s">
        <v>766</v>
      </c>
      <c r="AY14" s="174" t="s">
        <v>917</v>
      </c>
      <c r="AZ14" s="175">
        <v>43131</v>
      </c>
      <c r="BA14" s="176" t="s">
        <v>918</v>
      </c>
      <c r="BB14" s="90">
        <v>43132</v>
      </c>
      <c r="BC14" s="91"/>
      <c r="BD14" s="66"/>
    </row>
    <row r="15" spans="1:56" x14ac:dyDescent="0.25">
      <c r="A15" s="148" t="s">
        <v>919</v>
      </c>
      <c r="B15" s="149" t="s">
        <v>919</v>
      </c>
      <c r="C15" s="150">
        <v>43130</v>
      </c>
      <c r="D15" s="151">
        <v>43130</v>
      </c>
      <c r="E15" s="152" t="s">
        <v>920</v>
      </c>
      <c r="F15" s="153" t="s">
        <v>848</v>
      </c>
      <c r="G15" s="153" t="s">
        <v>849</v>
      </c>
      <c r="H15" s="154">
        <v>12</v>
      </c>
      <c r="I15" s="155" t="s">
        <v>850</v>
      </c>
      <c r="J15" s="156" t="s">
        <v>921</v>
      </c>
      <c r="K15" s="153">
        <v>794983</v>
      </c>
      <c r="L15" s="155" t="s">
        <v>922</v>
      </c>
      <c r="M15" s="157" t="s">
        <v>923</v>
      </c>
      <c r="N15" s="158" t="s">
        <v>775</v>
      </c>
      <c r="O15" s="159">
        <v>43465</v>
      </c>
      <c r="P15" s="160" t="s">
        <v>924</v>
      </c>
      <c r="Q15" s="161" t="s">
        <v>925</v>
      </c>
      <c r="R15" s="162">
        <v>43100</v>
      </c>
      <c r="S15" s="163">
        <v>0</v>
      </c>
      <c r="T15" s="164" t="s">
        <v>805</v>
      </c>
      <c r="U15" s="165">
        <v>1</v>
      </c>
      <c r="V15" s="165">
        <v>0</v>
      </c>
      <c r="W15" s="165">
        <v>0</v>
      </c>
      <c r="X15" s="131" t="s">
        <v>926</v>
      </c>
      <c r="Y15" s="131" t="s">
        <v>853</v>
      </c>
      <c r="Z15" s="131" t="s">
        <v>854</v>
      </c>
      <c r="AA15" s="132" t="s">
        <v>855</v>
      </c>
      <c r="AB15" s="134" t="s">
        <v>856</v>
      </c>
      <c r="AC15" s="134" t="s">
        <v>857</v>
      </c>
      <c r="AD15" s="134" t="s">
        <v>858</v>
      </c>
      <c r="AE15" s="137" t="s">
        <v>859</v>
      </c>
      <c r="AF15" s="136" t="s">
        <v>871</v>
      </c>
      <c r="AG15" s="131" t="s">
        <v>872</v>
      </c>
      <c r="AH15" s="131" t="s">
        <v>758</v>
      </c>
      <c r="AI15" s="136" t="s">
        <v>873</v>
      </c>
      <c r="AJ15" s="131" t="s">
        <v>874</v>
      </c>
      <c r="AK15" s="166" t="s">
        <v>863</v>
      </c>
      <c r="AL15" s="166">
        <v>1</v>
      </c>
      <c r="AM15" s="167">
        <v>32</v>
      </c>
      <c r="AN15" s="168">
        <v>12</v>
      </c>
      <c r="AO15" s="169">
        <f t="shared" si="0"/>
        <v>1852.8</v>
      </c>
      <c r="AP15" s="170">
        <f t="shared" si="1"/>
        <v>154.4</v>
      </c>
      <c r="AQ15" s="171">
        <v>0</v>
      </c>
      <c r="AR15" s="172" t="s">
        <v>875</v>
      </c>
      <c r="AS15" s="170">
        <f t="shared" si="2"/>
        <v>1852.8</v>
      </c>
      <c r="AT15" s="166" t="s">
        <v>876</v>
      </c>
      <c r="AU15" s="173" t="s">
        <v>763</v>
      </c>
      <c r="AV15" s="173" t="s">
        <v>764</v>
      </c>
      <c r="AW15" s="166" t="s">
        <v>765</v>
      </c>
      <c r="AX15" s="166" t="s">
        <v>766</v>
      </c>
      <c r="AY15" s="174" t="s">
        <v>927</v>
      </c>
      <c r="AZ15" s="175">
        <v>43131</v>
      </c>
      <c r="BA15" s="176" t="s">
        <v>928</v>
      </c>
      <c r="BB15" s="90">
        <v>43132</v>
      </c>
      <c r="BC15" s="91"/>
      <c r="BD15" s="66"/>
    </row>
    <row r="16" spans="1:56" x14ac:dyDescent="0.25">
      <c r="A16" s="148" t="s">
        <v>929</v>
      </c>
      <c r="B16" s="149" t="s">
        <v>929</v>
      </c>
      <c r="C16" s="150">
        <v>43130</v>
      </c>
      <c r="D16" s="151">
        <v>43130</v>
      </c>
      <c r="E16" s="152" t="s">
        <v>930</v>
      </c>
      <c r="F16" s="153" t="s">
        <v>848</v>
      </c>
      <c r="G16" s="153" t="s">
        <v>849</v>
      </c>
      <c r="H16" s="154">
        <v>12</v>
      </c>
      <c r="I16" s="155" t="s">
        <v>850</v>
      </c>
      <c r="J16" s="156" t="s">
        <v>931</v>
      </c>
      <c r="K16" s="37">
        <v>9210</v>
      </c>
      <c r="L16" s="155" t="s">
        <v>932</v>
      </c>
      <c r="M16" s="157" t="s">
        <v>933</v>
      </c>
      <c r="N16" s="158" t="s">
        <v>775</v>
      </c>
      <c r="O16" s="159">
        <v>43465</v>
      </c>
      <c r="P16" s="160" t="s">
        <v>793</v>
      </c>
      <c r="Q16" s="161" t="s">
        <v>934</v>
      </c>
      <c r="R16" s="162">
        <v>43100</v>
      </c>
      <c r="S16" s="163">
        <v>0</v>
      </c>
      <c r="T16" s="164" t="s">
        <v>805</v>
      </c>
      <c r="U16" s="165">
        <v>1</v>
      </c>
      <c r="V16" s="165">
        <v>0</v>
      </c>
      <c r="W16" s="165">
        <v>0</v>
      </c>
      <c r="X16" s="131" t="s">
        <v>935</v>
      </c>
      <c r="Y16" s="131" t="s">
        <v>853</v>
      </c>
      <c r="Z16" s="131" t="s">
        <v>854</v>
      </c>
      <c r="AA16" s="132" t="s">
        <v>855</v>
      </c>
      <c r="AB16" s="134" t="s">
        <v>856</v>
      </c>
      <c r="AC16" s="134" t="s">
        <v>857</v>
      </c>
      <c r="AD16" s="134" t="s">
        <v>858</v>
      </c>
      <c r="AE16" s="137" t="s">
        <v>859</v>
      </c>
      <c r="AF16" s="136" t="s">
        <v>871</v>
      </c>
      <c r="AG16" s="131" t="s">
        <v>872</v>
      </c>
      <c r="AH16" s="131" t="s">
        <v>758</v>
      </c>
      <c r="AI16" s="136" t="s">
        <v>873</v>
      </c>
      <c r="AJ16" s="131" t="s">
        <v>874</v>
      </c>
      <c r="AK16" s="166" t="s">
        <v>863</v>
      </c>
      <c r="AL16" s="166">
        <v>2</v>
      </c>
      <c r="AM16" s="167">
        <v>64</v>
      </c>
      <c r="AN16" s="168">
        <v>12</v>
      </c>
      <c r="AO16" s="169">
        <f t="shared" si="0"/>
        <v>3705.6</v>
      </c>
      <c r="AP16" s="170">
        <f t="shared" si="1"/>
        <v>308.8</v>
      </c>
      <c r="AQ16" s="171">
        <v>0</v>
      </c>
      <c r="AR16" s="172" t="s">
        <v>875</v>
      </c>
      <c r="AS16" s="170">
        <f t="shared" si="2"/>
        <v>3705.6</v>
      </c>
      <c r="AT16" s="166" t="s">
        <v>886</v>
      </c>
      <c r="AU16" s="173" t="s">
        <v>763</v>
      </c>
      <c r="AV16" s="173" t="s">
        <v>764</v>
      </c>
      <c r="AW16" s="166" t="s">
        <v>765</v>
      </c>
      <c r="AX16" s="166" t="s">
        <v>766</v>
      </c>
      <c r="AY16" s="174" t="s">
        <v>936</v>
      </c>
      <c r="AZ16" s="175">
        <v>43131</v>
      </c>
      <c r="BA16" s="176" t="s">
        <v>937</v>
      </c>
      <c r="BB16" s="90">
        <v>43132</v>
      </c>
      <c r="BC16" s="91"/>
      <c r="BD16" s="66"/>
    </row>
    <row r="17" spans="1:56" x14ac:dyDescent="0.25">
      <c r="A17" s="148" t="s">
        <v>938</v>
      </c>
      <c r="B17" s="149" t="s">
        <v>938</v>
      </c>
      <c r="C17" s="150">
        <v>43130</v>
      </c>
      <c r="D17" s="151">
        <v>43130</v>
      </c>
      <c r="E17" s="152" t="s">
        <v>939</v>
      </c>
      <c r="F17" s="153" t="s">
        <v>848</v>
      </c>
      <c r="G17" s="153" t="s">
        <v>849</v>
      </c>
      <c r="H17" s="154">
        <v>12</v>
      </c>
      <c r="I17" s="155" t="s">
        <v>850</v>
      </c>
      <c r="J17" s="156" t="s">
        <v>940</v>
      </c>
      <c r="K17" s="181">
        <v>214722</v>
      </c>
      <c r="L17" s="155" t="s">
        <v>941</v>
      </c>
      <c r="M17" s="157" t="s">
        <v>942</v>
      </c>
      <c r="N17" s="158" t="s">
        <v>775</v>
      </c>
      <c r="O17" s="159">
        <v>43465</v>
      </c>
      <c r="P17" s="160" t="s">
        <v>943</v>
      </c>
      <c r="Q17" s="161" t="s">
        <v>944</v>
      </c>
      <c r="R17" s="162">
        <v>43100</v>
      </c>
      <c r="S17" s="163">
        <v>0</v>
      </c>
      <c r="T17" s="164" t="s">
        <v>805</v>
      </c>
      <c r="U17" s="165">
        <v>1</v>
      </c>
      <c r="V17" s="165">
        <v>0</v>
      </c>
      <c r="W17" s="165">
        <v>0</v>
      </c>
      <c r="X17" s="131" t="s">
        <v>945</v>
      </c>
      <c r="Y17" s="131" t="s">
        <v>853</v>
      </c>
      <c r="Z17" s="131" t="s">
        <v>854</v>
      </c>
      <c r="AA17" s="132" t="s">
        <v>855</v>
      </c>
      <c r="AB17" s="134" t="s">
        <v>856</v>
      </c>
      <c r="AC17" s="134" t="s">
        <v>857</v>
      </c>
      <c r="AD17" s="134" t="s">
        <v>858</v>
      </c>
      <c r="AE17" s="137" t="s">
        <v>859</v>
      </c>
      <c r="AF17" s="136" t="s">
        <v>871</v>
      </c>
      <c r="AG17" s="131" t="s">
        <v>872</v>
      </c>
      <c r="AH17" s="131" t="s">
        <v>758</v>
      </c>
      <c r="AI17" s="136" t="s">
        <v>873</v>
      </c>
      <c r="AJ17" s="131" t="s">
        <v>874</v>
      </c>
      <c r="AK17" s="166" t="s">
        <v>863</v>
      </c>
      <c r="AL17" s="166">
        <v>2</v>
      </c>
      <c r="AM17" s="167">
        <v>64</v>
      </c>
      <c r="AN17" s="168">
        <v>12</v>
      </c>
      <c r="AO17" s="169">
        <f t="shared" si="0"/>
        <v>3705.6</v>
      </c>
      <c r="AP17" s="170">
        <f t="shared" si="1"/>
        <v>308.8</v>
      </c>
      <c r="AQ17" s="171">
        <v>0</v>
      </c>
      <c r="AR17" s="172" t="s">
        <v>875</v>
      </c>
      <c r="AS17" s="170">
        <f t="shared" si="2"/>
        <v>3705.6</v>
      </c>
      <c r="AT17" s="166" t="s">
        <v>886</v>
      </c>
      <c r="AU17" s="173" t="s">
        <v>763</v>
      </c>
      <c r="AV17" s="173" t="s">
        <v>764</v>
      </c>
      <c r="AW17" s="166" t="s">
        <v>765</v>
      </c>
      <c r="AX17" s="166" t="s">
        <v>766</v>
      </c>
      <c r="AY17" s="174" t="s">
        <v>946</v>
      </c>
      <c r="AZ17" s="175">
        <v>43131</v>
      </c>
      <c r="BA17" s="176" t="s">
        <v>947</v>
      </c>
      <c r="BB17" s="90">
        <v>43132</v>
      </c>
      <c r="BC17" s="91"/>
      <c r="BD17" s="66"/>
    </row>
    <row r="18" spans="1:56" x14ac:dyDescent="0.25">
      <c r="A18" s="68" t="s">
        <v>948</v>
      </c>
      <c r="B18" s="69" t="s">
        <v>948</v>
      </c>
      <c r="C18" s="70">
        <v>43130</v>
      </c>
      <c r="D18" s="71">
        <v>43179</v>
      </c>
      <c r="E18" s="72" t="s">
        <v>949</v>
      </c>
      <c r="F18" s="73" t="s">
        <v>848</v>
      </c>
      <c r="G18" s="73" t="s">
        <v>849</v>
      </c>
      <c r="H18" s="74">
        <v>12</v>
      </c>
      <c r="I18" s="75" t="s">
        <v>850</v>
      </c>
      <c r="J18" s="76" t="s">
        <v>950</v>
      </c>
      <c r="K18" s="73">
        <v>289763</v>
      </c>
      <c r="L18" s="75" t="s">
        <v>951</v>
      </c>
      <c r="M18" s="138">
        <v>0</v>
      </c>
      <c r="N18" s="139" t="s">
        <v>775</v>
      </c>
      <c r="O18" s="140">
        <v>43465</v>
      </c>
      <c r="P18" s="141" t="s">
        <v>793</v>
      </c>
      <c r="Q18" s="126" t="s">
        <v>952</v>
      </c>
      <c r="R18" s="127"/>
      <c r="S18" s="128">
        <v>0</v>
      </c>
      <c r="T18" s="129" t="s">
        <v>805</v>
      </c>
      <c r="U18" s="130">
        <v>0</v>
      </c>
      <c r="V18" s="130">
        <v>1</v>
      </c>
      <c r="W18" s="130">
        <v>0</v>
      </c>
      <c r="X18" s="78"/>
      <c r="Y18" s="78" t="s">
        <v>853</v>
      </c>
      <c r="Z18" s="78" t="s">
        <v>854</v>
      </c>
      <c r="AA18" s="79" t="s">
        <v>855</v>
      </c>
      <c r="AB18" s="80" t="s">
        <v>856</v>
      </c>
      <c r="AC18" s="80" t="s">
        <v>857</v>
      </c>
      <c r="AD18" s="80" t="s">
        <v>858</v>
      </c>
      <c r="AE18" s="81" t="s">
        <v>859</v>
      </c>
      <c r="AF18" s="78" t="s">
        <v>860</v>
      </c>
      <c r="AG18" s="78" t="s">
        <v>861</v>
      </c>
      <c r="AH18" s="78"/>
      <c r="AI18" s="78"/>
      <c r="AJ18" s="78" t="s">
        <v>874</v>
      </c>
      <c r="AK18" s="83" t="s">
        <v>863</v>
      </c>
      <c r="AL18" s="83">
        <v>2</v>
      </c>
      <c r="AM18" s="84">
        <v>64</v>
      </c>
      <c r="AN18" s="85">
        <v>12</v>
      </c>
      <c r="AO18" s="143" t="s">
        <v>802</v>
      </c>
      <c r="AP18" s="144" t="str">
        <f t="shared" si="1"/>
        <v>0,00</v>
      </c>
      <c r="AQ18" s="145">
        <v>0</v>
      </c>
      <c r="AR18" s="86" t="s">
        <v>875</v>
      </c>
      <c r="AS18" s="144" t="e">
        <f t="shared" si="2"/>
        <v>#VALUE!</v>
      </c>
      <c r="AT18" s="83" t="s">
        <v>802</v>
      </c>
      <c r="AU18" s="87" t="s">
        <v>763</v>
      </c>
      <c r="AV18" s="87" t="s">
        <v>764</v>
      </c>
      <c r="AW18" s="83" t="s">
        <v>765</v>
      </c>
      <c r="AX18" s="83" t="s">
        <v>766</v>
      </c>
      <c r="AY18" s="88" t="s">
        <v>909</v>
      </c>
      <c r="AZ18" s="89">
        <v>43131</v>
      </c>
      <c r="BA18" s="146"/>
      <c r="BB18" s="147"/>
      <c r="BC18" s="91"/>
      <c r="BD18" s="66"/>
    </row>
    <row r="19" spans="1:56" x14ac:dyDescent="0.25">
      <c r="A19" s="148" t="s">
        <v>953</v>
      </c>
      <c r="B19" s="149" t="s">
        <v>953</v>
      </c>
      <c r="C19" s="150">
        <v>43130</v>
      </c>
      <c r="D19" s="151">
        <v>43130</v>
      </c>
      <c r="E19" s="152" t="s">
        <v>954</v>
      </c>
      <c r="F19" s="153" t="s">
        <v>848</v>
      </c>
      <c r="G19" s="153" t="s">
        <v>849</v>
      </c>
      <c r="H19" s="154">
        <v>12</v>
      </c>
      <c r="I19" s="155" t="s">
        <v>850</v>
      </c>
      <c r="J19" s="156" t="s">
        <v>955</v>
      </c>
      <c r="K19" s="153">
        <v>30565</v>
      </c>
      <c r="L19" s="155" t="s">
        <v>956</v>
      </c>
      <c r="M19" s="157" t="s">
        <v>957</v>
      </c>
      <c r="N19" s="158" t="s">
        <v>775</v>
      </c>
      <c r="O19" s="159">
        <v>43465</v>
      </c>
      <c r="P19" s="160" t="s">
        <v>793</v>
      </c>
      <c r="Q19" s="177" t="s">
        <v>958</v>
      </c>
      <c r="R19" s="162">
        <v>43100</v>
      </c>
      <c r="S19" s="163">
        <v>0</v>
      </c>
      <c r="T19" s="164" t="s">
        <v>805</v>
      </c>
      <c r="U19" s="165">
        <v>1</v>
      </c>
      <c r="V19" s="165">
        <v>0</v>
      </c>
      <c r="W19" s="165">
        <v>0</v>
      </c>
      <c r="X19" s="131" t="s">
        <v>959</v>
      </c>
      <c r="Y19" s="131" t="s">
        <v>853</v>
      </c>
      <c r="Z19" s="131" t="s">
        <v>854</v>
      </c>
      <c r="AA19" s="132" t="s">
        <v>855</v>
      </c>
      <c r="AB19" s="134" t="s">
        <v>856</v>
      </c>
      <c r="AC19" s="134" t="s">
        <v>857</v>
      </c>
      <c r="AD19" s="134" t="s">
        <v>858</v>
      </c>
      <c r="AE19" s="137" t="s">
        <v>859</v>
      </c>
      <c r="AF19" s="136" t="s">
        <v>871</v>
      </c>
      <c r="AG19" s="131" t="s">
        <v>872</v>
      </c>
      <c r="AH19" s="131" t="s">
        <v>758</v>
      </c>
      <c r="AI19" s="136" t="s">
        <v>873</v>
      </c>
      <c r="AJ19" s="131" t="s">
        <v>874</v>
      </c>
      <c r="AK19" s="166" t="s">
        <v>863</v>
      </c>
      <c r="AL19" s="166">
        <v>2</v>
      </c>
      <c r="AM19" s="167">
        <v>64</v>
      </c>
      <c r="AN19" s="168">
        <v>12</v>
      </c>
      <c r="AO19" s="169">
        <f t="shared" si="0"/>
        <v>3705.6</v>
      </c>
      <c r="AP19" s="170">
        <f t="shared" si="1"/>
        <v>308.8</v>
      </c>
      <c r="AQ19" s="171">
        <v>0</v>
      </c>
      <c r="AR19" s="172" t="s">
        <v>875</v>
      </c>
      <c r="AS19" s="170">
        <f t="shared" si="2"/>
        <v>3705.6</v>
      </c>
      <c r="AT19" s="166" t="s">
        <v>886</v>
      </c>
      <c r="AU19" s="173" t="s">
        <v>763</v>
      </c>
      <c r="AV19" s="173" t="s">
        <v>764</v>
      </c>
      <c r="AW19" s="166" t="s">
        <v>765</v>
      </c>
      <c r="AX19" s="166" t="s">
        <v>766</v>
      </c>
      <c r="AY19" s="174" t="s">
        <v>960</v>
      </c>
      <c r="AZ19" s="175">
        <v>43131</v>
      </c>
      <c r="BA19" s="176" t="s">
        <v>961</v>
      </c>
      <c r="BB19" s="90">
        <v>43132</v>
      </c>
      <c r="BC19" s="91"/>
      <c r="BD19" s="66"/>
    </row>
    <row r="20" spans="1:56" x14ac:dyDescent="0.25">
      <c r="A20" s="148" t="s">
        <v>962</v>
      </c>
      <c r="B20" s="149" t="s">
        <v>962</v>
      </c>
      <c r="C20" s="150">
        <v>43130</v>
      </c>
      <c r="D20" s="151">
        <v>43130</v>
      </c>
      <c r="E20" s="182" t="s">
        <v>963</v>
      </c>
      <c r="F20" s="153" t="s">
        <v>848</v>
      </c>
      <c r="G20" s="153" t="s">
        <v>849</v>
      </c>
      <c r="H20" s="183">
        <v>12</v>
      </c>
      <c r="I20" s="155" t="s">
        <v>850</v>
      </c>
      <c r="J20" s="156" t="s">
        <v>964</v>
      </c>
      <c r="K20" s="184">
        <v>406355</v>
      </c>
      <c r="L20" s="185" t="s">
        <v>965</v>
      </c>
      <c r="M20" s="157" t="s">
        <v>966</v>
      </c>
      <c r="N20" s="158" t="s">
        <v>775</v>
      </c>
      <c r="O20" s="159">
        <v>43465</v>
      </c>
      <c r="P20" s="186" t="s">
        <v>967</v>
      </c>
      <c r="Q20" s="177" t="s">
        <v>968</v>
      </c>
      <c r="R20" s="162">
        <v>43100</v>
      </c>
      <c r="S20" s="163">
        <v>0</v>
      </c>
      <c r="T20" s="164" t="s">
        <v>805</v>
      </c>
      <c r="U20" s="165">
        <v>1</v>
      </c>
      <c r="V20" s="165">
        <v>0</v>
      </c>
      <c r="W20" s="165">
        <v>0</v>
      </c>
      <c r="X20" s="136" t="s">
        <v>969</v>
      </c>
      <c r="Y20" s="131" t="s">
        <v>853</v>
      </c>
      <c r="Z20" s="131" t="s">
        <v>854</v>
      </c>
      <c r="AA20" s="132" t="s">
        <v>855</v>
      </c>
      <c r="AB20" s="134" t="s">
        <v>856</v>
      </c>
      <c r="AC20" s="134" t="s">
        <v>857</v>
      </c>
      <c r="AD20" s="134" t="s">
        <v>858</v>
      </c>
      <c r="AE20" s="137" t="s">
        <v>859</v>
      </c>
      <c r="AF20" s="136" t="s">
        <v>871</v>
      </c>
      <c r="AG20" s="131" t="s">
        <v>872</v>
      </c>
      <c r="AH20" s="131" t="s">
        <v>758</v>
      </c>
      <c r="AI20" s="136" t="s">
        <v>873</v>
      </c>
      <c r="AJ20" s="131" t="s">
        <v>874</v>
      </c>
      <c r="AK20" s="166" t="s">
        <v>863</v>
      </c>
      <c r="AL20" s="166">
        <v>2</v>
      </c>
      <c r="AM20" s="167">
        <v>64</v>
      </c>
      <c r="AN20" s="168">
        <v>12</v>
      </c>
      <c r="AO20" s="169">
        <f t="shared" si="0"/>
        <v>3705.6</v>
      </c>
      <c r="AP20" s="170">
        <f t="shared" si="1"/>
        <v>308.8</v>
      </c>
      <c r="AQ20" s="171">
        <v>0</v>
      </c>
      <c r="AR20" s="172" t="s">
        <v>875</v>
      </c>
      <c r="AS20" s="170">
        <f t="shared" si="2"/>
        <v>3705.6</v>
      </c>
      <c r="AT20" s="166" t="s">
        <v>886</v>
      </c>
      <c r="AU20" s="173" t="s">
        <v>763</v>
      </c>
      <c r="AV20" s="173" t="s">
        <v>764</v>
      </c>
      <c r="AW20" s="166" t="s">
        <v>765</v>
      </c>
      <c r="AX20" s="166" t="s">
        <v>766</v>
      </c>
      <c r="AY20" s="174" t="s">
        <v>970</v>
      </c>
      <c r="AZ20" s="175">
        <v>43131</v>
      </c>
      <c r="BA20" s="176" t="s">
        <v>971</v>
      </c>
      <c r="BB20" s="90">
        <v>43132</v>
      </c>
      <c r="BC20" s="91"/>
      <c r="BD20" s="66"/>
    </row>
    <row r="21" spans="1:56" x14ac:dyDescent="0.25">
      <c r="A21" s="68" t="s">
        <v>972</v>
      </c>
      <c r="B21" s="69" t="s">
        <v>972</v>
      </c>
      <c r="C21" s="70">
        <v>43130</v>
      </c>
      <c r="D21" s="71">
        <v>43179</v>
      </c>
      <c r="E21" s="72" t="s">
        <v>973</v>
      </c>
      <c r="F21" s="73" t="s">
        <v>848</v>
      </c>
      <c r="G21" s="73" t="s">
        <v>849</v>
      </c>
      <c r="H21" s="74">
        <v>12</v>
      </c>
      <c r="I21" s="75" t="s">
        <v>850</v>
      </c>
      <c r="J21" s="76" t="s">
        <v>974</v>
      </c>
      <c r="K21" s="187">
        <v>96202</v>
      </c>
      <c r="L21" s="75" t="s">
        <v>975</v>
      </c>
      <c r="M21" s="138">
        <v>0</v>
      </c>
      <c r="N21" s="139" t="s">
        <v>775</v>
      </c>
      <c r="O21" s="140">
        <v>43465</v>
      </c>
      <c r="P21" s="141" t="s">
        <v>793</v>
      </c>
      <c r="Q21" s="142" t="s">
        <v>908</v>
      </c>
      <c r="R21" s="142" t="s">
        <v>908</v>
      </c>
      <c r="S21" s="128">
        <v>0</v>
      </c>
      <c r="T21" s="129" t="s">
        <v>805</v>
      </c>
      <c r="U21" s="130">
        <v>0</v>
      </c>
      <c r="V21" s="130">
        <v>1</v>
      </c>
      <c r="W21" s="130">
        <v>0</v>
      </c>
      <c r="X21" s="82"/>
      <c r="Y21" s="78" t="s">
        <v>853</v>
      </c>
      <c r="Z21" s="78" t="s">
        <v>854</v>
      </c>
      <c r="AA21" s="79" t="s">
        <v>855</v>
      </c>
      <c r="AB21" s="80" t="s">
        <v>856</v>
      </c>
      <c r="AC21" s="80" t="s">
        <v>857</v>
      </c>
      <c r="AD21" s="80" t="s">
        <v>858</v>
      </c>
      <c r="AE21" s="81" t="s">
        <v>859</v>
      </c>
      <c r="AF21" s="78" t="s">
        <v>860</v>
      </c>
      <c r="AG21" s="78" t="s">
        <v>861</v>
      </c>
      <c r="AH21" s="82"/>
      <c r="AI21" s="82"/>
      <c r="AJ21" s="78" t="s">
        <v>874</v>
      </c>
      <c r="AK21" s="83" t="s">
        <v>863</v>
      </c>
      <c r="AL21" s="83">
        <v>2</v>
      </c>
      <c r="AM21" s="84">
        <v>64</v>
      </c>
      <c r="AN21" s="85">
        <v>12</v>
      </c>
      <c r="AO21" s="143" t="s">
        <v>802</v>
      </c>
      <c r="AP21" s="144" t="str">
        <f t="shared" si="1"/>
        <v>0,00</v>
      </c>
      <c r="AQ21" s="145">
        <v>0</v>
      </c>
      <c r="AR21" s="86" t="s">
        <v>875</v>
      </c>
      <c r="AS21" s="144">
        <v>0</v>
      </c>
      <c r="AT21" s="83" t="s">
        <v>802</v>
      </c>
      <c r="AU21" s="87" t="s">
        <v>763</v>
      </c>
      <c r="AV21" s="87" t="s">
        <v>764</v>
      </c>
      <c r="AW21" s="83" t="s">
        <v>765</v>
      </c>
      <c r="AX21" s="83" t="s">
        <v>766</v>
      </c>
      <c r="AY21" s="88" t="s">
        <v>909</v>
      </c>
      <c r="AZ21" s="89">
        <v>43131</v>
      </c>
      <c r="BA21" s="146"/>
      <c r="BB21" s="147"/>
      <c r="BC21" s="179"/>
      <c r="BD21" s="66"/>
    </row>
    <row r="22" spans="1:56" x14ac:dyDescent="0.25">
      <c r="A22" s="68" t="s">
        <v>976</v>
      </c>
      <c r="B22" s="69" t="s">
        <v>976</v>
      </c>
      <c r="C22" s="70">
        <v>43130</v>
      </c>
      <c r="D22" s="71">
        <v>43179</v>
      </c>
      <c r="E22" s="72" t="s">
        <v>977</v>
      </c>
      <c r="F22" s="73" t="s">
        <v>848</v>
      </c>
      <c r="G22" s="73" t="s">
        <v>849</v>
      </c>
      <c r="H22" s="74">
        <v>12</v>
      </c>
      <c r="I22" s="75" t="s">
        <v>850</v>
      </c>
      <c r="J22" s="76" t="s">
        <v>978</v>
      </c>
      <c r="K22" s="73">
        <v>196587</v>
      </c>
      <c r="L22" s="75" t="s">
        <v>979</v>
      </c>
      <c r="M22" s="138">
        <v>0</v>
      </c>
      <c r="N22" s="139" t="s">
        <v>775</v>
      </c>
      <c r="O22" s="140">
        <v>43465</v>
      </c>
      <c r="P22" s="188"/>
      <c r="Q22" s="142" t="s">
        <v>908</v>
      </c>
      <c r="R22" s="142" t="s">
        <v>908</v>
      </c>
      <c r="S22" s="128">
        <v>0</v>
      </c>
      <c r="T22" s="129" t="s">
        <v>805</v>
      </c>
      <c r="U22" s="130">
        <v>0</v>
      </c>
      <c r="V22" s="130">
        <v>1</v>
      </c>
      <c r="W22" s="130">
        <v>0</v>
      </c>
      <c r="X22" s="78"/>
      <c r="Y22" s="78" t="s">
        <v>853</v>
      </c>
      <c r="Z22" s="78" t="s">
        <v>854</v>
      </c>
      <c r="AA22" s="79" t="s">
        <v>855</v>
      </c>
      <c r="AB22" s="80" t="s">
        <v>856</v>
      </c>
      <c r="AC22" s="80" t="s">
        <v>857</v>
      </c>
      <c r="AD22" s="80" t="s">
        <v>858</v>
      </c>
      <c r="AE22" s="81" t="s">
        <v>859</v>
      </c>
      <c r="AF22" s="78" t="s">
        <v>860</v>
      </c>
      <c r="AG22" s="78" t="s">
        <v>861</v>
      </c>
      <c r="AH22" s="82"/>
      <c r="AI22" s="82"/>
      <c r="AJ22" s="78" t="s">
        <v>874</v>
      </c>
      <c r="AK22" s="83" t="s">
        <v>863</v>
      </c>
      <c r="AL22" s="83">
        <v>2</v>
      </c>
      <c r="AM22" s="84">
        <v>64</v>
      </c>
      <c r="AN22" s="85">
        <v>12</v>
      </c>
      <c r="AO22" s="143" t="s">
        <v>802</v>
      </c>
      <c r="AP22" s="144" t="str">
        <f t="shared" si="1"/>
        <v>0,00</v>
      </c>
      <c r="AQ22" s="145">
        <v>0</v>
      </c>
      <c r="AR22" s="86" t="s">
        <v>875</v>
      </c>
      <c r="AS22" s="144">
        <v>0</v>
      </c>
      <c r="AT22" s="83" t="s">
        <v>802</v>
      </c>
      <c r="AU22" s="87" t="s">
        <v>763</v>
      </c>
      <c r="AV22" s="87" t="s">
        <v>764</v>
      </c>
      <c r="AW22" s="83" t="s">
        <v>765</v>
      </c>
      <c r="AX22" s="83" t="s">
        <v>766</v>
      </c>
      <c r="AY22" s="88" t="s">
        <v>909</v>
      </c>
      <c r="AZ22" s="89">
        <v>43131</v>
      </c>
      <c r="BA22" s="146"/>
      <c r="BB22" s="147"/>
      <c r="BC22" s="179"/>
      <c r="BD22" s="66"/>
    </row>
    <row r="23" spans="1:56" x14ac:dyDescent="0.25">
      <c r="A23" s="68" t="s">
        <v>980</v>
      </c>
      <c r="B23" s="69" t="s">
        <v>980</v>
      </c>
      <c r="C23" s="70">
        <v>43130</v>
      </c>
      <c r="D23" s="71">
        <v>43179</v>
      </c>
      <c r="E23" s="72" t="s">
        <v>981</v>
      </c>
      <c r="F23" s="73" t="s">
        <v>848</v>
      </c>
      <c r="G23" s="73" t="s">
        <v>849</v>
      </c>
      <c r="H23" s="74">
        <v>12</v>
      </c>
      <c r="I23" s="75" t="s">
        <v>850</v>
      </c>
      <c r="J23" s="76" t="s">
        <v>982</v>
      </c>
      <c r="K23" s="187">
        <v>377660</v>
      </c>
      <c r="L23" s="75" t="s">
        <v>983</v>
      </c>
      <c r="M23" s="138">
        <v>0</v>
      </c>
      <c r="N23" s="139" t="s">
        <v>775</v>
      </c>
      <c r="O23" s="140">
        <v>43465</v>
      </c>
      <c r="P23" s="141"/>
      <c r="Q23" s="142" t="s">
        <v>908</v>
      </c>
      <c r="R23" s="142" t="s">
        <v>908</v>
      </c>
      <c r="S23" s="128">
        <v>0</v>
      </c>
      <c r="T23" s="129" t="s">
        <v>805</v>
      </c>
      <c r="U23" s="130">
        <v>0</v>
      </c>
      <c r="V23" s="130">
        <v>1</v>
      </c>
      <c r="W23" s="130">
        <v>0</v>
      </c>
      <c r="X23" s="78"/>
      <c r="Y23" s="78" t="s">
        <v>853</v>
      </c>
      <c r="Z23" s="78" t="s">
        <v>854</v>
      </c>
      <c r="AA23" s="79" t="s">
        <v>855</v>
      </c>
      <c r="AB23" s="80" t="s">
        <v>856</v>
      </c>
      <c r="AC23" s="80" t="s">
        <v>857</v>
      </c>
      <c r="AD23" s="80" t="s">
        <v>858</v>
      </c>
      <c r="AE23" s="81" t="s">
        <v>859</v>
      </c>
      <c r="AF23" s="82" t="s">
        <v>871</v>
      </c>
      <c r="AG23" s="78" t="s">
        <v>872</v>
      </c>
      <c r="AH23" s="78" t="s">
        <v>758</v>
      </c>
      <c r="AI23" s="82" t="s">
        <v>873</v>
      </c>
      <c r="AJ23" s="78" t="s">
        <v>874</v>
      </c>
      <c r="AK23" s="83" t="s">
        <v>863</v>
      </c>
      <c r="AL23" s="83">
        <v>2</v>
      </c>
      <c r="AM23" s="84">
        <v>64</v>
      </c>
      <c r="AN23" s="85">
        <v>12</v>
      </c>
      <c r="AO23" s="143" t="s">
        <v>802</v>
      </c>
      <c r="AP23" s="144" t="str">
        <f t="shared" si="1"/>
        <v>0,00</v>
      </c>
      <c r="AQ23" s="145">
        <v>0</v>
      </c>
      <c r="AR23" s="86" t="s">
        <v>875</v>
      </c>
      <c r="AS23" s="144">
        <v>0</v>
      </c>
      <c r="AT23" s="83" t="s">
        <v>802</v>
      </c>
      <c r="AU23" s="87" t="s">
        <v>763</v>
      </c>
      <c r="AV23" s="87" t="s">
        <v>764</v>
      </c>
      <c r="AW23" s="83" t="s">
        <v>765</v>
      </c>
      <c r="AX23" s="83" t="s">
        <v>766</v>
      </c>
      <c r="AY23" s="88" t="s">
        <v>909</v>
      </c>
      <c r="AZ23" s="89">
        <v>43131</v>
      </c>
      <c r="BA23" s="146"/>
      <c r="BB23" s="147"/>
      <c r="BC23" s="179"/>
      <c r="BD23" s="180"/>
    </row>
    <row r="24" spans="1:56" x14ac:dyDescent="0.25">
      <c r="A24" s="148" t="s">
        <v>984</v>
      </c>
      <c r="B24" s="149" t="s">
        <v>984</v>
      </c>
      <c r="C24" s="150">
        <v>43130</v>
      </c>
      <c r="D24" s="151">
        <v>43130</v>
      </c>
      <c r="E24" s="152" t="s">
        <v>985</v>
      </c>
      <c r="F24" s="153" t="s">
        <v>848</v>
      </c>
      <c r="G24" s="153" t="s">
        <v>849</v>
      </c>
      <c r="H24" s="154">
        <v>12</v>
      </c>
      <c r="I24" s="155" t="s">
        <v>850</v>
      </c>
      <c r="J24" s="156" t="s">
        <v>986</v>
      </c>
      <c r="K24" s="153">
        <v>140070</v>
      </c>
      <c r="L24" s="155" t="s">
        <v>987</v>
      </c>
      <c r="M24" s="157" t="s">
        <v>988</v>
      </c>
      <c r="N24" s="158" t="s">
        <v>775</v>
      </c>
      <c r="O24" s="159">
        <v>43465</v>
      </c>
      <c r="P24" s="160" t="s">
        <v>793</v>
      </c>
      <c r="Q24" s="161" t="s">
        <v>989</v>
      </c>
      <c r="R24" s="162">
        <v>43100</v>
      </c>
      <c r="S24" s="163">
        <v>0</v>
      </c>
      <c r="T24" s="164" t="s">
        <v>805</v>
      </c>
      <c r="U24" s="165">
        <v>1</v>
      </c>
      <c r="V24" s="165">
        <v>0</v>
      </c>
      <c r="W24" s="165">
        <v>0</v>
      </c>
      <c r="X24" s="131" t="s">
        <v>990</v>
      </c>
      <c r="Y24" s="131" t="s">
        <v>853</v>
      </c>
      <c r="Z24" s="131" t="s">
        <v>854</v>
      </c>
      <c r="AA24" s="132" t="s">
        <v>855</v>
      </c>
      <c r="AB24" s="134" t="s">
        <v>856</v>
      </c>
      <c r="AC24" s="134" t="s">
        <v>857</v>
      </c>
      <c r="AD24" s="134" t="s">
        <v>858</v>
      </c>
      <c r="AE24" s="137" t="s">
        <v>859</v>
      </c>
      <c r="AF24" s="136" t="s">
        <v>871</v>
      </c>
      <c r="AG24" s="131" t="s">
        <v>872</v>
      </c>
      <c r="AH24" s="131" t="s">
        <v>758</v>
      </c>
      <c r="AI24" s="136" t="s">
        <v>873</v>
      </c>
      <c r="AJ24" s="131" t="s">
        <v>874</v>
      </c>
      <c r="AK24" s="166" t="s">
        <v>863</v>
      </c>
      <c r="AL24" s="166">
        <v>2</v>
      </c>
      <c r="AM24" s="167">
        <v>64</v>
      </c>
      <c r="AN24" s="168">
        <v>12</v>
      </c>
      <c r="AO24" s="169">
        <f t="shared" si="0"/>
        <v>3705.6</v>
      </c>
      <c r="AP24" s="170">
        <f t="shared" si="1"/>
        <v>308.8</v>
      </c>
      <c r="AQ24" s="171">
        <v>0</v>
      </c>
      <c r="AR24" s="172" t="s">
        <v>875</v>
      </c>
      <c r="AS24" s="170">
        <f t="shared" si="2"/>
        <v>3705.6</v>
      </c>
      <c r="AT24" s="166" t="s">
        <v>886</v>
      </c>
      <c r="AU24" s="173" t="s">
        <v>763</v>
      </c>
      <c r="AV24" s="173" t="s">
        <v>764</v>
      </c>
      <c r="AW24" s="166" t="s">
        <v>765</v>
      </c>
      <c r="AX24" s="166" t="s">
        <v>766</v>
      </c>
      <c r="AY24" s="174" t="s">
        <v>991</v>
      </c>
      <c r="AZ24" s="175">
        <v>43131</v>
      </c>
      <c r="BA24" s="176" t="s">
        <v>992</v>
      </c>
      <c r="BB24" s="90">
        <v>43132</v>
      </c>
      <c r="BC24" s="91"/>
      <c r="BD24" s="66"/>
    </row>
    <row r="25" spans="1:56" x14ac:dyDescent="0.25">
      <c r="A25" s="148" t="s">
        <v>993</v>
      </c>
      <c r="B25" s="149" t="s">
        <v>993</v>
      </c>
      <c r="C25" s="150">
        <v>43130</v>
      </c>
      <c r="D25" s="151">
        <v>43130</v>
      </c>
      <c r="E25" s="152" t="s">
        <v>994</v>
      </c>
      <c r="F25" s="153" t="s">
        <v>848</v>
      </c>
      <c r="G25" s="153" t="s">
        <v>849</v>
      </c>
      <c r="H25" s="154">
        <v>12</v>
      </c>
      <c r="I25" s="155" t="s">
        <v>850</v>
      </c>
      <c r="J25" s="189" t="s">
        <v>986</v>
      </c>
      <c r="K25" s="184">
        <v>140070</v>
      </c>
      <c r="L25" s="155" t="s">
        <v>987</v>
      </c>
      <c r="M25" s="157" t="s">
        <v>988</v>
      </c>
      <c r="N25" s="158" t="s">
        <v>775</v>
      </c>
      <c r="O25" s="159">
        <v>43465</v>
      </c>
      <c r="P25" s="160" t="s">
        <v>924</v>
      </c>
      <c r="Q25" s="161" t="s">
        <v>995</v>
      </c>
      <c r="R25" s="190">
        <v>42735</v>
      </c>
      <c r="S25" s="163">
        <v>0</v>
      </c>
      <c r="T25" s="164" t="s">
        <v>805</v>
      </c>
      <c r="U25" s="165">
        <v>1</v>
      </c>
      <c r="V25" s="165">
        <v>0</v>
      </c>
      <c r="W25" s="165">
        <v>0</v>
      </c>
      <c r="X25" s="131" t="s">
        <v>990</v>
      </c>
      <c r="Y25" s="131" t="s">
        <v>853</v>
      </c>
      <c r="Z25" s="131" t="s">
        <v>854</v>
      </c>
      <c r="AA25" s="132" t="s">
        <v>855</v>
      </c>
      <c r="AB25" s="134" t="s">
        <v>856</v>
      </c>
      <c r="AC25" s="134" t="s">
        <v>857</v>
      </c>
      <c r="AD25" s="134" t="s">
        <v>858</v>
      </c>
      <c r="AE25" s="137" t="s">
        <v>859</v>
      </c>
      <c r="AF25" s="136" t="s">
        <v>871</v>
      </c>
      <c r="AG25" s="131" t="s">
        <v>872</v>
      </c>
      <c r="AH25" s="131" t="s">
        <v>758</v>
      </c>
      <c r="AI25" s="136" t="s">
        <v>873</v>
      </c>
      <c r="AJ25" s="131" t="s">
        <v>874</v>
      </c>
      <c r="AK25" s="166" t="s">
        <v>863</v>
      </c>
      <c r="AL25" s="166">
        <v>2</v>
      </c>
      <c r="AM25" s="167">
        <v>64</v>
      </c>
      <c r="AN25" s="168">
        <v>12</v>
      </c>
      <c r="AO25" s="169">
        <f t="shared" si="0"/>
        <v>3705.6</v>
      </c>
      <c r="AP25" s="170">
        <f t="shared" si="1"/>
        <v>308.8</v>
      </c>
      <c r="AQ25" s="171">
        <v>0</v>
      </c>
      <c r="AR25" s="172" t="s">
        <v>875</v>
      </c>
      <c r="AS25" s="170">
        <f t="shared" si="2"/>
        <v>3705.6</v>
      </c>
      <c r="AT25" s="166" t="s">
        <v>886</v>
      </c>
      <c r="AU25" s="173" t="s">
        <v>763</v>
      </c>
      <c r="AV25" s="173" t="s">
        <v>764</v>
      </c>
      <c r="AW25" s="166" t="s">
        <v>765</v>
      </c>
      <c r="AX25" s="166" t="s">
        <v>766</v>
      </c>
      <c r="AY25" s="174" t="s">
        <v>996</v>
      </c>
      <c r="AZ25" s="175">
        <v>43131</v>
      </c>
      <c r="BA25" s="176" t="s">
        <v>997</v>
      </c>
      <c r="BB25" s="90">
        <v>43132</v>
      </c>
      <c r="BC25" s="91"/>
      <c r="BD25" s="66"/>
    </row>
    <row r="26" spans="1:56" x14ac:dyDescent="0.25">
      <c r="A26" s="148" t="s">
        <v>998</v>
      </c>
      <c r="B26" s="149" t="s">
        <v>998</v>
      </c>
      <c r="C26" s="150">
        <v>43130</v>
      </c>
      <c r="D26" s="151">
        <v>43130</v>
      </c>
      <c r="E26" s="152" t="s">
        <v>999</v>
      </c>
      <c r="F26" s="153" t="s">
        <v>848</v>
      </c>
      <c r="G26" s="153" t="s">
        <v>849</v>
      </c>
      <c r="H26" s="154">
        <v>12</v>
      </c>
      <c r="I26" s="155" t="s">
        <v>850</v>
      </c>
      <c r="J26" s="189" t="s">
        <v>1000</v>
      </c>
      <c r="K26" s="184">
        <v>48367</v>
      </c>
      <c r="L26" s="155" t="s">
        <v>1001</v>
      </c>
      <c r="M26" s="157" t="s">
        <v>1002</v>
      </c>
      <c r="N26" s="158" t="s">
        <v>775</v>
      </c>
      <c r="O26" s="159">
        <v>43465</v>
      </c>
      <c r="P26" s="160" t="s">
        <v>924</v>
      </c>
      <c r="Q26" s="177" t="s">
        <v>1003</v>
      </c>
      <c r="R26" s="162">
        <v>43100</v>
      </c>
      <c r="S26" s="163">
        <v>0</v>
      </c>
      <c r="T26" s="164" t="s">
        <v>805</v>
      </c>
      <c r="U26" s="165">
        <v>1</v>
      </c>
      <c r="V26" s="165">
        <v>0</v>
      </c>
      <c r="W26" s="165">
        <v>0</v>
      </c>
      <c r="X26" s="131" t="s">
        <v>1004</v>
      </c>
      <c r="Y26" s="131" t="s">
        <v>853</v>
      </c>
      <c r="Z26" s="131" t="s">
        <v>854</v>
      </c>
      <c r="AA26" s="132" t="s">
        <v>855</v>
      </c>
      <c r="AB26" s="134" t="s">
        <v>856</v>
      </c>
      <c r="AC26" s="134" t="s">
        <v>857</v>
      </c>
      <c r="AD26" s="134" t="s">
        <v>858</v>
      </c>
      <c r="AE26" s="137" t="s">
        <v>859</v>
      </c>
      <c r="AF26" s="136" t="s">
        <v>871</v>
      </c>
      <c r="AG26" s="131" t="s">
        <v>872</v>
      </c>
      <c r="AH26" s="131" t="s">
        <v>758</v>
      </c>
      <c r="AI26" s="136" t="s">
        <v>873</v>
      </c>
      <c r="AJ26" s="131" t="s">
        <v>874</v>
      </c>
      <c r="AK26" s="166" t="s">
        <v>863</v>
      </c>
      <c r="AL26" s="166">
        <v>1</v>
      </c>
      <c r="AM26" s="167">
        <v>32</v>
      </c>
      <c r="AN26" s="168">
        <v>12</v>
      </c>
      <c r="AO26" s="169">
        <f t="shared" si="0"/>
        <v>1852.8</v>
      </c>
      <c r="AP26" s="170">
        <f t="shared" si="1"/>
        <v>154.4</v>
      </c>
      <c r="AQ26" s="171">
        <v>0</v>
      </c>
      <c r="AR26" s="172" t="s">
        <v>875</v>
      </c>
      <c r="AS26" s="170">
        <f t="shared" si="2"/>
        <v>1852.8</v>
      </c>
      <c r="AT26" s="166" t="s">
        <v>876</v>
      </c>
      <c r="AU26" s="173" t="s">
        <v>763</v>
      </c>
      <c r="AV26" s="173" t="s">
        <v>764</v>
      </c>
      <c r="AW26" s="166" t="s">
        <v>765</v>
      </c>
      <c r="AX26" s="166" t="s">
        <v>766</v>
      </c>
      <c r="AY26" s="174" t="s">
        <v>1005</v>
      </c>
      <c r="AZ26" s="175">
        <v>43131</v>
      </c>
      <c r="BA26" s="176" t="s">
        <v>1006</v>
      </c>
      <c r="BB26" s="90">
        <v>43132</v>
      </c>
      <c r="BC26" s="91"/>
      <c r="BD26" s="66"/>
    </row>
    <row r="27" spans="1:56" x14ac:dyDescent="0.25">
      <c r="A27" s="68" t="s">
        <v>1007</v>
      </c>
      <c r="B27" s="69" t="s">
        <v>1007</v>
      </c>
      <c r="C27" s="70">
        <v>43130</v>
      </c>
      <c r="D27" s="71">
        <v>43179</v>
      </c>
      <c r="E27" s="72" t="s">
        <v>2040</v>
      </c>
      <c r="F27" s="73" t="s">
        <v>848</v>
      </c>
      <c r="G27" s="75" t="s">
        <v>849</v>
      </c>
      <c r="H27" s="74">
        <v>12</v>
      </c>
      <c r="I27" s="75" t="s">
        <v>850</v>
      </c>
      <c r="J27" s="76" t="s">
        <v>1008</v>
      </c>
      <c r="K27" s="73">
        <v>9888</v>
      </c>
      <c r="L27" s="75" t="s">
        <v>1009</v>
      </c>
      <c r="M27" s="138">
        <v>0</v>
      </c>
      <c r="N27" s="139" t="s">
        <v>775</v>
      </c>
      <c r="O27" s="140">
        <v>43465</v>
      </c>
      <c r="P27" s="141"/>
      <c r="Q27" s="142" t="s">
        <v>908</v>
      </c>
      <c r="R27" s="127" t="s">
        <v>908</v>
      </c>
      <c r="S27" s="128">
        <v>0</v>
      </c>
      <c r="T27" s="129" t="s">
        <v>805</v>
      </c>
      <c r="U27" s="130">
        <v>0</v>
      </c>
      <c r="V27" s="130">
        <v>1</v>
      </c>
      <c r="W27" s="130">
        <v>0</v>
      </c>
      <c r="X27" s="78"/>
      <c r="Y27" s="78" t="s">
        <v>853</v>
      </c>
      <c r="Z27" s="78" t="s">
        <v>854</v>
      </c>
      <c r="AA27" s="79" t="s">
        <v>855</v>
      </c>
      <c r="AB27" s="80" t="s">
        <v>856</v>
      </c>
      <c r="AC27" s="80" t="s">
        <v>857</v>
      </c>
      <c r="AD27" s="80" t="s">
        <v>858</v>
      </c>
      <c r="AE27" s="81" t="s">
        <v>859</v>
      </c>
      <c r="AF27" s="78" t="s">
        <v>860</v>
      </c>
      <c r="AG27" s="78" t="s">
        <v>861</v>
      </c>
      <c r="AH27" s="78"/>
      <c r="AI27" s="82"/>
      <c r="AJ27" s="78" t="s">
        <v>874</v>
      </c>
      <c r="AK27" s="83" t="s">
        <v>863</v>
      </c>
      <c r="AL27" s="83">
        <v>1</v>
      </c>
      <c r="AM27" s="84">
        <v>32</v>
      </c>
      <c r="AN27" s="85">
        <v>12</v>
      </c>
      <c r="AO27" s="143" t="s">
        <v>802</v>
      </c>
      <c r="AP27" s="144" t="str">
        <f t="shared" si="1"/>
        <v>0,00</v>
      </c>
      <c r="AQ27" s="145">
        <v>0</v>
      </c>
      <c r="AR27" s="86" t="s">
        <v>875</v>
      </c>
      <c r="AS27" s="144">
        <v>0</v>
      </c>
      <c r="AT27" s="83" t="s">
        <v>802</v>
      </c>
      <c r="AU27" s="87" t="s">
        <v>763</v>
      </c>
      <c r="AV27" s="87" t="s">
        <v>764</v>
      </c>
      <c r="AW27" s="83" t="s">
        <v>765</v>
      </c>
      <c r="AX27" s="83" t="s">
        <v>766</v>
      </c>
      <c r="AY27" s="88" t="s">
        <v>909</v>
      </c>
      <c r="AZ27" s="89">
        <v>43131</v>
      </c>
      <c r="BA27" s="146"/>
      <c r="BB27" s="147"/>
      <c r="BC27" s="179"/>
      <c r="BD27" s="66"/>
    </row>
    <row r="28" spans="1:56" x14ac:dyDescent="0.25">
      <c r="A28" s="68" t="s">
        <v>1010</v>
      </c>
      <c r="B28" s="69" t="s">
        <v>1010</v>
      </c>
      <c r="C28" s="70">
        <v>43130</v>
      </c>
      <c r="D28" s="71">
        <v>43179</v>
      </c>
      <c r="E28" s="72" t="s">
        <v>1011</v>
      </c>
      <c r="F28" s="73" t="s">
        <v>848</v>
      </c>
      <c r="G28" s="73" t="s">
        <v>849</v>
      </c>
      <c r="H28" s="74">
        <v>12</v>
      </c>
      <c r="I28" s="75" t="s">
        <v>850</v>
      </c>
      <c r="J28" s="76" t="s">
        <v>906</v>
      </c>
      <c r="K28" s="73">
        <v>804542</v>
      </c>
      <c r="L28" s="75" t="s">
        <v>907</v>
      </c>
      <c r="M28" s="138">
        <v>0</v>
      </c>
      <c r="N28" s="139" t="s">
        <v>775</v>
      </c>
      <c r="O28" s="140">
        <v>43465</v>
      </c>
      <c r="P28" s="141" t="s">
        <v>793</v>
      </c>
      <c r="Q28" s="142" t="s">
        <v>1012</v>
      </c>
      <c r="R28" s="178" t="s">
        <v>908</v>
      </c>
      <c r="S28" s="128">
        <v>0</v>
      </c>
      <c r="T28" s="129" t="s">
        <v>805</v>
      </c>
      <c r="U28" s="130">
        <v>0</v>
      </c>
      <c r="V28" s="130">
        <v>1</v>
      </c>
      <c r="W28" s="130">
        <v>0</v>
      </c>
      <c r="X28" s="78"/>
      <c r="Y28" s="78" t="s">
        <v>853</v>
      </c>
      <c r="Z28" s="78" t="s">
        <v>854</v>
      </c>
      <c r="AA28" s="79" t="s">
        <v>855</v>
      </c>
      <c r="AB28" s="80" t="s">
        <v>856</v>
      </c>
      <c r="AC28" s="80" t="s">
        <v>857</v>
      </c>
      <c r="AD28" s="80" t="s">
        <v>858</v>
      </c>
      <c r="AE28" s="81" t="s">
        <v>859</v>
      </c>
      <c r="AF28" s="78" t="s">
        <v>860</v>
      </c>
      <c r="AG28" s="78" t="s">
        <v>861</v>
      </c>
      <c r="AH28" s="78"/>
      <c r="AI28" s="82"/>
      <c r="AJ28" s="78" t="s">
        <v>874</v>
      </c>
      <c r="AK28" s="83" t="s">
        <v>863</v>
      </c>
      <c r="AL28" s="83">
        <v>1</v>
      </c>
      <c r="AM28" s="84">
        <v>32</v>
      </c>
      <c r="AN28" s="85">
        <v>12</v>
      </c>
      <c r="AO28" s="143" t="s">
        <v>802</v>
      </c>
      <c r="AP28" s="144" t="str">
        <f t="shared" si="1"/>
        <v>0,00</v>
      </c>
      <c r="AQ28" s="145">
        <v>0</v>
      </c>
      <c r="AR28" s="86" t="s">
        <v>875</v>
      </c>
      <c r="AS28" s="144">
        <v>0</v>
      </c>
      <c r="AT28" s="83" t="s">
        <v>802</v>
      </c>
      <c r="AU28" s="87" t="s">
        <v>763</v>
      </c>
      <c r="AV28" s="87" t="s">
        <v>764</v>
      </c>
      <c r="AW28" s="83" t="s">
        <v>765</v>
      </c>
      <c r="AX28" s="83" t="s">
        <v>766</v>
      </c>
      <c r="AY28" s="88" t="s">
        <v>909</v>
      </c>
      <c r="AZ28" s="89">
        <v>43131</v>
      </c>
      <c r="BA28" s="146"/>
      <c r="BB28" s="147"/>
      <c r="BC28" s="179"/>
      <c r="BD28" s="66"/>
    </row>
    <row r="29" spans="1:56" x14ac:dyDescent="0.25">
      <c r="A29" s="68" t="s">
        <v>1013</v>
      </c>
      <c r="B29" s="69" t="s">
        <v>1013</v>
      </c>
      <c r="C29" s="70">
        <v>43130</v>
      </c>
      <c r="D29" s="71">
        <v>43179</v>
      </c>
      <c r="E29" s="72" t="s">
        <v>1014</v>
      </c>
      <c r="F29" s="73" t="s">
        <v>848</v>
      </c>
      <c r="G29" s="75" t="s">
        <v>849</v>
      </c>
      <c r="H29" s="74">
        <v>12</v>
      </c>
      <c r="I29" s="75" t="s">
        <v>850</v>
      </c>
      <c r="J29" s="76" t="s">
        <v>1015</v>
      </c>
      <c r="K29" s="73">
        <v>101584</v>
      </c>
      <c r="L29" s="75" t="s">
        <v>1016</v>
      </c>
      <c r="M29" s="138">
        <v>0</v>
      </c>
      <c r="N29" s="139" t="s">
        <v>775</v>
      </c>
      <c r="O29" s="140">
        <v>43465</v>
      </c>
      <c r="P29" s="188"/>
      <c r="Q29" s="178" t="s">
        <v>1012</v>
      </c>
      <c r="R29" s="191" t="s">
        <v>908</v>
      </c>
      <c r="S29" s="128">
        <v>0</v>
      </c>
      <c r="T29" s="129" t="s">
        <v>805</v>
      </c>
      <c r="U29" s="130">
        <v>0</v>
      </c>
      <c r="V29" s="130">
        <v>1</v>
      </c>
      <c r="W29" s="130">
        <v>0</v>
      </c>
      <c r="X29" s="78"/>
      <c r="Y29" s="78" t="s">
        <v>853</v>
      </c>
      <c r="Z29" s="78" t="s">
        <v>854</v>
      </c>
      <c r="AA29" s="79" t="s">
        <v>855</v>
      </c>
      <c r="AB29" s="80" t="s">
        <v>856</v>
      </c>
      <c r="AC29" s="80" t="s">
        <v>857</v>
      </c>
      <c r="AD29" s="80" t="s">
        <v>858</v>
      </c>
      <c r="AE29" s="81" t="s">
        <v>859</v>
      </c>
      <c r="AF29" s="78" t="s">
        <v>860</v>
      </c>
      <c r="AG29" s="78" t="s">
        <v>861</v>
      </c>
      <c r="AH29" s="78"/>
      <c r="AI29" s="82"/>
      <c r="AJ29" s="78" t="s">
        <v>874</v>
      </c>
      <c r="AK29" s="83" t="s">
        <v>863</v>
      </c>
      <c r="AL29" s="83">
        <v>2</v>
      </c>
      <c r="AM29" s="84">
        <v>64</v>
      </c>
      <c r="AN29" s="85">
        <v>12</v>
      </c>
      <c r="AO29" s="143" t="s">
        <v>802</v>
      </c>
      <c r="AP29" s="144" t="str">
        <f t="shared" si="1"/>
        <v>0,00</v>
      </c>
      <c r="AQ29" s="145">
        <v>0</v>
      </c>
      <c r="AR29" s="86" t="s">
        <v>875</v>
      </c>
      <c r="AS29" s="144">
        <v>0</v>
      </c>
      <c r="AT29" s="83" t="s">
        <v>802</v>
      </c>
      <c r="AU29" s="87" t="s">
        <v>763</v>
      </c>
      <c r="AV29" s="87" t="s">
        <v>764</v>
      </c>
      <c r="AW29" s="83" t="s">
        <v>765</v>
      </c>
      <c r="AX29" s="83" t="s">
        <v>766</v>
      </c>
      <c r="AY29" s="88" t="s">
        <v>909</v>
      </c>
      <c r="AZ29" s="89">
        <v>43131</v>
      </c>
      <c r="BA29" s="146"/>
      <c r="BB29" s="147"/>
      <c r="BC29" s="179"/>
      <c r="BD29" s="66"/>
    </row>
    <row r="30" spans="1:56" x14ac:dyDescent="0.25">
      <c r="A30" s="68" t="s">
        <v>1017</v>
      </c>
      <c r="B30" s="69" t="s">
        <v>1017</v>
      </c>
      <c r="C30" s="70">
        <v>43130</v>
      </c>
      <c r="D30" s="71">
        <v>43179</v>
      </c>
      <c r="E30" s="72" t="s">
        <v>1018</v>
      </c>
      <c r="F30" s="73" t="s">
        <v>848</v>
      </c>
      <c r="G30" s="75" t="s">
        <v>849</v>
      </c>
      <c r="H30" s="74">
        <v>12</v>
      </c>
      <c r="I30" s="75" t="s">
        <v>850</v>
      </c>
      <c r="J30" s="76" t="s">
        <v>1019</v>
      </c>
      <c r="K30" s="187">
        <v>661606</v>
      </c>
      <c r="L30" s="75" t="s">
        <v>1020</v>
      </c>
      <c r="M30" s="138">
        <v>0</v>
      </c>
      <c r="N30" s="139" t="s">
        <v>775</v>
      </c>
      <c r="O30" s="140">
        <v>43465</v>
      </c>
      <c r="P30" s="141"/>
      <c r="Q30" s="178" t="s">
        <v>908</v>
      </c>
      <c r="R30" s="178" t="s">
        <v>908</v>
      </c>
      <c r="S30" s="128">
        <v>0</v>
      </c>
      <c r="T30" s="129" t="s">
        <v>805</v>
      </c>
      <c r="U30" s="130">
        <v>0</v>
      </c>
      <c r="V30" s="130">
        <v>1</v>
      </c>
      <c r="W30" s="130">
        <v>0</v>
      </c>
      <c r="X30" s="78" t="s">
        <v>1021</v>
      </c>
      <c r="Y30" s="78" t="s">
        <v>853</v>
      </c>
      <c r="Z30" s="78" t="s">
        <v>854</v>
      </c>
      <c r="AA30" s="79" t="s">
        <v>855</v>
      </c>
      <c r="AB30" s="80" t="s">
        <v>856</v>
      </c>
      <c r="AC30" s="80" t="s">
        <v>857</v>
      </c>
      <c r="AD30" s="80" t="s">
        <v>858</v>
      </c>
      <c r="AE30" s="81" t="s">
        <v>859</v>
      </c>
      <c r="AF30" s="78" t="s">
        <v>860</v>
      </c>
      <c r="AG30" s="78" t="s">
        <v>861</v>
      </c>
      <c r="AH30" s="78"/>
      <c r="AI30" s="82"/>
      <c r="AJ30" s="78" t="s">
        <v>874</v>
      </c>
      <c r="AK30" s="83" t="s">
        <v>863</v>
      </c>
      <c r="AL30" s="83">
        <v>2</v>
      </c>
      <c r="AM30" s="84">
        <v>64</v>
      </c>
      <c r="AN30" s="85">
        <v>12</v>
      </c>
      <c r="AO30" s="143" t="s">
        <v>802</v>
      </c>
      <c r="AP30" s="144" t="str">
        <f t="shared" si="1"/>
        <v>0,00</v>
      </c>
      <c r="AQ30" s="145">
        <v>0</v>
      </c>
      <c r="AR30" s="86" t="s">
        <v>875</v>
      </c>
      <c r="AS30" s="144">
        <v>0</v>
      </c>
      <c r="AT30" s="83" t="s">
        <v>802</v>
      </c>
      <c r="AU30" s="87" t="s">
        <v>763</v>
      </c>
      <c r="AV30" s="87" t="s">
        <v>764</v>
      </c>
      <c r="AW30" s="83" t="s">
        <v>765</v>
      </c>
      <c r="AX30" s="83" t="s">
        <v>766</v>
      </c>
      <c r="AY30" s="88" t="s">
        <v>909</v>
      </c>
      <c r="AZ30" s="89">
        <v>43131</v>
      </c>
      <c r="BA30" s="146"/>
      <c r="BB30" s="147"/>
      <c r="BC30" s="82"/>
      <c r="BD30" s="66"/>
    </row>
    <row r="31" spans="1:56" x14ac:dyDescent="0.25">
      <c r="A31" s="148" t="s">
        <v>1022</v>
      </c>
      <c r="B31" s="149" t="s">
        <v>1022</v>
      </c>
      <c r="C31" s="150">
        <v>43130</v>
      </c>
      <c r="D31" s="151">
        <v>43130</v>
      </c>
      <c r="E31" s="152" t="s">
        <v>1023</v>
      </c>
      <c r="F31" s="153" t="s">
        <v>848</v>
      </c>
      <c r="G31" s="155" t="s">
        <v>849</v>
      </c>
      <c r="H31" s="154">
        <v>12</v>
      </c>
      <c r="I31" s="155" t="s">
        <v>850</v>
      </c>
      <c r="J31" s="156" t="s">
        <v>1024</v>
      </c>
      <c r="K31" s="153">
        <v>377112</v>
      </c>
      <c r="L31" s="155" t="s">
        <v>1025</v>
      </c>
      <c r="M31" s="157" t="s">
        <v>1026</v>
      </c>
      <c r="N31" s="158" t="s">
        <v>775</v>
      </c>
      <c r="O31" s="159">
        <v>43465</v>
      </c>
      <c r="P31" s="160" t="s">
        <v>1027</v>
      </c>
      <c r="Q31" s="161" t="s">
        <v>1028</v>
      </c>
      <c r="R31" s="162">
        <v>43100</v>
      </c>
      <c r="S31" s="163">
        <v>0</v>
      </c>
      <c r="T31" s="164" t="s">
        <v>805</v>
      </c>
      <c r="U31" s="165">
        <v>1</v>
      </c>
      <c r="V31" s="165">
        <v>0</v>
      </c>
      <c r="W31" s="165">
        <v>0</v>
      </c>
      <c r="X31" s="131" t="s">
        <v>1029</v>
      </c>
      <c r="Y31" s="131" t="s">
        <v>853</v>
      </c>
      <c r="Z31" s="131" t="s">
        <v>854</v>
      </c>
      <c r="AA31" s="132" t="s">
        <v>855</v>
      </c>
      <c r="AB31" s="134" t="s">
        <v>856</v>
      </c>
      <c r="AC31" s="134" t="s">
        <v>857</v>
      </c>
      <c r="AD31" s="134" t="s">
        <v>858</v>
      </c>
      <c r="AE31" s="137" t="s">
        <v>859</v>
      </c>
      <c r="AF31" s="136" t="s">
        <v>871</v>
      </c>
      <c r="AG31" s="131" t="s">
        <v>872</v>
      </c>
      <c r="AH31" s="131" t="s">
        <v>758</v>
      </c>
      <c r="AI31" s="136" t="s">
        <v>873</v>
      </c>
      <c r="AJ31" s="131" t="s">
        <v>874</v>
      </c>
      <c r="AK31" s="166" t="s">
        <v>863</v>
      </c>
      <c r="AL31" s="166">
        <v>2</v>
      </c>
      <c r="AM31" s="167">
        <v>64</v>
      </c>
      <c r="AN31" s="168">
        <v>12</v>
      </c>
      <c r="AO31" s="169">
        <f t="shared" si="0"/>
        <v>3705.6</v>
      </c>
      <c r="AP31" s="170">
        <f t="shared" si="1"/>
        <v>308.8</v>
      </c>
      <c r="AQ31" s="171">
        <v>0</v>
      </c>
      <c r="AR31" s="172" t="s">
        <v>875</v>
      </c>
      <c r="AS31" s="170">
        <f t="shared" si="2"/>
        <v>3705.6</v>
      </c>
      <c r="AT31" s="166" t="s">
        <v>886</v>
      </c>
      <c r="AU31" s="173" t="s">
        <v>763</v>
      </c>
      <c r="AV31" s="173" t="s">
        <v>764</v>
      </c>
      <c r="AW31" s="166" t="s">
        <v>765</v>
      </c>
      <c r="AX31" s="166" t="s">
        <v>766</v>
      </c>
      <c r="AY31" s="174" t="s">
        <v>1030</v>
      </c>
      <c r="AZ31" s="175">
        <v>43131</v>
      </c>
      <c r="BA31" s="176" t="s">
        <v>1031</v>
      </c>
      <c r="BB31" s="90">
        <v>43132</v>
      </c>
      <c r="BC31" s="136"/>
      <c r="BD31" s="66"/>
    </row>
    <row r="32" spans="1:56" x14ac:dyDescent="0.25">
      <c r="A32" s="148" t="s">
        <v>1032</v>
      </c>
      <c r="B32" s="149" t="s">
        <v>1032</v>
      </c>
      <c r="C32" s="150">
        <v>43130</v>
      </c>
      <c r="D32" s="151">
        <v>43130</v>
      </c>
      <c r="E32" s="152" t="s">
        <v>1033</v>
      </c>
      <c r="F32" s="153" t="s">
        <v>848</v>
      </c>
      <c r="G32" s="155" t="s">
        <v>849</v>
      </c>
      <c r="H32" s="154">
        <v>12</v>
      </c>
      <c r="I32" s="155" t="s">
        <v>850</v>
      </c>
      <c r="J32" s="156" t="s">
        <v>1034</v>
      </c>
      <c r="K32" s="153">
        <v>288820</v>
      </c>
      <c r="L32" s="155" t="s">
        <v>1035</v>
      </c>
      <c r="M32" s="157" t="s">
        <v>1036</v>
      </c>
      <c r="N32" s="158" t="s">
        <v>775</v>
      </c>
      <c r="O32" s="159">
        <v>43465</v>
      </c>
      <c r="P32" s="160" t="s">
        <v>924</v>
      </c>
      <c r="Q32" s="161" t="s">
        <v>1037</v>
      </c>
      <c r="R32" s="190">
        <v>43100</v>
      </c>
      <c r="S32" s="163">
        <v>0</v>
      </c>
      <c r="T32" s="164" t="s">
        <v>805</v>
      </c>
      <c r="U32" s="165">
        <v>1</v>
      </c>
      <c r="V32" s="165">
        <v>0</v>
      </c>
      <c r="W32" s="165">
        <v>0</v>
      </c>
      <c r="X32" s="131" t="s">
        <v>1038</v>
      </c>
      <c r="Y32" s="131" t="s">
        <v>853</v>
      </c>
      <c r="Z32" s="131" t="s">
        <v>854</v>
      </c>
      <c r="AA32" s="132" t="s">
        <v>855</v>
      </c>
      <c r="AB32" s="134" t="s">
        <v>856</v>
      </c>
      <c r="AC32" s="134" t="s">
        <v>857</v>
      </c>
      <c r="AD32" s="134" t="s">
        <v>858</v>
      </c>
      <c r="AE32" s="137" t="s">
        <v>859</v>
      </c>
      <c r="AF32" s="136" t="s">
        <v>871</v>
      </c>
      <c r="AG32" s="131" t="s">
        <v>872</v>
      </c>
      <c r="AH32" s="131" t="s">
        <v>758</v>
      </c>
      <c r="AI32" s="136" t="s">
        <v>873</v>
      </c>
      <c r="AJ32" s="131" t="s">
        <v>874</v>
      </c>
      <c r="AK32" s="166" t="s">
        <v>863</v>
      </c>
      <c r="AL32" s="166">
        <v>2</v>
      </c>
      <c r="AM32" s="167">
        <v>64</v>
      </c>
      <c r="AN32" s="168">
        <v>12</v>
      </c>
      <c r="AO32" s="169">
        <f t="shared" si="0"/>
        <v>3705.6</v>
      </c>
      <c r="AP32" s="170">
        <f t="shared" si="1"/>
        <v>308.8</v>
      </c>
      <c r="AQ32" s="171">
        <v>0</v>
      </c>
      <c r="AR32" s="172" t="s">
        <v>875</v>
      </c>
      <c r="AS32" s="170">
        <f t="shared" si="2"/>
        <v>3705.6</v>
      </c>
      <c r="AT32" s="166" t="s">
        <v>886</v>
      </c>
      <c r="AU32" s="173" t="s">
        <v>763</v>
      </c>
      <c r="AV32" s="173" t="s">
        <v>764</v>
      </c>
      <c r="AW32" s="166" t="s">
        <v>765</v>
      </c>
      <c r="AX32" s="166" t="s">
        <v>766</v>
      </c>
      <c r="AY32" s="174" t="s">
        <v>1039</v>
      </c>
      <c r="AZ32" s="175">
        <v>43131</v>
      </c>
      <c r="BA32" s="176" t="s">
        <v>1040</v>
      </c>
      <c r="BB32" s="90">
        <v>43132</v>
      </c>
      <c r="BC32" s="91"/>
      <c r="BD32" s="66"/>
    </row>
    <row r="33" spans="1:56" x14ac:dyDescent="0.25">
      <c r="A33" s="148" t="s">
        <v>1041</v>
      </c>
      <c r="B33" s="149" t="s">
        <v>1041</v>
      </c>
      <c r="C33" s="150">
        <v>43130</v>
      </c>
      <c r="D33" s="151">
        <v>43130</v>
      </c>
      <c r="E33" s="152" t="s">
        <v>1042</v>
      </c>
      <c r="F33" s="153" t="s">
        <v>848</v>
      </c>
      <c r="G33" s="155" t="s">
        <v>849</v>
      </c>
      <c r="H33" s="154">
        <v>12</v>
      </c>
      <c r="I33" s="155" t="s">
        <v>850</v>
      </c>
      <c r="J33" s="156" t="s">
        <v>1043</v>
      </c>
      <c r="K33" s="153">
        <v>406022</v>
      </c>
      <c r="L33" s="155" t="s">
        <v>1044</v>
      </c>
      <c r="M33" s="157" t="s">
        <v>1045</v>
      </c>
      <c r="N33" s="158" t="s">
        <v>775</v>
      </c>
      <c r="O33" s="159">
        <v>43465</v>
      </c>
      <c r="P33" s="160" t="s">
        <v>793</v>
      </c>
      <c r="Q33" s="161" t="s">
        <v>1046</v>
      </c>
      <c r="R33" s="190">
        <v>43100</v>
      </c>
      <c r="S33" s="163">
        <v>0</v>
      </c>
      <c r="T33" s="164" t="s">
        <v>805</v>
      </c>
      <c r="U33" s="165">
        <v>1</v>
      </c>
      <c r="V33" s="165">
        <v>0</v>
      </c>
      <c r="W33" s="165">
        <v>0</v>
      </c>
      <c r="X33" s="131" t="s">
        <v>1047</v>
      </c>
      <c r="Y33" s="131" t="s">
        <v>853</v>
      </c>
      <c r="Z33" s="131" t="s">
        <v>854</v>
      </c>
      <c r="AA33" s="132" t="s">
        <v>855</v>
      </c>
      <c r="AB33" s="134" t="s">
        <v>856</v>
      </c>
      <c r="AC33" s="134" t="s">
        <v>857</v>
      </c>
      <c r="AD33" s="134" t="s">
        <v>858</v>
      </c>
      <c r="AE33" s="137" t="s">
        <v>859</v>
      </c>
      <c r="AF33" s="136" t="s">
        <v>871</v>
      </c>
      <c r="AG33" s="131" t="s">
        <v>872</v>
      </c>
      <c r="AH33" s="131" t="s">
        <v>758</v>
      </c>
      <c r="AI33" s="136" t="s">
        <v>873</v>
      </c>
      <c r="AJ33" s="131" t="s">
        <v>874</v>
      </c>
      <c r="AK33" s="166" t="s">
        <v>863</v>
      </c>
      <c r="AL33" s="166">
        <v>2</v>
      </c>
      <c r="AM33" s="167">
        <v>64</v>
      </c>
      <c r="AN33" s="168">
        <v>12</v>
      </c>
      <c r="AO33" s="169">
        <f t="shared" si="0"/>
        <v>3705.6</v>
      </c>
      <c r="AP33" s="170">
        <f t="shared" si="1"/>
        <v>308.8</v>
      </c>
      <c r="AQ33" s="171">
        <v>0</v>
      </c>
      <c r="AR33" s="172" t="s">
        <v>875</v>
      </c>
      <c r="AS33" s="170">
        <f t="shared" si="2"/>
        <v>3705.6</v>
      </c>
      <c r="AT33" s="166" t="s">
        <v>886</v>
      </c>
      <c r="AU33" s="173" t="s">
        <v>763</v>
      </c>
      <c r="AV33" s="173" t="s">
        <v>764</v>
      </c>
      <c r="AW33" s="166" t="s">
        <v>765</v>
      </c>
      <c r="AX33" s="166" t="s">
        <v>766</v>
      </c>
      <c r="AY33" s="174" t="s">
        <v>1048</v>
      </c>
      <c r="AZ33" s="175">
        <v>43131</v>
      </c>
      <c r="BA33" s="176" t="s">
        <v>1049</v>
      </c>
      <c r="BB33" s="90">
        <v>43132</v>
      </c>
      <c r="BC33" s="91"/>
      <c r="BD33" s="66"/>
    </row>
    <row r="34" spans="1:56" x14ac:dyDescent="0.25">
      <c r="A34" s="148" t="s">
        <v>1050</v>
      </c>
      <c r="B34" s="149" t="s">
        <v>1050</v>
      </c>
      <c r="C34" s="150">
        <v>43130</v>
      </c>
      <c r="D34" s="151">
        <v>43130</v>
      </c>
      <c r="E34" s="152" t="s">
        <v>1051</v>
      </c>
      <c r="F34" s="153" t="s">
        <v>848</v>
      </c>
      <c r="G34" s="155" t="s">
        <v>849</v>
      </c>
      <c r="H34" s="154">
        <v>12</v>
      </c>
      <c r="I34" s="155" t="s">
        <v>850</v>
      </c>
      <c r="J34" s="156" t="s">
        <v>1052</v>
      </c>
      <c r="K34" s="153">
        <v>226653</v>
      </c>
      <c r="L34" s="155" t="s">
        <v>1053</v>
      </c>
      <c r="M34" s="157" t="s">
        <v>1054</v>
      </c>
      <c r="N34" s="158" t="s">
        <v>775</v>
      </c>
      <c r="O34" s="159">
        <v>43465</v>
      </c>
      <c r="P34" s="160" t="s">
        <v>793</v>
      </c>
      <c r="Q34" s="177" t="s">
        <v>1055</v>
      </c>
      <c r="R34" s="162">
        <v>43100</v>
      </c>
      <c r="S34" s="163">
        <v>0</v>
      </c>
      <c r="T34" s="164" t="s">
        <v>805</v>
      </c>
      <c r="U34" s="165">
        <v>1</v>
      </c>
      <c r="V34" s="165">
        <v>0</v>
      </c>
      <c r="W34" s="165">
        <v>0</v>
      </c>
      <c r="X34" s="131" t="s">
        <v>1056</v>
      </c>
      <c r="Y34" s="131" t="s">
        <v>853</v>
      </c>
      <c r="Z34" s="131" t="s">
        <v>854</v>
      </c>
      <c r="AA34" s="132" t="s">
        <v>855</v>
      </c>
      <c r="AB34" s="134" t="s">
        <v>856</v>
      </c>
      <c r="AC34" s="134" t="s">
        <v>857</v>
      </c>
      <c r="AD34" s="134" t="s">
        <v>858</v>
      </c>
      <c r="AE34" s="137" t="s">
        <v>859</v>
      </c>
      <c r="AF34" s="136" t="s">
        <v>871</v>
      </c>
      <c r="AG34" s="131" t="s">
        <v>872</v>
      </c>
      <c r="AH34" s="131" t="s">
        <v>758</v>
      </c>
      <c r="AI34" s="136" t="s">
        <v>873</v>
      </c>
      <c r="AJ34" s="131" t="s">
        <v>874</v>
      </c>
      <c r="AK34" s="166" t="s">
        <v>863</v>
      </c>
      <c r="AL34" s="166">
        <v>2</v>
      </c>
      <c r="AM34" s="167">
        <v>64</v>
      </c>
      <c r="AN34" s="168">
        <v>12</v>
      </c>
      <c r="AO34" s="169">
        <f t="shared" si="0"/>
        <v>3705.6</v>
      </c>
      <c r="AP34" s="170">
        <f t="shared" si="1"/>
        <v>308.8</v>
      </c>
      <c r="AQ34" s="171">
        <v>0</v>
      </c>
      <c r="AR34" s="172" t="s">
        <v>875</v>
      </c>
      <c r="AS34" s="170">
        <f t="shared" si="2"/>
        <v>3705.6</v>
      </c>
      <c r="AT34" s="166" t="s">
        <v>886</v>
      </c>
      <c r="AU34" s="173" t="s">
        <v>763</v>
      </c>
      <c r="AV34" s="173" t="s">
        <v>764</v>
      </c>
      <c r="AW34" s="166" t="s">
        <v>765</v>
      </c>
      <c r="AX34" s="166" t="s">
        <v>766</v>
      </c>
      <c r="AY34" s="174" t="s">
        <v>1057</v>
      </c>
      <c r="AZ34" s="175">
        <v>43131</v>
      </c>
      <c r="BA34" s="176" t="s">
        <v>1058</v>
      </c>
      <c r="BB34" s="90">
        <v>43132</v>
      </c>
      <c r="BC34" s="91"/>
      <c r="BD34" s="66"/>
    </row>
    <row r="35" spans="1:56" x14ac:dyDescent="0.25">
      <c r="A35" s="148" t="s">
        <v>1059</v>
      </c>
      <c r="B35" s="149" t="s">
        <v>1059</v>
      </c>
      <c r="C35" s="150">
        <v>43130</v>
      </c>
      <c r="D35" s="151">
        <v>43130</v>
      </c>
      <c r="E35" s="152" t="s">
        <v>1060</v>
      </c>
      <c r="F35" s="153" t="s">
        <v>848</v>
      </c>
      <c r="G35" s="155" t="s">
        <v>849</v>
      </c>
      <c r="H35" s="154">
        <v>12</v>
      </c>
      <c r="I35" s="155" t="s">
        <v>850</v>
      </c>
      <c r="J35" s="156" t="s">
        <v>1061</v>
      </c>
      <c r="K35" s="153">
        <v>11025</v>
      </c>
      <c r="L35" s="155" t="s">
        <v>1062</v>
      </c>
      <c r="M35" s="157" t="s">
        <v>1063</v>
      </c>
      <c r="N35" s="158" t="s">
        <v>775</v>
      </c>
      <c r="O35" s="159">
        <v>43465</v>
      </c>
      <c r="P35" s="160" t="s">
        <v>924</v>
      </c>
      <c r="Q35" s="177" t="s">
        <v>1064</v>
      </c>
      <c r="R35" s="162">
        <v>43100</v>
      </c>
      <c r="S35" s="163">
        <v>0</v>
      </c>
      <c r="T35" s="164" t="s">
        <v>805</v>
      </c>
      <c r="U35" s="165">
        <v>1</v>
      </c>
      <c r="V35" s="165">
        <v>0</v>
      </c>
      <c r="W35" s="165">
        <v>0</v>
      </c>
      <c r="X35" s="131" t="s">
        <v>1065</v>
      </c>
      <c r="Y35" s="131" t="s">
        <v>853</v>
      </c>
      <c r="Z35" s="131" t="s">
        <v>854</v>
      </c>
      <c r="AA35" s="132" t="s">
        <v>855</v>
      </c>
      <c r="AB35" s="134" t="s">
        <v>856</v>
      </c>
      <c r="AC35" s="134" t="s">
        <v>857</v>
      </c>
      <c r="AD35" s="134" t="s">
        <v>858</v>
      </c>
      <c r="AE35" s="137" t="s">
        <v>859</v>
      </c>
      <c r="AF35" s="136" t="s">
        <v>871</v>
      </c>
      <c r="AG35" s="131" t="s">
        <v>872</v>
      </c>
      <c r="AH35" s="131" t="s">
        <v>758</v>
      </c>
      <c r="AI35" s="136" t="s">
        <v>873</v>
      </c>
      <c r="AJ35" s="131" t="s">
        <v>874</v>
      </c>
      <c r="AK35" s="166" t="s">
        <v>863</v>
      </c>
      <c r="AL35" s="166">
        <v>1</v>
      </c>
      <c r="AM35" s="167">
        <v>32</v>
      </c>
      <c r="AN35" s="168">
        <v>12</v>
      </c>
      <c r="AO35" s="169">
        <f t="shared" si="0"/>
        <v>1852.8</v>
      </c>
      <c r="AP35" s="170">
        <f t="shared" si="1"/>
        <v>154.4</v>
      </c>
      <c r="AQ35" s="171">
        <v>0</v>
      </c>
      <c r="AR35" s="172" t="s">
        <v>875</v>
      </c>
      <c r="AS35" s="170">
        <f t="shared" si="2"/>
        <v>1852.8</v>
      </c>
      <c r="AT35" s="166" t="s">
        <v>876</v>
      </c>
      <c r="AU35" s="173" t="s">
        <v>763</v>
      </c>
      <c r="AV35" s="173" t="s">
        <v>764</v>
      </c>
      <c r="AW35" s="166" t="s">
        <v>765</v>
      </c>
      <c r="AX35" s="166" t="s">
        <v>766</v>
      </c>
      <c r="AY35" s="174" t="s">
        <v>1066</v>
      </c>
      <c r="AZ35" s="175">
        <v>43131</v>
      </c>
      <c r="BA35" s="176" t="s">
        <v>1067</v>
      </c>
      <c r="BB35" s="90">
        <v>43132</v>
      </c>
      <c r="BC35" s="91"/>
      <c r="BD35" s="66"/>
    </row>
    <row r="36" spans="1:56" x14ac:dyDescent="0.25">
      <c r="A36" s="148" t="s">
        <v>1068</v>
      </c>
      <c r="B36" s="149" t="s">
        <v>1068</v>
      </c>
      <c r="C36" s="150">
        <v>43130</v>
      </c>
      <c r="D36" s="151">
        <v>43130</v>
      </c>
      <c r="E36" s="152" t="s">
        <v>1069</v>
      </c>
      <c r="F36" s="153" t="s">
        <v>848</v>
      </c>
      <c r="G36" s="155" t="s">
        <v>849</v>
      </c>
      <c r="H36" s="154">
        <v>12</v>
      </c>
      <c r="I36" s="155" t="s">
        <v>850</v>
      </c>
      <c r="J36" s="156" t="s">
        <v>1070</v>
      </c>
      <c r="K36" s="153">
        <v>7231</v>
      </c>
      <c r="L36" s="155" t="s">
        <v>1071</v>
      </c>
      <c r="M36" s="157" t="s">
        <v>1072</v>
      </c>
      <c r="N36" s="158" t="s">
        <v>775</v>
      </c>
      <c r="O36" s="159">
        <v>43465</v>
      </c>
      <c r="P36" s="160" t="s">
        <v>793</v>
      </c>
      <c r="Q36" s="177" t="s">
        <v>1073</v>
      </c>
      <c r="R36" s="162">
        <v>43100</v>
      </c>
      <c r="S36" s="163">
        <v>0</v>
      </c>
      <c r="T36" s="164" t="s">
        <v>805</v>
      </c>
      <c r="U36" s="165">
        <v>1</v>
      </c>
      <c r="V36" s="165">
        <v>0</v>
      </c>
      <c r="W36" s="165">
        <v>0</v>
      </c>
      <c r="X36" s="131" t="s">
        <v>1074</v>
      </c>
      <c r="Y36" s="131" t="s">
        <v>853</v>
      </c>
      <c r="Z36" s="131" t="s">
        <v>854</v>
      </c>
      <c r="AA36" s="132" t="s">
        <v>855</v>
      </c>
      <c r="AB36" s="134" t="s">
        <v>856</v>
      </c>
      <c r="AC36" s="134" t="s">
        <v>857</v>
      </c>
      <c r="AD36" s="134" t="s">
        <v>858</v>
      </c>
      <c r="AE36" s="137" t="s">
        <v>859</v>
      </c>
      <c r="AF36" s="136" t="s">
        <v>871</v>
      </c>
      <c r="AG36" s="131" t="s">
        <v>872</v>
      </c>
      <c r="AH36" s="131" t="s">
        <v>758</v>
      </c>
      <c r="AI36" s="136" t="s">
        <v>873</v>
      </c>
      <c r="AJ36" s="131" t="s">
        <v>874</v>
      </c>
      <c r="AK36" s="166" t="s">
        <v>863</v>
      </c>
      <c r="AL36" s="166">
        <v>2</v>
      </c>
      <c r="AM36" s="167">
        <v>64</v>
      </c>
      <c r="AN36" s="168">
        <v>12</v>
      </c>
      <c r="AO36" s="169">
        <f t="shared" si="0"/>
        <v>3705.6</v>
      </c>
      <c r="AP36" s="170">
        <f t="shared" si="1"/>
        <v>308.8</v>
      </c>
      <c r="AQ36" s="171">
        <v>0</v>
      </c>
      <c r="AR36" s="172" t="s">
        <v>875</v>
      </c>
      <c r="AS36" s="170">
        <f t="shared" si="2"/>
        <v>3705.6</v>
      </c>
      <c r="AT36" s="166" t="s">
        <v>886</v>
      </c>
      <c r="AU36" s="173" t="s">
        <v>763</v>
      </c>
      <c r="AV36" s="173" t="s">
        <v>764</v>
      </c>
      <c r="AW36" s="166" t="s">
        <v>765</v>
      </c>
      <c r="AX36" s="166" t="s">
        <v>766</v>
      </c>
      <c r="AY36" s="174" t="s">
        <v>1075</v>
      </c>
      <c r="AZ36" s="175">
        <v>43131</v>
      </c>
      <c r="BA36" s="176" t="s">
        <v>1076</v>
      </c>
      <c r="BB36" s="90">
        <v>43132</v>
      </c>
      <c r="BC36" s="136"/>
      <c r="BD36" s="66"/>
    </row>
    <row r="37" spans="1:56" x14ac:dyDescent="0.25">
      <c r="A37" s="148" t="s">
        <v>1077</v>
      </c>
      <c r="B37" s="149" t="s">
        <v>1077</v>
      </c>
      <c r="C37" s="150">
        <v>43130</v>
      </c>
      <c r="D37" s="151">
        <v>43130</v>
      </c>
      <c r="E37" s="152" t="s">
        <v>1078</v>
      </c>
      <c r="F37" s="153" t="s">
        <v>848</v>
      </c>
      <c r="G37" s="155" t="s">
        <v>849</v>
      </c>
      <c r="H37" s="154">
        <v>12</v>
      </c>
      <c r="I37" s="155" t="s">
        <v>850</v>
      </c>
      <c r="J37" s="156" t="s">
        <v>1079</v>
      </c>
      <c r="K37" s="181">
        <v>9022</v>
      </c>
      <c r="L37" s="155" t="s">
        <v>1080</v>
      </c>
      <c r="M37" s="157" t="s">
        <v>1081</v>
      </c>
      <c r="N37" s="158" t="s">
        <v>775</v>
      </c>
      <c r="O37" s="159">
        <v>43465</v>
      </c>
      <c r="P37" s="160" t="s">
        <v>1082</v>
      </c>
      <c r="Q37" s="177" t="s">
        <v>1083</v>
      </c>
      <c r="R37" s="162">
        <v>43100</v>
      </c>
      <c r="S37" s="163">
        <v>0</v>
      </c>
      <c r="T37" s="164" t="s">
        <v>805</v>
      </c>
      <c r="U37" s="165">
        <v>1</v>
      </c>
      <c r="V37" s="165">
        <v>0</v>
      </c>
      <c r="W37" s="165">
        <v>0</v>
      </c>
      <c r="X37" s="131" t="s">
        <v>1084</v>
      </c>
      <c r="Y37" s="131" t="s">
        <v>853</v>
      </c>
      <c r="Z37" s="131" t="s">
        <v>854</v>
      </c>
      <c r="AA37" s="132" t="s">
        <v>855</v>
      </c>
      <c r="AB37" s="134" t="s">
        <v>856</v>
      </c>
      <c r="AC37" s="134" t="s">
        <v>857</v>
      </c>
      <c r="AD37" s="134" t="s">
        <v>858</v>
      </c>
      <c r="AE37" s="137" t="s">
        <v>859</v>
      </c>
      <c r="AF37" s="136" t="s">
        <v>871</v>
      </c>
      <c r="AG37" s="131" t="s">
        <v>872</v>
      </c>
      <c r="AH37" s="131" t="s">
        <v>758</v>
      </c>
      <c r="AI37" s="136" t="s">
        <v>873</v>
      </c>
      <c r="AJ37" s="131" t="s">
        <v>874</v>
      </c>
      <c r="AK37" s="166" t="s">
        <v>863</v>
      </c>
      <c r="AL37" s="166">
        <v>1</v>
      </c>
      <c r="AM37" s="167">
        <v>32</v>
      </c>
      <c r="AN37" s="168">
        <v>12</v>
      </c>
      <c r="AO37" s="169">
        <f t="shared" si="0"/>
        <v>1852.8</v>
      </c>
      <c r="AP37" s="170">
        <f t="shared" si="1"/>
        <v>154.4</v>
      </c>
      <c r="AQ37" s="171">
        <v>0</v>
      </c>
      <c r="AR37" s="172" t="s">
        <v>875</v>
      </c>
      <c r="AS37" s="170">
        <f t="shared" si="2"/>
        <v>1852.8</v>
      </c>
      <c r="AT37" s="166" t="s">
        <v>876</v>
      </c>
      <c r="AU37" s="173" t="s">
        <v>763</v>
      </c>
      <c r="AV37" s="173" t="s">
        <v>764</v>
      </c>
      <c r="AW37" s="166" t="s">
        <v>765</v>
      </c>
      <c r="AX37" s="166" t="s">
        <v>766</v>
      </c>
      <c r="AY37" s="174" t="s">
        <v>1085</v>
      </c>
      <c r="AZ37" s="175">
        <v>43131</v>
      </c>
      <c r="BA37" s="176" t="s">
        <v>1076</v>
      </c>
      <c r="BB37" s="90">
        <v>43132</v>
      </c>
      <c r="BC37" s="91"/>
      <c r="BD37" s="66"/>
    </row>
    <row r="38" spans="1:56" x14ac:dyDescent="0.25">
      <c r="A38" s="148" t="s">
        <v>1086</v>
      </c>
      <c r="B38" s="149" t="s">
        <v>1086</v>
      </c>
      <c r="C38" s="150">
        <v>43130</v>
      </c>
      <c r="D38" s="151">
        <v>43130</v>
      </c>
      <c r="E38" s="152" t="s">
        <v>1087</v>
      </c>
      <c r="F38" s="153" t="s">
        <v>848</v>
      </c>
      <c r="G38" s="155" t="s">
        <v>849</v>
      </c>
      <c r="H38" s="154">
        <v>12</v>
      </c>
      <c r="I38" s="155" t="s">
        <v>850</v>
      </c>
      <c r="J38" s="156" t="s">
        <v>1088</v>
      </c>
      <c r="K38" s="153">
        <v>37534</v>
      </c>
      <c r="L38" s="155" t="s">
        <v>1089</v>
      </c>
      <c r="M38" s="157" t="s">
        <v>1090</v>
      </c>
      <c r="N38" s="158" t="s">
        <v>775</v>
      </c>
      <c r="O38" s="159">
        <v>43465</v>
      </c>
      <c r="P38" s="160" t="s">
        <v>793</v>
      </c>
      <c r="Q38" s="177" t="s">
        <v>1091</v>
      </c>
      <c r="R38" s="162">
        <v>43100</v>
      </c>
      <c r="S38" s="163">
        <v>0</v>
      </c>
      <c r="T38" s="164" t="s">
        <v>805</v>
      </c>
      <c r="U38" s="165">
        <v>1</v>
      </c>
      <c r="V38" s="165">
        <v>0</v>
      </c>
      <c r="W38" s="165">
        <v>0</v>
      </c>
      <c r="X38" s="131" t="s">
        <v>1092</v>
      </c>
      <c r="Y38" s="131" t="s">
        <v>853</v>
      </c>
      <c r="Z38" s="131" t="s">
        <v>854</v>
      </c>
      <c r="AA38" s="132" t="s">
        <v>855</v>
      </c>
      <c r="AB38" s="134" t="s">
        <v>856</v>
      </c>
      <c r="AC38" s="134" t="s">
        <v>857</v>
      </c>
      <c r="AD38" s="134" t="s">
        <v>858</v>
      </c>
      <c r="AE38" s="137" t="s">
        <v>859</v>
      </c>
      <c r="AF38" s="136" t="s">
        <v>871</v>
      </c>
      <c r="AG38" s="131" t="s">
        <v>872</v>
      </c>
      <c r="AH38" s="131" t="s">
        <v>758</v>
      </c>
      <c r="AI38" s="136" t="s">
        <v>873</v>
      </c>
      <c r="AJ38" s="131" t="s">
        <v>874</v>
      </c>
      <c r="AK38" s="166" t="s">
        <v>863</v>
      </c>
      <c r="AL38" s="166">
        <v>2</v>
      </c>
      <c r="AM38" s="167">
        <v>64</v>
      </c>
      <c r="AN38" s="168">
        <v>12</v>
      </c>
      <c r="AO38" s="169">
        <f t="shared" si="0"/>
        <v>3705.6</v>
      </c>
      <c r="AP38" s="170">
        <f t="shared" si="1"/>
        <v>308.8</v>
      </c>
      <c r="AQ38" s="171">
        <v>0</v>
      </c>
      <c r="AR38" s="172" t="s">
        <v>875</v>
      </c>
      <c r="AS38" s="170">
        <f t="shared" si="2"/>
        <v>3705.6</v>
      </c>
      <c r="AT38" s="166" t="s">
        <v>886</v>
      </c>
      <c r="AU38" s="173" t="s">
        <v>763</v>
      </c>
      <c r="AV38" s="173" t="s">
        <v>764</v>
      </c>
      <c r="AW38" s="166" t="s">
        <v>765</v>
      </c>
      <c r="AX38" s="166" t="s">
        <v>766</v>
      </c>
      <c r="AY38" s="174" t="s">
        <v>1093</v>
      </c>
      <c r="AZ38" s="175">
        <v>43131</v>
      </c>
      <c r="BA38" s="176" t="s">
        <v>1094</v>
      </c>
      <c r="BB38" s="90">
        <v>43132</v>
      </c>
      <c r="BC38" s="91"/>
      <c r="BD38" s="66"/>
    </row>
    <row r="39" spans="1:56" x14ac:dyDescent="0.25">
      <c r="A39" s="192" t="s">
        <v>1095</v>
      </c>
      <c r="B39" s="193" t="s">
        <v>1095</v>
      </c>
      <c r="C39" s="194">
        <v>43132</v>
      </c>
      <c r="D39" s="195">
        <v>43132</v>
      </c>
      <c r="E39" s="196" t="s">
        <v>1096</v>
      </c>
      <c r="F39" s="197" t="s">
        <v>848</v>
      </c>
      <c r="G39" s="198" t="s">
        <v>849</v>
      </c>
      <c r="H39" s="199">
        <v>12</v>
      </c>
      <c r="I39" s="198" t="s">
        <v>850</v>
      </c>
      <c r="J39" s="200" t="s">
        <v>1097</v>
      </c>
      <c r="K39" s="197">
        <v>545940</v>
      </c>
      <c r="L39" s="198" t="s">
        <v>1098</v>
      </c>
      <c r="M39" s="201" t="s">
        <v>1099</v>
      </c>
      <c r="N39" s="202" t="s">
        <v>775</v>
      </c>
      <c r="O39" s="203">
        <v>43465</v>
      </c>
      <c r="P39" s="77" t="s">
        <v>1100</v>
      </c>
      <c r="Q39" s="204" t="s">
        <v>1012</v>
      </c>
      <c r="R39" s="205" t="s">
        <v>908</v>
      </c>
      <c r="S39" s="206">
        <v>0</v>
      </c>
      <c r="T39" s="207" t="s">
        <v>805</v>
      </c>
      <c r="U39" s="208">
        <v>1</v>
      </c>
      <c r="V39" s="208">
        <v>0</v>
      </c>
      <c r="W39" s="208">
        <v>0</v>
      </c>
      <c r="X39" s="209" t="s">
        <v>1101</v>
      </c>
      <c r="Y39" s="209" t="s">
        <v>1102</v>
      </c>
      <c r="Z39" s="209" t="s">
        <v>1103</v>
      </c>
      <c r="AA39" s="210" t="s">
        <v>1104</v>
      </c>
      <c r="AB39" s="211" t="s">
        <v>856</v>
      </c>
      <c r="AC39" s="211" t="s">
        <v>1105</v>
      </c>
      <c r="AD39" s="134" t="s">
        <v>1106</v>
      </c>
      <c r="AE39" s="212" t="s">
        <v>1107</v>
      </c>
      <c r="AF39" s="213" t="s">
        <v>1108</v>
      </c>
      <c r="AG39" s="209" t="s">
        <v>1109</v>
      </c>
      <c r="AH39" s="209" t="s">
        <v>1110</v>
      </c>
      <c r="AI39" s="213" t="s">
        <v>758</v>
      </c>
      <c r="AJ39" s="209" t="s">
        <v>1102</v>
      </c>
      <c r="AK39" s="214" t="s">
        <v>863</v>
      </c>
      <c r="AL39" s="214">
        <v>2</v>
      </c>
      <c r="AM39" s="215">
        <v>64</v>
      </c>
      <c r="AN39" s="216">
        <v>12</v>
      </c>
      <c r="AO39" s="114">
        <f t="shared" si="0"/>
        <v>3705.6</v>
      </c>
      <c r="AP39" s="115">
        <f t="shared" si="1"/>
        <v>308.8</v>
      </c>
      <c r="AQ39" s="116">
        <v>0</v>
      </c>
      <c r="AR39" s="217"/>
      <c r="AS39" s="115">
        <f t="shared" si="2"/>
        <v>3705.6</v>
      </c>
      <c r="AT39" s="166" t="s">
        <v>886</v>
      </c>
      <c r="AU39" s="218" t="s">
        <v>763</v>
      </c>
      <c r="AV39" s="218" t="s">
        <v>764</v>
      </c>
      <c r="AW39" s="214" t="s">
        <v>765</v>
      </c>
      <c r="AX39" s="214" t="s">
        <v>766</v>
      </c>
      <c r="AY39" s="219" t="s">
        <v>1111</v>
      </c>
      <c r="AZ39" s="220">
        <v>43131</v>
      </c>
      <c r="BA39" s="221" t="s">
        <v>1112</v>
      </c>
      <c r="BB39" s="222">
        <v>43166</v>
      </c>
      <c r="BC39" s="179"/>
      <c r="BD39" s="66"/>
    </row>
    <row r="40" spans="1:56" x14ac:dyDescent="0.25">
      <c r="A40" s="223" t="s">
        <v>1113</v>
      </c>
      <c r="B40" s="224" t="s">
        <v>1113</v>
      </c>
      <c r="C40" s="225">
        <v>43145</v>
      </c>
      <c r="D40" s="226">
        <v>43145</v>
      </c>
      <c r="E40" s="227" t="s">
        <v>1114</v>
      </c>
      <c r="F40" s="228" t="s">
        <v>746</v>
      </c>
      <c r="G40" s="229" t="s">
        <v>789</v>
      </c>
      <c r="H40" s="230">
        <v>6</v>
      </c>
      <c r="I40" s="229" t="s">
        <v>748</v>
      </c>
      <c r="J40" s="231" t="s">
        <v>1115</v>
      </c>
      <c r="K40" s="232">
        <v>540974</v>
      </c>
      <c r="L40" s="231" t="s">
        <v>1116</v>
      </c>
      <c r="M40" s="233" t="s">
        <v>1117</v>
      </c>
      <c r="N40" s="234" t="s">
        <v>775</v>
      </c>
      <c r="O40" s="235">
        <v>43465</v>
      </c>
      <c r="P40" s="236" t="s">
        <v>793</v>
      </c>
      <c r="Q40" s="237" t="s">
        <v>1118</v>
      </c>
      <c r="R40" s="238">
        <v>43100</v>
      </c>
      <c r="S40" s="239">
        <v>0</v>
      </c>
      <c r="T40" s="240" t="s">
        <v>805</v>
      </c>
      <c r="U40" s="241">
        <v>0</v>
      </c>
      <c r="V40" s="241">
        <v>0</v>
      </c>
      <c r="W40" s="241">
        <v>1</v>
      </c>
      <c r="X40" s="242" t="s">
        <v>98</v>
      </c>
      <c r="Y40" s="242" t="s">
        <v>98</v>
      </c>
      <c r="Z40" s="242" t="s">
        <v>1119</v>
      </c>
      <c r="AA40" s="242" t="s">
        <v>1120</v>
      </c>
      <c r="AB40" s="243" t="s">
        <v>1121</v>
      </c>
      <c r="AC40" s="243" t="s">
        <v>1122</v>
      </c>
      <c r="AD40" s="244" t="s">
        <v>1123</v>
      </c>
      <c r="AE40" s="244" t="s">
        <v>1124</v>
      </c>
      <c r="AF40" s="110" t="s">
        <v>871</v>
      </c>
      <c r="AG40" s="242" t="s">
        <v>758</v>
      </c>
      <c r="AH40" s="242" t="s">
        <v>758</v>
      </c>
      <c r="AI40" s="242" t="s">
        <v>758</v>
      </c>
      <c r="AJ40" s="242" t="s">
        <v>98</v>
      </c>
      <c r="AK40" s="245" t="s">
        <v>1125</v>
      </c>
      <c r="AL40" s="245">
        <v>1</v>
      </c>
      <c r="AM40" s="246">
        <v>13.44</v>
      </c>
      <c r="AN40" s="247">
        <v>12</v>
      </c>
      <c r="AO40" s="248" t="b">
        <f t="shared" si="0"/>
        <v>0</v>
      </c>
      <c r="AP40" s="249" t="str">
        <f t="shared" si="1"/>
        <v>0,00</v>
      </c>
      <c r="AQ40" s="250">
        <v>0</v>
      </c>
      <c r="AR40" s="251"/>
      <c r="AS40" s="249">
        <f t="shared" si="2"/>
        <v>0</v>
      </c>
      <c r="AT40" s="245" t="s">
        <v>802</v>
      </c>
      <c r="AU40" s="252" t="s">
        <v>763</v>
      </c>
      <c r="AV40" s="252" t="s">
        <v>764</v>
      </c>
      <c r="AW40" s="245" t="s">
        <v>765</v>
      </c>
      <c r="AX40" s="245" t="s">
        <v>766</v>
      </c>
      <c r="AY40" s="253" t="s">
        <v>1126</v>
      </c>
      <c r="AZ40" s="254">
        <v>43145</v>
      </c>
      <c r="BA40" s="255" t="s">
        <v>1127</v>
      </c>
      <c r="BB40" s="256">
        <v>43168</v>
      </c>
      <c r="BC40" s="257"/>
      <c r="BD40" s="258"/>
    </row>
    <row r="41" spans="1:56" x14ac:dyDescent="0.25">
      <c r="A41" s="223" t="s">
        <v>1128</v>
      </c>
      <c r="B41" s="224" t="s">
        <v>1128</v>
      </c>
      <c r="C41" s="225">
        <v>43145</v>
      </c>
      <c r="D41" s="226">
        <v>43145</v>
      </c>
      <c r="E41" s="227" t="s">
        <v>1129</v>
      </c>
      <c r="F41" s="228" t="s">
        <v>1130</v>
      </c>
      <c r="G41" s="228" t="s">
        <v>789</v>
      </c>
      <c r="H41" s="230">
        <v>0.5</v>
      </c>
      <c r="I41" s="229" t="s">
        <v>850</v>
      </c>
      <c r="J41" s="231" t="s">
        <v>1131</v>
      </c>
      <c r="K41" s="228">
        <v>95939</v>
      </c>
      <c r="L41" s="229" t="s">
        <v>1132</v>
      </c>
      <c r="M41" s="233" t="s">
        <v>1133</v>
      </c>
      <c r="N41" s="234" t="s">
        <v>775</v>
      </c>
      <c r="O41" s="235">
        <v>43465</v>
      </c>
      <c r="P41" s="236" t="s">
        <v>1134</v>
      </c>
      <c r="Q41" s="259" t="s">
        <v>1135</v>
      </c>
      <c r="R41" s="260">
        <v>43100</v>
      </c>
      <c r="S41" s="239">
        <v>0</v>
      </c>
      <c r="T41" s="240" t="s">
        <v>805</v>
      </c>
      <c r="U41" s="241">
        <v>0</v>
      </c>
      <c r="V41" s="241">
        <v>0</v>
      </c>
      <c r="W41" s="241">
        <v>1</v>
      </c>
      <c r="X41" s="242" t="s">
        <v>98</v>
      </c>
      <c r="Y41" s="242" t="s">
        <v>98</v>
      </c>
      <c r="Z41" s="242" t="s">
        <v>1119</v>
      </c>
      <c r="AA41" s="242" t="s">
        <v>1120</v>
      </c>
      <c r="AB41" s="243" t="s">
        <v>1121</v>
      </c>
      <c r="AC41" s="243" t="s">
        <v>1122</v>
      </c>
      <c r="AD41" s="244" t="s">
        <v>1123</v>
      </c>
      <c r="AE41" s="244" t="s">
        <v>1124</v>
      </c>
      <c r="AF41" s="110" t="s">
        <v>871</v>
      </c>
      <c r="AG41" s="242" t="s">
        <v>758</v>
      </c>
      <c r="AH41" s="242" t="s">
        <v>758</v>
      </c>
      <c r="AI41" s="242" t="s">
        <v>758</v>
      </c>
      <c r="AJ41" s="242" t="s">
        <v>98</v>
      </c>
      <c r="AK41" s="245" t="s">
        <v>1136</v>
      </c>
      <c r="AL41" s="245">
        <v>2</v>
      </c>
      <c r="AM41" s="246">
        <v>13.18</v>
      </c>
      <c r="AN41" s="247">
        <v>12</v>
      </c>
      <c r="AO41" s="248" t="b">
        <f t="shared" si="0"/>
        <v>0</v>
      </c>
      <c r="AP41" s="249" t="str">
        <f t="shared" si="1"/>
        <v>0,00</v>
      </c>
      <c r="AQ41" s="250">
        <v>0</v>
      </c>
      <c r="AR41" s="251"/>
      <c r="AS41" s="249">
        <f t="shared" si="2"/>
        <v>0</v>
      </c>
      <c r="AT41" s="245" t="s">
        <v>802</v>
      </c>
      <c r="AU41" s="252" t="s">
        <v>763</v>
      </c>
      <c r="AV41" s="252" t="s">
        <v>764</v>
      </c>
      <c r="AW41" s="245" t="s">
        <v>765</v>
      </c>
      <c r="AX41" s="245" t="s">
        <v>766</v>
      </c>
      <c r="AY41" s="253" t="s">
        <v>1137</v>
      </c>
      <c r="AZ41" s="254">
        <v>43145</v>
      </c>
      <c r="BA41" s="261" t="s">
        <v>1138</v>
      </c>
      <c r="BB41" s="256">
        <v>43168</v>
      </c>
      <c r="BC41" s="257"/>
      <c r="BD41" s="258"/>
    </row>
    <row r="42" spans="1:56" x14ac:dyDescent="0.25">
      <c r="A42" s="223" t="s">
        <v>1139</v>
      </c>
      <c r="B42" s="224" t="s">
        <v>1139</v>
      </c>
      <c r="C42" s="225">
        <v>43145</v>
      </c>
      <c r="D42" s="226">
        <v>43145</v>
      </c>
      <c r="E42" s="227" t="s">
        <v>1140</v>
      </c>
      <c r="F42" s="228" t="s">
        <v>746</v>
      </c>
      <c r="G42" s="229" t="s">
        <v>789</v>
      </c>
      <c r="H42" s="230">
        <v>6</v>
      </c>
      <c r="I42" s="229" t="s">
        <v>748</v>
      </c>
      <c r="J42" s="231" t="s">
        <v>1141</v>
      </c>
      <c r="K42" s="228">
        <v>95939</v>
      </c>
      <c r="L42" s="229" t="s">
        <v>1132</v>
      </c>
      <c r="M42" s="233" t="s">
        <v>1142</v>
      </c>
      <c r="N42" s="234" t="s">
        <v>775</v>
      </c>
      <c r="O42" s="235">
        <v>43465</v>
      </c>
      <c r="P42" s="236" t="s">
        <v>1143</v>
      </c>
      <c r="Q42" s="262" t="s">
        <v>1144</v>
      </c>
      <c r="R42" s="263">
        <v>43100</v>
      </c>
      <c r="S42" s="239">
        <v>0</v>
      </c>
      <c r="T42" s="240" t="s">
        <v>805</v>
      </c>
      <c r="U42" s="241">
        <v>0</v>
      </c>
      <c r="V42" s="241">
        <v>0</v>
      </c>
      <c r="W42" s="241">
        <v>1</v>
      </c>
      <c r="X42" s="242" t="s">
        <v>98</v>
      </c>
      <c r="Y42" s="242" t="s">
        <v>98</v>
      </c>
      <c r="Z42" s="242" t="s">
        <v>1119</v>
      </c>
      <c r="AA42" s="242" t="s">
        <v>1120</v>
      </c>
      <c r="AB42" s="243" t="s">
        <v>1121</v>
      </c>
      <c r="AC42" s="243" t="s">
        <v>1122</v>
      </c>
      <c r="AD42" s="244" t="s">
        <v>1123</v>
      </c>
      <c r="AE42" s="244" t="s">
        <v>1124</v>
      </c>
      <c r="AF42" s="110" t="s">
        <v>871</v>
      </c>
      <c r="AG42" s="242" t="s">
        <v>758</v>
      </c>
      <c r="AH42" s="242" t="s">
        <v>758</v>
      </c>
      <c r="AI42" s="242" t="s">
        <v>758</v>
      </c>
      <c r="AJ42" s="242" t="s">
        <v>98</v>
      </c>
      <c r="AK42" s="245" t="s">
        <v>1145</v>
      </c>
      <c r="AL42" s="245">
        <v>1</v>
      </c>
      <c r="AM42" s="246">
        <v>14.98</v>
      </c>
      <c r="AN42" s="247">
        <v>12</v>
      </c>
      <c r="AO42" s="248" t="b">
        <f t="shared" si="0"/>
        <v>0</v>
      </c>
      <c r="AP42" s="249" t="str">
        <f t="shared" si="1"/>
        <v>0,00</v>
      </c>
      <c r="AQ42" s="250">
        <v>0</v>
      </c>
      <c r="AR42" s="250"/>
      <c r="AS42" s="249">
        <f t="shared" si="2"/>
        <v>0</v>
      </c>
      <c r="AT42" s="245" t="s">
        <v>802</v>
      </c>
      <c r="AU42" s="252" t="s">
        <v>763</v>
      </c>
      <c r="AV42" s="252" t="s">
        <v>764</v>
      </c>
      <c r="AW42" s="245" t="s">
        <v>765</v>
      </c>
      <c r="AX42" s="245" t="s">
        <v>766</v>
      </c>
      <c r="AY42" s="253" t="s">
        <v>1146</v>
      </c>
      <c r="AZ42" s="254">
        <v>43145</v>
      </c>
      <c r="BA42" s="261" t="s">
        <v>1147</v>
      </c>
      <c r="BB42" s="256">
        <v>43168</v>
      </c>
      <c r="BC42" s="257"/>
      <c r="BD42" s="258"/>
    </row>
    <row r="43" spans="1:56" x14ac:dyDescent="0.25">
      <c r="A43" s="223" t="s">
        <v>1148</v>
      </c>
      <c r="B43" s="224" t="s">
        <v>1148</v>
      </c>
      <c r="C43" s="225">
        <v>43145</v>
      </c>
      <c r="D43" s="226">
        <v>43145</v>
      </c>
      <c r="E43" s="227" t="s">
        <v>1149</v>
      </c>
      <c r="F43" s="228" t="s">
        <v>1130</v>
      </c>
      <c r="G43" s="229" t="s">
        <v>789</v>
      </c>
      <c r="H43" s="230">
        <v>0.5</v>
      </c>
      <c r="I43" s="229" t="s">
        <v>850</v>
      </c>
      <c r="J43" s="231" t="s">
        <v>1150</v>
      </c>
      <c r="K43" s="228">
        <v>540974</v>
      </c>
      <c r="L43" s="229" t="s">
        <v>1151</v>
      </c>
      <c r="M43" s="233" t="s">
        <v>1152</v>
      </c>
      <c r="N43" s="234" t="s">
        <v>775</v>
      </c>
      <c r="O43" s="235">
        <v>43465</v>
      </c>
      <c r="P43" s="236" t="s">
        <v>1153</v>
      </c>
      <c r="Q43" s="262" t="s">
        <v>1154</v>
      </c>
      <c r="R43" s="263">
        <v>43100</v>
      </c>
      <c r="S43" s="239">
        <v>0</v>
      </c>
      <c r="T43" s="240" t="s">
        <v>805</v>
      </c>
      <c r="U43" s="241">
        <v>0</v>
      </c>
      <c r="V43" s="241">
        <v>0</v>
      </c>
      <c r="W43" s="241">
        <v>1</v>
      </c>
      <c r="X43" s="242" t="s">
        <v>98</v>
      </c>
      <c r="Y43" s="242" t="s">
        <v>98</v>
      </c>
      <c r="Z43" s="242" t="s">
        <v>1119</v>
      </c>
      <c r="AA43" s="242" t="s">
        <v>1120</v>
      </c>
      <c r="AB43" s="243" t="s">
        <v>1121</v>
      </c>
      <c r="AC43" s="243" t="s">
        <v>1122</v>
      </c>
      <c r="AD43" s="244" t="s">
        <v>1123</v>
      </c>
      <c r="AE43" s="244" t="s">
        <v>1124</v>
      </c>
      <c r="AF43" s="110" t="s">
        <v>871</v>
      </c>
      <c r="AG43" s="242" t="s">
        <v>758</v>
      </c>
      <c r="AH43" s="242" t="s">
        <v>758</v>
      </c>
      <c r="AI43" s="242" t="s">
        <v>758</v>
      </c>
      <c r="AJ43" s="242" t="s">
        <v>98</v>
      </c>
      <c r="AK43" s="245" t="s">
        <v>1155</v>
      </c>
      <c r="AL43" s="245">
        <v>2</v>
      </c>
      <c r="AM43" s="246">
        <v>23.2</v>
      </c>
      <c r="AN43" s="247">
        <v>12</v>
      </c>
      <c r="AO43" s="248" t="b">
        <f t="shared" si="0"/>
        <v>0</v>
      </c>
      <c r="AP43" s="249" t="str">
        <f t="shared" si="1"/>
        <v>0,00</v>
      </c>
      <c r="AQ43" s="250">
        <v>0</v>
      </c>
      <c r="AR43" s="250"/>
      <c r="AS43" s="249">
        <f t="shared" si="2"/>
        <v>0</v>
      </c>
      <c r="AT43" s="245" t="s">
        <v>802</v>
      </c>
      <c r="AU43" s="252" t="s">
        <v>763</v>
      </c>
      <c r="AV43" s="252" t="s">
        <v>764</v>
      </c>
      <c r="AW43" s="245" t="s">
        <v>765</v>
      </c>
      <c r="AX43" s="245" t="s">
        <v>766</v>
      </c>
      <c r="AY43" s="253" t="s">
        <v>1156</v>
      </c>
      <c r="AZ43" s="254">
        <v>43145</v>
      </c>
      <c r="BA43" s="261" t="s">
        <v>1157</v>
      </c>
      <c r="BB43" s="256">
        <v>43168</v>
      </c>
      <c r="BC43" s="264"/>
      <c r="BD43" s="258"/>
    </row>
    <row r="44" spans="1:56" x14ac:dyDescent="0.25">
      <c r="A44" s="223" t="s">
        <v>1158</v>
      </c>
      <c r="B44" s="224" t="s">
        <v>1158</v>
      </c>
      <c r="C44" s="225">
        <v>43145</v>
      </c>
      <c r="D44" s="226">
        <v>43145</v>
      </c>
      <c r="E44" s="227" t="s">
        <v>1159</v>
      </c>
      <c r="F44" s="228" t="s">
        <v>1130</v>
      </c>
      <c r="G44" s="229" t="s">
        <v>789</v>
      </c>
      <c r="H44" s="230">
        <v>0.5</v>
      </c>
      <c r="I44" s="229" t="s">
        <v>850</v>
      </c>
      <c r="J44" s="231" t="s">
        <v>1160</v>
      </c>
      <c r="K44" s="228">
        <v>544437</v>
      </c>
      <c r="L44" s="229" t="s">
        <v>1161</v>
      </c>
      <c r="M44" s="233">
        <v>0</v>
      </c>
      <c r="N44" s="234" t="s">
        <v>775</v>
      </c>
      <c r="O44" s="235">
        <v>43465</v>
      </c>
      <c r="P44" s="236" t="s">
        <v>793</v>
      </c>
      <c r="Q44" s="262" t="s">
        <v>1162</v>
      </c>
      <c r="R44" s="263">
        <v>43100</v>
      </c>
      <c r="S44" s="239">
        <v>0</v>
      </c>
      <c r="T44" s="240" t="s">
        <v>805</v>
      </c>
      <c r="U44" s="241">
        <v>0</v>
      </c>
      <c r="V44" s="241">
        <v>0</v>
      </c>
      <c r="W44" s="241">
        <v>1</v>
      </c>
      <c r="X44" s="242" t="s">
        <v>98</v>
      </c>
      <c r="Y44" s="242" t="s">
        <v>98</v>
      </c>
      <c r="Z44" s="242" t="s">
        <v>1119</v>
      </c>
      <c r="AA44" s="242" t="s">
        <v>1120</v>
      </c>
      <c r="AB44" s="243" t="s">
        <v>1121</v>
      </c>
      <c r="AC44" s="243" t="s">
        <v>1122</v>
      </c>
      <c r="AD44" s="244" t="s">
        <v>1123</v>
      </c>
      <c r="AE44" s="244" t="s">
        <v>1124</v>
      </c>
      <c r="AF44" s="110" t="s">
        <v>871</v>
      </c>
      <c r="AG44" s="242" t="s">
        <v>758</v>
      </c>
      <c r="AH44" s="242" t="s">
        <v>758</v>
      </c>
      <c r="AI44" s="242" t="s">
        <v>758</v>
      </c>
      <c r="AJ44" s="242" t="s">
        <v>98</v>
      </c>
      <c r="AK44" s="245" t="s">
        <v>1155</v>
      </c>
      <c r="AL44" s="245">
        <v>2</v>
      </c>
      <c r="AM44" s="246">
        <v>23.2</v>
      </c>
      <c r="AN44" s="247">
        <v>12</v>
      </c>
      <c r="AO44" s="248" t="b">
        <f t="shared" si="0"/>
        <v>0</v>
      </c>
      <c r="AP44" s="249" t="str">
        <f t="shared" si="1"/>
        <v>0,00</v>
      </c>
      <c r="AQ44" s="250">
        <v>0</v>
      </c>
      <c r="AR44" s="250"/>
      <c r="AS44" s="249">
        <f t="shared" si="2"/>
        <v>0</v>
      </c>
      <c r="AT44" s="245" t="s">
        <v>802</v>
      </c>
      <c r="AU44" s="252" t="s">
        <v>763</v>
      </c>
      <c r="AV44" s="252" t="s">
        <v>764</v>
      </c>
      <c r="AW44" s="245" t="s">
        <v>765</v>
      </c>
      <c r="AX44" s="245" t="s">
        <v>766</v>
      </c>
      <c r="AY44" s="253" t="s">
        <v>1163</v>
      </c>
      <c r="AZ44" s="254">
        <v>43145</v>
      </c>
      <c r="BA44" s="261" t="s">
        <v>1164</v>
      </c>
      <c r="BB44" s="256">
        <v>43168</v>
      </c>
      <c r="BC44" s="264"/>
      <c r="BD44" s="258"/>
    </row>
    <row r="45" spans="1:56" x14ac:dyDescent="0.25">
      <c r="A45" s="223" t="s">
        <v>1165</v>
      </c>
      <c r="B45" s="224" t="s">
        <v>1165</v>
      </c>
      <c r="C45" s="225">
        <v>43145</v>
      </c>
      <c r="D45" s="226">
        <v>43145</v>
      </c>
      <c r="E45" s="227" t="s">
        <v>1166</v>
      </c>
      <c r="F45" s="228" t="s">
        <v>746</v>
      </c>
      <c r="G45" s="229" t="s">
        <v>789</v>
      </c>
      <c r="H45" s="230">
        <v>6</v>
      </c>
      <c r="I45" s="229" t="s">
        <v>748</v>
      </c>
      <c r="J45" s="231" t="s">
        <v>1167</v>
      </c>
      <c r="K45" s="228">
        <v>416429</v>
      </c>
      <c r="L45" s="229" t="s">
        <v>1168</v>
      </c>
      <c r="M45" s="233" t="s">
        <v>1169</v>
      </c>
      <c r="N45" s="234" t="s">
        <v>775</v>
      </c>
      <c r="O45" s="235">
        <v>43465</v>
      </c>
      <c r="P45" s="236" t="s">
        <v>924</v>
      </c>
      <c r="Q45" s="262" t="s">
        <v>1170</v>
      </c>
      <c r="R45" s="263">
        <v>43100</v>
      </c>
      <c r="S45" s="239">
        <v>0</v>
      </c>
      <c r="T45" s="240" t="s">
        <v>805</v>
      </c>
      <c r="U45" s="241">
        <v>0</v>
      </c>
      <c r="V45" s="241">
        <v>0</v>
      </c>
      <c r="W45" s="241">
        <v>1</v>
      </c>
      <c r="X45" s="242" t="s">
        <v>98</v>
      </c>
      <c r="Y45" s="242" t="s">
        <v>98</v>
      </c>
      <c r="Z45" s="242" t="s">
        <v>1119</v>
      </c>
      <c r="AA45" s="242" t="s">
        <v>1120</v>
      </c>
      <c r="AB45" s="243" t="s">
        <v>1121</v>
      </c>
      <c r="AC45" s="243" t="s">
        <v>1122</v>
      </c>
      <c r="AD45" s="244" t="s">
        <v>1123</v>
      </c>
      <c r="AE45" s="244" t="s">
        <v>1124</v>
      </c>
      <c r="AF45" s="110" t="s">
        <v>871</v>
      </c>
      <c r="AG45" s="242" t="s">
        <v>758</v>
      </c>
      <c r="AH45" s="242" t="s">
        <v>758</v>
      </c>
      <c r="AI45" s="242" t="s">
        <v>758</v>
      </c>
      <c r="AJ45" s="242" t="s">
        <v>98</v>
      </c>
      <c r="AK45" s="245" t="s">
        <v>1171</v>
      </c>
      <c r="AL45" s="245">
        <v>2</v>
      </c>
      <c r="AM45" s="246">
        <v>23.2</v>
      </c>
      <c r="AN45" s="247">
        <v>12</v>
      </c>
      <c r="AO45" s="248" t="b">
        <f t="shared" si="0"/>
        <v>0</v>
      </c>
      <c r="AP45" s="249" t="str">
        <f t="shared" si="1"/>
        <v>0,00</v>
      </c>
      <c r="AQ45" s="250">
        <v>0</v>
      </c>
      <c r="AR45" s="250"/>
      <c r="AS45" s="249">
        <f t="shared" si="2"/>
        <v>0</v>
      </c>
      <c r="AT45" s="245" t="s">
        <v>802</v>
      </c>
      <c r="AU45" s="252" t="s">
        <v>763</v>
      </c>
      <c r="AV45" s="252" t="s">
        <v>764</v>
      </c>
      <c r="AW45" s="245" t="s">
        <v>765</v>
      </c>
      <c r="AX45" s="245" t="s">
        <v>766</v>
      </c>
      <c r="AY45" s="253" t="s">
        <v>1172</v>
      </c>
      <c r="AZ45" s="254">
        <v>43145</v>
      </c>
      <c r="BA45" s="261" t="s">
        <v>1173</v>
      </c>
      <c r="BB45" s="256">
        <v>43168</v>
      </c>
      <c r="BC45" s="264"/>
      <c r="BD45" s="258"/>
    </row>
    <row r="46" spans="1:56" x14ac:dyDescent="0.25">
      <c r="A46" s="223" t="s">
        <v>1174</v>
      </c>
      <c r="B46" s="224" t="s">
        <v>1174</v>
      </c>
      <c r="C46" s="225">
        <v>43145</v>
      </c>
      <c r="D46" s="226">
        <v>43145</v>
      </c>
      <c r="E46" s="227" t="s">
        <v>1175</v>
      </c>
      <c r="F46" s="228" t="s">
        <v>746</v>
      </c>
      <c r="G46" s="229" t="s">
        <v>789</v>
      </c>
      <c r="H46" s="230">
        <v>6</v>
      </c>
      <c r="I46" s="229" t="s">
        <v>748</v>
      </c>
      <c r="J46" s="231" t="s">
        <v>1160</v>
      </c>
      <c r="K46" s="228">
        <v>544437</v>
      </c>
      <c r="L46" s="229" t="s">
        <v>1176</v>
      </c>
      <c r="M46" s="233">
        <v>0</v>
      </c>
      <c r="N46" s="234" t="s">
        <v>775</v>
      </c>
      <c r="O46" s="235">
        <v>43465</v>
      </c>
      <c r="P46" s="236" t="s">
        <v>793</v>
      </c>
      <c r="Q46" s="259" t="s">
        <v>1177</v>
      </c>
      <c r="R46" s="260">
        <v>43100</v>
      </c>
      <c r="S46" s="239">
        <v>0</v>
      </c>
      <c r="T46" s="240" t="s">
        <v>805</v>
      </c>
      <c r="U46" s="241">
        <v>0</v>
      </c>
      <c r="V46" s="241">
        <v>0</v>
      </c>
      <c r="W46" s="241">
        <v>1</v>
      </c>
      <c r="X46" s="242" t="s">
        <v>98</v>
      </c>
      <c r="Y46" s="242" t="s">
        <v>98</v>
      </c>
      <c r="Z46" s="242" t="s">
        <v>1119</v>
      </c>
      <c r="AA46" s="242" t="s">
        <v>1120</v>
      </c>
      <c r="AB46" s="243" t="s">
        <v>1121</v>
      </c>
      <c r="AC46" s="243" t="s">
        <v>1122</v>
      </c>
      <c r="AD46" s="244" t="s">
        <v>1123</v>
      </c>
      <c r="AE46" s="244" t="s">
        <v>1124</v>
      </c>
      <c r="AF46" s="110" t="s">
        <v>871</v>
      </c>
      <c r="AG46" s="242" t="s">
        <v>758</v>
      </c>
      <c r="AH46" s="242" t="s">
        <v>758</v>
      </c>
      <c r="AI46" s="242" t="s">
        <v>758</v>
      </c>
      <c r="AJ46" s="242" t="s">
        <v>98</v>
      </c>
      <c r="AK46" s="243" t="s">
        <v>1178</v>
      </c>
      <c r="AL46" s="245">
        <v>1</v>
      </c>
      <c r="AM46" s="246">
        <v>23.2</v>
      </c>
      <c r="AN46" s="247">
        <v>12</v>
      </c>
      <c r="AO46" s="248" t="b">
        <f t="shared" si="0"/>
        <v>0</v>
      </c>
      <c r="AP46" s="249" t="str">
        <f t="shared" si="1"/>
        <v>0,00</v>
      </c>
      <c r="AQ46" s="250">
        <v>0</v>
      </c>
      <c r="AR46" s="250"/>
      <c r="AS46" s="249">
        <f t="shared" si="2"/>
        <v>0</v>
      </c>
      <c r="AT46" s="245" t="s">
        <v>802</v>
      </c>
      <c r="AU46" s="252" t="s">
        <v>763</v>
      </c>
      <c r="AV46" s="252" t="s">
        <v>764</v>
      </c>
      <c r="AW46" s="245" t="s">
        <v>765</v>
      </c>
      <c r="AX46" s="245" t="s">
        <v>766</v>
      </c>
      <c r="AY46" s="253" t="s">
        <v>1179</v>
      </c>
      <c r="AZ46" s="254">
        <v>43145</v>
      </c>
      <c r="BA46" s="261" t="s">
        <v>1180</v>
      </c>
      <c r="BB46" s="256">
        <v>43168</v>
      </c>
      <c r="BC46" s="264"/>
      <c r="BD46" s="258"/>
    </row>
    <row r="47" spans="1:56" x14ac:dyDescent="0.25">
      <c r="A47" s="223" t="s">
        <v>1181</v>
      </c>
      <c r="B47" s="224" t="s">
        <v>1181</v>
      </c>
      <c r="C47" s="225">
        <v>43145</v>
      </c>
      <c r="D47" s="226">
        <v>43145</v>
      </c>
      <c r="E47" s="227" t="s">
        <v>1182</v>
      </c>
      <c r="F47" s="228" t="s">
        <v>1130</v>
      </c>
      <c r="G47" s="229" t="s">
        <v>789</v>
      </c>
      <c r="H47" s="230">
        <v>0.5</v>
      </c>
      <c r="I47" s="229" t="s">
        <v>850</v>
      </c>
      <c r="J47" s="231" t="s">
        <v>1167</v>
      </c>
      <c r="K47" s="228">
        <v>416429</v>
      </c>
      <c r="L47" s="229" t="s">
        <v>1183</v>
      </c>
      <c r="M47" s="233">
        <v>0</v>
      </c>
      <c r="N47" s="234" t="s">
        <v>775</v>
      </c>
      <c r="O47" s="235">
        <v>43465</v>
      </c>
      <c r="P47" s="236" t="s">
        <v>793</v>
      </c>
      <c r="Q47" s="259" t="s">
        <v>1184</v>
      </c>
      <c r="R47" s="260">
        <v>43100</v>
      </c>
      <c r="S47" s="239">
        <v>0</v>
      </c>
      <c r="T47" s="240" t="s">
        <v>805</v>
      </c>
      <c r="U47" s="241">
        <v>0</v>
      </c>
      <c r="V47" s="241">
        <v>0</v>
      </c>
      <c r="W47" s="241">
        <v>1</v>
      </c>
      <c r="X47" s="242" t="s">
        <v>98</v>
      </c>
      <c r="Y47" s="242" t="s">
        <v>98</v>
      </c>
      <c r="Z47" s="242" t="s">
        <v>1119</v>
      </c>
      <c r="AA47" s="242" t="s">
        <v>1120</v>
      </c>
      <c r="AB47" s="243" t="s">
        <v>1121</v>
      </c>
      <c r="AC47" s="243" t="s">
        <v>1122</v>
      </c>
      <c r="AD47" s="244" t="s">
        <v>1123</v>
      </c>
      <c r="AE47" s="244" t="s">
        <v>1124</v>
      </c>
      <c r="AF47" s="110" t="s">
        <v>871</v>
      </c>
      <c r="AG47" s="242" t="s">
        <v>758</v>
      </c>
      <c r="AH47" s="242" t="s">
        <v>758</v>
      </c>
      <c r="AI47" s="242" t="s">
        <v>758</v>
      </c>
      <c r="AJ47" s="242" t="s">
        <v>98</v>
      </c>
      <c r="AK47" s="243" t="s">
        <v>1155</v>
      </c>
      <c r="AL47" s="245">
        <v>2</v>
      </c>
      <c r="AM47" s="246">
        <v>15.71</v>
      </c>
      <c r="AN47" s="247">
        <v>12</v>
      </c>
      <c r="AO47" s="248" t="b">
        <f t="shared" si="0"/>
        <v>0</v>
      </c>
      <c r="AP47" s="249" t="str">
        <f t="shared" si="1"/>
        <v>0,00</v>
      </c>
      <c r="AQ47" s="250">
        <v>0</v>
      </c>
      <c r="AR47" s="250"/>
      <c r="AS47" s="249">
        <f t="shared" si="2"/>
        <v>0</v>
      </c>
      <c r="AT47" s="245" t="s">
        <v>802</v>
      </c>
      <c r="AU47" s="252" t="s">
        <v>763</v>
      </c>
      <c r="AV47" s="252" t="s">
        <v>764</v>
      </c>
      <c r="AW47" s="245" t="s">
        <v>765</v>
      </c>
      <c r="AX47" s="245" t="s">
        <v>766</v>
      </c>
      <c r="AY47" s="253" t="s">
        <v>1185</v>
      </c>
      <c r="AZ47" s="254">
        <v>43145</v>
      </c>
      <c r="BA47" s="261" t="s">
        <v>1186</v>
      </c>
      <c r="BB47" s="256">
        <v>43168</v>
      </c>
      <c r="BC47" s="264"/>
      <c r="BD47" s="258"/>
    </row>
    <row r="48" spans="1:56" x14ac:dyDescent="0.25">
      <c r="A48" s="68" t="s">
        <v>1187</v>
      </c>
      <c r="B48" s="69" t="s">
        <v>1187</v>
      </c>
      <c r="C48" s="70">
        <v>43150</v>
      </c>
      <c r="D48" s="71">
        <v>43150</v>
      </c>
      <c r="E48" s="72" t="s">
        <v>1188</v>
      </c>
      <c r="F48" s="73" t="s">
        <v>746</v>
      </c>
      <c r="G48" s="75" t="s">
        <v>789</v>
      </c>
      <c r="H48" s="74">
        <v>6</v>
      </c>
      <c r="I48" s="75" t="s">
        <v>748</v>
      </c>
      <c r="J48" s="76" t="s">
        <v>1189</v>
      </c>
      <c r="K48" s="73">
        <v>50070</v>
      </c>
      <c r="L48" s="75" t="s">
        <v>1190</v>
      </c>
      <c r="M48" s="233">
        <v>0</v>
      </c>
      <c r="N48" s="234" t="s">
        <v>775</v>
      </c>
      <c r="O48" s="235">
        <v>43465</v>
      </c>
      <c r="P48" s="236" t="s">
        <v>793</v>
      </c>
      <c r="Q48" s="265" t="s">
        <v>1012</v>
      </c>
      <c r="R48" s="265" t="s">
        <v>908</v>
      </c>
      <c r="S48" s="128">
        <v>0</v>
      </c>
      <c r="T48" s="129" t="s">
        <v>805</v>
      </c>
      <c r="U48" s="130">
        <v>1</v>
      </c>
      <c r="V48" s="130">
        <v>0</v>
      </c>
      <c r="W48" s="130">
        <v>0</v>
      </c>
      <c r="X48" s="266" t="s">
        <v>665</v>
      </c>
      <c r="Y48" s="266" t="s">
        <v>665</v>
      </c>
      <c r="Z48" s="266" t="s">
        <v>665</v>
      </c>
      <c r="AA48" s="266" t="s">
        <v>1191</v>
      </c>
      <c r="AB48" s="267" t="s">
        <v>1192</v>
      </c>
      <c r="AC48" s="267" t="s">
        <v>1193</v>
      </c>
      <c r="AD48" s="267" t="s">
        <v>1194</v>
      </c>
      <c r="AE48" s="268" t="s">
        <v>1195</v>
      </c>
      <c r="AF48" s="269" t="s">
        <v>871</v>
      </c>
      <c r="AG48" s="78" t="s">
        <v>758</v>
      </c>
      <c r="AH48" s="78" t="s">
        <v>758</v>
      </c>
      <c r="AI48" s="82" t="s">
        <v>758</v>
      </c>
      <c r="AJ48" s="80" t="s">
        <v>1196</v>
      </c>
      <c r="AK48" s="83" t="s">
        <v>1197</v>
      </c>
      <c r="AL48" s="83">
        <v>1</v>
      </c>
      <c r="AM48" s="84">
        <v>5.6</v>
      </c>
      <c r="AN48" s="85">
        <v>12</v>
      </c>
      <c r="AO48" s="143">
        <f t="shared" si="0"/>
        <v>108.08</v>
      </c>
      <c r="AP48" s="144">
        <f t="shared" si="1"/>
        <v>9.0066666666666659</v>
      </c>
      <c r="AQ48" s="145">
        <v>0</v>
      </c>
      <c r="AR48" s="86"/>
      <c r="AS48" s="144">
        <f t="shared" si="2"/>
        <v>108.08</v>
      </c>
      <c r="AT48" s="83" t="s">
        <v>1198</v>
      </c>
      <c r="AU48" s="87" t="s">
        <v>763</v>
      </c>
      <c r="AV48" s="87" t="s">
        <v>764</v>
      </c>
      <c r="AW48" s="83" t="s">
        <v>765</v>
      </c>
      <c r="AX48" s="83" t="s">
        <v>766</v>
      </c>
      <c r="AY48" s="88" t="s">
        <v>1199</v>
      </c>
      <c r="AZ48" s="89">
        <v>43150</v>
      </c>
      <c r="BA48" s="146" t="s">
        <v>1186</v>
      </c>
      <c r="BB48" s="147">
        <v>43157</v>
      </c>
      <c r="BC48" s="179"/>
      <c r="BD48" s="180"/>
    </row>
    <row r="49" spans="1:56" x14ac:dyDescent="0.25">
      <c r="A49" s="68" t="s">
        <v>1200</v>
      </c>
      <c r="B49" s="69" t="s">
        <v>1200</v>
      </c>
      <c r="C49" s="70">
        <v>43150</v>
      </c>
      <c r="D49" s="71">
        <v>43150</v>
      </c>
      <c r="E49" s="72" t="s">
        <v>1201</v>
      </c>
      <c r="F49" s="73" t="s">
        <v>1130</v>
      </c>
      <c r="G49" s="73" t="s">
        <v>789</v>
      </c>
      <c r="H49" s="74">
        <v>0.5</v>
      </c>
      <c r="I49" s="75" t="s">
        <v>850</v>
      </c>
      <c r="J49" s="76" t="s">
        <v>1189</v>
      </c>
      <c r="K49" s="73">
        <v>50070</v>
      </c>
      <c r="L49" s="75" t="s">
        <v>1190</v>
      </c>
      <c r="M49" s="233">
        <v>0</v>
      </c>
      <c r="N49" s="234" t="s">
        <v>775</v>
      </c>
      <c r="O49" s="235">
        <v>43465</v>
      </c>
      <c r="P49" s="236" t="s">
        <v>793</v>
      </c>
      <c r="Q49" s="270" t="s">
        <v>1012</v>
      </c>
      <c r="R49" s="270" t="s">
        <v>908</v>
      </c>
      <c r="S49" s="128">
        <v>0</v>
      </c>
      <c r="T49" s="129" t="s">
        <v>805</v>
      </c>
      <c r="U49" s="130">
        <v>1</v>
      </c>
      <c r="V49" s="130">
        <v>0</v>
      </c>
      <c r="W49" s="130">
        <v>0</v>
      </c>
      <c r="X49" s="266" t="s">
        <v>665</v>
      </c>
      <c r="Y49" s="266" t="s">
        <v>665</v>
      </c>
      <c r="Z49" s="266" t="s">
        <v>665</v>
      </c>
      <c r="AA49" s="266" t="s">
        <v>1191</v>
      </c>
      <c r="AB49" s="267" t="s">
        <v>1192</v>
      </c>
      <c r="AC49" s="267" t="s">
        <v>1193</v>
      </c>
      <c r="AD49" s="267" t="s">
        <v>1194</v>
      </c>
      <c r="AE49" s="268" t="s">
        <v>1195</v>
      </c>
      <c r="AF49" s="269" t="s">
        <v>871</v>
      </c>
      <c r="AG49" s="78" t="s">
        <v>758</v>
      </c>
      <c r="AH49" s="78" t="s">
        <v>758</v>
      </c>
      <c r="AI49" s="82" t="s">
        <v>758</v>
      </c>
      <c r="AJ49" s="80" t="s">
        <v>1202</v>
      </c>
      <c r="AK49" s="83" t="s">
        <v>1203</v>
      </c>
      <c r="AL49" s="83">
        <v>2</v>
      </c>
      <c r="AM49" s="84">
        <v>15.68</v>
      </c>
      <c r="AN49" s="85">
        <v>12</v>
      </c>
      <c r="AO49" s="143">
        <f t="shared" si="0"/>
        <v>907.87199999999996</v>
      </c>
      <c r="AP49" s="144">
        <f t="shared" si="1"/>
        <v>75.655999999999992</v>
      </c>
      <c r="AQ49" s="145">
        <v>0</v>
      </c>
      <c r="AR49" s="145"/>
      <c r="AS49" s="144">
        <f t="shared" si="2"/>
        <v>907.87199999999996</v>
      </c>
      <c r="AT49" s="83" t="s">
        <v>1204</v>
      </c>
      <c r="AU49" s="87" t="s">
        <v>763</v>
      </c>
      <c r="AV49" s="87" t="s">
        <v>764</v>
      </c>
      <c r="AW49" s="83" t="s">
        <v>765</v>
      </c>
      <c r="AX49" s="83" t="s">
        <v>766</v>
      </c>
      <c r="AY49" s="88" t="s">
        <v>1205</v>
      </c>
      <c r="AZ49" s="89">
        <v>43150</v>
      </c>
      <c r="BA49" s="146" t="s">
        <v>1206</v>
      </c>
      <c r="BB49" s="147">
        <v>43157</v>
      </c>
      <c r="BC49" s="179"/>
      <c r="BD49" s="180"/>
    </row>
    <row r="50" spans="1:56" x14ac:dyDescent="0.25">
      <c r="A50" s="32" t="s">
        <v>1207</v>
      </c>
      <c r="B50" s="33" t="s">
        <v>1207</v>
      </c>
      <c r="C50" s="34">
        <v>43159</v>
      </c>
      <c r="D50" s="35">
        <v>43159</v>
      </c>
      <c r="E50" s="36" t="s">
        <v>1208</v>
      </c>
      <c r="F50" s="37" t="s">
        <v>746</v>
      </c>
      <c r="G50" s="37" t="s">
        <v>789</v>
      </c>
      <c r="H50" s="38">
        <v>5</v>
      </c>
      <c r="I50" s="39" t="s">
        <v>748</v>
      </c>
      <c r="J50" s="40" t="s">
        <v>1209</v>
      </c>
      <c r="K50" s="271">
        <v>803216</v>
      </c>
      <c r="L50" s="39" t="s">
        <v>1210</v>
      </c>
      <c r="M50" s="233" t="s">
        <v>1211</v>
      </c>
      <c r="N50" s="234" t="s">
        <v>775</v>
      </c>
      <c r="O50" s="235">
        <v>43465</v>
      </c>
      <c r="P50" s="272" t="s">
        <v>1212</v>
      </c>
      <c r="Q50" s="273" t="s">
        <v>1213</v>
      </c>
      <c r="R50" s="274">
        <v>43100</v>
      </c>
      <c r="S50" s="46">
        <v>0</v>
      </c>
      <c r="T50" s="47" t="s">
        <v>805</v>
      </c>
      <c r="U50" s="48">
        <v>1</v>
      </c>
      <c r="V50" s="48">
        <v>0</v>
      </c>
      <c r="W50" s="48">
        <v>0</v>
      </c>
      <c r="X50" s="49" t="s">
        <v>1214</v>
      </c>
      <c r="Y50" s="49" t="s">
        <v>1215</v>
      </c>
      <c r="Z50" s="49" t="s">
        <v>1216</v>
      </c>
      <c r="AA50" s="49" t="s">
        <v>1217</v>
      </c>
      <c r="AB50" s="50" t="s">
        <v>1218</v>
      </c>
      <c r="AC50" s="50" t="s">
        <v>1219</v>
      </c>
      <c r="AD50" s="50" t="s">
        <v>1220</v>
      </c>
      <c r="AE50" s="51" t="s">
        <v>1221</v>
      </c>
      <c r="AF50" s="52" t="s">
        <v>871</v>
      </c>
      <c r="AG50" s="49" t="s">
        <v>758</v>
      </c>
      <c r="AH50" s="49" t="s">
        <v>758</v>
      </c>
      <c r="AI50" s="52" t="s">
        <v>1222</v>
      </c>
      <c r="AJ50" s="50" t="s">
        <v>1223</v>
      </c>
      <c r="AK50" s="53" t="s">
        <v>1224</v>
      </c>
      <c r="AL50" s="53">
        <v>1</v>
      </c>
      <c r="AM50" s="54">
        <v>34.08</v>
      </c>
      <c r="AN50" s="55">
        <v>12</v>
      </c>
      <c r="AO50" s="56">
        <f t="shared" si="0"/>
        <v>1973.2319999999997</v>
      </c>
      <c r="AP50" s="57">
        <f t="shared" si="1"/>
        <v>164.43599999999998</v>
      </c>
      <c r="AQ50" s="58">
        <v>0</v>
      </c>
      <c r="AR50" s="58"/>
      <c r="AS50" s="57">
        <f t="shared" si="2"/>
        <v>1973.2319999999997</v>
      </c>
      <c r="AT50" s="53" t="s">
        <v>1225</v>
      </c>
      <c r="AU50" s="60" t="s">
        <v>763</v>
      </c>
      <c r="AV50" s="60" t="s">
        <v>764</v>
      </c>
      <c r="AW50" s="53" t="s">
        <v>765</v>
      </c>
      <c r="AX50" s="53" t="s">
        <v>766</v>
      </c>
      <c r="AY50" s="61" t="s">
        <v>1226</v>
      </c>
      <c r="AZ50" s="62">
        <v>43159</v>
      </c>
      <c r="BA50" s="63" t="s">
        <v>1227</v>
      </c>
      <c r="BB50" s="64">
        <v>43164</v>
      </c>
      <c r="BC50" s="52"/>
      <c r="BD50" s="66"/>
    </row>
    <row r="51" spans="1:56" x14ac:dyDescent="0.25">
      <c r="A51" s="32" t="s">
        <v>1228</v>
      </c>
      <c r="B51" s="33" t="s">
        <v>1228</v>
      </c>
      <c r="C51" s="34">
        <v>43159</v>
      </c>
      <c r="D51" s="35">
        <v>43159</v>
      </c>
      <c r="E51" s="36" t="s">
        <v>1229</v>
      </c>
      <c r="F51" s="37" t="s">
        <v>746</v>
      </c>
      <c r="G51" s="37" t="s">
        <v>789</v>
      </c>
      <c r="H51" s="38">
        <v>5</v>
      </c>
      <c r="I51" s="39" t="s">
        <v>748</v>
      </c>
      <c r="J51" s="40" t="s">
        <v>1230</v>
      </c>
      <c r="K51" s="271">
        <v>92497</v>
      </c>
      <c r="L51" s="39" t="s">
        <v>1231</v>
      </c>
      <c r="M51" s="233" t="s">
        <v>1232</v>
      </c>
      <c r="N51" s="234" t="s">
        <v>775</v>
      </c>
      <c r="O51" s="235">
        <v>43465</v>
      </c>
      <c r="P51" s="160" t="s">
        <v>924</v>
      </c>
      <c r="Q51" s="45" t="s">
        <v>1233</v>
      </c>
      <c r="R51" s="274">
        <v>43100</v>
      </c>
      <c r="S51" s="46">
        <v>0</v>
      </c>
      <c r="T51" s="47" t="s">
        <v>805</v>
      </c>
      <c r="U51" s="48">
        <v>1</v>
      </c>
      <c r="V51" s="48">
        <v>0</v>
      </c>
      <c r="W51" s="48">
        <v>0</v>
      </c>
      <c r="X51" s="49" t="s">
        <v>66</v>
      </c>
      <c r="Y51" s="49" t="s">
        <v>1215</v>
      </c>
      <c r="Z51" s="49" t="s">
        <v>1216</v>
      </c>
      <c r="AA51" s="49" t="s">
        <v>1217</v>
      </c>
      <c r="AB51" s="50" t="s">
        <v>1218</v>
      </c>
      <c r="AC51" s="50" t="s">
        <v>1219</v>
      </c>
      <c r="AD51" s="50" t="s">
        <v>1220</v>
      </c>
      <c r="AE51" s="51" t="s">
        <v>1221</v>
      </c>
      <c r="AF51" s="52" t="s">
        <v>871</v>
      </c>
      <c r="AG51" s="49" t="s">
        <v>758</v>
      </c>
      <c r="AH51" s="49" t="s">
        <v>758</v>
      </c>
      <c r="AI51" s="52" t="s">
        <v>1222</v>
      </c>
      <c r="AJ51" s="50" t="s">
        <v>1223</v>
      </c>
      <c r="AK51" s="53" t="s">
        <v>1234</v>
      </c>
      <c r="AL51" s="53">
        <v>1</v>
      </c>
      <c r="AM51" s="54">
        <v>29.12</v>
      </c>
      <c r="AN51" s="55">
        <v>12</v>
      </c>
      <c r="AO51" s="56">
        <f t="shared" si="0"/>
        <v>1686.0480000000002</v>
      </c>
      <c r="AP51" s="57">
        <f t="shared" si="1"/>
        <v>140.50400000000002</v>
      </c>
      <c r="AQ51" s="58">
        <v>0</v>
      </c>
      <c r="AR51" s="58"/>
      <c r="AS51" s="57">
        <f t="shared" si="2"/>
        <v>1686.0480000000002</v>
      </c>
      <c r="AT51" s="53" t="s">
        <v>1235</v>
      </c>
      <c r="AU51" s="60" t="s">
        <v>763</v>
      </c>
      <c r="AV51" s="60" t="s">
        <v>764</v>
      </c>
      <c r="AW51" s="53" t="s">
        <v>765</v>
      </c>
      <c r="AX51" s="53" t="s">
        <v>766</v>
      </c>
      <c r="AY51" s="61" t="s">
        <v>1236</v>
      </c>
      <c r="AZ51" s="62">
        <v>43159</v>
      </c>
      <c r="BA51" s="63" t="s">
        <v>1237</v>
      </c>
      <c r="BB51" s="64">
        <v>43164</v>
      </c>
      <c r="BC51" s="65"/>
      <c r="BD51" s="66"/>
    </row>
    <row r="52" spans="1:56" x14ac:dyDescent="0.25">
      <c r="A52" s="32" t="s">
        <v>1238</v>
      </c>
      <c r="B52" s="33" t="s">
        <v>1238</v>
      </c>
      <c r="C52" s="34">
        <v>43159</v>
      </c>
      <c r="D52" s="35">
        <v>43159</v>
      </c>
      <c r="E52" s="36" t="s">
        <v>1239</v>
      </c>
      <c r="F52" s="37" t="s">
        <v>746</v>
      </c>
      <c r="G52" s="37" t="s">
        <v>789</v>
      </c>
      <c r="H52" s="38">
        <v>5</v>
      </c>
      <c r="I52" s="39" t="s">
        <v>748</v>
      </c>
      <c r="J52" s="40" t="s">
        <v>1240</v>
      </c>
      <c r="K52" s="271">
        <v>191270</v>
      </c>
      <c r="L52" s="39" t="s">
        <v>1241</v>
      </c>
      <c r="M52" s="233" t="s">
        <v>1242</v>
      </c>
      <c r="N52" s="234" t="s">
        <v>775</v>
      </c>
      <c r="O52" s="235">
        <v>43465</v>
      </c>
      <c r="P52" s="160" t="s">
        <v>924</v>
      </c>
      <c r="Q52" s="275" t="s">
        <v>1243</v>
      </c>
      <c r="R52" s="274">
        <v>43100</v>
      </c>
      <c r="S52" s="46">
        <v>0</v>
      </c>
      <c r="T52" s="47" t="s">
        <v>805</v>
      </c>
      <c r="U52" s="48">
        <v>1</v>
      </c>
      <c r="V52" s="48">
        <v>0</v>
      </c>
      <c r="W52" s="48">
        <v>0</v>
      </c>
      <c r="X52" s="49" t="s">
        <v>1244</v>
      </c>
      <c r="Y52" s="49" t="s">
        <v>1215</v>
      </c>
      <c r="Z52" s="49" t="s">
        <v>1216</v>
      </c>
      <c r="AA52" s="49" t="s">
        <v>1217</v>
      </c>
      <c r="AB52" s="50" t="s">
        <v>1218</v>
      </c>
      <c r="AC52" s="50" t="s">
        <v>1219</v>
      </c>
      <c r="AD52" s="50" t="s">
        <v>1220</v>
      </c>
      <c r="AE52" s="51" t="s">
        <v>1221</v>
      </c>
      <c r="AF52" s="52" t="s">
        <v>871</v>
      </c>
      <c r="AG52" s="49" t="s">
        <v>758</v>
      </c>
      <c r="AH52" s="49" t="s">
        <v>758</v>
      </c>
      <c r="AI52" s="52" t="s">
        <v>1222</v>
      </c>
      <c r="AJ52" s="50" t="s">
        <v>1223</v>
      </c>
      <c r="AK52" s="53" t="s">
        <v>1245</v>
      </c>
      <c r="AL52" s="53">
        <v>1</v>
      </c>
      <c r="AM52" s="54">
        <v>19.28</v>
      </c>
      <c r="AN52" s="55">
        <v>12</v>
      </c>
      <c r="AO52" s="56">
        <f t="shared" si="0"/>
        <v>1116.3120000000001</v>
      </c>
      <c r="AP52" s="57">
        <f t="shared" si="1"/>
        <v>93.02600000000001</v>
      </c>
      <c r="AQ52" s="58">
        <v>0</v>
      </c>
      <c r="AR52" s="58"/>
      <c r="AS52" s="57">
        <f t="shared" si="2"/>
        <v>1116.3120000000001</v>
      </c>
      <c r="AT52" s="53" t="s">
        <v>1246</v>
      </c>
      <c r="AU52" s="60" t="s">
        <v>763</v>
      </c>
      <c r="AV52" s="60" t="s">
        <v>764</v>
      </c>
      <c r="AW52" s="53" t="s">
        <v>765</v>
      </c>
      <c r="AX52" s="53" t="s">
        <v>766</v>
      </c>
      <c r="AY52" s="61" t="s">
        <v>1247</v>
      </c>
      <c r="AZ52" s="62">
        <v>43159</v>
      </c>
      <c r="BA52" s="63" t="s">
        <v>1248</v>
      </c>
      <c r="BB52" s="64">
        <v>43164</v>
      </c>
      <c r="BC52" s="65"/>
      <c r="BD52" s="66"/>
    </row>
    <row r="53" spans="1:56" x14ac:dyDescent="0.25">
      <c r="A53" s="32" t="s">
        <v>1249</v>
      </c>
      <c r="B53" s="33" t="s">
        <v>1249</v>
      </c>
      <c r="C53" s="34">
        <v>43159</v>
      </c>
      <c r="D53" s="35">
        <v>43159</v>
      </c>
      <c r="E53" s="36" t="s">
        <v>1250</v>
      </c>
      <c r="F53" s="37" t="s">
        <v>746</v>
      </c>
      <c r="G53" s="37" t="s">
        <v>789</v>
      </c>
      <c r="H53" s="38">
        <v>5</v>
      </c>
      <c r="I53" s="39" t="s">
        <v>748</v>
      </c>
      <c r="J53" s="276" t="s">
        <v>1240</v>
      </c>
      <c r="K53" s="277">
        <v>191270</v>
      </c>
      <c r="L53" s="278" t="s">
        <v>1241</v>
      </c>
      <c r="M53" s="233" t="s">
        <v>1251</v>
      </c>
      <c r="N53" s="234" t="s">
        <v>775</v>
      </c>
      <c r="O53" s="235">
        <v>43465</v>
      </c>
      <c r="P53" s="160" t="s">
        <v>924</v>
      </c>
      <c r="Q53" s="45" t="s">
        <v>1252</v>
      </c>
      <c r="R53" s="274">
        <v>43100</v>
      </c>
      <c r="S53" s="46">
        <v>0</v>
      </c>
      <c r="T53" s="47" t="s">
        <v>805</v>
      </c>
      <c r="U53" s="48">
        <v>1</v>
      </c>
      <c r="V53" s="48">
        <v>0</v>
      </c>
      <c r="W53" s="48">
        <v>0</v>
      </c>
      <c r="X53" s="49" t="s">
        <v>1244</v>
      </c>
      <c r="Y53" s="49" t="s">
        <v>1215</v>
      </c>
      <c r="Z53" s="49" t="s">
        <v>1216</v>
      </c>
      <c r="AA53" s="49" t="s">
        <v>1217</v>
      </c>
      <c r="AB53" s="50" t="s">
        <v>1218</v>
      </c>
      <c r="AC53" s="50" t="s">
        <v>1219</v>
      </c>
      <c r="AD53" s="50" t="s">
        <v>1220</v>
      </c>
      <c r="AE53" s="51" t="s">
        <v>1221</v>
      </c>
      <c r="AF53" s="52" t="s">
        <v>871</v>
      </c>
      <c r="AG53" s="49" t="s">
        <v>758</v>
      </c>
      <c r="AH53" s="49" t="s">
        <v>758</v>
      </c>
      <c r="AI53" s="52" t="s">
        <v>1222</v>
      </c>
      <c r="AJ53" s="50" t="s">
        <v>1223</v>
      </c>
      <c r="AK53" s="53" t="s">
        <v>1253</v>
      </c>
      <c r="AL53" s="53">
        <v>1</v>
      </c>
      <c r="AM53" s="54">
        <v>10.8</v>
      </c>
      <c r="AN53" s="55">
        <v>12</v>
      </c>
      <c r="AO53" s="56">
        <f t="shared" si="0"/>
        <v>625.32000000000005</v>
      </c>
      <c r="AP53" s="57">
        <f t="shared" si="1"/>
        <v>52.110000000000007</v>
      </c>
      <c r="AQ53" s="58">
        <v>0</v>
      </c>
      <c r="AR53" s="59"/>
      <c r="AS53" s="57">
        <f t="shared" si="2"/>
        <v>625.32000000000005</v>
      </c>
      <c r="AT53" s="53" t="s">
        <v>1254</v>
      </c>
      <c r="AU53" s="60" t="s">
        <v>763</v>
      </c>
      <c r="AV53" s="60" t="s">
        <v>764</v>
      </c>
      <c r="AW53" s="53" t="s">
        <v>765</v>
      </c>
      <c r="AX53" s="53" t="s">
        <v>766</v>
      </c>
      <c r="AY53" s="61" t="s">
        <v>1255</v>
      </c>
      <c r="AZ53" s="62">
        <v>43159</v>
      </c>
      <c r="BA53" s="63" t="s">
        <v>1256</v>
      </c>
      <c r="BB53" s="64">
        <v>43164</v>
      </c>
      <c r="BC53" s="52"/>
      <c r="BD53" s="66"/>
    </row>
    <row r="54" spans="1:56" x14ac:dyDescent="0.25">
      <c r="A54" s="32" t="s">
        <v>1257</v>
      </c>
      <c r="B54" s="33" t="s">
        <v>1257</v>
      </c>
      <c r="C54" s="34">
        <v>43159</v>
      </c>
      <c r="D54" s="35">
        <v>43159</v>
      </c>
      <c r="E54" s="36" t="s">
        <v>1258</v>
      </c>
      <c r="F54" s="37" t="s">
        <v>746</v>
      </c>
      <c r="G54" s="37" t="s">
        <v>789</v>
      </c>
      <c r="H54" s="38">
        <v>5</v>
      </c>
      <c r="I54" s="39" t="s">
        <v>748</v>
      </c>
      <c r="J54" s="40" t="s">
        <v>1259</v>
      </c>
      <c r="K54" s="271">
        <v>3588179</v>
      </c>
      <c r="L54" s="39" t="s">
        <v>1260</v>
      </c>
      <c r="M54" s="233">
        <v>0</v>
      </c>
      <c r="N54" s="234" t="s">
        <v>775</v>
      </c>
      <c r="O54" s="235">
        <v>43465</v>
      </c>
      <c r="P54" s="160" t="s">
        <v>1027</v>
      </c>
      <c r="Q54" s="273" t="s">
        <v>1261</v>
      </c>
      <c r="R54" s="274">
        <v>43100</v>
      </c>
      <c r="S54" s="46">
        <v>0</v>
      </c>
      <c r="T54" s="47" t="s">
        <v>805</v>
      </c>
      <c r="U54" s="48">
        <v>1</v>
      </c>
      <c r="V54" s="48">
        <v>0</v>
      </c>
      <c r="W54" s="48">
        <v>0</v>
      </c>
      <c r="X54" s="49" t="s">
        <v>1262</v>
      </c>
      <c r="Y54" s="49" t="s">
        <v>1215</v>
      </c>
      <c r="Z54" s="49" t="s">
        <v>1216</v>
      </c>
      <c r="AA54" s="49" t="s">
        <v>1217</v>
      </c>
      <c r="AB54" s="50" t="s">
        <v>1218</v>
      </c>
      <c r="AC54" s="50" t="s">
        <v>1219</v>
      </c>
      <c r="AD54" s="50" t="s">
        <v>1220</v>
      </c>
      <c r="AE54" s="51" t="s">
        <v>1221</v>
      </c>
      <c r="AF54" s="52" t="s">
        <v>871</v>
      </c>
      <c r="AG54" s="49" t="s">
        <v>758</v>
      </c>
      <c r="AH54" s="49" t="s">
        <v>758</v>
      </c>
      <c r="AI54" s="52" t="s">
        <v>1222</v>
      </c>
      <c r="AJ54" s="50" t="s">
        <v>1223</v>
      </c>
      <c r="AK54" s="53" t="s">
        <v>1263</v>
      </c>
      <c r="AL54" s="53">
        <v>1</v>
      </c>
      <c r="AM54" s="54">
        <v>13.88</v>
      </c>
      <c r="AN54" s="55">
        <v>12</v>
      </c>
      <c r="AO54" s="56">
        <f t="shared" si="0"/>
        <v>803.65200000000016</v>
      </c>
      <c r="AP54" s="57">
        <f t="shared" si="1"/>
        <v>66.971000000000018</v>
      </c>
      <c r="AQ54" s="58">
        <v>0</v>
      </c>
      <c r="AR54" s="58"/>
      <c r="AS54" s="57">
        <f t="shared" si="2"/>
        <v>803.65200000000016</v>
      </c>
      <c r="AT54" s="53" t="s">
        <v>1264</v>
      </c>
      <c r="AU54" s="60" t="s">
        <v>763</v>
      </c>
      <c r="AV54" s="60" t="s">
        <v>764</v>
      </c>
      <c r="AW54" s="53" t="s">
        <v>765</v>
      </c>
      <c r="AX54" s="53" t="s">
        <v>766</v>
      </c>
      <c r="AY54" s="61" t="s">
        <v>1265</v>
      </c>
      <c r="AZ54" s="62">
        <v>43159</v>
      </c>
      <c r="BA54" s="63" t="s">
        <v>1266</v>
      </c>
      <c r="BB54" s="64">
        <v>43164</v>
      </c>
      <c r="BC54" s="52"/>
      <c r="BD54" s="66"/>
    </row>
    <row r="55" spans="1:56" x14ac:dyDescent="0.25">
      <c r="A55" s="32" t="s">
        <v>1267</v>
      </c>
      <c r="B55" s="33" t="s">
        <v>1267</v>
      </c>
      <c r="C55" s="34">
        <v>43159</v>
      </c>
      <c r="D55" s="35">
        <v>43159</v>
      </c>
      <c r="E55" s="36" t="s">
        <v>1268</v>
      </c>
      <c r="F55" s="37" t="s">
        <v>746</v>
      </c>
      <c r="G55" s="37" t="s">
        <v>789</v>
      </c>
      <c r="H55" s="38">
        <v>5</v>
      </c>
      <c r="I55" s="39" t="s">
        <v>748</v>
      </c>
      <c r="J55" s="40" t="s">
        <v>1269</v>
      </c>
      <c r="K55" s="271">
        <v>3539639</v>
      </c>
      <c r="L55" s="278" t="s">
        <v>1270</v>
      </c>
      <c r="M55" s="233" t="s">
        <v>1271</v>
      </c>
      <c r="N55" s="234" t="s">
        <v>775</v>
      </c>
      <c r="O55" s="235">
        <v>43465</v>
      </c>
      <c r="P55" s="160" t="s">
        <v>1027</v>
      </c>
      <c r="Q55" s="45" t="s">
        <v>1272</v>
      </c>
      <c r="R55" s="274">
        <v>43100</v>
      </c>
      <c r="S55" s="46">
        <v>0</v>
      </c>
      <c r="T55" s="47" t="s">
        <v>805</v>
      </c>
      <c r="U55" s="48">
        <v>1</v>
      </c>
      <c r="V55" s="48">
        <v>0</v>
      </c>
      <c r="W55" s="48">
        <v>0</v>
      </c>
      <c r="X55" s="49" t="s">
        <v>1273</v>
      </c>
      <c r="Y55" s="49" t="s">
        <v>1215</v>
      </c>
      <c r="Z55" s="60" t="s">
        <v>1216</v>
      </c>
      <c r="AA55" s="49" t="s">
        <v>1217</v>
      </c>
      <c r="AB55" s="50" t="s">
        <v>1218</v>
      </c>
      <c r="AC55" s="50" t="s">
        <v>1219</v>
      </c>
      <c r="AD55" s="50" t="s">
        <v>1220</v>
      </c>
      <c r="AE55" s="51" t="s">
        <v>1221</v>
      </c>
      <c r="AF55" s="52" t="s">
        <v>871</v>
      </c>
      <c r="AG55" s="49" t="s">
        <v>758</v>
      </c>
      <c r="AH55" s="49" t="s">
        <v>758</v>
      </c>
      <c r="AI55" s="52" t="s">
        <v>1222</v>
      </c>
      <c r="AJ55" s="50" t="s">
        <v>1223</v>
      </c>
      <c r="AK55" s="53" t="s">
        <v>1274</v>
      </c>
      <c r="AL55" s="53">
        <v>1</v>
      </c>
      <c r="AM55" s="54">
        <v>25.1</v>
      </c>
      <c r="AN55" s="55">
        <v>12</v>
      </c>
      <c r="AO55" s="56">
        <f t="shared" si="0"/>
        <v>1453.29</v>
      </c>
      <c r="AP55" s="57">
        <f t="shared" si="1"/>
        <v>121.1075</v>
      </c>
      <c r="AQ55" s="58">
        <v>0</v>
      </c>
      <c r="AR55" s="58"/>
      <c r="AS55" s="57">
        <f t="shared" si="2"/>
        <v>1453.29</v>
      </c>
      <c r="AT55" s="53" t="s">
        <v>1275</v>
      </c>
      <c r="AU55" s="60" t="s">
        <v>763</v>
      </c>
      <c r="AV55" s="60" t="s">
        <v>764</v>
      </c>
      <c r="AW55" s="53" t="s">
        <v>765</v>
      </c>
      <c r="AX55" s="53" t="s">
        <v>766</v>
      </c>
      <c r="AY55" s="61" t="s">
        <v>1276</v>
      </c>
      <c r="AZ55" s="62">
        <v>43159</v>
      </c>
      <c r="BA55" s="63" t="s">
        <v>1277</v>
      </c>
      <c r="BB55" s="64">
        <v>43164</v>
      </c>
      <c r="BC55" s="65"/>
      <c r="BD55" s="66"/>
    </row>
    <row r="56" spans="1:56" x14ac:dyDescent="0.25">
      <c r="A56" s="279" t="s">
        <v>1278</v>
      </c>
      <c r="B56" s="280" t="s">
        <v>1278</v>
      </c>
      <c r="C56" s="281">
        <v>43166</v>
      </c>
      <c r="D56" s="282">
        <v>43166</v>
      </c>
      <c r="E56" s="283" t="s">
        <v>1279</v>
      </c>
      <c r="F56" s="284" t="s">
        <v>746</v>
      </c>
      <c r="G56" s="284" t="s">
        <v>789</v>
      </c>
      <c r="H56" s="38">
        <v>5</v>
      </c>
      <c r="I56" s="75" t="s">
        <v>748</v>
      </c>
      <c r="J56" s="76" t="s">
        <v>1280</v>
      </c>
      <c r="K56" s="285">
        <v>17972</v>
      </c>
      <c r="L56" s="155" t="s">
        <v>1281</v>
      </c>
      <c r="M56" s="157"/>
      <c r="N56" s="286" t="s">
        <v>775</v>
      </c>
      <c r="O56" s="287">
        <v>43465</v>
      </c>
      <c r="P56" s="160" t="s">
        <v>924</v>
      </c>
      <c r="Q56" s="288" t="s">
        <v>952</v>
      </c>
      <c r="R56" s="289"/>
      <c r="S56" s="290">
        <v>0</v>
      </c>
      <c r="T56" s="129" t="s">
        <v>805</v>
      </c>
      <c r="U56" s="291">
        <v>1</v>
      </c>
      <c r="V56" s="291">
        <v>0</v>
      </c>
      <c r="W56" s="291">
        <v>0</v>
      </c>
      <c r="X56" s="266" t="s">
        <v>1282</v>
      </c>
      <c r="Y56" s="266" t="s">
        <v>1283</v>
      </c>
      <c r="Z56" s="266" t="s">
        <v>1284</v>
      </c>
      <c r="AA56" s="266" t="s">
        <v>1285</v>
      </c>
      <c r="AB56" s="267" t="s">
        <v>952</v>
      </c>
      <c r="AC56" s="267"/>
      <c r="AD56" s="267"/>
      <c r="AE56" s="268" t="s">
        <v>1286</v>
      </c>
      <c r="AF56" s="52" t="s">
        <v>871</v>
      </c>
      <c r="AG56" s="266" t="s">
        <v>758</v>
      </c>
      <c r="AH56" s="266" t="s">
        <v>758</v>
      </c>
      <c r="AI56" s="266"/>
      <c r="AJ56" s="267" t="s">
        <v>1287</v>
      </c>
      <c r="AK56" s="292" t="s">
        <v>1288</v>
      </c>
      <c r="AL56" s="292">
        <v>1</v>
      </c>
      <c r="AM56" s="293">
        <v>3</v>
      </c>
      <c r="AN56" s="294">
        <v>12</v>
      </c>
      <c r="AO56" s="295">
        <f t="shared" si="0"/>
        <v>57.9</v>
      </c>
      <c r="AP56" s="296">
        <f t="shared" si="1"/>
        <v>4.8250000000000002</v>
      </c>
      <c r="AQ56" s="297">
        <v>0</v>
      </c>
      <c r="AR56" s="297"/>
      <c r="AS56" s="298">
        <f t="shared" si="2"/>
        <v>57.9</v>
      </c>
      <c r="AT56" s="292" t="s">
        <v>1289</v>
      </c>
      <c r="AU56" s="60" t="s">
        <v>763</v>
      </c>
      <c r="AV56" s="60" t="s">
        <v>764</v>
      </c>
      <c r="AW56" s="53" t="s">
        <v>765</v>
      </c>
      <c r="AX56" s="53" t="s">
        <v>766</v>
      </c>
      <c r="AY56" s="61" t="s">
        <v>1290</v>
      </c>
      <c r="AZ56" s="62">
        <v>43165</v>
      </c>
      <c r="BA56" s="63" t="s">
        <v>1291</v>
      </c>
      <c r="BB56" s="64"/>
      <c r="BC56" s="91"/>
      <c r="BD56" s="66"/>
    </row>
    <row r="57" spans="1:56" x14ac:dyDescent="0.25">
      <c r="A57" s="299" t="s">
        <v>1292</v>
      </c>
      <c r="B57" s="300" t="s">
        <v>1292</v>
      </c>
      <c r="C57" s="301">
        <v>43172</v>
      </c>
      <c r="D57" s="302">
        <v>43172</v>
      </c>
      <c r="E57" s="303" t="s">
        <v>1293</v>
      </c>
      <c r="F57" s="304" t="s">
        <v>746</v>
      </c>
      <c r="G57" s="304" t="s">
        <v>789</v>
      </c>
      <c r="H57" s="305">
        <v>5</v>
      </c>
      <c r="I57" s="306" t="s">
        <v>748</v>
      </c>
      <c r="J57" s="307" t="s">
        <v>1294</v>
      </c>
      <c r="K57" s="308">
        <v>49170</v>
      </c>
      <c r="L57" s="306" t="s">
        <v>1295</v>
      </c>
      <c r="M57" s="309" t="s">
        <v>1296</v>
      </c>
      <c r="N57" s="310" t="s">
        <v>775</v>
      </c>
      <c r="O57" s="311">
        <v>43465</v>
      </c>
      <c r="P57" s="236" t="s">
        <v>793</v>
      </c>
      <c r="Q57" s="312" t="s">
        <v>1297</v>
      </c>
      <c r="R57" s="313">
        <v>43100</v>
      </c>
      <c r="S57" s="314">
        <v>0</v>
      </c>
      <c r="T57" s="315" t="s">
        <v>805</v>
      </c>
      <c r="U57" s="316">
        <v>1</v>
      </c>
      <c r="V57" s="316">
        <v>0</v>
      </c>
      <c r="W57" s="316">
        <v>0</v>
      </c>
      <c r="X57" s="317" t="s">
        <v>1298</v>
      </c>
      <c r="Y57" s="49" t="s">
        <v>1215</v>
      </c>
      <c r="Z57" s="49" t="s">
        <v>1216</v>
      </c>
      <c r="AA57" s="49" t="s">
        <v>1217</v>
      </c>
      <c r="AB57" s="50" t="s">
        <v>1218</v>
      </c>
      <c r="AC57" s="50" t="s">
        <v>1219</v>
      </c>
      <c r="AD57" s="50" t="s">
        <v>1220</v>
      </c>
      <c r="AE57" s="51" t="s">
        <v>1221</v>
      </c>
      <c r="AF57" s="52" t="s">
        <v>871</v>
      </c>
      <c r="AG57" s="49" t="s">
        <v>758</v>
      </c>
      <c r="AH57" s="49" t="s">
        <v>758</v>
      </c>
      <c r="AI57" s="52" t="s">
        <v>1222</v>
      </c>
      <c r="AJ57" s="50" t="s">
        <v>1223</v>
      </c>
      <c r="AK57" s="318" t="s">
        <v>1299</v>
      </c>
      <c r="AL57" s="318">
        <v>1</v>
      </c>
      <c r="AM57" s="319">
        <v>28.9</v>
      </c>
      <c r="AN57" s="320">
        <v>12</v>
      </c>
      <c r="AO57" s="321">
        <f t="shared" si="0"/>
        <v>1673.31</v>
      </c>
      <c r="AP57" s="322">
        <f t="shared" si="1"/>
        <v>139.4425</v>
      </c>
      <c r="AQ57" s="323">
        <v>0</v>
      </c>
      <c r="AR57" s="323"/>
      <c r="AS57" s="322">
        <f t="shared" si="2"/>
        <v>1673.31</v>
      </c>
      <c r="AT57" s="318" t="s">
        <v>1300</v>
      </c>
      <c r="AU57" s="60" t="s">
        <v>763</v>
      </c>
      <c r="AV57" s="60" t="s">
        <v>764</v>
      </c>
      <c r="AW57" s="53" t="s">
        <v>765</v>
      </c>
      <c r="AX57" s="53" t="s">
        <v>766</v>
      </c>
      <c r="AY57" s="324" t="s">
        <v>1301</v>
      </c>
      <c r="AZ57" s="325">
        <v>43172</v>
      </c>
      <c r="BA57" s="255" t="s">
        <v>1302</v>
      </c>
      <c r="BB57" s="326">
        <v>43168</v>
      </c>
      <c r="BC57" s="327"/>
      <c r="BD57" s="328"/>
    </row>
    <row r="58" spans="1:56" x14ac:dyDescent="0.25">
      <c r="A58" s="299" t="s">
        <v>1303</v>
      </c>
      <c r="B58" s="300" t="s">
        <v>1303</v>
      </c>
      <c r="C58" s="301">
        <v>43172</v>
      </c>
      <c r="D58" s="302">
        <v>43172</v>
      </c>
      <c r="E58" s="303" t="s">
        <v>1304</v>
      </c>
      <c r="F58" s="304" t="s">
        <v>746</v>
      </c>
      <c r="G58" s="304" t="s">
        <v>789</v>
      </c>
      <c r="H58" s="305">
        <v>5</v>
      </c>
      <c r="I58" s="306" t="s">
        <v>748</v>
      </c>
      <c r="J58" s="307" t="s">
        <v>1305</v>
      </c>
      <c r="K58" s="308">
        <v>7838</v>
      </c>
      <c r="L58" s="306" t="s">
        <v>1295</v>
      </c>
      <c r="M58" s="309" t="s">
        <v>1306</v>
      </c>
      <c r="N58" s="310" t="s">
        <v>775</v>
      </c>
      <c r="O58" s="311">
        <v>43465</v>
      </c>
      <c r="P58" s="236" t="s">
        <v>793</v>
      </c>
      <c r="Q58" s="329" t="s">
        <v>1307</v>
      </c>
      <c r="R58" s="313">
        <v>43100</v>
      </c>
      <c r="S58" s="314">
        <v>0</v>
      </c>
      <c r="T58" s="315" t="s">
        <v>805</v>
      </c>
      <c r="U58" s="316">
        <v>1</v>
      </c>
      <c r="V58" s="316">
        <v>0</v>
      </c>
      <c r="W58" s="316">
        <v>0</v>
      </c>
      <c r="X58" s="317" t="s">
        <v>1308</v>
      </c>
      <c r="Y58" s="49" t="s">
        <v>1215</v>
      </c>
      <c r="Z58" s="49" t="s">
        <v>1216</v>
      </c>
      <c r="AA58" s="49" t="s">
        <v>1217</v>
      </c>
      <c r="AB58" s="50" t="s">
        <v>1218</v>
      </c>
      <c r="AC58" s="50" t="s">
        <v>1219</v>
      </c>
      <c r="AD58" s="50" t="s">
        <v>1220</v>
      </c>
      <c r="AE58" s="51" t="s">
        <v>1221</v>
      </c>
      <c r="AF58" s="52" t="s">
        <v>871</v>
      </c>
      <c r="AG58" s="49" t="s">
        <v>758</v>
      </c>
      <c r="AH58" s="49" t="s">
        <v>758</v>
      </c>
      <c r="AI58" s="52" t="s">
        <v>1222</v>
      </c>
      <c r="AJ58" s="50" t="s">
        <v>1223</v>
      </c>
      <c r="AK58" s="318" t="s">
        <v>1309</v>
      </c>
      <c r="AL58" s="318">
        <v>1</v>
      </c>
      <c r="AM58" s="319">
        <v>20.399999999999999</v>
      </c>
      <c r="AN58" s="320">
        <v>12</v>
      </c>
      <c r="AO58" s="321">
        <f t="shared" si="0"/>
        <v>1181.1599999999999</v>
      </c>
      <c r="AP58" s="322">
        <f t="shared" si="1"/>
        <v>98.429999999999993</v>
      </c>
      <c r="AQ58" s="323">
        <v>0</v>
      </c>
      <c r="AR58" s="323"/>
      <c r="AS58" s="322">
        <f t="shared" si="2"/>
        <v>1181.1599999999999</v>
      </c>
      <c r="AT58" s="318" t="s">
        <v>1310</v>
      </c>
      <c r="AU58" s="60" t="s">
        <v>763</v>
      </c>
      <c r="AV58" s="60" t="s">
        <v>764</v>
      </c>
      <c r="AW58" s="53" t="s">
        <v>765</v>
      </c>
      <c r="AX58" s="53" t="s">
        <v>766</v>
      </c>
      <c r="AY58" s="324" t="s">
        <v>1311</v>
      </c>
      <c r="AZ58" s="325">
        <v>43172</v>
      </c>
      <c r="BA58" s="63" t="s">
        <v>1312</v>
      </c>
      <c r="BB58" s="326">
        <v>43168</v>
      </c>
      <c r="BC58" s="327"/>
      <c r="BD58" s="328"/>
    </row>
    <row r="59" spans="1:56" x14ac:dyDescent="0.25">
      <c r="A59" s="192" t="s">
        <v>1313</v>
      </c>
      <c r="B59" s="193" t="s">
        <v>1313</v>
      </c>
      <c r="C59" s="194">
        <v>43179</v>
      </c>
      <c r="D59" s="195">
        <v>43179</v>
      </c>
      <c r="E59" s="196" t="s">
        <v>1314</v>
      </c>
      <c r="F59" s="197" t="s">
        <v>746</v>
      </c>
      <c r="G59" s="197" t="s">
        <v>789</v>
      </c>
      <c r="H59" s="199">
        <v>5</v>
      </c>
      <c r="I59" s="198" t="s">
        <v>748</v>
      </c>
      <c r="J59" s="200"/>
      <c r="K59" s="330">
        <v>89030</v>
      </c>
      <c r="L59" s="198" t="s">
        <v>1315</v>
      </c>
      <c r="M59" s="201" t="s">
        <v>1316</v>
      </c>
      <c r="N59" s="202" t="s">
        <v>775</v>
      </c>
      <c r="O59" s="203">
        <v>43465</v>
      </c>
      <c r="P59" s="77" t="s">
        <v>924</v>
      </c>
      <c r="Q59" s="331" t="s">
        <v>952</v>
      </c>
      <c r="R59" s="332"/>
      <c r="S59" s="206">
        <v>0</v>
      </c>
      <c r="T59" s="207" t="s">
        <v>805</v>
      </c>
      <c r="U59" s="208">
        <v>1</v>
      </c>
      <c r="V59" s="208">
        <v>0</v>
      </c>
      <c r="W59" s="208">
        <v>0</v>
      </c>
      <c r="X59" s="209" t="s">
        <v>1317</v>
      </c>
      <c r="Y59" s="209" t="s">
        <v>1318</v>
      </c>
      <c r="Z59" s="209" t="s">
        <v>1319</v>
      </c>
      <c r="AA59" s="209" t="s">
        <v>1320</v>
      </c>
      <c r="AB59" s="133">
        <v>0</v>
      </c>
      <c r="AC59" s="132">
        <v>0</v>
      </c>
      <c r="AD59" s="134">
        <v>0</v>
      </c>
      <c r="AE59" s="212" t="s">
        <v>1321</v>
      </c>
      <c r="AF59" s="213" t="s">
        <v>871</v>
      </c>
      <c r="AG59" s="209" t="s">
        <v>872</v>
      </c>
      <c r="AH59" s="209" t="s">
        <v>758</v>
      </c>
      <c r="AI59" s="213"/>
      <c r="AJ59" s="209" t="s">
        <v>1322</v>
      </c>
      <c r="AK59" s="214" t="s">
        <v>1323</v>
      </c>
      <c r="AL59" s="214">
        <v>1</v>
      </c>
      <c r="AM59" s="215">
        <v>3.78</v>
      </c>
      <c r="AN59" s="216">
        <v>12</v>
      </c>
      <c r="AO59" s="321">
        <f t="shared" si="0"/>
        <v>72.953999999999994</v>
      </c>
      <c r="AP59" s="322">
        <f t="shared" si="1"/>
        <v>6.0794999999999995</v>
      </c>
      <c r="AQ59" s="323">
        <v>0</v>
      </c>
      <c r="AR59" s="297"/>
      <c r="AS59" s="322">
        <f t="shared" si="2"/>
        <v>72.953999999999994</v>
      </c>
      <c r="AT59" s="292" t="s">
        <v>1324</v>
      </c>
      <c r="AU59" s="218" t="s">
        <v>763</v>
      </c>
      <c r="AV59" s="218" t="s">
        <v>764</v>
      </c>
      <c r="AW59" s="214" t="s">
        <v>765</v>
      </c>
      <c r="AX59" s="214" t="s">
        <v>766</v>
      </c>
      <c r="AY59" s="219" t="s">
        <v>1325</v>
      </c>
      <c r="AZ59" s="62">
        <v>43180</v>
      </c>
      <c r="BA59" s="63" t="s">
        <v>1326</v>
      </c>
      <c r="BB59" s="90">
        <v>43187</v>
      </c>
      <c r="BC59" s="91"/>
      <c r="BD59" s="66"/>
    </row>
    <row r="60" spans="1:56" x14ac:dyDescent="0.25">
      <c r="A60" s="333" t="s">
        <v>1327</v>
      </c>
      <c r="B60" s="334" t="s">
        <v>1327</v>
      </c>
      <c r="C60" s="335">
        <v>43188</v>
      </c>
      <c r="D60" s="336">
        <v>43188</v>
      </c>
      <c r="E60" s="337" t="s">
        <v>1328</v>
      </c>
      <c r="F60" s="338" t="s">
        <v>746</v>
      </c>
      <c r="G60" s="338" t="s">
        <v>789</v>
      </c>
      <c r="H60" s="339">
        <v>5</v>
      </c>
      <c r="I60" s="340" t="s">
        <v>748</v>
      </c>
      <c r="J60" s="341" t="s">
        <v>1329</v>
      </c>
      <c r="K60" s="342">
        <v>61341</v>
      </c>
      <c r="L60" s="340" t="s">
        <v>1330</v>
      </c>
      <c r="M60" s="343" t="s">
        <v>1331</v>
      </c>
      <c r="N60" s="344" t="s">
        <v>775</v>
      </c>
      <c r="O60" s="345">
        <v>43465</v>
      </c>
      <c r="P60" s="346" t="s">
        <v>793</v>
      </c>
      <c r="Q60" s="347" t="s">
        <v>1332</v>
      </c>
      <c r="R60" s="348">
        <v>43100</v>
      </c>
      <c r="S60" s="349">
        <v>0</v>
      </c>
      <c r="T60" s="350" t="s">
        <v>805</v>
      </c>
      <c r="U60" s="351">
        <v>1</v>
      </c>
      <c r="V60" s="351">
        <v>0</v>
      </c>
      <c r="W60" s="351">
        <v>0</v>
      </c>
      <c r="X60" s="352" t="s">
        <v>1333</v>
      </c>
      <c r="Y60" s="352" t="s">
        <v>1334</v>
      </c>
      <c r="Z60" s="352" t="s">
        <v>1335</v>
      </c>
      <c r="AA60" s="353" t="s">
        <v>1336</v>
      </c>
      <c r="AB60" s="354">
        <v>0</v>
      </c>
      <c r="AC60" s="353">
        <v>0</v>
      </c>
      <c r="AD60" s="355">
        <v>0</v>
      </c>
      <c r="AE60" s="356" t="s">
        <v>1337</v>
      </c>
      <c r="AF60" s="357" t="s">
        <v>871</v>
      </c>
      <c r="AG60" s="352" t="s">
        <v>872</v>
      </c>
      <c r="AH60" s="352" t="s">
        <v>758</v>
      </c>
      <c r="AI60" s="357" t="s">
        <v>758</v>
      </c>
      <c r="AJ60" s="352" t="s">
        <v>1338</v>
      </c>
      <c r="AK60" s="358" t="s">
        <v>1339</v>
      </c>
      <c r="AL60" s="358">
        <v>1</v>
      </c>
      <c r="AM60" s="359">
        <v>4</v>
      </c>
      <c r="AN60" s="360">
        <v>12</v>
      </c>
      <c r="AO60" s="361">
        <f t="shared" si="0"/>
        <v>77.2</v>
      </c>
      <c r="AP60" s="362">
        <f t="shared" si="1"/>
        <v>6.4333333333333336</v>
      </c>
      <c r="AQ60" s="363">
        <v>0</v>
      </c>
      <c r="AR60" s="363"/>
      <c r="AS60" s="362">
        <f t="shared" si="2"/>
        <v>77.2</v>
      </c>
      <c r="AT60" s="358" t="s">
        <v>1340</v>
      </c>
      <c r="AU60" s="364" t="s">
        <v>763</v>
      </c>
      <c r="AV60" s="364" t="s">
        <v>764</v>
      </c>
      <c r="AW60" s="358" t="s">
        <v>765</v>
      </c>
      <c r="AX60" s="358" t="s">
        <v>766</v>
      </c>
      <c r="AY60" s="365" t="s">
        <v>1341</v>
      </c>
      <c r="AZ60" s="366">
        <v>43188</v>
      </c>
      <c r="BA60" s="367" t="s">
        <v>1342</v>
      </c>
      <c r="BB60" s="368">
        <v>43342</v>
      </c>
      <c r="BC60" s="91"/>
      <c r="BD60" s="66"/>
    </row>
    <row r="61" spans="1:56" x14ac:dyDescent="0.25">
      <c r="A61" s="333" t="s">
        <v>1343</v>
      </c>
      <c r="B61" s="334" t="s">
        <v>1343</v>
      </c>
      <c r="C61" s="150">
        <v>43196</v>
      </c>
      <c r="D61" s="151">
        <v>43196</v>
      </c>
      <c r="E61" s="36" t="s">
        <v>1344</v>
      </c>
      <c r="F61" s="153" t="s">
        <v>1345</v>
      </c>
      <c r="G61" s="153" t="s">
        <v>789</v>
      </c>
      <c r="H61" s="305"/>
      <c r="I61" s="75"/>
      <c r="J61" s="76"/>
      <c r="K61" s="271"/>
      <c r="L61" s="306" t="s">
        <v>1346</v>
      </c>
      <c r="M61" s="41"/>
      <c r="N61" s="42" t="s">
        <v>775</v>
      </c>
      <c r="O61" s="43">
        <v>43131</v>
      </c>
      <c r="P61" s="369" t="s">
        <v>908</v>
      </c>
      <c r="Q61" s="370" t="s">
        <v>908</v>
      </c>
      <c r="R61" s="370" t="s">
        <v>908</v>
      </c>
      <c r="S61" s="46">
        <v>0</v>
      </c>
      <c r="T61" s="129" t="s">
        <v>805</v>
      </c>
      <c r="U61" s="48">
        <v>0</v>
      </c>
      <c r="V61" s="48">
        <v>1</v>
      </c>
      <c r="W61" s="48">
        <v>0</v>
      </c>
      <c r="X61" s="78" t="s">
        <v>1347</v>
      </c>
      <c r="Y61" s="49" t="s">
        <v>1347</v>
      </c>
      <c r="Z61" s="49" t="s">
        <v>1347</v>
      </c>
      <c r="AA61" s="49"/>
      <c r="AB61" s="371"/>
      <c r="AC61" s="371"/>
      <c r="AD61" s="371"/>
      <c r="AE61" s="51"/>
      <c r="AF61" s="136" t="s">
        <v>1348</v>
      </c>
      <c r="AG61" s="49"/>
      <c r="AH61" s="131"/>
      <c r="AI61" s="52"/>
      <c r="AJ61" s="49"/>
      <c r="AK61" s="214"/>
      <c r="AL61" s="53"/>
      <c r="AM61" s="54"/>
      <c r="AN61" s="55"/>
      <c r="AO61" s="361" t="b">
        <f t="shared" si="0"/>
        <v>0</v>
      </c>
      <c r="AP61" s="362" t="str">
        <f t="shared" si="1"/>
        <v>0,00</v>
      </c>
      <c r="AQ61" s="363">
        <v>0</v>
      </c>
      <c r="AR61" s="58"/>
      <c r="AS61" s="362">
        <f t="shared" si="2"/>
        <v>0</v>
      </c>
      <c r="AT61" s="53" t="s">
        <v>802</v>
      </c>
      <c r="AU61" s="364" t="s">
        <v>763</v>
      </c>
      <c r="AV61" s="364" t="s">
        <v>764</v>
      </c>
      <c r="AW61" s="358" t="s">
        <v>765</v>
      </c>
      <c r="AX61" s="358" t="s">
        <v>766</v>
      </c>
      <c r="AY61" s="61" t="s">
        <v>802</v>
      </c>
      <c r="AZ61" s="62"/>
      <c r="BA61" s="63"/>
      <c r="BB61" s="90"/>
      <c r="BC61" s="52"/>
      <c r="BD61" s="372"/>
    </row>
    <row r="62" spans="1:56" x14ac:dyDescent="0.25">
      <c r="A62" s="68" t="s">
        <v>1349</v>
      </c>
      <c r="B62" s="69" t="s">
        <v>1349</v>
      </c>
      <c r="C62" s="70">
        <v>43196</v>
      </c>
      <c r="D62" s="71">
        <v>43196</v>
      </c>
      <c r="E62" s="72" t="s">
        <v>1350</v>
      </c>
      <c r="F62" s="73" t="s">
        <v>1351</v>
      </c>
      <c r="G62" s="73" t="s">
        <v>789</v>
      </c>
      <c r="H62" s="74">
        <v>3</v>
      </c>
      <c r="I62" s="75" t="s">
        <v>850</v>
      </c>
      <c r="J62" s="76" t="s">
        <v>1352</v>
      </c>
      <c r="K62" s="187">
        <v>1083710037</v>
      </c>
      <c r="L62" s="75" t="s">
        <v>1353</v>
      </c>
      <c r="M62" s="138"/>
      <c r="N62" s="139" t="s">
        <v>775</v>
      </c>
      <c r="O62" s="140">
        <v>43465</v>
      </c>
      <c r="P62" s="270" t="s">
        <v>908</v>
      </c>
      <c r="Q62" s="142" t="s">
        <v>908</v>
      </c>
      <c r="R62" s="142" t="s">
        <v>908</v>
      </c>
      <c r="S62" s="128">
        <v>0</v>
      </c>
      <c r="T62" s="129" t="s">
        <v>805</v>
      </c>
      <c r="U62" s="130">
        <v>0</v>
      </c>
      <c r="V62" s="130">
        <v>1</v>
      </c>
      <c r="W62" s="130">
        <v>0</v>
      </c>
      <c r="X62" s="78" t="s">
        <v>1354</v>
      </c>
      <c r="Y62" s="78" t="s">
        <v>1354</v>
      </c>
      <c r="Z62" s="78" t="s">
        <v>1354</v>
      </c>
      <c r="AA62" s="373">
        <v>0</v>
      </c>
      <c r="AB62" s="79">
        <v>0</v>
      </c>
      <c r="AC62" s="80">
        <v>0</v>
      </c>
      <c r="AD62" s="80">
        <v>0</v>
      </c>
      <c r="AE62" s="81" t="s">
        <v>1355</v>
      </c>
      <c r="AF62" s="82" t="s">
        <v>1356</v>
      </c>
      <c r="AG62" s="78" t="s">
        <v>1357</v>
      </c>
      <c r="AH62" s="78" t="s">
        <v>758</v>
      </c>
      <c r="AI62" s="82" t="s">
        <v>758</v>
      </c>
      <c r="AJ62" s="78" t="s">
        <v>1358</v>
      </c>
      <c r="AK62" s="83" t="s">
        <v>1359</v>
      </c>
      <c r="AL62" s="83">
        <v>1</v>
      </c>
      <c r="AM62" s="84">
        <v>2.48</v>
      </c>
      <c r="AN62" s="85">
        <v>12</v>
      </c>
      <c r="AO62" s="361" t="b">
        <f t="shared" si="0"/>
        <v>0</v>
      </c>
      <c r="AP62" s="362" t="str">
        <f t="shared" si="1"/>
        <v>0,00</v>
      </c>
      <c r="AQ62" s="363">
        <v>0</v>
      </c>
      <c r="AR62" s="145"/>
      <c r="AS62" s="362">
        <f t="shared" si="2"/>
        <v>0</v>
      </c>
      <c r="AT62" s="83" t="s">
        <v>802</v>
      </c>
      <c r="AU62" s="87" t="s">
        <v>763</v>
      </c>
      <c r="AV62" s="87" t="s">
        <v>764</v>
      </c>
      <c r="AW62" s="83" t="s">
        <v>765</v>
      </c>
      <c r="AX62" s="83" t="s">
        <v>766</v>
      </c>
      <c r="AY62" s="88" t="s">
        <v>802</v>
      </c>
      <c r="AZ62" s="89"/>
      <c r="BA62" s="146"/>
      <c r="BB62" s="147"/>
      <c r="BC62" s="91"/>
      <c r="BD62" s="66"/>
    </row>
    <row r="63" spans="1:56" x14ac:dyDescent="0.25">
      <c r="A63" s="333" t="s">
        <v>1360</v>
      </c>
      <c r="B63" s="334" t="s">
        <v>1360</v>
      </c>
      <c r="C63" s="335">
        <v>43200</v>
      </c>
      <c r="D63" s="336">
        <v>43200</v>
      </c>
      <c r="E63" s="337" t="s">
        <v>1361</v>
      </c>
      <c r="F63" s="338" t="s">
        <v>746</v>
      </c>
      <c r="G63" s="338" t="s">
        <v>789</v>
      </c>
      <c r="H63" s="339">
        <v>3</v>
      </c>
      <c r="I63" s="340" t="s">
        <v>748</v>
      </c>
      <c r="J63" s="341">
        <f ca="1">-K63-J63</f>
        <v>0</v>
      </c>
      <c r="K63" s="341">
        <f ca="1">-L63-K63</f>
        <v>0</v>
      </c>
      <c r="L63" s="340" t="s">
        <v>1362</v>
      </c>
      <c r="M63" s="341">
        <f ca="1">-N63-M63</f>
        <v>0</v>
      </c>
      <c r="N63" s="344" t="s">
        <v>775</v>
      </c>
      <c r="O63" s="345">
        <v>43465</v>
      </c>
      <c r="P63" s="374" t="s">
        <v>908</v>
      </c>
      <c r="Q63" s="347" t="s">
        <v>908</v>
      </c>
      <c r="R63" s="347" t="s">
        <v>908</v>
      </c>
      <c r="S63" s="349">
        <v>0</v>
      </c>
      <c r="T63" s="350" t="s">
        <v>805</v>
      </c>
      <c r="U63" s="351">
        <v>0</v>
      </c>
      <c r="V63" s="351">
        <v>1</v>
      </c>
      <c r="W63" s="351">
        <v>0</v>
      </c>
      <c r="X63" s="352" t="s">
        <v>1363</v>
      </c>
      <c r="Y63" s="352" t="s">
        <v>1363</v>
      </c>
      <c r="Z63" s="352" t="s">
        <v>1363</v>
      </c>
      <c r="AA63" s="354">
        <v>0</v>
      </c>
      <c r="AB63" s="353">
        <v>0</v>
      </c>
      <c r="AC63" s="355">
        <v>0</v>
      </c>
      <c r="AD63" s="355">
        <v>0</v>
      </c>
      <c r="AE63" s="356" t="s">
        <v>1364</v>
      </c>
      <c r="AF63" s="375" t="s">
        <v>1365</v>
      </c>
      <c r="AG63" s="352" t="s">
        <v>952</v>
      </c>
      <c r="AH63" s="352" t="s">
        <v>758</v>
      </c>
      <c r="AI63" s="357" t="s">
        <v>758</v>
      </c>
      <c r="AJ63" s="352" t="s">
        <v>758</v>
      </c>
      <c r="AK63" s="358" t="s">
        <v>1366</v>
      </c>
      <c r="AL63" s="358">
        <v>1</v>
      </c>
      <c r="AM63" s="359">
        <v>0.85</v>
      </c>
      <c r="AN63" s="360">
        <v>12</v>
      </c>
      <c r="AO63" s="361" t="b">
        <f t="shared" si="0"/>
        <v>0</v>
      </c>
      <c r="AP63" s="362" t="str">
        <f t="shared" si="1"/>
        <v>0,00</v>
      </c>
      <c r="AQ63" s="363">
        <v>0</v>
      </c>
      <c r="AR63" s="363"/>
      <c r="AS63" s="362">
        <f t="shared" si="2"/>
        <v>0</v>
      </c>
      <c r="AT63" s="358" t="s">
        <v>802</v>
      </c>
      <c r="AU63" s="364" t="s">
        <v>763</v>
      </c>
      <c r="AV63" s="364" t="s">
        <v>764</v>
      </c>
      <c r="AW63" s="358" t="s">
        <v>765</v>
      </c>
      <c r="AX63" s="358" t="s">
        <v>766</v>
      </c>
      <c r="AY63" s="365" t="s">
        <v>802</v>
      </c>
      <c r="AZ63" s="62"/>
      <c r="BA63" s="63"/>
      <c r="BB63" s="90"/>
      <c r="BC63" s="91"/>
      <c r="BD63" s="66"/>
    </row>
    <row r="64" spans="1:56" x14ac:dyDescent="0.25">
      <c r="A64" s="333" t="s">
        <v>1367</v>
      </c>
      <c r="B64" s="334" t="s">
        <v>1367</v>
      </c>
      <c r="C64" s="150">
        <v>43201</v>
      </c>
      <c r="D64" s="151">
        <v>43201</v>
      </c>
      <c r="E64" s="152" t="s">
        <v>1368</v>
      </c>
      <c r="F64" s="153" t="s">
        <v>746</v>
      </c>
      <c r="G64" s="153" t="s">
        <v>789</v>
      </c>
      <c r="H64" s="305">
        <v>3</v>
      </c>
      <c r="I64" s="75" t="s">
        <v>748</v>
      </c>
      <c r="J64" s="76" t="s">
        <v>1369</v>
      </c>
      <c r="K64" s="181">
        <v>540489</v>
      </c>
      <c r="L64" s="306" t="s">
        <v>1370</v>
      </c>
      <c r="M64" s="157" t="s">
        <v>1371</v>
      </c>
      <c r="N64" s="158" t="s">
        <v>775</v>
      </c>
      <c r="O64" s="159">
        <v>43465</v>
      </c>
      <c r="P64" s="346" t="s">
        <v>793</v>
      </c>
      <c r="Q64" s="370" t="s">
        <v>1372</v>
      </c>
      <c r="R64" s="376">
        <v>43465</v>
      </c>
      <c r="S64" s="46">
        <v>0</v>
      </c>
      <c r="T64" s="129" t="s">
        <v>805</v>
      </c>
      <c r="U64" s="48">
        <v>1</v>
      </c>
      <c r="V64" s="48">
        <v>0</v>
      </c>
      <c r="W64" s="48">
        <v>0</v>
      </c>
      <c r="X64" s="377" t="s">
        <v>1373</v>
      </c>
      <c r="Y64" s="377" t="s">
        <v>1374</v>
      </c>
      <c r="Z64" s="378" t="s">
        <v>1374</v>
      </c>
      <c r="AA64" s="377" t="s">
        <v>1375</v>
      </c>
      <c r="AB64" s="379" t="s">
        <v>908</v>
      </c>
      <c r="AC64" s="379" t="s">
        <v>908</v>
      </c>
      <c r="AD64" s="380"/>
      <c r="AE64" s="381" t="s">
        <v>1376</v>
      </c>
      <c r="AF64" s="375" t="s">
        <v>1377</v>
      </c>
      <c r="AG64" s="377" t="s">
        <v>758</v>
      </c>
      <c r="AH64" s="377" t="s">
        <v>758</v>
      </c>
      <c r="AI64" s="377" t="s">
        <v>758</v>
      </c>
      <c r="AJ64" s="377" t="s">
        <v>1374</v>
      </c>
      <c r="AK64" s="214" t="s">
        <v>1378</v>
      </c>
      <c r="AL64" s="53">
        <v>1</v>
      </c>
      <c r="AM64" s="54">
        <v>1.9</v>
      </c>
      <c r="AN64" s="55">
        <v>12</v>
      </c>
      <c r="AO64" s="361">
        <f t="shared" si="0"/>
        <v>36.67</v>
      </c>
      <c r="AP64" s="362">
        <f t="shared" si="1"/>
        <v>3.0558333333333336</v>
      </c>
      <c r="AQ64" s="363">
        <v>0</v>
      </c>
      <c r="AR64" s="58"/>
      <c r="AS64" s="362">
        <f t="shared" si="2"/>
        <v>36.67</v>
      </c>
      <c r="AT64" s="53" t="s">
        <v>1379</v>
      </c>
      <c r="AU64" s="364" t="s">
        <v>763</v>
      </c>
      <c r="AV64" s="364" t="s">
        <v>764</v>
      </c>
      <c r="AW64" s="358" t="s">
        <v>765</v>
      </c>
      <c r="AX64" s="358" t="s">
        <v>766</v>
      </c>
      <c r="AY64" s="365" t="s">
        <v>1380</v>
      </c>
      <c r="AZ64" s="62">
        <v>43201</v>
      </c>
      <c r="BA64" s="63" t="s">
        <v>1381</v>
      </c>
      <c r="BB64" s="90">
        <v>43202</v>
      </c>
      <c r="BC64" s="91"/>
      <c r="BD64" s="66"/>
    </row>
    <row r="65" spans="1:56" x14ac:dyDescent="0.25">
      <c r="A65" s="68" t="s">
        <v>1382</v>
      </c>
      <c r="B65" s="69" t="s">
        <v>1382</v>
      </c>
      <c r="C65" s="70">
        <v>43207</v>
      </c>
      <c r="D65" s="71">
        <v>43207</v>
      </c>
      <c r="E65" s="72" t="s">
        <v>1383</v>
      </c>
      <c r="F65" s="73" t="s">
        <v>746</v>
      </c>
      <c r="G65" s="73" t="s">
        <v>789</v>
      </c>
      <c r="H65" s="74">
        <v>3</v>
      </c>
      <c r="I65" s="75" t="s">
        <v>748</v>
      </c>
      <c r="J65" s="76" t="s">
        <v>1384</v>
      </c>
      <c r="K65" s="187">
        <v>1306326</v>
      </c>
      <c r="L65" s="75" t="s">
        <v>1385</v>
      </c>
      <c r="M65" s="138" t="s">
        <v>1386</v>
      </c>
      <c r="N65" s="139" t="s">
        <v>775</v>
      </c>
      <c r="O65" s="140" t="s">
        <v>1387</v>
      </c>
      <c r="P65" s="141" t="s">
        <v>1027</v>
      </c>
      <c r="Q65" s="142" t="s">
        <v>1388</v>
      </c>
      <c r="R65" s="127">
        <v>43100</v>
      </c>
      <c r="S65" s="128">
        <v>0</v>
      </c>
      <c r="T65" s="129" t="s">
        <v>805</v>
      </c>
      <c r="U65" s="130">
        <v>1</v>
      </c>
      <c r="V65" s="130">
        <v>0</v>
      </c>
      <c r="W65" s="130">
        <v>0</v>
      </c>
      <c r="X65" s="78" t="s">
        <v>1389</v>
      </c>
      <c r="Y65" s="78" t="s">
        <v>1389</v>
      </c>
      <c r="Z65" s="78" t="s">
        <v>1389</v>
      </c>
      <c r="AA65" s="78" t="s">
        <v>1390</v>
      </c>
      <c r="AB65" s="80" t="s">
        <v>952</v>
      </c>
      <c r="AC65" s="80" t="s">
        <v>952</v>
      </c>
      <c r="AD65" s="80" t="s">
        <v>952</v>
      </c>
      <c r="AE65" s="81" t="s">
        <v>1391</v>
      </c>
      <c r="AF65" s="82" t="s">
        <v>1392</v>
      </c>
      <c r="AG65" s="78" t="s">
        <v>758</v>
      </c>
      <c r="AH65" s="78" t="s">
        <v>758</v>
      </c>
      <c r="AI65" s="82" t="s">
        <v>758</v>
      </c>
      <c r="AJ65" s="78" t="s">
        <v>1393</v>
      </c>
      <c r="AK65" s="83" t="s">
        <v>1394</v>
      </c>
      <c r="AL65" s="83">
        <v>1</v>
      </c>
      <c r="AM65" s="84">
        <v>5.5</v>
      </c>
      <c r="AN65" s="85">
        <v>12</v>
      </c>
      <c r="AO65" s="143">
        <f t="shared" si="0"/>
        <v>106.15</v>
      </c>
      <c r="AP65" s="144">
        <f t="shared" si="1"/>
        <v>8.8458333333333332</v>
      </c>
      <c r="AQ65" s="145">
        <v>0</v>
      </c>
      <c r="AR65" s="145"/>
      <c r="AS65" s="144">
        <f t="shared" si="2"/>
        <v>106.15</v>
      </c>
      <c r="AT65" s="87" t="s">
        <v>1395</v>
      </c>
      <c r="AU65" s="87" t="s">
        <v>763</v>
      </c>
      <c r="AV65" s="87" t="s">
        <v>764</v>
      </c>
      <c r="AW65" s="83" t="s">
        <v>765</v>
      </c>
      <c r="AX65" s="83" t="s">
        <v>766</v>
      </c>
      <c r="AY65" s="382" t="s">
        <v>1396</v>
      </c>
      <c r="AZ65" s="383" t="s">
        <v>1397</v>
      </c>
      <c r="BA65" s="146" t="s">
        <v>1398</v>
      </c>
      <c r="BB65" s="147">
        <v>43207</v>
      </c>
      <c r="BC65" s="82"/>
      <c r="BD65" s="180"/>
    </row>
    <row r="66" spans="1:56" x14ac:dyDescent="0.25">
      <c r="A66" s="68" t="s">
        <v>1399</v>
      </c>
      <c r="B66" s="69" t="s">
        <v>1399</v>
      </c>
      <c r="C66" s="70">
        <v>43207</v>
      </c>
      <c r="D66" s="71">
        <v>43207</v>
      </c>
      <c r="E66" s="72" t="s">
        <v>1400</v>
      </c>
      <c r="F66" s="73" t="s">
        <v>746</v>
      </c>
      <c r="G66" s="73" t="s">
        <v>789</v>
      </c>
      <c r="H66" s="74">
        <v>3</v>
      </c>
      <c r="I66" s="75" t="s">
        <v>748</v>
      </c>
      <c r="J66" s="76" t="s">
        <v>1401</v>
      </c>
      <c r="K66" s="187">
        <v>5891</v>
      </c>
      <c r="L66" s="75" t="s">
        <v>1402</v>
      </c>
      <c r="M66" s="138" t="s">
        <v>1403</v>
      </c>
      <c r="N66" s="139" t="s">
        <v>775</v>
      </c>
      <c r="O66" s="140">
        <v>43100</v>
      </c>
      <c r="P66" s="141" t="s">
        <v>793</v>
      </c>
      <c r="Q66" s="384" t="s">
        <v>1404</v>
      </c>
      <c r="R66" s="385">
        <v>43100</v>
      </c>
      <c r="S66" s="128">
        <v>0</v>
      </c>
      <c r="T66" s="129" t="s">
        <v>805</v>
      </c>
      <c r="U66" s="130">
        <v>1</v>
      </c>
      <c r="V66" s="130">
        <v>0</v>
      </c>
      <c r="W66" s="130">
        <v>0</v>
      </c>
      <c r="X66" s="78" t="s">
        <v>1389</v>
      </c>
      <c r="Y66" s="78" t="s">
        <v>634</v>
      </c>
      <c r="Z66" s="78" t="s">
        <v>1389</v>
      </c>
      <c r="AA66" s="78" t="s">
        <v>1405</v>
      </c>
      <c r="AB66" s="80">
        <v>0</v>
      </c>
      <c r="AC66" s="80">
        <v>0</v>
      </c>
      <c r="AD66" s="80">
        <v>0</v>
      </c>
      <c r="AE66" s="81" t="s">
        <v>1391</v>
      </c>
      <c r="AF66" s="82" t="s">
        <v>1392</v>
      </c>
      <c r="AG66" s="78" t="s">
        <v>758</v>
      </c>
      <c r="AH66" s="78" t="s">
        <v>758</v>
      </c>
      <c r="AI66" s="82" t="s">
        <v>758</v>
      </c>
      <c r="AJ66" s="78" t="s">
        <v>1406</v>
      </c>
      <c r="AK66" s="83" t="s">
        <v>1407</v>
      </c>
      <c r="AL66" s="83">
        <v>1</v>
      </c>
      <c r="AM66" s="84">
        <v>3</v>
      </c>
      <c r="AN66" s="85">
        <v>12</v>
      </c>
      <c r="AO66" s="143">
        <f t="shared" ref="AO66:AO124" si="3">IF(U66=1,IF(F66="PANTALLA LED'S",AM66*386,IF(F66="RÓTULO",IF(AM66&lt;9,AM66*(386*5)/100,AM66*(386*15)/100),IF(F66="VALLA",IF(AM66&lt;9,AM66*(386*5)/100,AM66*(386*15)/100),IF(F66="TÓTEM",IF(AM66&lt;9,AM66*(386*5)/100,AM66*(386*15)/100),IF(F66="MURAL",IF(AM66&lt;9,AM66*(386*5)/100,AM66*(386*15)/100),IF(F66="MINI VALLA",IF(AM66&lt;9,AM66*(386*5)/100,AM66*(386*15)/100),"0,00")))))))</f>
        <v>57.9</v>
      </c>
      <c r="AP66" s="144">
        <f t="shared" ref="AP66:AP113" si="4">IF(U66=1,AO66/12,"0,00")</f>
        <v>4.8250000000000002</v>
      </c>
      <c r="AQ66" s="145">
        <v>0</v>
      </c>
      <c r="AR66" s="145"/>
      <c r="AS66" s="144">
        <f t="shared" ref="AS66:AS106" si="5">AO66+AQ66</f>
        <v>57.9</v>
      </c>
      <c r="AT66" s="87" t="s">
        <v>1289</v>
      </c>
      <c r="AU66" s="87" t="s">
        <v>763</v>
      </c>
      <c r="AV66" s="87" t="s">
        <v>764</v>
      </c>
      <c r="AW66" s="83" t="s">
        <v>765</v>
      </c>
      <c r="AX66" s="83" t="s">
        <v>766</v>
      </c>
      <c r="AY66" s="382" t="s">
        <v>1408</v>
      </c>
      <c r="AZ66" s="383" t="s">
        <v>1397</v>
      </c>
      <c r="BA66" s="146" t="s">
        <v>1409</v>
      </c>
      <c r="BB66" s="147">
        <v>43207</v>
      </c>
      <c r="BC66" s="179"/>
      <c r="BD66" s="180"/>
    </row>
    <row r="67" spans="1:56" x14ac:dyDescent="0.25">
      <c r="A67" s="68" t="s">
        <v>1410</v>
      </c>
      <c r="B67" s="69" t="s">
        <v>1410</v>
      </c>
      <c r="C67" s="70">
        <v>43207</v>
      </c>
      <c r="D67" s="71">
        <v>43207</v>
      </c>
      <c r="E67" s="72" t="s">
        <v>1411</v>
      </c>
      <c r="F67" s="73" t="s">
        <v>746</v>
      </c>
      <c r="G67" s="73" t="s">
        <v>789</v>
      </c>
      <c r="H67" s="74">
        <v>3</v>
      </c>
      <c r="I67" s="75" t="s">
        <v>748</v>
      </c>
      <c r="J67" s="76" t="s">
        <v>1412</v>
      </c>
      <c r="K67" s="187">
        <v>31340</v>
      </c>
      <c r="L67" s="75" t="s">
        <v>1402</v>
      </c>
      <c r="M67" s="138" t="s">
        <v>1403</v>
      </c>
      <c r="N67" s="139" t="s">
        <v>775</v>
      </c>
      <c r="O67" s="140">
        <v>43100</v>
      </c>
      <c r="P67" s="141" t="s">
        <v>793</v>
      </c>
      <c r="Q67" s="384" t="s">
        <v>1413</v>
      </c>
      <c r="R67" s="385">
        <v>43465</v>
      </c>
      <c r="S67" s="128">
        <v>0</v>
      </c>
      <c r="T67" s="129" t="s">
        <v>805</v>
      </c>
      <c r="U67" s="130">
        <v>1</v>
      </c>
      <c r="V67" s="130">
        <v>0</v>
      </c>
      <c r="W67" s="130">
        <v>0</v>
      </c>
      <c r="X67" s="78" t="s">
        <v>1389</v>
      </c>
      <c r="Y67" s="78" t="s">
        <v>1414</v>
      </c>
      <c r="Z67" s="78" t="s">
        <v>1414</v>
      </c>
      <c r="AA67" s="78"/>
      <c r="AB67" s="80">
        <v>0</v>
      </c>
      <c r="AC67" s="80">
        <v>0</v>
      </c>
      <c r="AD67" s="80">
        <v>0</v>
      </c>
      <c r="AE67" s="81" t="s">
        <v>1415</v>
      </c>
      <c r="AF67" s="82" t="s">
        <v>1392</v>
      </c>
      <c r="AG67" s="78" t="s">
        <v>758</v>
      </c>
      <c r="AH67" s="78" t="s">
        <v>758</v>
      </c>
      <c r="AI67" s="82" t="s">
        <v>758</v>
      </c>
      <c r="AJ67" s="78" t="s">
        <v>1416</v>
      </c>
      <c r="AK67" s="83" t="s">
        <v>1417</v>
      </c>
      <c r="AL67" s="83">
        <v>1</v>
      </c>
      <c r="AM67" s="84">
        <v>5.4</v>
      </c>
      <c r="AN67" s="85">
        <v>12</v>
      </c>
      <c r="AO67" s="143">
        <f t="shared" si="3"/>
        <v>104.22</v>
      </c>
      <c r="AP67" s="144">
        <f t="shared" si="4"/>
        <v>8.6850000000000005</v>
      </c>
      <c r="AQ67" s="145">
        <v>0</v>
      </c>
      <c r="AR67" s="145"/>
      <c r="AS67" s="144">
        <f t="shared" si="5"/>
        <v>104.22</v>
      </c>
      <c r="AT67" s="87" t="s">
        <v>1418</v>
      </c>
      <c r="AU67" s="87" t="s">
        <v>763</v>
      </c>
      <c r="AV67" s="87" t="s">
        <v>764</v>
      </c>
      <c r="AW67" s="83" t="s">
        <v>765</v>
      </c>
      <c r="AX67" s="83" t="s">
        <v>766</v>
      </c>
      <c r="AY67" s="382" t="s">
        <v>1419</v>
      </c>
      <c r="AZ67" s="383" t="s">
        <v>1397</v>
      </c>
      <c r="BA67" s="146" t="s">
        <v>1420</v>
      </c>
      <c r="BB67" s="147">
        <v>43207</v>
      </c>
      <c r="BC67" s="179"/>
      <c r="BD67" s="180"/>
    </row>
    <row r="68" spans="1:56" x14ac:dyDescent="0.25">
      <c r="A68" s="68" t="s">
        <v>1421</v>
      </c>
      <c r="B68" s="69" t="s">
        <v>1421</v>
      </c>
      <c r="C68" s="70">
        <v>43207</v>
      </c>
      <c r="D68" s="71">
        <v>43207</v>
      </c>
      <c r="E68" s="72" t="s">
        <v>1422</v>
      </c>
      <c r="F68" s="73" t="s">
        <v>746</v>
      </c>
      <c r="G68" s="73" t="s">
        <v>789</v>
      </c>
      <c r="H68" s="74">
        <v>3</v>
      </c>
      <c r="I68" s="75" t="s">
        <v>748</v>
      </c>
      <c r="J68" s="76" t="s">
        <v>1401</v>
      </c>
      <c r="K68" s="187">
        <v>5891</v>
      </c>
      <c r="L68" s="75" t="s">
        <v>1402</v>
      </c>
      <c r="M68" s="138" t="s">
        <v>1423</v>
      </c>
      <c r="N68" s="139" t="s">
        <v>775</v>
      </c>
      <c r="O68" s="140">
        <v>43100</v>
      </c>
      <c r="P68" s="141" t="s">
        <v>793</v>
      </c>
      <c r="Q68" s="384" t="s">
        <v>1424</v>
      </c>
      <c r="R68" s="385">
        <v>43465</v>
      </c>
      <c r="S68" s="128">
        <v>0</v>
      </c>
      <c r="T68" s="129" t="s">
        <v>805</v>
      </c>
      <c r="U68" s="130">
        <v>1</v>
      </c>
      <c r="V68" s="130">
        <v>0</v>
      </c>
      <c r="W68" s="130">
        <v>0</v>
      </c>
      <c r="X68" s="78" t="s">
        <v>1389</v>
      </c>
      <c r="Y68" s="78" t="s">
        <v>1389</v>
      </c>
      <c r="Z68" s="78" t="s">
        <v>1389</v>
      </c>
      <c r="AA68" s="78" t="s">
        <v>1390</v>
      </c>
      <c r="AB68" s="80" t="s">
        <v>952</v>
      </c>
      <c r="AC68" s="80" t="s">
        <v>952</v>
      </c>
      <c r="AD68" s="80" t="s">
        <v>952</v>
      </c>
      <c r="AE68" s="81" t="s">
        <v>1391</v>
      </c>
      <c r="AF68" s="82" t="s">
        <v>1392</v>
      </c>
      <c r="AG68" s="78" t="s">
        <v>758</v>
      </c>
      <c r="AH68" s="78" t="s">
        <v>758</v>
      </c>
      <c r="AI68" s="82" t="s">
        <v>758</v>
      </c>
      <c r="AJ68" s="78" t="s">
        <v>1393</v>
      </c>
      <c r="AK68" s="83" t="s">
        <v>1288</v>
      </c>
      <c r="AL68" s="83">
        <v>1</v>
      </c>
      <c r="AM68" s="84">
        <v>3</v>
      </c>
      <c r="AN68" s="85">
        <v>12</v>
      </c>
      <c r="AO68" s="143">
        <f t="shared" si="3"/>
        <v>57.9</v>
      </c>
      <c r="AP68" s="144">
        <f t="shared" si="4"/>
        <v>4.8250000000000002</v>
      </c>
      <c r="AQ68" s="145">
        <v>0</v>
      </c>
      <c r="AR68" s="145"/>
      <c r="AS68" s="144">
        <f t="shared" si="5"/>
        <v>57.9</v>
      </c>
      <c r="AT68" s="87" t="s">
        <v>1289</v>
      </c>
      <c r="AU68" s="87" t="s">
        <v>763</v>
      </c>
      <c r="AV68" s="87" t="s">
        <v>764</v>
      </c>
      <c r="AW68" s="83" t="s">
        <v>765</v>
      </c>
      <c r="AX68" s="83" t="s">
        <v>766</v>
      </c>
      <c r="AY68" s="382" t="s">
        <v>1425</v>
      </c>
      <c r="AZ68" s="383" t="s">
        <v>1397</v>
      </c>
      <c r="BA68" s="146" t="s">
        <v>1426</v>
      </c>
      <c r="BB68" s="147">
        <v>43207</v>
      </c>
      <c r="BC68" s="179"/>
      <c r="BD68" s="180"/>
    </row>
    <row r="69" spans="1:56" x14ac:dyDescent="0.25">
      <c r="A69" s="148" t="s">
        <v>1427</v>
      </c>
      <c r="B69" s="149" t="s">
        <v>1427</v>
      </c>
      <c r="C69" s="150">
        <v>43209</v>
      </c>
      <c r="D69" s="151">
        <v>43209</v>
      </c>
      <c r="E69" s="152" t="s">
        <v>1428</v>
      </c>
      <c r="F69" s="153" t="s">
        <v>848</v>
      </c>
      <c r="G69" s="155" t="s">
        <v>849</v>
      </c>
      <c r="H69" s="154">
        <v>8</v>
      </c>
      <c r="I69" s="155" t="s">
        <v>850</v>
      </c>
      <c r="J69" s="156"/>
      <c r="K69" s="181">
        <v>19655</v>
      </c>
      <c r="L69" s="155" t="s">
        <v>1429</v>
      </c>
      <c r="M69" s="157"/>
      <c r="N69" s="158" t="s">
        <v>775</v>
      </c>
      <c r="O69" s="159">
        <v>43465</v>
      </c>
      <c r="P69" s="160" t="s">
        <v>793</v>
      </c>
      <c r="Q69" s="386" t="s">
        <v>908</v>
      </c>
      <c r="R69" s="162" t="s">
        <v>908</v>
      </c>
      <c r="S69" s="163">
        <v>0</v>
      </c>
      <c r="T69" s="164" t="s">
        <v>805</v>
      </c>
      <c r="U69" s="165">
        <v>1</v>
      </c>
      <c r="V69" s="165">
        <v>0</v>
      </c>
      <c r="W69" s="165">
        <v>0</v>
      </c>
      <c r="X69" s="131" t="s">
        <v>1430</v>
      </c>
      <c r="Y69" s="131" t="s">
        <v>834</v>
      </c>
      <c r="Z69" s="131" t="s">
        <v>1431</v>
      </c>
      <c r="AA69" s="131" t="s">
        <v>1432</v>
      </c>
      <c r="AB69" s="387" t="s">
        <v>836</v>
      </c>
      <c r="AC69" s="134" t="s">
        <v>1433</v>
      </c>
      <c r="AD69" s="134">
        <v>163.6</v>
      </c>
      <c r="AE69" s="137" t="s">
        <v>838</v>
      </c>
      <c r="AF69" s="136" t="s">
        <v>1392</v>
      </c>
      <c r="AG69" s="131" t="s">
        <v>872</v>
      </c>
      <c r="AH69" s="131" t="s">
        <v>758</v>
      </c>
      <c r="AI69" s="136" t="s">
        <v>1434</v>
      </c>
      <c r="AJ69" s="131" t="s">
        <v>1435</v>
      </c>
      <c r="AK69" s="166" t="s">
        <v>863</v>
      </c>
      <c r="AL69" s="166">
        <v>1</v>
      </c>
      <c r="AM69" s="167">
        <v>32</v>
      </c>
      <c r="AN69" s="168">
        <v>12</v>
      </c>
      <c r="AO69" s="169">
        <f t="shared" si="3"/>
        <v>1852.8</v>
      </c>
      <c r="AP69" s="170">
        <f t="shared" si="4"/>
        <v>154.4</v>
      </c>
      <c r="AQ69" s="171">
        <v>0</v>
      </c>
      <c r="AR69" s="171"/>
      <c r="AS69" s="170">
        <f t="shared" si="5"/>
        <v>1852.8</v>
      </c>
      <c r="AT69" s="173" t="s">
        <v>876</v>
      </c>
      <c r="AU69" s="173" t="s">
        <v>763</v>
      </c>
      <c r="AV69" s="173" t="s">
        <v>764</v>
      </c>
      <c r="AW69" s="166" t="s">
        <v>765</v>
      </c>
      <c r="AX69" s="166" t="s">
        <v>766</v>
      </c>
      <c r="AY69" s="388" t="s">
        <v>1425</v>
      </c>
      <c r="AZ69" s="389" t="s">
        <v>1397</v>
      </c>
      <c r="BA69" s="176" t="s">
        <v>1436</v>
      </c>
      <c r="BB69" s="90">
        <v>43213</v>
      </c>
      <c r="BC69" s="136"/>
      <c r="BD69" s="372"/>
    </row>
    <row r="70" spans="1:56" x14ac:dyDescent="0.25">
      <c r="A70" s="125" t="s">
        <v>1437</v>
      </c>
      <c r="B70" s="390" t="s">
        <v>1437</v>
      </c>
      <c r="C70" s="391">
        <v>43213</v>
      </c>
      <c r="D70" s="392">
        <v>43213</v>
      </c>
      <c r="E70" s="393" t="s">
        <v>1438</v>
      </c>
      <c r="F70" s="394" t="s">
        <v>1439</v>
      </c>
      <c r="G70" s="394" t="s">
        <v>771</v>
      </c>
      <c r="H70" s="74">
        <v>4</v>
      </c>
      <c r="I70" s="75" t="s">
        <v>1440</v>
      </c>
      <c r="J70" s="76" t="s">
        <v>952</v>
      </c>
      <c r="K70" s="395"/>
      <c r="L70" s="306" t="s">
        <v>1441</v>
      </c>
      <c r="M70" s="396"/>
      <c r="N70" s="397" t="s">
        <v>775</v>
      </c>
      <c r="O70" s="398">
        <v>43465</v>
      </c>
      <c r="P70" s="399"/>
      <c r="Q70" s="400" t="s">
        <v>908</v>
      </c>
      <c r="R70" s="401" t="s">
        <v>908</v>
      </c>
      <c r="S70" s="402">
        <v>0</v>
      </c>
      <c r="T70" s="129" t="s">
        <v>805</v>
      </c>
      <c r="U70" s="403">
        <v>0</v>
      </c>
      <c r="V70" s="403">
        <v>1</v>
      </c>
      <c r="W70" s="403">
        <v>0</v>
      </c>
      <c r="X70" s="377" t="s">
        <v>1442</v>
      </c>
      <c r="Y70" s="377" t="s">
        <v>1442</v>
      </c>
      <c r="Z70" s="377" t="s">
        <v>1442</v>
      </c>
      <c r="AA70" s="80">
        <v>0</v>
      </c>
      <c r="AB70" s="80">
        <v>0</v>
      </c>
      <c r="AC70" s="80">
        <v>0</v>
      </c>
      <c r="AD70" s="80">
        <v>0</v>
      </c>
      <c r="AE70" s="381" t="s">
        <v>1443</v>
      </c>
      <c r="AF70" s="375" t="s">
        <v>1444</v>
      </c>
      <c r="AG70" s="377" t="s">
        <v>758</v>
      </c>
      <c r="AH70" s="377" t="s">
        <v>758</v>
      </c>
      <c r="AI70" s="375" t="s">
        <v>758</v>
      </c>
      <c r="AJ70" s="377" t="s">
        <v>1445</v>
      </c>
      <c r="AK70" s="404" t="s">
        <v>1446</v>
      </c>
      <c r="AL70" s="404">
        <v>1</v>
      </c>
      <c r="AM70" s="405">
        <v>3.85</v>
      </c>
      <c r="AN70" s="406">
        <v>12</v>
      </c>
      <c r="AO70" s="407" t="b">
        <f t="shared" si="3"/>
        <v>0</v>
      </c>
      <c r="AP70" s="296" t="str">
        <f t="shared" si="4"/>
        <v>0,00</v>
      </c>
      <c r="AQ70" s="171">
        <v>0</v>
      </c>
      <c r="AR70" s="408"/>
      <c r="AS70" s="170">
        <f t="shared" si="5"/>
        <v>0</v>
      </c>
      <c r="AT70" s="173" t="s">
        <v>802</v>
      </c>
      <c r="AU70" s="173" t="s">
        <v>763</v>
      </c>
      <c r="AV70" s="173" t="s">
        <v>764</v>
      </c>
      <c r="AW70" s="166" t="s">
        <v>765</v>
      </c>
      <c r="AX70" s="166" t="s">
        <v>766</v>
      </c>
      <c r="AY70" s="409" t="s">
        <v>802</v>
      </c>
      <c r="AZ70" s="410"/>
      <c r="BA70" s="411"/>
      <c r="BB70" s="412"/>
      <c r="BC70" s="91"/>
      <c r="BD70" s="66"/>
    </row>
    <row r="71" spans="1:56" x14ac:dyDescent="0.25">
      <c r="A71" s="299" t="s">
        <v>1447</v>
      </c>
      <c r="B71" s="300" t="s">
        <v>1447</v>
      </c>
      <c r="C71" s="301">
        <v>43216</v>
      </c>
      <c r="D71" s="302">
        <v>43216</v>
      </c>
      <c r="E71" s="303" t="s">
        <v>1448</v>
      </c>
      <c r="F71" s="304" t="s">
        <v>1449</v>
      </c>
      <c r="G71" s="304" t="s">
        <v>1450</v>
      </c>
      <c r="H71" s="305">
        <v>12</v>
      </c>
      <c r="I71" s="306" t="s">
        <v>850</v>
      </c>
      <c r="J71" s="307" t="s">
        <v>851</v>
      </c>
      <c r="K71" s="308">
        <v>925</v>
      </c>
      <c r="L71" s="306" t="s">
        <v>1451</v>
      </c>
      <c r="M71" s="309"/>
      <c r="N71" s="310" t="s">
        <v>775</v>
      </c>
      <c r="O71" s="311">
        <v>43465</v>
      </c>
      <c r="P71" s="413" t="s">
        <v>1452</v>
      </c>
      <c r="Q71" s="414" t="s">
        <v>1012</v>
      </c>
      <c r="R71" s="414" t="s">
        <v>908</v>
      </c>
      <c r="S71" s="314">
        <v>0</v>
      </c>
      <c r="T71" s="315" t="s">
        <v>805</v>
      </c>
      <c r="U71" s="316">
        <v>1</v>
      </c>
      <c r="V71" s="316">
        <v>0</v>
      </c>
      <c r="W71" s="316">
        <v>0</v>
      </c>
      <c r="X71" s="317" t="s">
        <v>1453</v>
      </c>
      <c r="Y71" s="317" t="s">
        <v>1454</v>
      </c>
      <c r="Z71" s="317" t="s">
        <v>1455</v>
      </c>
      <c r="AA71" s="317" t="s">
        <v>1456</v>
      </c>
      <c r="AB71" s="415" t="s">
        <v>1457</v>
      </c>
      <c r="AC71" s="415" t="s">
        <v>857</v>
      </c>
      <c r="AD71" s="415">
        <v>892.62</v>
      </c>
      <c r="AE71" s="416" t="s">
        <v>859</v>
      </c>
      <c r="AF71" s="52" t="s">
        <v>871</v>
      </c>
      <c r="AG71" s="131" t="s">
        <v>1458</v>
      </c>
      <c r="AH71" s="317" t="s">
        <v>758</v>
      </c>
      <c r="AI71" s="417" t="s">
        <v>1459</v>
      </c>
      <c r="AJ71" s="317" t="s">
        <v>1460</v>
      </c>
      <c r="AK71" s="318" t="s">
        <v>863</v>
      </c>
      <c r="AL71" s="318">
        <v>1</v>
      </c>
      <c r="AM71" s="319">
        <v>32</v>
      </c>
      <c r="AN71" s="320">
        <v>12</v>
      </c>
      <c r="AO71" s="321">
        <f t="shared" si="3"/>
        <v>12352</v>
      </c>
      <c r="AP71" s="322">
        <f t="shared" si="4"/>
        <v>1029.3333333333333</v>
      </c>
      <c r="AQ71" s="171">
        <v>0</v>
      </c>
      <c r="AR71" s="323"/>
      <c r="AS71" s="322">
        <f t="shared" si="5"/>
        <v>12352</v>
      </c>
      <c r="AT71" s="318" t="s">
        <v>1461</v>
      </c>
      <c r="AU71" s="418" t="s">
        <v>763</v>
      </c>
      <c r="AV71" s="418" t="s">
        <v>764</v>
      </c>
      <c r="AW71" s="318" t="s">
        <v>765</v>
      </c>
      <c r="AX71" s="318" t="s">
        <v>766</v>
      </c>
      <c r="AY71" s="324" t="s">
        <v>1462</v>
      </c>
      <c r="AZ71" s="325">
        <v>43216</v>
      </c>
      <c r="BA71" s="255" t="s">
        <v>1463</v>
      </c>
      <c r="BB71" s="326">
        <v>43216</v>
      </c>
      <c r="BC71" s="417"/>
      <c r="BD71" s="328"/>
    </row>
    <row r="72" spans="1:56" x14ac:dyDescent="0.25">
      <c r="A72" s="148" t="s">
        <v>1464</v>
      </c>
      <c r="B72" s="149" t="s">
        <v>1464</v>
      </c>
      <c r="C72" s="150">
        <v>43217</v>
      </c>
      <c r="D72" s="151">
        <v>43217</v>
      </c>
      <c r="E72" s="152" t="s">
        <v>1465</v>
      </c>
      <c r="F72" s="153" t="s">
        <v>746</v>
      </c>
      <c r="G72" s="153" t="s">
        <v>789</v>
      </c>
      <c r="H72" s="154">
        <v>3</v>
      </c>
      <c r="I72" s="155" t="s">
        <v>748</v>
      </c>
      <c r="J72" s="156" t="s">
        <v>1466</v>
      </c>
      <c r="K72" s="181">
        <v>548046</v>
      </c>
      <c r="L72" s="155" t="s">
        <v>1467</v>
      </c>
      <c r="M72" s="157" t="s">
        <v>1468</v>
      </c>
      <c r="N72" s="158" t="s">
        <v>775</v>
      </c>
      <c r="O72" s="159">
        <v>43465</v>
      </c>
      <c r="P72" s="160" t="s">
        <v>793</v>
      </c>
      <c r="Q72" s="419" t="s">
        <v>1469</v>
      </c>
      <c r="R72" s="420">
        <v>43100</v>
      </c>
      <c r="S72" s="163">
        <v>0</v>
      </c>
      <c r="T72" s="164" t="s">
        <v>805</v>
      </c>
      <c r="U72" s="165">
        <v>1</v>
      </c>
      <c r="V72" s="165">
        <v>0</v>
      </c>
      <c r="W72" s="165">
        <v>0</v>
      </c>
      <c r="X72" s="131" t="s">
        <v>1470</v>
      </c>
      <c r="Y72" s="131" t="s">
        <v>1471</v>
      </c>
      <c r="Z72" s="131" t="s">
        <v>1472</v>
      </c>
      <c r="AA72" s="131" t="s">
        <v>1473</v>
      </c>
      <c r="AB72" s="421" t="s">
        <v>908</v>
      </c>
      <c r="AC72" s="421" t="s">
        <v>908</v>
      </c>
      <c r="AD72" s="421" t="s">
        <v>908</v>
      </c>
      <c r="AE72" s="137" t="s">
        <v>1474</v>
      </c>
      <c r="AF72" s="136" t="s">
        <v>1475</v>
      </c>
      <c r="AG72" s="131" t="s">
        <v>1476</v>
      </c>
      <c r="AH72" s="136" t="s">
        <v>758</v>
      </c>
      <c r="AI72" s="131" t="s">
        <v>758</v>
      </c>
      <c r="AJ72" s="134" t="s">
        <v>1477</v>
      </c>
      <c r="AK72" s="166" t="s">
        <v>1478</v>
      </c>
      <c r="AL72" s="166">
        <v>1</v>
      </c>
      <c r="AM72" s="167">
        <v>4.05</v>
      </c>
      <c r="AN72" s="168">
        <v>12</v>
      </c>
      <c r="AO72" s="169">
        <f t="shared" si="3"/>
        <v>78.165000000000006</v>
      </c>
      <c r="AP72" s="170">
        <f t="shared" si="4"/>
        <v>6.5137500000000008</v>
      </c>
      <c r="AQ72" s="171">
        <v>0</v>
      </c>
      <c r="AR72" s="171"/>
      <c r="AS72" s="170">
        <f t="shared" si="5"/>
        <v>78.165000000000006</v>
      </c>
      <c r="AT72" s="166" t="s">
        <v>1479</v>
      </c>
      <c r="AU72" s="173" t="s">
        <v>763</v>
      </c>
      <c r="AV72" s="173" t="s">
        <v>764</v>
      </c>
      <c r="AW72" s="166" t="s">
        <v>765</v>
      </c>
      <c r="AX72" s="166" t="s">
        <v>766</v>
      </c>
      <c r="AY72" s="174" t="s">
        <v>1480</v>
      </c>
      <c r="AZ72" s="175">
        <v>43217</v>
      </c>
      <c r="BA72" s="176" t="s">
        <v>1481</v>
      </c>
      <c r="BB72" s="90">
        <v>43251</v>
      </c>
      <c r="BC72" s="91"/>
      <c r="BD72" s="66"/>
    </row>
    <row r="73" spans="1:56" x14ac:dyDescent="0.25">
      <c r="A73" s="125" t="s">
        <v>1482</v>
      </c>
      <c r="B73" s="390" t="s">
        <v>1482</v>
      </c>
      <c r="C73" s="391">
        <v>43223</v>
      </c>
      <c r="D73" s="392">
        <v>43223</v>
      </c>
      <c r="E73" s="393" t="s">
        <v>1483</v>
      </c>
      <c r="F73" s="394" t="s">
        <v>746</v>
      </c>
      <c r="G73" s="394" t="s">
        <v>789</v>
      </c>
      <c r="H73" s="74">
        <v>10</v>
      </c>
      <c r="I73" s="75" t="s">
        <v>748</v>
      </c>
      <c r="J73" s="76" t="s">
        <v>1484</v>
      </c>
      <c r="K73" s="395">
        <v>192777</v>
      </c>
      <c r="L73" s="75" t="s">
        <v>1485</v>
      </c>
      <c r="M73" s="396" t="s">
        <v>1486</v>
      </c>
      <c r="N73" s="397" t="s">
        <v>775</v>
      </c>
      <c r="O73" s="398">
        <v>43465</v>
      </c>
      <c r="P73" s="141" t="s">
        <v>793</v>
      </c>
      <c r="Q73" s="400"/>
      <c r="R73" s="400" t="s">
        <v>908</v>
      </c>
      <c r="S73" s="402">
        <v>0</v>
      </c>
      <c r="T73" s="129" t="s">
        <v>805</v>
      </c>
      <c r="U73" s="403">
        <v>1</v>
      </c>
      <c r="V73" s="403">
        <v>0</v>
      </c>
      <c r="W73" s="403">
        <v>0</v>
      </c>
      <c r="X73" s="377" t="s">
        <v>1487</v>
      </c>
      <c r="Y73" s="377" t="s">
        <v>1488</v>
      </c>
      <c r="Z73" s="377" t="s">
        <v>1488</v>
      </c>
      <c r="AA73" s="377" t="s">
        <v>1489</v>
      </c>
      <c r="AB73" s="379" t="s">
        <v>952</v>
      </c>
      <c r="AC73" s="379"/>
      <c r="AD73" s="379"/>
      <c r="AE73" s="422" t="s">
        <v>1490</v>
      </c>
      <c r="AF73" s="136" t="s">
        <v>1475</v>
      </c>
      <c r="AG73" s="377" t="s">
        <v>758</v>
      </c>
      <c r="AH73" s="377" t="s">
        <v>758</v>
      </c>
      <c r="AI73" s="375" t="s">
        <v>758</v>
      </c>
      <c r="AJ73" s="377" t="s">
        <v>1491</v>
      </c>
      <c r="AK73" s="404" t="s">
        <v>1492</v>
      </c>
      <c r="AL73" s="404">
        <v>1</v>
      </c>
      <c r="AM73" s="405">
        <v>24.8</v>
      </c>
      <c r="AN73" s="406">
        <v>12</v>
      </c>
      <c r="AO73" s="143">
        <f t="shared" si="3"/>
        <v>1435.92</v>
      </c>
      <c r="AP73" s="144">
        <f t="shared" si="4"/>
        <v>119.66000000000001</v>
      </c>
      <c r="AQ73" s="145">
        <v>0</v>
      </c>
      <c r="AR73" s="145"/>
      <c r="AS73" s="144">
        <f t="shared" si="5"/>
        <v>1435.92</v>
      </c>
      <c r="AT73" s="83" t="s">
        <v>1493</v>
      </c>
      <c r="AU73" s="87" t="s">
        <v>763</v>
      </c>
      <c r="AV73" s="87" t="s">
        <v>764</v>
      </c>
      <c r="AW73" s="83" t="s">
        <v>765</v>
      </c>
      <c r="AX73" s="83" t="s">
        <v>766</v>
      </c>
      <c r="AY73" s="88" t="s">
        <v>1494</v>
      </c>
      <c r="AZ73" s="89">
        <v>43227</v>
      </c>
      <c r="BA73" s="411" t="s">
        <v>1495</v>
      </c>
      <c r="BB73" s="412">
        <v>43228</v>
      </c>
      <c r="BC73" s="91"/>
      <c r="BD73" s="66"/>
    </row>
    <row r="74" spans="1:56" x14ac:dyDescent="0.25">
      <c r="A74" s="333" t="s">
        <v>1496</v>
      </c>
      <c r="B74" s="334" t="s">
        <v>1496</v>
      </c>
      <c r="C74" s="335">
        <v>43223</v>
      </c>
      <c r="D74" s="336">
        <v>43223</v>
      </c>
      <c r="E74" s="337" t="s">
        <v>1497</v>
      </c>
      <c r="F74" s="338" t="s">
        <v>1449</v>
      </c>
      <c r="G74" s="338" t="s">
        <v>1450</v>
      </c>
      <c r="H74" s="339">
        <v>10</v>
      </c>
      <c r="I74" s="340" t="s">
        <v>850</v>
      </c>
      <c r="J74" s="341" t="s">
        <v>1189</v>
      </c>
      <c r="K74" s="342">
        <v>50070</v>
      </c>
      <c r="L74" s="340" t="s">
        <v>1498</v>
      </c>
      <c r="M74" s="343" t="s">
        <v>1499</v>
      </c>
      <c r="N74" s="344" t="s">
        <v>775</v>
      </c>
      <c r="O74" s="345">
        <v>43465</v>
      </c>
      <c r="P74" s="346" t="s">
        <v>1452</v>
      </c>
      <c r="Q74" s="423" t="s">
        <v>1500</v>
      </c>
      <c r="R74" s="424">
        <v>43100</v>
      </c>
      <c r="S74" s="349">
        <v>0</v>
      </c>
      <c r="T74" s="350" t="s">
        <v>805</v>
      </c>
      <c r="U74" s="351">
        <v>1</v>
      </c>
      <c r="V74" s="351">
        <v>0</v>
      </c>
      <c r="W74" s="351">
        <v>0</v>
      </c>
      <c r="X74" s="352" t="s">
        <v>1501</v>
      </c>
      <c r="Y74" s="352" t="s">
        <v>1502</v>
      </c>
      <c r="Z74" s="352" t="s">
        <v>1503</v>
      </c>
      <c r="AA74" s="352" t="s">
        <v>1504</v>
      </c>
      <c r="AB74" s="425" t="s">
        <v>1505</v>
      </c>
      <c r="AC74" s="211" t="s">
        <v>1506</v>
      </c>
      <c r="AD74" s="355">
        <v>100000</v>
      </c>
      <c r="AE74" s="356" t="s">
        <v>1507</v>
      </c>
      <c r="AF74" s="357" t="s">
        <v>1508</v>
      </c>
      <c r="AG74" s="352" t="s">
        <v>758</v>
      </c>
      <c r="AH74" s="352" t="s">
        <v>758</v>
      </c>
      <c r="AI74" s="357" t="s">
        <v>758</v>
      </c>
      <c r="AJ74" s="352" t="s">
        <v>1509</v>
      </c>
      <c r="AK74" s="358" t="s">
        <v>1510</v>
      </c>
      <c r="AL74" s="358">
        <v>1</v>
      </c>
      <c r="AM74" s="359">
        <v>49.28</v>
      </c>
      <c r="AN74" s="360">
        <v>12</v>
      </c>
      <c r="AO74" s="361">
        <f t="shared" si="3"/>
        <v>19022.080000000002</v>
      </c>
      <c r="AP74" s="362">
        <f t="shared" si="4"/>
        <v>1585.1733333333334</v>
      </c>
      <c r="AQ74" s="363">
        <v>0</v>
      </c>
      <c r="AR74" s="363"/>
      <c r="AS74" s="362">
        <f t="shared" si="5"/>
        <v>19022.080000000002</v>
      </c>
      <c r="AT74" s="358" t="s">
        <v>1511</v>
      </c>
      <c r="AU74" s="364" t="s">
        <v>763</v>
      </c>
      <c r="AV74" s="364" t="s">
        <v>764</v>
      </c>
      <c r="AW74" s="358" t="s">
        <v>765</v>
      </c>
      <c r="AX74" s="358" t="s">
        <v>766</v>
      </c>
      <c r="AY74" s="365" t="s">
        <v>1512</v>
      </c>
      <c r="AZ74" s="366" t="s">
        <v>1513</v>
      </c>
      <c r="BA74" s="367" t="s">
        <v>1514</v>
      </c>
      <c r="BB74" s="368">
        <v>43225</v>
      </c>
      <c r="BC74" s="426"/>
      <c r="BD74" s="66"/>
    </row>
    <row r="75" spans="1:56" x14ac:dyDescent="0.25">
      <c r="A75" s="192" t="s">
        <v>1515</v>
      </c>
      <c r="B75" s="193" t="s">
        <v>1515</v>
      </c>
      <c r="C75" s="194">
        <v>43228</v>
      </c>
      <c r="D75" s="195">
        <v>43228</v>
      </c>
      <c r="E75" s="196" t="s">
        <v>1516</v>
      </c>
      <c r="F75" s="197" t="s">
        <v>1130</v>
      </c>
      <c r="G75" s="197" t="s">
        <v>789</v>
      </c>
      <c r="H75" s="199">
        <v>6</v>
      </c>
      <c r="I75" s="198" t="s">
        <v>850</v>
      </c>
      <c r="J75" s="200" t="s">
        <v>1517</v>
      </c>
      <c r="K75" s="330">
        <v>1294113</v>
      </c>
      <c r="L75" s="198" t="s">
        <v>1518</v>
      </c>
      <c r="M75" s="201" t="s">
        <v>1519</v>
      </c>
      <c r="N75" s="202" t="s">
        <v>775</v>
      </c>
      <c r="O75" s="203">
        <v>43465</v>
      </c>
      <c r="P75" s="77" t="s">
        <v>793</v>
      </c>
      <c r="Q75" s="331" t="s">
        <v>1520</v>
      </c>
      <c r="R75" s="332">
        <v>43100</v>
      </c>
      <c r="S75" s="206">
        <v>0</v>
      </c>
      <c r="T75" s="207" t="s">
        <v>805</v>
      </c>
      <c r="U75" s="208">
        <v>1</v>
      </c>
      <c r="V75" s="208">
        <v>0</v>
      </c>
      <c r="W75" s="208">
        <v>0</v>
      </c>
      <c r="X75" s="209" t="s">
        <v>1521</v>
      </c>
      <c r="Y75" s="209" t="s">
        <v>1522</v>
      </c>
      <c r="Z75" s="209" t="s">
        <v>1522</v>
      </c>
      <c r="AA75" s="209" t="s">
        <v>1523</v>
      </c>
      <c r="AB75" s="427">
        <v>0</v>
      </c>
      <c r="AC75" s="211">
        <v>0</v>
      </c>
      <c r="AD75" s="211">
        <v>0</v>
      </c>
      <c r="AE75" s="212" t="s">
        <v>1524</v>
      </c>
      <c r="AF75" s="213" t="s">
        <v>1525</v>
      </c>
      <c r="AG75" s="209" t="s">
        <v>758</v>
      </c>
      <c r="AH75" s="209" t="s">
        <v>758</v>
      </c>
      <c r="AI75" s="213" t="s">
        <v>758</v>
      </c>
      <c r="AJ75" s="106" t="s">
        <v>1526</v>
      </c>
      <c r="AK75" s="111" t="s">
        <v>1527</v>
      </c>
      <c r="AL75" s="111">
        <v>2</v>
      </c>
      <c r="AM75" s="112">
        <v>18.8</v>
      </c>
      <c r="AN75" s="113">
        <v>12</v>
      </c>
      <c r="AO75" s="361">
        <f t="shared" si="3"/>
        <v>1088.52</v>
      </c>
      <c r="AP75" s="362">
        <f t="shared" si="4"/>
        <v>90.71</v>
      </c>
      <c r="AQ75" s="363">
        <v>0</v>
      </c>
      <c r="AR75" s="428"/>
      <c r="AS75" s="362">
        <f t="shared" si="5"/>
        <v>1088.52</v>
      </c>
      <c r="AT75" s="214" t="s">
        <v>1528</v>
      </c>
      <c r="AU75" s="218" t="s">
        <v>763</v>
      </c>
      <c r="AV75" s="218" t="s">
        <v>764</v>
      </c>
      <c r="AW75" s="214" t="s">
        <v>765</v>
      </c>
      <c r="AX75" s="214" t="s">
        <v>766</v>
      </c>
      <c r="AY75" s="219" t="s">
        <v>1529</v>
      </c>
      <c r="AZ75" s="220">
        <v>43228</v>
      </c>
      <c r="BA75" s="221" t="s">
        <v>1530</v>
      </c>
      <c r="BB75" s="222">
        <v>43228</v>
      </c>
      <c r="BC75" s="429"/>
      <c r="BD75" s="430"/>
    </row>
    <row r="76" spans="1:56" x14ac:dyDescent="0.25">
      <c r="A76" s="68" t="s">
        <v>1531</v>
      </c>
      <c r="B76" s="69" t="s">
        <v>1531</v>
      </c>
      <c r="C76" s="70">
        <v>43235</v>
      </c>
      <c r="D76" s="71">
        <v>43235</v>
      </c>
      <c r="E76" s="72" t="s">
        <v>1532</v>
      </c>
      <c r="F76" s="73" t="s">
        <v>746</v>
      </c>
      <c r="G76" s="73" t="s">
        <v>789</v>
      </c>
      <c r="H76" s="74">
        <v>2.5</v>
      </c>
      <c r="I76" s="75" t="s">
        <v>748</v>
      </c>
      <c r="J76" s="76" t="s">
        <v>1533</v>
      </c>
      <c r="K76" s="187">
        <v>5837</v>
      </c>
      <c r="L76" s="75" t="s">
        <v>1534</v>
      </c>
      <c r="M76" s="138" t="s">
        <v>1535</v>
      </c>
      <c r="N76" s="139" t="s">
        <v>775</v>
      </c>
      <c r="O76" s="140">
        <v>43465</v>
      </c>
      <c r="P76" s="141" t="s">
        <v>793</v>
      </c>
      <c r="Q76" s="270" t="s">
        <v>1012</v>
      </c>
      <c r="R76" s="265" t="s">
        <v>908</v>
      </c>
      <c r="S76" s="128">
        <v>0</v>
      </c>
      <c r="T76" s="129" t="s">
        <v>805</v>
      </c>
      <c r="U76" s="130">
        <v>1</v>
      </c>
      <c r="V76" s="130">
        <v>0</v>
      </c>
      <c r="W76" s="130">
        <v>0</v>
      </c>
      <c r="X76" s="78" t="s">
        <v>1536</v>
      </c>
      <c r="Y76" s="78" t="s">
        <v>1536</v>
      </c>
      <c r="Z76" s="78" t="s">
        <v>1537</v>
      </c>
      <c r="AA76" s="78" t="s">
        <v>1538</v>
      </c>
      <c r="AB76" s="431">
        <v>0</v>
      </c>
      <c r="AC76" s="80">
        <v>0</v>
      </c>
      <c r="AD76" s="80">
        <v>0</v>
      </c>
      <c r="AE76" s="81" t="s">
        <v>1539</v>
      </c>
      <c r="AF76" s="82"/>
      <c r="AG76" s="78" t="s">
        <v>758</v>
      </c>
      <c r="AH76" s="78" t="s">
        <v>758</v>
      </c>
      <c r="AI76" s="82" t="s">
        <v>758</v>
      </c>
      <c r="AJ76" s="78" t="s">
        <v>1540</v>
      </c>
      <c r="AK76" s="83" t="s">
        <v>1541</v>
      </c>
      <c r="AL76" s="83">
        <v>1</v>
      </c>
      <c r="AM76" s="84">
        <v>6</v>
      </c>
      <c r="AN76" s="85">
        <v>12</v>
      </c>
      <c r="AO76" s="143">
        <f t="shared" si="3"/>
        <v>115.8</v>
      </c>
      <c r="AP76" s="144">
        <f t="shared" si="4"/>
        <v>9.65</v>
      </c>
      <c r="AQ76" s="145">
        <v>0</v>
      </c>
      <c r="AR76" s="145"/>
      <c r="AS76" s="144">
        <f t="shared" si="5"/>
        <v>115.8</v>
      </c>
      <c r="AT76" s="83" t="s">
        <v>1542</v>
      </c>
      <c r="AU76" s="87" t="s">
        <v>763</v>
      </c>
      <c r="AV76" s="87" t="s">
        <v>764</v>
      </c>
      <c r="AW76" s="83" t="s">
        <v>765</v>
      </c>
      <c r="AX76" s="83" t="s">
        <v>766</v>
      </c>
      <c r="AY76" s="61" t="s">
        <v>1543</v>
      </c>
      <c r="AZ76" s="62">
        <v>43236</v>
      </c>
      <c r="BA76" s="63" t="s">
        <v>1544</v>
      </c>
      <c r="BB76" s="64">
        <v>43236</v>
      </c>
      <c r="BC76" s="91"/>
      <c r="BD76" s="66"/>
    </row>
    <row r="77" spans="1:56" x14ac:dyDescent="0.25">
      <c r="A77" s="32" t="s">
        <v>1545</v>
      </c>
      <c r="B77" s="33" t="s">
        <v>1545</v>
      </c>
      <c r="C77" s="34">
        <v>43237</v>
      </c>
      <c r="D77" s="35">
        <v>43237</v>
      </c>
      <c r="E77" s="36" t="s">
        <v>1546</v>
      </c>
      <c r="F77" s="37" t="s">
        <v>848</v>
      </c>
      <c r="G77" s="37" t="s">
        <v>1547</v>
      </c>
      <c r="H77" s="38">
        <v>12</v>
      </c>
      <c r="I77" s="39" t="s">
        <v>850</v>
      </c>
      <c r="J77" s="40" t="s">
        <v>1548</v>
      </c>
      <c r="K77" s="271">
        <v>34060</v>
      </c>
      <c r="L77" s="39" t="s">
        <v>1549</v>
      </c>
      <c r="M77" s="41"/>
      <c r="N77" s="42" t="s">
        <v>775</v>
      </c>
      <c r="O77" s="43">
        <v>43465</v>
      </c>
      <c r="P77" s="44" t="s">
        <v>793</v>
      </c>
      <c r="Q77" s="432" t="s">
        <v>908</v>
      </c>
      <c r="R77" s="433" t="s">
        <v>908</v>
      </c>
      <c r="S77" s="46">
        <v>0</v>
      </c>
      <c r="T77" s="47" t="s">
        <v>805</v>
      </c>
      <c r="U77" s="48">
        <v>0</v>
      </c>
      <c r="V77" s="48">
        <v>1</v>
      </c>
      <c r="W77" s="48">
        <v>0</v>
      </c>
      <c r="X77" s="49" t="s">
        <v>1550</v>
      </c>
      <c r="Y77" s="49" t="s">
        <v>414</v>
      </c>
      <c r="Z77" s="49" t="s">
        <v>1551</v>
      </c>
      <c r="AA77" s="49" t="s">
        <v>1552</v>
      </c>
      <c r="AB77" s="50" t="s">
        <v>856</v>
      </c>
      <c r="AC77" s="50" t="s">
        <v>1553</v>
      </c>
      <c r="AD77" s="50">
        <v>233.52</v>
      </c>
      <c r="AE77" s="51" t="s">
        <v>1554</v>
      </c>
      <c r="AF77" s="52" t="s">
        <v>1555</v>
      </c>
      <c r="AG77" s="49"/>
      <c r="AH77" s="49"/>
      <c r="AI77" s="52"/>
      <c r="AJ77" s="49" t="s">
        <v>862</v>
      </c>
      <c r="AK77" s="53" t="s">
        <v>863</v>
      </c>
      <c r="AL77" s="53">
        <v>2</v>
      </c>
      <c r="AM77" s="54">
        <v>64</v>
      </c>
      <c r="AN77" s="55">
        <v>12</v>
      </c>
      <c r="AO77" s="56" t="b">
        <f t="shared" si="3"/>
        <v>0</v>
      </c>
      <c r="AP77" s="57" t="str">
        <f t="shared" si="4"/>
        <v>0,00</v>
      </c>
      <c r="AQ77" s="58">
        <v>0</v>
      </c>
      <c r="AR77" s="58" t="s">
        <v>1556</v>
      </c>
      <c r="AS77" s="57">
        <f t="shared" si="5"/>
        <v>0</v>
      </c>
      <c r="AT77" s="53" t="s">
        <v>801</v>
      </c>
      <c r="AU77" s="60" t="s">
        <v>763</v>
      </c>
      <c r="AV77" s="60" t="s">
        <v>764</v>
      </c>
      <c r="AW77" s="53" t="s">
        <v>765</v>
      </c>
      <c r="AX77" s="53" t="s">
        <v>766</v>
      </c>
      <c r="AY77" s="61" t="s">
        <v>802</v>
      </c>
      <c r="AZ77" s="62"/>
      <c r="BA77" s="63"/>
      <c r="BB77" s="64"/>
      <c r="BC77" s="65"/>
      <c r="BD77" s="66"/>
    </row>
    <row r="78" spans="1:56" x14ac:dyDescent="0.25">
      <c r="A78" s="299" t="s">
        <v>1557</v>
      </c>
      <c r="B78" s="334" t="s">
        <v>1557</v>
      </c>
      <c r="C78" s="335">
        <v>43255</v>
      </c>
      <c r="D78" s="336">
        <v>43255</v>
      </c>
      <c r="E78" s="337" t="s">
        <v>1558</v>
      </c>
      <c r="F78" s="338" t="s">
        <v>746</v>
      </c>
      <c r="G78" s="338" t="s">
        <v>789</v>
      </c>
      <c r="H78" s="339">
        <v>4</v>
      </c>
      <c r="I78" s="340" t="s">
        <v>748</v>
      </c>
      <c r="J78" s="341" t="s">
        <v>1559</v>
      </c>
      <c r="K78" s="342">
        <v>406208</v>
      </c>
      <c r="L78" s="340" t="s">
        <v>1560</v>
      </c>
      <c r="M78" s="343"/>
      <c r="N78" s="344" t="s">
        <v>775</v>
      </c>
      <c r="O78" s="345">
        <v>43465</v>
      </c>
      <c r="P78" s="434" t="s">
        <v>908</v>
      </c>
      <c r="Q78" s="348" t="s">
        <v>908</v>
      </c>
      <c r="R78" s="348" t="s">
        <v>908</v>
      </c>
      <c r="S78" s="349">
        <v>0</v>
      </c>
      <c r="T78" s="350" t="s">
        <v>805</v>
      </c>
      <c r="U78" s="351">
        <v>0</v>
      </c>
      <c r="V78" s="351">
        <v>1</v>
      </c>
      <c r="W78" s="351">
        <v>0</v>
      </c>
      <c r="X78" s="352" t="s">
        <v>1561</v>
      </c>
      <c r="Y78" s="352" t="s">
        <v>1562</v>
      </c>
      <c r="Z78" s="352" t="s">
        <v>1562</v>
      </c>
      <c r="AA78" s="353" t="s">
        <v>1563</v>
      </c>
      <c r="AB78" s="435">
        <v>0</v>
      </c>
      <c r="AC78" s="355">
        <v>0</v>
      </c>
      <c r="AD78" s="355">
        <v>0</v>
      </c>
      <c r="AE78" s="356" t="s">
        <v>1564</v>
      </c>
      <c r="AF78" s="357" t="s">
        <v>1565</v>
      </c>
      <c r="AG78" s="352" t="s">
        <v>758</v>
      </c>
      <c r="AH78" s="352" t="s">
        <v>758</v>
      </c>
      <c r="AI78" s="357" t="s">
        <v>758</v>
      </c>
      <c r="AJ78" s="352" t="s">
        <v>1566</v>
      </c>
      <c r="AK78" s="358" t="s">
        <v>1567</v>
      </c>
      <c r="AL78" s="358">
        <v>1</v>
      </c>
      <c r="AM78" s="359">
        <v>8</v>
      </c>
      <c r="AN78" s="360">
        <v>12</v>
      </c>
      <c r="AO78" s="361" t="b">
        <f t="shared" si="3"/>
        <v>0</v>
      </c>
      <c r="AP78" s="362" t="str">
        <f t="shared" si="4"/>
        <v>0,00</v>
      </c>
      <c r="AQ78" s="363">
        <v>0</v>
      </c>
      <c r="AR78" s="363"/>
      <c r="AS78" s="362">
        <f t="shared" si="5"/>
        <v>0</v>
      </c>
      <c r="AT78" s="358" t="s">
        <v>801</v>
      </c>
      <c r="AU78" s="364" t="s">
        <v>763</v>
      </c>
      <c r="AV78" s="364" t="s">
        <v>764</v>
      </c>
      <c r="AW78" s="358" t="s">
        <v>765</v>
      </c>
      <c r="AX78" s="358" t="s">
        <v>766</v>
      </c>
      <c r="AY78" s="365" t="s">
        <v>802</v>
      </c>
      <c r="AZ78" s="366"/>
      <c r="BA78" s="367"/>
      <c r="BB78" s="368"/>
      <c r="BC78" s="426"/>
      <c r="BD78" s="436"/>
    </row>
    <row r="79" spans="1:56" x14ac:dyDescent="0.25">
      <c r="A79" s="125" t="s">
        <v>1568</v>
      </c>
      <c r="B79" s="390" t="s">
        <v>1568</v>
      </c>
      <c r="C79" s="391">
        <v>43269</v>
      </c>
      <c r="D79" s="392">
        <v>43269</v>
      </c>
      <c r="E79" s="393" t="s">
        <v>1569</v>
      </c>
      <c r="F79" s="394" t="s">
        <v>746</v>
      </c>
      <c r="G79" s="394" t="s">
        <v>789</v>
      </c>
      <c r="H79" s="74">
        <v>4</v>
      </c>
      <c r="I79" s="75" t="s">
        <v>748</v>
      </c>
      <c r="J79" s="76" t="s">
        <v>1570</v>
      </c>
      <c r="K79" s="395">
        <v>188234</v>
      </c>
      <c r="L79" s="75" t="s">
        <v>1571</v>
      </c>
      <c r="M79" s="41" t="s">
        <v>1572</v>
      </c>
      <c r="N79" s="397" t="s">
        <v>775</v>
      </c>
      <c r="O79" s="398">
        <v>43465</v>
      </c>
      <c r="P79" s="141" t="s">
        <v>1027</v>
      </c>
      <c r="Q79" s="127" t="s">
        <v>908</v>
      </c>
      <c r="R79" s="127" t="s">
        <v>908</v>
      </c>
      <c r="S79" s="402">
        <v>0</v>
      </c>
      <c r="T79" s="129" t="s">
        <v>805</v>
      </c>
      <c r="U79" s="403">
        <v>1</v>
      </c>
      <c r="V79" s="403">
        <v>0</v>
      </c>
      <c r="W79" s="403">
        <v>0</v>
      </c>
      <c r="X79" s="377" t="s">
        <v>1573</v>
      </c>
      <c r="Y79" s="377" t="s">
        <v>1573</v>
      </c>
      <c r="Z79" s="377" t="s">
        <v>1573</v>
      </c>
      <c r="AA79" s="437" t="s">
        <v>1574</v>
      </c>
      <c r="AB79" s="431">
        <v>0</v>
      </c>
      <c r="AC79" s="80">
        <v>0</v>
      </c>
      <c r="AD79" s="80">
        <v>0</v>
      </c>
      <c r="AE79" s="422" t="s">
        <v>1575</v>
      </c>
      <c r="AF79" s="82" t="s">
        <v>1525</v>
      </c>
      <c r="AG79" s="377" t="s">
        <v>758</v>
      </c>
      <c r="AH79" s="377" t="s">
        <v>758</v>
      </c>
      <c r="AI79" s="375" t="s">
        <v>758</v>
      </c>
      <c r="AJ79" s="380" t="s">
        <v>1576</v>
      </c>
      <c r="AK79" s="404" t="s">
        <v>1577</v>
      </c>
      <c r="AL79" s="404">
        <v>1</v>
      </c>
      <c r="AM79" s="405">
        <v>5.6</v>
      </c>
      <c r="AN79" s="406">
        <v>12</v>
      </c>
      <c r="AO79" s="361">
        <f t="shared" si="3"/>
        <v>108.08</v>
      </c>
      <c r="AP79" s="362">
        <f t="shared" si="4"/>
        <v>9.0066666666666659</v>
      </c>
      <c r="AQ79" s="363">
        <v>0</v>
      </c>
      <c r="AR79" s="408"/>
      <c r="AS79" s="362">
        <f t="shared" si="5"/>
        <v>108.08</v>
      </c>
      <c r="AT79" s="404" t="s">
        <v>1578</v>
      </c>
      <c r="AU79" s="87" t="s">
        <v>763</v>
      </c>
      <c r="AV79" s="87" t="s">
        <v>764</v>
      </c>
      <c r="AW79" s="83" t="s">
        <v>765</v>
      </c>
      <c r="AX79" s="83" t="s">
        <v>766</v>
      </c>
      <c r="AY79" s="409" t="s">
        <v>1579</v>
      </c>
      <c r="AZ79" s="410">
        <v>43270</v>
      </c>
      <c r="BA79" s="411" t="s">
        <v>1580</v>
      </c>
      <c r="BB79" s="412">
        <v>43297</v>
      </c>
      <c r="BC79" s="438"/>
      <c r="BD79" s="439"/>
    </row>
    <row r="80" spans="1:56" x14ac:dyDescent="0.25">
      <c r="A80" s="32" t="s">
        <v>1581</v>
      </c>
      <c r="B80" s="33" t="s">
        <v>1581</v>
      </c>
      <c r="C80" s="34">
        <v>43273</v>
      </c>
      <c r="D80" s="35">
        <v>43273</v>
      </c>
      <c r="E80" s="36" t="s">
        <v>1582</v>
      </c>
      <c r="F80" s="37"/>
      <c r="G80" s="37"/>
      <c r="H80" s="38"/>
      <c r="I80" s="39"/>
      <c r="J80" s="40" t="s">
        <v>1583</v>
      </c>
      <c r="K80" s="271">
        <v>6946</v>
      </c>
      <c r="L80" s="39" t="s">
        <v>1441</v>
      </c>
      <c r="M80" s="41"/>
      <c r="N80" s="42" t="s">
        <v>775</v>
      </c>
      <c r="O80" s="43">
        <v>43465</v>
      </c>
      <c r="P80" s="44"/>
      <c r="Q80" s="273"/>
      <c r="R80" s="440"/>
      <c r="S80" s="46">
        <v>0</v>
      </c>
      <c r="T80" s="47" t="s">
        <v>805</v>
      </c>
      <c r="U80" s="48">
        <v>0</v>
      </c>
      <c r="V80" s="48">
        <v>1</v>
      </c>
      <c r="W80" s="48">
        <v>0</v>
      </c>
      <c r="X80" s="49" t="s">
        <v>1442</v>
      </c>
      <c r="Y80" s="49" t="s">
        <v>1442</v>
      </c>
      <c r="Z80" s="49" t="s">
        <v>1442</v>
      </c>
      <c r="AA80" s="50">
        <v>0</v>
      </c>
      <c r="AB80" s="50">
        <v>0</v>
      </c>
      <c r="AC80" s="50">
        <v>0</v>
      </c>
      <c r="AD80" s="50">
        <v>0</v>
      </c>
      <c r="AE80" s="441" t="s">
        <v>1443</v>
      </c>
      <c r="AF80" s="52" t="s">
        <v>952</v>
      </c>
      <c r="AG80" s="49" t="s">
        <v>758</v>
      </c>
      <c r="AH80" s="49" t="s">
        <v>758</v>
      </c>
      <c r="AI80" s="52" t="s">
        <v>758</v>
      </c>
      <c r="AJ80" s="50" t="s">
        <v>1445</v>
      </c>
      <c r="AK80" s="53" t="s">
        <v>1584</v>
      </c>
      <c r="AL80" s="53">
        <v>1</v>
      </c>
      <c r="AM80" s="54">
        <v>0.53</v>
      </c>
      <c r="AN80" s="55">
        <v>12</v>
      </c>
      <c r="AO80" s="56" t="b">
        <f t="shared" si="3"/>
        <v>0</v>
      </c>
      <c r="AP80" s="57" t="str">
        <f t="shared" si="4"/>
        <v>0,00</v>
      </c>
      <c r="AQ80" s="58">
        <v>0</v>
      </c>
      <c r="AR80" s="58"/>
      <c r="AS80" s="57">
        <f t="shared" si="5"/>
        <v>0</v>
      </c>
      <c r="AT80" s="53" t="s">
        <v>1578</v>
      </c>
      <c r="AU80" s="60" t="s">
        <v>763</v>
      </c>
      <c r="AV80" s="60" t="s">
        <v>764</v>
      </c>
      <c r="AW80" s="53" t="s">
        <v>765</v>
      </c>
      <c r="AX80" s="53" t="s">
        <v>766</v>
      </c>
      <c r="AY80" s="61" t="s">
        <v>802</v>
      </c>
      <c r="AZ80" s="62"/>
      <c r="BA80" s="63"/>
      <c r="BB80" s="64"/>
      <c r="BC80" s="65"/>
      <c r="BD80" s="439"/>
    </row>
    <row r="81" spans="1:56" x14ac:dyDescent="0.25">
      <c r="A81" s="32" t="s">
        <v>1585</v>
      </c>
      <c r="B81" s="33" t="s">
        <v>1585</v>
      </c>
      <c r="C81" s="34">
        <v>43279</v>
      </c>
      <c r="D81" s="35">
        <v>43279</v>
      </c>
      <c r="E81" s="36" t="s">
        <v>1586</v>
      </c>
      <c r="F81" s="37" t="s">
        <v>746</v>
      </c>
      <c r="G81" s="37" t="s">
        <v>789</v>
      </c>
      <c r="H81" s="38">
        <v>7</v>
      </c>
      <c r="I81" s="39" t="s">
        <v>748</v>
      </c>
      <c r="J81" s="40" t="s">
        <v>1587</v>
      </c>
      <c r="K81" s="271">
        <v>16175</v>
      </c>
      <c r="L81" s="39" t="s">
        <v>1588</v>
      </c>
      <c r="M81" s="41" t="s">
        <v>1589</v>
      </c>
      <c r="N81" s="42" t="s">
        <v>775</v>
      </c>
      <c r="O81" s="43">
        <v>43465</v>
      </c>
      <c r="P81" s="346" t="s">
        <v>793</v>
      </c>
      <c r="Q81" s="432" t="s">
        <v>908</v>
      </c>
      <c r="R81" s="432" t="s">
        <v>908</v>
      </c>
      <c r="S81" s="46">
        <v>0</v>
      </c>
      <c r="T81" s="47" t="s">
        <v>805</v>
      </c>
      <c r="U81" s="48">
        <v>1</v>
      </c>
      <c r="V81" s="48">
        <v>0</v>
      </c>
      <c r="W81" s="48">
        <v>0</v>
      </c>
      <c r="X81" s="49" t="s">
        <v>1590</v>
      </c>
      <c r="Y81" s="49" t="s">
        <v>1591</v>
      </c>
      <c r="Z81" s="49" t="s">
        <v>1592</v>
      </c>
      <c r="AA81" s="67" t="s">
        <v>1593</v>
      </c>
      <c r="AB81" s="50" t="s">
        <v>1594</v>
      </c>
      <c r="AC81" s="50" t="s">
        <v>1595</v>
      </c>
      <c r="AD81" s="50">
        <v>2570</v>
      </c>
      <c r="AE81" s="51" t="s">
        <v>1596</v>
      </c>
      <c r="AF81" s="82" t="s">
        <v>1525</v>
      </c>
      <c r="AG81" s="49" t="s">
        <v>1597</v>
      </c>
      <c r="AH81" s="49" t="s">
        <v>758</v>
      </c>
      <c r="AI81" s="52" t="s">
        <v>758</v>
      </c>
      <c r="AJ81" s="50" t="s">
        <v>1598</v>
      </c>
      <c r="AK81" s="53" t="s">
        <v>1599</v>
      </c>
      <c r="AL81" s="53">
        <v>1</v>
      </c>
      <c r="AM81" s="54">
        <v>11.11</v>
      </c>
      <c r="AN81" s="55">
        <v>12</v>
      </c>
      <c r="AO81" s="56">
        <f t="shared" si="3"/>
        <v>643.26899999999989</v>
      </c>
      <c r="AP81" s="57">
        <f t="shared" si="4"/>
        <v>53.605749999999993</v>
      </c>
      <c r="AQ81" s="58">
        <v>0</v>
      </c>
      <c r="AR81" s="58"/>
      <c r="AS81" s="57">
        <f t="shared" si="5"/>
        <v>643.26899999999989</v>
      </c>
      <c r="AT81" s="53" t="s">
        <v>1600</v>
      </c>
      <c r="AU81" s="60" t="s">
        <v>763</v>
      </c>
      <c r="AV81" s="60" t="s">
        <v>764</v>
      </c>
      <c r="AW81" s="53" t="s">
        <v>1601</v>
      </c>
      <c r="AX81" s="53" t="s">
        <v>766</v>
      </c>
      <c r="AY81" s="61" t="s">
        <v>1602</v>
      </c>
      <c r="AZ81" s="62">
        <v>43284</v>
      </c>
      <c r="BA81" s="63" t="s">
        <v>1603</v>
      </c>
      <c r="BB81" s="64">
        <v>43286</v>
      </c>
      <c r="BC81" s="438"/>
      <c r="BD81" s="439"/>
    </row>
    <row r="82" spans="1:56" x14ac:dyDescent="0.25">
      <c r="A82" s="333" t="s">
        <v>1604</v>
      </c>
      <c r="B82" s="334" t="s">
        <v>1604</v>
      </c>
      <c r="C82" s="335">
        <v>43283</v>
      </c>
      <c r="D82" s="336" t="s">
        <v>1605</v>
      </c>
      <c r="E82" s="337" t="s">
        <v>1606</v>
      </c>
      <c r="F82" s="338" t="s">
        <v>746</v>
      </c>
      <c r="G82" s="338" t="s">
        <v>789</v>
      </c>
      <c r="H82" s="339">
        <v>8</v>
      </c>
      <c r="I82" s="340" t="s">
        <v>748</v>
      </c>
      <c r="J82" s="341" t="s">
        <v>1607</v>
      </c>
      <c r="K82" s="342">
        <v>127473</v>
      </c>
      <c r="L82" s="340" t="s">
        <v>1608</v>
      </c>
      <c r="M82" s="343"/>
      <c r="N82" s="344" t="s">
        <v>775</v>
      </c>
      <c r="O82" s="345">
        <v>43465</v>
      </c>
      <c r="P82" s="346" t="s">
        <v>793</v>
      </c>
      <c r="Q82" s="432" t="s">
        <v>908</v>
      </c>
      <c r="R82" s="432" t="s">
        <v>908</v>
      </c>
      <c r="S82" s="349">
        <v>0</v>
      </c>
      <c r="T82" s="350" t="s">
        <v>805</v>
      </c>
      <c r="U82" s="351">
        <v>1</v>
      </c>
      <c r="V82" s="351">
        <v>0</v>
      </c>
      <c r="W82" s="351">
        <v>0</v>
      </c>
      <c r="X82" s="352" t="s">
        <v>1609</v>
      </c>
      <c r="Y82" s="352" t="s">
        <v>1610</v>
      </c>
      <c r="Z82" s="352" t="s">
        <v>1611</v>
      </c>
      <c r="AA82" s="353" t="s">
        <v>1612</v>
      </c>
      <c r="AB82" s="435">
        <v>0</v>
      </c>
      <c r="AC82" s="355">
        <v>0</v>
      </c>
      <c r="AD82" s="355">
        <v>0</v>
      </c>
      <c r="AE82" s="356" t="s">
        <v>1613</v>
      </c>
      <c r="AF82" s="82" t="s">
        <v>1392</v>
      </c>
      <c r="AG82" s="352" t="s">
        <v>758</v>
      </c>
      <c r="AH82" s="352" t="s">
        <v>758</v>
      </c>
      <c r="AI82" s="357" t="s">
        <v>758</v>
      </c>
      <c r="AJ82" s="355" t="s">
        <v>1614</v>
      </c>
      <c r="AK82" s="358" t="s">
        <v>1615</v>
      </c>
      <c r="AL82" s="358">
        <v>1</v>
      </c>
      <c r="AM82" s="359">
        <v>32.04</v>
      </c>
      <c r="AN82" s="360">
        <v>12</v>
      </c>
      <c r="AO82" s="361">
        <f t="shared" si="3"/>
        <v>1855.116</v>
      </c>
      <c r="AP82" s="362">
        <f t="shared" si="4"/>
        <v>154.59299999999999</v>
      </c>
      <c r="AQ82" s="58">
        <v>0</v>
      </c>
      <c r="AR82" s="363"/>
      <c r="AS82" s="57">
        <f t="shared" si="5"/>
        <v>1855.116</v>
      </c>
      <c r="AT82" s="358" t="s">
        <v>1616</v>
      </c>
      <c r="AU82" s="60" t="s">
        <v>763</v>
      </c>
      <c r="AV82" s="60" t="s">
        <v>764</v>
      </c>
      <c r="AW82" s="53" t="s">
        <v>1601</v>
      </c>
      <c r="AX82" s="53" t="s">
        <v>766</v>
      </c>
      <c r="AY82" s="365" t="s">
        <v>952</v>
      </c>
      <c r="AZ82" s="366"/>
      <c r="BA82" s="367"/>
      <c r="BB82" s="368"/>
      <c r="BC82" s="426"/>
      <c r="BD82" s="436"/>
    </row>
    <row r="83" spans="1:56" x14ac:dyDescent="0.25">
      <c r="A83" s="333" t="s">
        <v>1617</v>
      </c>
      <c r="B83" s="334" t="s">
        <v>1617</v>
      </c>
      <c r="C83" s="335">
        <v>43283</v>
      </c>
      <c r="D83" s="336">
        <v>43285</v>
      </c>
      <c r="E83" s="337" t="s">
        <v>1618</v>
      </c>
      <c r="F83" s="338" t="s">
        <v>746</v>
      </c>
      <c r="G83" s="338" t="s">
        <v>789</v>
      </c>
      <c r="H83" s="339">
        <v>8</v>
      </c>
      <c r="I83" s="340" t="s">
        <v>748</v>
      </c>
      <c r="J83" s="341" t="s">
        <v>1607</v>
      </c>
      <c r="K83" s="342">
        <v>127473</v>
      </c>
      <c r="L83" s="340" t="s">
        <v>1608</v>
      </c>
      <c r="M83" s="343"/>
      <c r="N83" s="344" t="s">
        <v>775</v>
      </c>
      <c r="O83" s="345">
        <v>43465</v>
      </c>
      <c r="P83" s="346" t="s">
        <v>793</v>
      </c>
      <c r="Q83" s="348" t="s">
        <v>908</v>
      </c>
      <c r="R83" s="348" t="s">
        <v>908</v>
      </c>
      <c r="S83" s="349">
        <v>0</v>
      </c>
      <c r="T83" s="350" t="s">
        <v>805</v>
      </c>
      <c r="U83" s="351">
        <v>1</v>
      </c>
      <c r="V83" s="351">
        <v>0</v>
      </c>
      <c r="W83" s="351">
        <v>0</v>
      </c>
      <c r="X83" s="352" t="s">
        <v>1619</v>
      </c>
      <c r="Y83" s="352" t="s">
        <v>1610</v>
      </c>
      <c r="Z83" s="352" t="s">
        <v>1611</v>
      </c>
      <c r="AA83" s="437" t="s">
        <v>1620</v>
      </c>
      <c r="AB83" s="435">
        <v>0</v>
      </c>
      <c r="AC83" s="355">
        <v>0</v>
      </c>
      <c r="AD83" s="355">
        <v>0</v>
      </c>
      <c r="AE83" s="356" t="s">
        <v>1621</v>
      </c>
      <c r="AF83" s="82" t="s">
        <v>1392</v>
      </c>
      <c r="AG83" s="352" t="s">
        <v>758</v>
      </c>
      <c r="AH83" s="352" t="s">
        <v>758</v>
      </c>
      <c r="AI83" s="357" t="s">
        <v>758</v>
      </c>
      <c r="AJ83" s="355" t="s">
        <v>1622</v>
      </c>
      <c r="AK83" s="358" t="s">
        <v>1623</v>
      </c>
      <c r="AL83" s="358">
        <v>1</v>
      </c>
      <c r="AM83" s="359">
        <v>20</v>
      </c>
      <c r="AN83" s="360">
        <v>12</v>
      </c>
      <c r="AO83" s="361">
        <f t="shared" si="3"/>
        <v>1158</v>
      </c>
      <c r="AP83" s="362">
        <f t="shared" si="4"/>
        <v>96.5</v>
      </c>
      <c r="AQ83" s="58">
        <v>0</v>
      </c>
      <c r="AR83" s="363"/>
      <c r="AS83" s="57">
        <f t="shared" si="5"/>
        <v>1158</v>
      </c>
      <c r="AT83" s="358" t="s">
        <v>1624</v>
      </c>
      <c r="AU83" s="60" t="s">
        <v>763</v>
      </c>
      <c r="AV83" s="60" t="s">
        <v>764</v>
      </c>
      <c r="AW83" s="53" t="s">
        <v>1601</v>
      </c>
      <c r="AX83" s="53" t="s">
        <v>766</v>
      </c>
      <c r="AY83" s="365" t="s">
        <v>952</v>
      </c>
      <c r="AZ83" s="366"/>
      <c r="BA83" s="367"/>
      <c r="BB83" s="368"/>
      <c r="BC83" s="426"/>
      <c r="BD83" s="436"/>
    </row>
    <row r="84" spans="1:56" x14ac:dyDescent="0.25">
      <c r="A84" s="333" t="s">
        <v>1625</v>
      </c>
      <c r="B84" s="334" t="s">
        <v>1625</v>
      </c>
      <c r="C84" s="335">
        <v>43283</v>
      </c>
      <c r="D84" s="336">
        <v>43285</v>
      </c>
      <c r="E84" s="337" t="s">
        <v>1626</v>
      </c>
      <c r="F84" s="338" t="s">
        <v>746</v>
      </c>
      <c r="G84" s="338" t="s">
        <v>789</v>
      </c>
      <c r="H84" s="339">
        <v>8</v>
      </c>
      <c r="I84" s="340" t="s">
        <v>748</v>
      </c>
      <c r="J84" s="341" t="s">
        <v>1607</v>
      </c>
      <c r="K84" s="342">
        <v>127473</v>
      </c>
      <c r="L84" s="340" t="s">
        <v>1608</v>
      </c>
      <c r="M84" s="343"/>
      <c r="N84" s="344" t="s">
        <v>775</v>
      </c>
      <c r="O84" s="345">
        <v>43465</v>
      </c>
      <c r="P84" s="346" t="s">
        <v>793</v>
      </c>
      <c r="Q84" s="432" t="s">
        <v>908</v>
      </c>
      <c r="R84" s="432" t="s">
        <v>908</v>
      </c>
      <c r="S84" s="349">
        <v>0</v>
      </c>
      <c r="T84" s="350" t="s">
        <v>805</v>
      </c>
      <c r="U84" s="351">
        <v>1</v>
      </c>
      <c r="V84" s="351">
        <v>0</v>
      </c>
      <c r="W84" s="351">
        <v>0</v>
      </c>
      <c r="X84" s="352" t="s">
        <v>1627</v>
      </c>
      <c r="Y84" s="352" t="s">
        <v>1610</v>
      </c>
      <c r="Z84" s="352" t="s">
        <v>1611</v>
      </c>
      <c r="AA84" s="353" t="s">
        <v>1628</v>
      </c>
      <c r="AB84" s="435">
        <v>0</v>
      </c>
      <c r="AC84" s="355">
        <v>0</v>
      </c>
      <c r="AD84" s="355">
        <v>0</v>
      </c>
      <c r="AE84" s="356" t="s">
        <v>1629</v>
      </c>
      <c r="AF84" s="82" t="s">
        <v>1392</v>
      </c>
      <c r="AG84" s="352" t="s">
        <v>758</v>
      </c>
      <c r="AH84" s="352" t="s">
        <v>758</v>
      </c>
      <c r="AI84" s="357" t="s">
        <v>758</v>
      </c>
      <c r="AJ84" s="355" t="s">
        <v>1630</v>
      </c>
      <c r="AK84" s="358" t="s">
        <v>1631</v>
      </c>
      <c r="AL84" s="358">
        <v>1</v>
      </c>
      <c r="AM84" s="359">
        <v>20</v>
      </c>
      <c r="AN84" s="360">
        <v>12</v>
      </c>
      <c r="AO84" s="361">
        <f t="shared" si="3"/>
        <v>1158</v>
      </c>
      <c r="AP84" s="362">
        <f t="shared" si="4"/>
        <v>96.5</v>
      </c>
      <c r="AQ84" s="58">
        <v>0</v>
      </c>
      <c r="AR84" s="363"/>
      <c r="AS84" s="57">
        <f t="shared" si="5"/>
        <v>1158</v>
      </c>
      <c r="AT84" s="358" t="s">
        <v>1624</v>
      </c>
      <c r="AU84" s="60" t="s">
        <v>763</v>
      </c>
      <c r="AV84" s="60" t="s">
        <v>764</v>
      </c>
      <c r="AW84" s="53" t="s">
        <v>1601</v>
      </c>
      <c r="AX84" s="53" t="s">
        <v>766</v>
      </c>
      <c r="AY84" s="365" t="s">
        <v>952</v>
      </c>
      <c r="AZ84" s="366"/>
      <c r="BA84" s="367"/>
      <c r="BB84" s="368"/>
      <c r="BC84" s="426"/>
      <c r="BD84" s="436"/>
    </row>
    <row r="85" spans="1:56" x14ac:dyDescent="0.25">
      <c r="A85" s="333" t="s">
        <v>1632</v>
      </c>
      <c r="B85" s="334" t="s">
        <v>1632</v>
      </c>
      <c r="C85" s="335">
        <v>43285</v>
      </c>
      <c r="D85" s="336">
        <v>43285</v>
      </c>
      <c r="E85" s="337" t="s">
        <v>1633</v>
      </c>
      <c r="F85" s="338" t="s">
        <v>746</v>
      </c>
      <c r="G85" s="338" t="s">
        <v>789</v>
      </c>
      <c r="H85" s="339">
        <v>8</v>
      </c>
      <c r="I85" s="340" t="s">
        <v>748</v>
      </c>
      <c r="J85" s="341" t="s">
        <v>1607</v>
      </c>
      <c r="K85" s="342">
        <v>127473</v>
      </c>
      <c r="L85" s="340" t="s">
        <v>1608</v>
      </c>
      <c r="M85" s="343" t="s">
        <v>1634</v>
      </c>
      <c r="N85" s="344" t="s">
        <v>775</v>
      </c>
      <c r="O85" s="345">
        <v>43465</v>
      </c>
      <c r="P85" s="346" t="s">
        <v>793</v>
      </c>
      <c r="Q85" s="348" t="s">
        <v>908</v>
      </c>
      <c r="R85" s="374" t="s">
        <v>908</v>
      </c>
      <c r="S85" s="349">
        <v>0</v>
      </c>
      <c r="T85" s="350" t="s">
        <v>805</v>
      </c>
      <c r="U85" s="351">
        <v>1</v>
      </c>
      <c r="V85" s="351">
        <v>0</v>
      </c>
      <c r="W85" s="351">
        <v>0</v>
      </c>
      <c r="X85" s="352" t="s">
        <v>1609</v>
      </c>
      <c r="Y85" s="352" t="s">
        <v>1610</v>
      </c>
      <c r="Z85" s="352" t="s">
        <v>1611</v>
      </c>
      <c r="AA85" s="353" t="s">
        <v>1628</v>
      </c>
      <c r="AB85" s="435">
        <v>0</v>
      </c>
      <c r="AC85" s="355">
        <v>0</v>
      </c>
      <c r="AD85" s="355">
        <v>0</v>
      </c>
      <c r="AE85" s="356" t="s">
        <v>1635</v>
      </c>
      <c r="AF85" s="357" t="s">
        <v>1392</v>
      </c>
      <c r="AG85" s="352" t="s">
        <v>758</v>
      </c>
      <c r="AH85" s="352" t="s">
        <v>758</v>
      </c>
      <c r="AI85" s="357" t="s">
        <v>758</v>
      </c>
      <c r="AJ85" s="355" t="s">
        <v>1622</v>
      </c>
      <c r="AK85" s="358" t="s">
        <v>1636</v>
      </c>
      <c r="AL85" s="358">
        <v>1</v>
      </c>
      <c r="AM85" s="359">
        <v>6</v>
      </c>
      <c r="AN85" s="360">
        <v>12</v>
      </c>
      <c r="AO85" s="361">
        <f t="shared" si="3"/>
        <v>115.8</v>
      </c>
      <c r="AP85" s="362">
        <f t="shared" si="4"/>
        <v>9.65</v>
      </c>
      <c r="AQ85" s="58">
        <v>0</v>
      </c>
      <c r="AR85" s="363"/>
      <c r="AS85" s="362">
        <f t="shared" si="5"/>
        <v>115.8</v>
      </c>
      <c r="AT85" s="358" t="s">
        <v>1542</v>
      </c>
      <c r="AU85" s="364" t="s">
        <v>763</v>
      </c>
      <c r="AV85" s="364" t="s">
        <v>764</v>
      </c>
      <c r="AW85" s="358" t="s">
        <v>1601</v>
      </c>
      <c r="AX85" s="358" t="s">
        <v>766</v>
      </c>
      <c r="AY85" s="442" t="s">
        <v>1637</v>
      </c>
      <c r="AZ85" s="366">
        <v>43312</v>
      </c>
      <c r="BA85" s="63" t="s">
        <v>1638</v>
      </c>
      <c r="BB85" s="90">
        <v>43315</v>
      </c>
      <c r="BC85" s="91"/>
      <c r="BD85" s="66"/>
    </row>
    <row r="86" spans="1:56" x14ac:dyDescent="0.25">
      <c r="A86" s="148" t="s">
        <v>1639</v>
      </c>
      <c r="B86" s="149" t="s">
        <v>1639</v>
      </c>
      <c r="C86" s="150">
        <v>43292</v>
      </c>
      <c r="D86" s="151">
        <v>43292</v>
      </c>
      <c r="E86" s="152" t="s">
        <v>1640</v>
      </c>
      <c r="F86" s="153" t="s">
        <v>746</v>
      </c>
      <c r="G86" s="153" t="s">
        <v>789</v>
      </c>
      <c r="H86" s="74">
        <v>4</v>
      </c>
      <c r="I86" s="75" t="s">
        <v>748</v>
      </c>
      <c r="J86" s="76" t="s">
        <v>1641</v>
      </c>
      <c r="K86" s="181">
        <v>388934</v>
      </c>
      <c r="L86" s="306" t="s">
        <v>1642</v>
      </c>
      <c r="M86" s="41" t="s">
        <v>1643</v>
      </c>
      <c r="N86" s="158" t="s">
        <v>775</v>
      </c>
      <c r="O86" s="159">
        <v>43465</v>
      </c>
      <c r="P86" s="141" t="s">
        <v>1644</v>
      </c>
      <c r="Q86" s="348" t="s">
        <v>908</v>
      </c>
      <c r="R86" s="374" t="s">
        <v>908</v>
      </c>
      <c r="S86" s="163">
        <v>0</v>
      </c>
      <c r="T86" s="350" t="s">
        <v>805</v>
      </c>
      <c r="U86" s="165">
        <v>1</v>
      </c>
      <c r="V86" s="165">
        <v>0</v>
      </c>
      <c r="W86" s="165">
        <v>0</v>
      </c>
      <c r="X86" s="131" t="s">
        <v>1645</v>
      </c>
      <c r="Y86" s="131" t="s">
        <v>1646</v>
      </c>
      <c r="Z86" s="131" t="s">
        <v>1646</v>
      </c>
      <c r="AA86" s="131" t="s">
        <v>1647</v>
      </c>
      <c r="AB86" s="435">
        <v>0</v>
      </c>
      <c r="AC86" s="355">
        <v>0</v>
      </c>
      <c r="AD86" s="355">
        <v>0</v>
      </c>
      <c r="AE86" s="137" t="s">
        <v>1648</v>
      </c>
      <c r="AF86" s="357" t="s">
        <v>1392</v>
      </c>
      <c r="AG86" s="131" t="s">
        <v>1476</v>
      </c>
      <c r="AH86" s="131" t="s">
        <v>758</v>
      </c>
      <c r="AI86" s="131" t="s">
        <v>758</v>
      </c>
      <c r="AJ86" s="134" t="s">
        <v>1649</v>
      </c>
      <c r="AK86" s="166" t="s">
        <v>1650</v>
      </c>
      <c r="AL86" s="166">
        <v>1</v>
      </c>
      <c r="AM86" s="167">
        <v>7.8</v>
      </c>
      <c r="AN86" s="168">
        <v>12</v>
      </c>
      <c r="AO86" s="169">
        <f t="shared" si="3"/>
        <v>150.54</v>
      </c>
      <c r="AP86" s="170">
        <f t="shared" si="4"/>
        <v>12.545</v>
      </c>
      <c r="AQ86" s="58">
        <v>0</v>
      </c>
      <c r="AR86" s="171"/>
      <c r="AS86" s="170">
        <f t="shared" si="5"/>
        <v>150.54</v>
      </c>
      <c r="AT86" s="166" t="s">
        <v>1651</v>
      </c>
      <c r="AU86" s="364" t="s">
        <v>763</v>
      </c>
      <c r="AV86" s="364" t="s">
        <v>764</v>
      </c>
      <c r="AW86" s="358" t="s">
        <v>1601</v>
      </c>
      <c r="AX86" s="358" t="s">
        <v>766</v>
      </c>
      <c r="AY86" s="174" t="s">
        <v>1652</v>
      </c>
      <c r="AZ86" s="62">
        <v>43292</v>
      </c>
      <c r="BA86" s="63" t="s">
        <v>1653</v>
      </c>
      <c r="BB86" s="90">
        <v>43300</v>
      </c>
      <c r="BC86" s="91"/>
      <c r="BD86" s="66"/>
    </row>
    <row r="87" spans="1:56" x14ac:dyDescent="0.25">
      <c r="A87" s="68" t="s">
        <v>1654</v>
      </c>
      <c r="B87" s="69" t="s">
        <v>1654</v>
      </c>
      <c r="C87" s="70">
        <v>43297</v>
      </c>
      <c r="D87" s="71">
        <v>43297</v>
      </c>
      <c r="E87" s="72" t="s">
        <v>1655</v>
      </c>
      <c r="F87" s="73" t="s">
        <v>848</v>
      </c>
      <c r="G87" s="73" t="s">
        <v>1547</v>
      </c>
      <c r="H87" s="74">
        <v>12</v>
      </c>
      <c r="I87" s="75" t="s">
        <v>850</v>
      </c>
      <c r="J87" s="76" t="s">
        <v>1656</v>
      </c>
      <c r="K87" s="187">
        <v>40632</v>
      </c>
      <c r="L87" s="306" t="s">
        <v>1657</v>
      </c>
      <c r="M87" s="138"/>
      <c r="N87" s="139" t="s">
        <v>775</v>
      </c>
      <c r="O87" s="140">
        <v>43465</v>
      </c>
      <c r="P87" s="141" t="s">
        <v>793</v>
      </c>
      <c r="Q87" s="142" t="s">
        <v>952</v>
      </c>
      <c r="R87" s="400"/>
      <c r="S87" s="128">
        <v>0</v>
      </c>
      <c r="T87" s="350" t="s">
        <v>805</v>
      </c>
      <c r="U87" s="130">
        <v>0</v>
      </c>
      <c r="V87" s="130">
        <v>1</v>
      </c>
      <c r="W87" s="130">
        <v>0</v>
      </c>
      <c r="X87" s="78" t="s">
        <v>1658</v>
      </c>
      <c r="Y87" s="78" t="s">
        <v>1659</v>
      </c>
      <c r="Z87" s="78" t="s">
        <v>1103</v>
      </c>
      <c r="AA87" s="79" t="s">
        <v>1104</v>
      </c>
      <c r="AB87" s="80" t="s">
        <v>856</v>
      </c>
      <c r="AC87" s="80" t="s">
        <v>952</v>
      </c>
      <c r="AD87" s="80" t="s">
        <v>1660</v>
      </c>
      <c r="AE87" s="81" t="s">
        <v>1107</v>
      </c>
      <c r="AF87" s="82" t="s">
        <v>1661</v>
      </c>
      <c r="AG87" s="78" t="s">
        <v>1476</v>
      </c>
      <c r="AH87" s="78" t="s">
        <v>758</v>
      </c>
      <c r="AI87" s="78" t="s">
        <v>758</v>
      </c>
      <c r="AJ87" s="80" t="s">
        <v>1662</v>
      </c>
      <c r="AK87" s="83" t="s">
        <v>863</v>
      </c>
      <c r="AL87" s="83">
        <v>2</v>
      </c>
      <c r="AM87" s="84">
        <v>64</v>
      </c>
      <c r="AN87" s="85">
        <v>12</v>
      </c>
      <c r="AO87" s="143" t="b">
        <f t="shared" si="3"/>
        <v>0</v>
      </c>
      <c r="AP87" s="144" t="str">
        <f t="shared" si="4"/>
        <v>0,00</v>
      </c>
      <c r="AQ87" s="145">
        <v>0</v>
      </c>
      <c r="AR87" s="145"/>
      <c r="AS87" s="144">
        <f t="shared" si="5"/>
        <v>0</v>
      </c>
      <c r="AT87" s="83" t="s">
        <v>886</v>
      </c>
      <c r="AU87" s="87" t="s">
        <v>763</v>
      </c>
      <c r="AV87" s="87" t="s">
        <v>764</v>
      </c>
      <c r="AW87" s="83" t="s">
        <v>1601</v>
      </c>
      <c r="AX87" s="83" t="s">
        <v>766</v>
      </c>
      <c r="AY87" s="88" t="s">
        <v>952</v>
      </c>
      <c r="AZ87" s="89"/>
      <c r="BA87" s="146"/>
      <c r="BB87" s="180"/>
      <c r="BC87" s="91"/>
      <c r="BD87" s="66"/>
    </row>
    <row r="88" spans="1:56" x14ac:dyDescent="0.25">
      <c r="A88" s="68" t="s">
        <v>1663</v>
      </c>
      <c r="B88" s="69" t="s">
        <v>1663</v>
      </c>
      <c r="C88" s="70" t="s">
        <v>1664</v>
      </c>
      <c r="D88" s="71">
        <v>43297</v>
      </c>
      <c r="E88" s="72" t="s">
        <v>1665</v>
      </c>
      <c r="F88" s="73" t="s">
        <v>848</v>
      </c>
      <c r="G88" s="73" t="s">
        <v>1547</v>
      </c>
      <c r="H88" s="74">
        <v>12</v>
      </c>
      <c r="I88" s="75" t="s">
        <v>850</v>
      </c>
      <c r="J88" s="76" t="s">
        <v>1548</v>
      </c>
      <c r="K88" s="187">
        <v>34060</v>
      </c>
      <c r="L88" s="75" t="s">
        <v>1666</v>
      </c>
      <c r="M88" s="138" t="s">
        <v>1667</v>
      </c>
      <c r="N88" s="139" t="s">
        <v>775</v>
      </c>
      <c r="O88" s="140">
        <v>43465</v>
      </c>
      <c r="P88" s="141" t="s">
        <v>793</v>
      </c>
      <c r="Q88" s="142"/>
      <c r="R88" s="270"/>
      <c r="S88" s="128">
        <v>0</v>
      </c>
      <c r="T88" s="129" t="s">
        <v>805</v>
      </c>
      <c r="U88" s="130">
        <v>1</v>
      </c>
      <c r="V88" s="130">
        <v>0</v>
      </c>
      <c r="W88" s="130">
        <v>0</v>
      </c>
      <c r="X88" s="78" t="s">
        <v>1550</v>
      </c>
      <c r="Y88" s="78" t="s">
        <v>414</v>
      </c>
      <c r="Z88" s="78" t="s">
        <v>1551</v>
      </c>
      <c r="AA88" s="78" t="s">
        <v>1552</v>
      </c>
      <c r="AB88" s="80" t="s">
        <v>856</v>
      </c>
      <c r="AC88" s="80"/>
      <c r="AD88" s="80" t="s">
        <v>1106</v>
      </c>
      <c r="AE88" s="81" t="s">
        <v>1554</v>
      </c>
      <c r="AF88" s="82" t="s">
        <v>1392</v>
      </c>
      <c r="AG88" s="78" t="s">
        <v>1476</v>
      </c>
      <c r="AH88" s="78" t="s">
        <v>758</v>
      </c>
      <c r="AI88" s="78" t="s">
        <v>758</v>
      </c>
      <c r="AJ88" s="80" t="s">
        <v>1668</v>
      </c>
      <c r="AK88" s="83" t="s">
        <v>863</v>
      </c>
      <c r="AL88" s="83">
        <v>2</v>
      </c>
      <c r="AM88" s="84">
        <v>64</v>
      </c>
      <c r="AN88" s="85">
        <v>12</v>
      </c>
      <c r="AO88" s="143">
        <f t="shared" si="3"/>
        <v>3705.6</v>
      </c>
      <c r="AP88" s="144">
        <f t="shared" si="4"/>
        <v>308.8</v>
      </c>
      <c r="AQ88" s="145">
        <v>0</v>
      </c>
      <c r="AR88" s="145" t="s">
        <v>1669</v>
      </c>
      <c r="AS88" s="144">
        <f t="shared" si="5"/>
        <v>3705.6</v>
      </c>
      <c r="AT88" s="83" t="s">
        <v>886</v>
      </c>
      <c r="AU88" s="87" t="s">
        <v>763</v>
      </c>
      <c r="AV88" s="87" t="s">
        <v>764</v>
      </c>
      <c r="AW88" s="83" t="s">
        <v>1601</v>
      </c>
      <c r="AX88" s="83" t="s">
        <v>766</v>
      </c>
      <c r="AY88" s="88" t="s">
        <v>1670</v>
      </c>
      <c r="AZ88" s="89">
        <v>43297</v>
      </c>
      <c r="BA88" s="146" t="s">
        <v>1671</v>
      </c>
      <c r="BB88" s="180">
        <v>43314</v>
      </c>
      <c r="BC88" s="179"/>
      <c r="BD88" s="180"/>
    </row>
    <row r="89" spans="1:56" x14ac:dyDescent="0.25">
      <c r="A89" s="148" t="s">
        <v>1672</v>
      </c>
      <c r="B89" s="149" t="s">
        <v>1672</v>
      </c>
      <c r="C89" s="150">
        <v>43301</v>
      </c>
      <c r="D89" s="151">
        <v>43301</v>
      </c>
      <c r="E89" s="152" t="s">
        <v>1673</v>
      </c>
      <c r="F89" s="153" t="s">
        <v>746</v>
      </c>
      <c r="G89" s="153" t="s">
        <v>1547</v>
      </c>
      <c r="H89" s="74">
        <v>4</v>
      </c>
      <c r="I89" s="75" t="s">
        <v>748</v>
      </c>
      <c r="J89" s="76" t="s">
        <v>1674</v>
      </c>
      <c r="K89" s="181">
        <v>45653</v>
      </c>
      <c r="L89" s="306" t="s">
        <v>1675</v>
      </c>
      <c r="M89" s="41" t="s">
        <v>1676</v>
      </c>
      <c r="N89" s="158" t="s">
        <v>775</v>
      </c>
      <c r="O89" s="159">
        <v>43465</v>
      </c>
      <c r="P89" s="44" t="s">
        <v>793</v>
      </c>
      <c r="Q89" s="370" t="s">
        <v>1677</v>
      </c>
      <c r="R89" s="401">
        <v>43100</v>
      </c>
      <c r="S89" s="163">
        <v>0</v>
      </c>
      <c r="T89" s="350" t="s">
        <v>805</v>
      </c>
      <c r="U89" s="165">
        <v>1</v>
      </c>
      <c r="V89" s="165">
        <v>0</v>
      </c>
      <c r="W89" s="165">
        <v>0</v>
      </c>
      <c r="X89" s="131" t="s">
        <v>1678</v>
      </c>
      <c r="Y89" s="131" t="s">
        <v>1679</v>
      </c>
      <c r="Z89" s="131" t="s">
        <v>1680</v>
      </c>
      <c r="AA89" s="49" t="s">
        <v>1681</v>
      </c>
      <c r="AB89" s="50">
        <v>0</v>
      </c>
      <c r="AC89" s="50">
        <v>0</v>
      </c>
      <c r="AD89" s="50">
        <v>0</v>
      </c>
      <c r="AE89" s="51" t="s">
        <v>1682</v>
      </c>
      <c r="AF89" s="52" t="s">
        <v>1392</v>
      </c>
      <c r="AG89" s="49" t="s">
        <v>1476</v>
      </c>
      <c r="AH89" s="52" t="s">
        <v>1683</v>
      </c>
      <c r="AI89" s="49" t="s">
        <v>758</v>
      </c>
      <c r="AJ89" s="134" t="s">
        <v>1684</v>
      </c>
      <c r="AK89" s="166" t="s">
        <v>1685</v>
      </c>
      <c r="AL89" s="166">
        <v>1</v>
      </c>
      <c r="AM89" s="167">
        <v>5</v>
      </c>
      <c r="AN89" s="168">
        <v>12</v>
      </c>
      <c r="AO89" s="56">
        <f t="shared" si="3"/>
        <v>96.5</v>
      </c>
      <c r="AP89" s="57">
        <f t="shared" si="4"/>
        <v>8.0416666666666661</v>
      </c>
      <c r="AQ89" s="58">
        <v>0</v>
      </c>
      <c r="AR89" s="58"/>
      <c r="AS89" s="57">
        <f t="shared" si="5"/>
        <v>96.5</v>
      </c>
      <c r="AT89" s="166" t="s">
        <v>1686</v>
      </c>
      <c r="AU89" s="173" t="s">
        <v>763</v>
      </c>
      <c r="AV89" s="173" t="s">
        <v>764</v>
      </c>
      <c r="AW89" s="166" t="s">
        <v>1601</v>
      </c>
      <c r="AX89" s="166" t="s">
        <v>766</v>
      </c>
      <c r="AY89" s="174" t="s">
        <v>1687</v>
      </c>
      <c r="AZ89" s="175">
        <v>43304</v>
      </c>
      <c r="BA89" s="176" t="s">
        <v>1688</v>
      </c>
      <c r="BB89" s="90">
        <v>43305</v>
      </c>
      <c r="BC89" s="91"/>
      <c r="BD89" s="66"/>
    </row>
    <row r="90" spans="1:56" x14ac:dyDescent="0.25">
      <c r="A90" s="299" t="s">
        <v>1689</v>
      </c>
      <c r="B90" s="300" t="s">
        <v>1689</v>
      </c>
      <c r="C90" s="301" t="s">
        <v>1690</v>
      </c>
      <c r="D90" s="302">
        <v>43305</v>
      </c>
      <c r="E90" s="303" t="s">
        <v>1691</v>
      </c>
      <c r="F90" s="304" t="s">
        <v>746</v>
      </c>
      <c r="G90" s="304" t="s">
        <v>789</v>
      </c>
      <c r="H90" s="305">
        <v>0.37</v>
      </c>
      <c r="I90" s="306" t="s">
        <v>748</v>
      </c>
      <c r="J90" s="307" t="s">
        <v>1692</v>
      </c>
      <c r="K90" s="308">
        <v>229852</v>
      </c>
      <c r="L90" s="306" t="s">
        <v>1693</v>
      </c>
      <c r="M90" s="309" t="s">
        <v>1694</v>
      </c>
      <c r="N90" s="310" t="s">
        <v>775</v>
      </c>
      <c r="O90" s="311" t="s">
        <v>1695</v>
      </c>
      <c r="P90" s="413" t="s">
        <v>1027</v>
      </c>
      <c r="Q90" s="414" t="s">
        <v>1696</v>
      </c>
      <c r="R90" s="443">
        <v>43100</v>
      </c>
      <c r="S90" s="314">
        <v>0</v>
      </c>
      <c r="T90" s="315" t="s">
        <v>805</v>
      </c>
      <c r="U90" s="316">
        <v>0</v>
      </c>
      <c r="V90" s="316">
        <v>0</v>
      </c>
      <c r="W90" s="316">
        <v>1</v>
      </c>
      <c r="X90" s="317" t="s">
        <v>1697</v>
      </c>
      <c r="Y90" s="317" t="s">
        <v>1698</v>
      </c>
      <c r="Z90" s="317" t="s">
        <v>1698</v>
      </c>
      <c r="AA90" s="444" t="s">
        <v>1699</v>
      </c>
      <c r="AB90" s="445">
        <v>0</v>
      </c>
      <c r="AC90" s="445">
        <v>0</v>
      </c>
      <c r="AD90" s="445">
        <v>0</v>
      </c>
      <c r="AE90" s="416" t="s">
        <v>1700</v>
      </c>
      <c r="AF90" s="417" t="s">
        <v>1392</v>
      </c>
      <c r="AG90" s="317" t="s">
        <v>1476</v>
      </c>
      <c r="AH90" s="417" t="s">
        <v>1683</v>
      </c>
      <c r="AI90" s="317" t="s">
        <v>758</v>
      </c>
      <c r="AJ90" s="445" t="s">
        <v>1701</v>
      </c>
      <c r="AK90" s="318" t="s">
        <v>1702</v>
      </c>
      <c r="AL90" s="318">
        <v>1</v>
      </c>
      <c r="AM90" s="319">
        <v>5.2</v>
      </c>
      <c r="AN90" s="320">
        <v>12</v>
      </c>
      <c r="AO90" s="56" t="b">
        <f t="shared" si="3"/>
        <v>0</v>
      </c>
      <c r="AP90" s="57" t="str">
        <f t="shared" si="4"/>
        <v>0,00</v>
      </c>
      <c r="AQ90" s="58">
        <v>0</v>
      </c>
      <c r="AR90" s="323"/>
      <c r="AS90" s="57">
        <f t="shared" si="5"/>
        <v>0</v>
      </c>
      <c r="AT90" s="318" t="s">
        <v>1703</v>
      </c>
      <c r="AU90" s="418" t="s">
        <v>763</v>
      </c>
      <c r="AV90" s="418" t="s">
        <v>764</v>
      </c>
      <c r="AW90" s="318" t="s">
        <v>1601</v>
      </c>
      <c r="AX90" s="318" t="s">
        <v>766</v>
      </c>
      <c r="AY90" s="324" t="s">
        <v>1704</v>
      </c>
      <c r="AZ90" s="325">
        <v>43305</v>
      </c>
      <c r="BA90" s="255" t="s">
        <v>1705</v>
      </c>
      <c r="BB90" s="326"/>
      <c r="BC90" s="327"/>
      <c r="BD90" s="328"/>
    </row>
    <row r="91" spans="1:56" x14ac:dyDescent="0.25">
      <c r="A91" s="299" t="s">
        <v>1706</v>
      </c>
      <c r="B91" s="300" t="s">
        <v>1706</v>
      </c>
      <c r="C91" s="301">
        <v>43305</v>
      </c>
      <c r="D91" s="302">
        <v>43305</v>
      </c>
      <c r="E91" s="303" t="s">
        <v>1707</v>
      </c>
      <c r="F91" s="304" t="s">
        <v>746</v>
      </c>
      <c r="G91" s="304" t="s">
        <v>789</v>
      </c>
      <c r="H91" s="305">
        <v>2.6</v>
      </c>
      <c r="I91" s="306" t="s">
        <v>748</v>
      </c>
      <c r="J91" s="307" t="s">
        <v>1692</v>
      </c>
      <c r="K91" s="308">
        <v>229852</v>
      </c>
      <c r="L91" s="306" t="s">
        <v>1693</v>
      </c>
      <c r="M91" s="309" t="s">
        <v>1694</v>
      </c>
      <c r="N91" s="310" t="s">
        <v>775</v>
      </c>
      <c r="O91" s="311">
        <v>43465</v>
      </c>
      <c r="P91" s="413" t="s">
        <v>1027</v>
      </c>
      <c r="Q91" s="446" t="s">
        <v>1708</v>
      </c>
      <c r="R91" s="443">
        <v>43100</v>
      </c>
      <c r="S91" s="314">
        <v>0</v>
      </c>
      <c r="T91" s="315" t="s">
        <v>805</v>
      </c>
      <c r="U91" s="316">
        <v>1</v>
      </c>
      <c r="V91" s="316">
        <v>0</v>
      </c>
      <c r="W91" s="316" t="s">
        <v>1709</v>
      </c>
      <c r="X91" s="317" t="s">
        <v>1697</v>
      </c>
      <c r="Y91" s="317" t="s">
        <v>1698</v>
      </c>
      <c r="Z91" s="317" t="s">
        <v>1698</v>
      </c>
      <c r="AA91" s="444" t="s">
        <v>1699</v>
      </c>
      <c r="AB91" s="445">
        <v>0</v>
      </c>
      <c r="AC91" s="445">
        <v>0</v>
      </c>
      <c r="AD91" s="445">
        <v>0</v>
      </c>
      <c r="AE91" s="416" t="s">
        <v>1700</v>
      </c>
      <c r="AF91" s="417" t="s">
        <v>1392</v>
      </c>
      <c r="AG91" s="317" t="s">
        <v>1476</v>
      </c>
      <c r="AH91" s="417" t="s">
        <v>1683</v>
      </c>
      <c r="AI91" s="317" t="s">
        <v>758</v>
      </c>
      <c r="AJ91" s="445" t="s">
        <v>1710</v>
      </c>
      <c r="AK91" s="318" t="s">
        <v>1711</v>
      </c>
      <c r="AL91" s="318">
        <v>1</v>
      </c>
      <c r="AM91" s="319">
        <v>5.94</v>
      </c>
      <c r="AN91" s="320">
        <v>12</v>
      </c>
      <c r="AO91" s="56">
        <f t="shared" si="3"/>
        <v>114.64200000000001</v>
      </c>
      <c r="AP91" s="57">
        <f t="shared" si="4"/>
        <v>9.5535000000000014</v>
      </c>
      <c r="AQ91" s="58">
        <v>0</v>
      </c>
      <c r="AR91" s="323"/>
      <c r="AS91" s="57">
        <f t="shared" si="5"/>
        <v>114.64200000000001</v>
      </c>
      <c r="AT91" s="318" t="s">
        <v>1712</v>
      </c>
      <c r="AU91" s="418" t="s">
        <v>763</v>
      </c>
      <c r="AV91" s="418" t="s">
        <v>764</v>
      </c>
      <c r="AW91" s="318" t="s">
        <v>1601</v>
      </c>
      <c r="AX91" s="318" t="s">
        <v>766</v>
      </c>
      <c r="AY91" s="324" t="s">
        <v>1713</v>
      </c>
      <c r="AZ91" s="325">
        <v>43305</v>
      </c>
      <c r="BA91" s="255" t="s">
        <v>1714</v>
      </c>
      <c r="BB91" s="326">
        <v>43308</v>
      </c>
      <c r="BC91" s="327"/>
      <c r="BD91" s="328"/>
    </row>
    <row r="92" spans="1:56" x14ac:dyDescent="0.25">
      <c r="A92" s="299" t="s">
        <v>1715</v>
      </c>
      <c r="B92" s="300" t="s">
        <v>1715</v>
      </c>
      <c r="C92" s="301">
        <v>43305</v>
      </c>
      <c r="D92" s="302">
        <v>43305</v>
      </c>
      <c r="E92" s="303" t="s">
        <v>1716</v>
      </c>
      <c r="F92" s="304" t="s">
        <v>746</v>
      </c>
      <c r="G92" s="304" t="s">
        <v>789</v>
      </c>
      <c r="H92" s="305">
        <v>4.8099999999999996</v>
      </c>
      <c r="I92" s="306" t="s">
        <v>748</v>
      </c>
      <c r="J92" s="307" t="s">
        <v>1692</v>
      </c>
      <c r="K92" s="308">
        <v>229852</v>
      </c>
      <c r="L92" s="306" t="s">
        <v>1693</v>
      </c>
      <c r="M92" s="309" t="s">
        <v>1694</v>
      </c>
      <c r="N92" s="310" t="s">
        <v>775</v>
      </c>
      <c r="O92" s="311">
        <v>43465</v>
      </c>
      <c r="P92" s="413" t="s">
        <v>1027</v>
      </c>
      <c r="Q92" s="446" t="s">
        <v>1717</v>
      </c>
      <c r="R92" s="443">
        <v>43100</v>
      </c>
      <c r="S92" s="314">
        <v>0</v>
      </c>
      <c r="T92" s="315" t="s">
        <v>805</v>
      </c>
      <c r="U92" s="316">
        <v>1</v>
      </c>
      <c r="V92" s="316">
        <v>0</v>
      </c>
      <c r="W92" s="316" t="s">
        <v>1709</v>
      </c>
      <c r="X92" s="317" t="s">
        <v>1697</v>
      </c>
      <c r="Y92" s="317" t="s">
        <v>1698</v>
      </c>
      <c r="Z92" s="317" t="s">
        <v>1698</v>
      </c>
      <c r="AA92" s="444" t="s">
        <v>1699</v>
      </c>
      <c r="AB92" s="445">
        <v>0</v>
      </c>
      <c r="AC92" s="445">
        <v>0</v>
      </c>
      <c r="AD92" s="445">
        <v>0</v>
      </c>
      <c r="AE92" s="416" t="s">
        <v>1700</v>
      </c>
      <c r="AF92" s="417" t="s">
        <v>1392</v>
      </c>
      <c r="AG92" s="317" t="s">
        <v>1476</v>
      </c>
      <c r="AH92" s="417" t="s">
        <v>1683</v>
      </c>
      <c r="AI92" s="317" t="s">
        <v>758</v>
      </c>
      <c r="AJ92" s="445" t="s">
        <v>1718</v>
      </c>
      <c r="AK92" s="318" t="s">
        <v>1719</v>
      </c>
      <c r="AL92" s="318">
        <v>1</v>
      </c>
      <c r="AM92" s="319">
        <v>4.84</v>
      </c>
      <c r="AN92" s="320">
        <v>12</v>
      </c>
      <c r="AO92" s="56">
        <f t="shared" si="3"/>
        <v>93.411999999999992</v>
      </c>
      <c r="AP92" s="57">
        <f t="shared" si="4"/>
        <v>7.7843333333333327</v>
      </c>
      <c r="AQ92" s="58">
        <v>0</v>
      </c>
      <c r="AR92" s="323"/>
      <c r="AS92" s="57">
        <f t="shared" si="5"/>
        <v>93.411999999999992</v>
      </c>
      <c r="AT92" s="318" t="s">
        <v>1720</v>
      </c>
      <c r="AU92" s="418" t="s">
        <v>763</v>
      </c>
      <c r="AV92" s="418" t="s">
        <v>764</v>
      </c>
      <c r="AW92" s="318" t="s">
        <v>1601</v>
      </c>
      <c r="AX92" s="318" t="s">
        <v>766</v>
      </c>
      <c r="AY92" s="324" t="s">
        <v>1721</v>
      </c>
      <c r="AZ92" s="325">
        <v>43305</v>
      </c>
      <c r="BA92" s="255" t="s">
        <v>1722</v>
      </c>
      <c r="BB92" s="326">
        <v>43308</v>
      </c>
      <c r="BC92" s="327"/>
      <c r="BD92" s="328"/>
    </row>
    <row r="93" spans="1:56" x14ac:dyDescent="0.25">
      <c r="A93" s="299" t="s">
        <v>1723</v>
      </c>
      <c r="B93" s="300" t="s">
        <v>1723</v>
      </c>
      <c r="C93" s="301">
        <v>43305</v>
      </c>
      <c r="D93" s="302">
        <v>43305</v>
      </c>
      <c r="E93" s="303" t="s">
        <v>1724</v>
      </c>
      <c r="F93" s="304" t="s">
        <v>746</v>
      </c>
      <c r="G93" s="304" t="s">
        <v>789</v>
      </c>
      <c r="H93" s="305">
        <v>6.5</v>
      </c>
      <c r="I93" s="306" t="s">
        <v>748</v>
      </c>
      <c r="J93" s="307" t="s">
        <v>1692</v>
      </c>
      <c r="K93" s="308">
        <v>229852</v>
      </c>
      <c r="L93" s="306" t="s">
        <v>1693</v>
      </c>
      <c r="M93" s="309" t="s">
        <v>1694</v>
      </c>
      <c r="N93" s="310" t="s">
        <v>775</v>
      </c>
      <c r="O93" s="311">
        <v>43465</v>
      </c>
      <c r="P93" s="413" t="s">
        <v>1027</v>
      </c>
      <c r="Q93" s="446" t="s">
        <v>1725</v>
      </c>
      <c r="R93" s="443">
        <v>43100</v>
      </c>
      <c r="S93" s="314">
        <v>0</v>
      </c>
      <c r="T93" s="315" t="s">
        <v>805</v>
      </c>
      <c r="U93" s="316">
        <v>1</v>
      </c>
      <c r="V93" s="316">
        <v>0</v>
      </c>
      <c r="W93" s="316" t="s">
        <v>1709</v>
      </c>
      <c r="X93" s="317" t="s">
        <v>1697</v>
      </c>
      <c r="Y93" s="317" t="s">
        <v>1698</v>
      </c>
      <c r="Z93" s="317" t="s">
        <v>1698</v>
      </c>
      <c r="AA93" s="444" t="s">
        <v>1699</v>
      </c>
      <c r="AB93" s="445">
        <v>0</v>
      </c>
      <c r="AC93" s="445">
        <v>0</v>
      </c>
      <c r="AD93" s="445">
        <v>0</v>
      </c>
      <c r="AE93" s="416" t="s">
        <v>1700</v>
      </c>
      <c r="AF93" s="417" t="s">
        <v>1392</v>
      </c>
      <c r="AG93" s="317" t="s">
        <v>1476</v>
      </c>
      <c r="AH93" s="417" t="s">
        <v>1683</v>
      </c>
      <c r="AI93" s="317" t="s">
        <v>758</v>
      </c>
      <c r="AJ93" s="445" t="s">
        <v>1726</v>
      </c>
      <c r="AK93" s="318" t="s">
        <v>1727</v>
      </c>
      <c r="AL93" s="318">
        <v>1</v>
      </c>
      <c r="AM93" s="319">
        <v>5.94</v>
      </c>
      <c r="AN93" s="320">
        <v>12</v>
      </c>
      <c r="AO93" s="56">
        <f t="shared" si="3"/>
        <v>114.64200000000001</v>
      </c>
      <c r="AP93" s="57">
        <f t="shared" si="4"/>
        <v>9.5535000000000014</v>
      </c>
      <c r="AQ93" s="58">
        <v>0</v>
      </c>
      <c r="AR93" s="323"/>
      <c r="AS93" s="57">
        <f t="shared" si="5"/>
        <v>114.64200000000001</v>
      </c>
      <c r="AT93" s="318" t="s">
        <v>1712</v>
      </c>
      <c r="AU93" s="418" t="s">
        <v>763</v>
      </c>
      <c r="AV93" s="418" t="s">
        <v>764</v>
      </c>
      <c r="AW93" s="318" t="s">
        <v>1601</v>
      </c>
      <c r="AX93" s="318" t="s">
        <v>766</v>
      </c>
      <c r="AY93" s="324" t="s">
        <v>1728</v>
      </c>
      <c r="AZ93" s="325">
        <v>43305</v>
      </c>
      <c r="BA93" s="255" t="s">
        <v>1729</v>
      </c>
      <c r="BB93" s="328">
        <v>43308</v>
      </c>
      <c r="BC93" s="327"/>
      <c r="BD93" s="328"/>
    </row>
    <row r="94" spans="1:56" x14ac:dyDescent="0.25">
      <c r="A94" s="299" t="s">
        <v>1730</v>
      </c>
      <c r="B94" s="300" t="s">
        <v>1730</v>
      </c>
      <c r="C94" s="301">
        <v>43305</v>
      </c>
      <c r="D94" s="302">
        <v>43305</v>
      </c>
      <c r="E94" s="303" t="s">
        <v>1731</v>
      </c>
      <c r="F94" s="304" t="s">
        <v>746</v>
      </c>
      <c r="G94" s="304" t="s">
        <v>789</v>
      </c>
      <c r="H94" s="305">
        <v>6.9</v>
      </c>
      <c r="I94" s="306" t="s">
        <v>748</v>
      </c>
      <c r="J94" s="307" t="s">
        <v>1692</v>
      </c>
      <c r="K94" s="308">
        <v>229852</v>
      </c>
      <c r="L94" s="306" t="s">
        <v>1693</v>
      </c>
      <c r="M94" s="309" t="s">
        <v>1694</v>
      </c>
      <c r="N94" s="310" t="s">
        <v>775</v>
      </c>
      <c r="O94" s="311">
        <v>43465</v>
      </c>
      <c r="P94" s="413" t="s">
        <v>1027</v>
      </c>
      <c r="Q94" s="446" t="s">
        <v>1732</v>
      </c>
      <c r="R94" s="443">
        <v>43100</v>
      </c>
      <c r="S94" s="314">
        <v>0</v>
      </c>
      <c r="T94" s="315" t="s">
        <v>805</v>
      </c>
      <c r="U94" s="316">
        <v>1</v>
      </c>
      <c r="V94" s="316">
        <v>0</v>
      </c>
      <c r="W94" s="316" t="s">
        <v>1709</v>
      </c>
      <c r="X94" s="317" t="s">
        <v>1697</v>
      </c>
      <c r="Y94" s="317" t="s">
        <v>1698</v>
      </c>
      <c r="Z94" s="317" t="s">
        <v>1698</v>
      </c>
      <c r="AA94" s="444" t="s">
        <v>1699</v>
      </c>
      <c r="AB94" s="445">
        <v>0</v>
      </c>
      <c r="AC94" s="445">
        <v>0</v>
      </c>
      <c r="AD94" s="445">
        <v>0</v>
      </c>
      <c r="AE94" s="416" t="s">
        <v>1700</v>
      </c>
      <c r="AF94" s="417" t="s">
        <v>1392</v>
      </c>
      <c r="AG94" s="317" t="s">
        <v>1476</v>
      </c>
      <c r="AH94" s="417" t="s">
        <v>1683</v>
      </c>
      <c r="AI94" s="317" t="s">
        <v>758</v>
      </c>
      <c r="AJ94" s="445" t="s">
        <v>1726</v>
      </c>
      <c r="AK94" s="318" t="s">
        <v>1733</v>
      </c>
      <c r="AL94" s="318">
        <v>1</v>
      </c>
      <c r="AM94" s="319">
        <v>7.2</v>
      </c>
      <c r="AN94" s="320">
        <v>12</v>
      </c>
      <c r="AO94" s="56">
        <f t="shared" si="3"/>
        <v>138.96</v>
      </c>
      <c r="AP94" s="57">
        <f t="shared" si="4"/>
        <v>11.58</v>
      </c>
      <c r="AQ94" s="58">
        <v>0</v>
      </c>
      <c r="AR94" s="323"/>
      <c r="AS94" s="57">
        <f t="shared" si="5"/>
        <v>138.96</v>
      </c>
      <c r="AT94" s="318" t="s">
        <v>1734</v>
      </c>
      <c r="AU94" s="418" t="s">
        <v>763</v>
      </c>
      <c r="AV94" s="418" t="s">
        <v>764</v>
      </c>
      <c r="AW94" s="318" t="s">
        <v>1601</v>
      </c>
      <c r="AX94" s="318" t="s">
        <v>766</v>
      </c>
      <c r="AY94" s="324" t="s">
        <v>1735</v>
      </c>
      <c r="AZ94" s="325">
        <v>43305</v>
      </c>
      <c r="BA94" s="255" t="s">
        <v>1736</v>
      </c>
      <c r="BB94" s="326">
        <v>43308</v>
      </c>
      <c r="BC94" s="327"/>
      <c r="BD94" s="328"/>
    </row>
    <row r="95" spans="1:56" x14ac:dyDescent="0.25">
      <c r="A95" s="299" t="s">
        <v>1737</v>
      </c>
      <c r="B95" s="300" t="s">
        <v>1737</v>
      </c>
      <c r="C95" s="301">
        <v>43305</v>
      </c>
      <c r="D95" s="302">
        <v>43305</v>
      </c>
      <c r="E95" s="303" t="s">
        <v>1738</v>
      </c>
      <c r="F95" s="304" t="s">
        <v>746</v>
      </c>
      <c r="G95" s="304" t="s">
        <v>789</v>
      </c>
      <c r="H95" s="305">
        <v>6.9</v>
      </c>
      <c r="I95" s="306" t="s">
        <v>748</v>
      </c>
      <c r="J95" s="307" t="s">
        <v>1692</v>
      </c>
      <c r="K95" s="308">
        <v>229852</v>
      </c>
      <c r="L95" s="306" t="s">
        <v>1693</v>
      </c>
      <c r="M95" s="309" t="s">
        <v>1694</v>
      </c>
      <c r="N95" s="310" t="s">
        <v>775</v>
      </c>
      <c r="O95" s="311">
        <v>31</v>
      </c>
      <c r="P95" s="413" t="s">
        <v>1027</v>
      </c>
      <c r="Q95" s="446" t="s">
        <v>1739</v>
      </c>
      <c r="R95" s="443">
        <v>43100</v>
      </c>
      <c r="S95" s="314">
        <v>0</v>
      </c>
      <c r="T95" s="315" t="s">
        <v>805</v>
      </c>
      <c r="U95" s="316">
        <v>1</v>
      </c>
      <c r="V95" s="316">
        <v>0</v>
      </c>
      <c r="W95" s="316" t="s">
        <v>1709</v>
      </c>
      <c r="X95" s="317" t="s">
        <v>1697</v>
      </c>
      <c r="Y95" s="317" t="s">
        <v>1698</v>
      </c>
      <c r="Z95" s="317" t="s">
        <v>1698</v>
      </c>
      <c r="AA95" s="444" t="s">
        <v>1699</v>
      </c>
      <c r="AB95" s="445">
        <v>0</v>
      </c>
      <c r="AC95" s="445">
        <v>0</v>
      </c>
      <c r="AD95" s="445">
        <v>0</v>
      </c>
      <c r="AE95" s="416" t="s">
        <v>1700</v>
      </c>
      <c r="AF95" s="417" t="s">
        <v>1392</v>
      </c>
      <c r="AG95" s="317" t="s">
        <v>1476</v>
      </c>
      <c r="AH95" s="417" t="s">
        <v>1683</v>
      </c>
      <c r="AI95" s="317" t="s">
        <v>758</v>
      </c>
      <c r="AJ95" s="445" t="s">
        <v>1726</v>
      </c>
      <c r="AK95" s="318" t="s">
        <v>1740</v>
      </c>
      <c r="AL95" s="318">
        <v>1</v>
      </c>
      <c r="AM95" s="319">
        <v>6.36</v>
      </c>
      <c r="AN95" s="320">
        <v>12</v>
      </c>
      <c r="AO95" s="56">
        <f t="shared" si="3"/>
        <v>122.748</v>
      </c>
      <c r="AP95" s="57">
        <f t="shared" si="4"/>
        <v>10.229000000000001</v>
      </c>
      <c r="AQ95" s="58">
        <v>0</v>
      </c>
      <c r="AR95" s="323"/>
      <c r="AS95" s="57">
        <f t="shared" si="5"/>
        <v>122.748</v>
      </c>
      <c r="AT95" s="318" t="s">
        <v>1741</v>
      </c>
      <c r="AU95" s="418" t="s">
        <v>763</v>
      </c>
      <c r="AV95" s="418" t="s">
        <v>764</v>
      </c>
      <c r="AW95" s="318" t="s">
        <v>1601</v>
      </c>
      <c r="AX95" s="318" t="s">
        <v>766</v>
      </c>
      <c r="AY95" s="324" t="s">
        <v>1742</v>
      </c>
      <c r="AZ95" s="325">
        <v>43305</v>
      </c>
      <c r="BA95" s="255" t="s">
        <v>1743</v>
      </c>
      <c r="BB95" s="326">
        <v>43308</v>
      </c>
      <c r="BC95" s="327"/>
      <c r="BD95" s="328"/>
    </row>
    <row r="96" spans="1:56" x14ac:dyDescent="0.25">
      <c r="A96" s="299" t="s">
        <v>1744</v>
      </c>
      <c r="B96" s="300" t="s">
        <v>1744</v>
      </c>
      <c r="C96" s="301">
        <v>43305</v>
      </c>
      <c r="D96" s="302">
        <v>43305</v>
      </c>
      <c r="E96" s="303" t="s">
        <v>1745</v>
      </c>
      <c r="F96" s="304" t="s">
        <v>746</v>
      </c>
      <c r="G96" s="304" t="s">
        <v>789</v>
      </c>
      <c r="H96" s="305">
        <v>0.25</v>
      </c>
      <c r="I96" s="306" t="s">
        <v>748</v>
      </c>
      <c r="J96" s="307" t="s">
        <v>1692</v>
      </c>
      <c r="K96" s="308">
        <v>229852</v>
      </c>
      <c r="L96" s="306" t="s">
        <v>1693</v>
      </c>
      <c r="M96" s="309" t="s">
        <v>1694</v>
      </c>
      <c r="N96" s="310" t="s">
        <v>775</v>
      </c>
      <c r="O96" s="311">
        <v>31</v>
      </c>
      <c r="P96" s="413" t="s">
        <v>1027</v>
      </c>
      <c r="Q96" s="446" t="s">
        <v>1746</v>
      </c>
      <c r="R96" s="443">
        <v>43100</v>
      </c>
      <c r="S96" s="314">
        <v>0</v>
      </c>
      <c r="T96" s="315" t="s">
        <v>805</v>
      </c>
      <c r="U96" s="316">
        <v>0</v>
      </c>
      <c r="V96" s="316">
        <v>0</v>
      </c>
      <c r="W96" s="316">
        <v>1</v>
      </c>
      <c r="X96" s="317" t="s">
        <v>1697</v>
      </c>
      <c r="Y96" s="317" t="s">
        <v>1698</v>
      </c>
      <c r="Z96" s="317" t="s">
        <v>1698</v>
      </c>
      <c r="AA96" s="444" t="s">
        <v>1699</v>
      </c>
      <c r="AB96" s="445">
        <v>0</v>
      </c>
      <c r="AC96" s="445">
        <v>0</v>
      </c>
      <c r="AD96" s="445">
        <v>0</v>
      </c>
      <c r="AE96" s="416" t="s">
        <v>1700</v>
      </c>
      <c r="AF96" s="417" t="s">
        <v>1392</v>
      </c>
      <c r="AG96" s="317" t="s">
        <v>1476</v>
      </c>
      <c r="AH96" s="417" t="s">
        <v>1683</v>
      </c>
      <c r="AI96" s="317" t="s">
        <v>758</v>
      </c>
      <c r="AJ96" s="445" t="s">
        <v>1747</v>
      </c>
      <c r="AK96" s="318" t="s">
        <v>1748</v>
      </c>
      <c r="AL96" s="318">
        <v>1</v>
      </c>
      <c r="AM96" s="319">
        <v>4.12</v>
      </c>
      <c r="AN96" s="320">
        <v>12</v>
      </c>
      <c r="AO96" s="56" t="b">
        <f t="shared" si="3"/>
        <v>0</v>
      </c>
      <c r="AP96" s="57" t="str">
        <f t="shared" si="4"/>
        <v>0,00</v>
      </c>
      <c r="AQ96" s="58">
        <v>0</v>
      </c>
      <c r="AR96" s="323"/>
      <c r="AS96" s="57">
        <f t="shared" si="5"/>
        <v>0</v>
      </c>
      <c r="AT96" s="318" t="s">
        <v>1749</v>
      </c>
      <c r="AU96" s="418" t="s">
        <v>763</v>
      </c>
      <c r="AV96" s="418" t="s">
        <v>764</v>
      </c>
      <c r="AW96" s="318" t="s">
        <v>1601</v>
      </c>
      <c r="AX96" s="318" t="s">
        <v>766</v>
      </c>
      <c r="AY96" s="324" t="s">
        <v>1750</v>
      </c>
      <c r="AZ96" s="325">
        <v>43305</v>
      </c>
      <c r="BA96" s="255" t="s">
        <v>1751</v>
      </c>
      <c r="BB96" s="326"/>
      <c r="BC96" s="327"/>
      <c r="BD96" s="328"/>
    </row>
    <row r="97" spans="1:56" x14ac:dyDescent="0.25">
      <c r="A97" s="148" t="s">
        <v>1752</v>
      </c>
      <c r="B97" s="149" t="s">
        <v>1752</v>
      </c>
      <c r="C97" s="150">
        <v>43319</v>
      </c>
      <c r="D97" s="151">
        <v>43319</v>
      </c>
      <c r="E97" s="152" t="s">
        <v>1753</v>
      </c>
      <c r="F97" s="153" t="s">
        <v>848</v>
      </c>
      <c r="G97" s="153" t="s">
        <v>849</v>
      </c>
      <c r="H97" s="154">
        <v>12</v>
      </c>
      <c r="I97" s="155" t="s">
        <v>850</v>
      </c>
      <c r="J97" s="156" t="s">
        <v>982</v>
      </c>
      <c r="K97" s="181">
        <v>377680</v>
      </c>
      <c r="L97" s="155" t="s">
        <v>1754</v>
      </c>
      <c r="M97" s="157"/>
      <c r="N97" s="158" t="s">
        <v>775</v>
      </c>
      <c r="O97" s="159">
        <v>31</v>
      </c>
      <c r="P97" s="44" t="s">
        <v>793</v>
      </c>
      <c r="Q97" s="432" t="s">
        <v>908</v>
      </c>
      <c r="R97" s="433">
        <v>43465</v>
      </c>
      <c r="S97" s="163">
        <v>0</v>
      </c>
      <c r="T97" s="164" t="s">
        <v>805</v>
      </c>
      <c r="U97" s="165">
        <v>1</v>
      </c>
      <c r="V97" s="165">
        <v>0</v>
      </c>
      <c r="W97" s="165">
        <v>0</v>
      </c>
      <c r="X97" s="131" t="s">
        <v>1755</v>
      </c>
      <c r="Y97" s="131" t="s">
        <v>1756</v>
      </c>
      <c r="Z97" s="131" t="s">
        <v>854</v>
      </c>
      <c r="AA97" s="132" t="s">
        <v>855</v>
      </c>
      <c r="AB97" s="421" t="s">
        <v>1757</v>
      </c>
      <c r="AC97" s="421" t="s">
        <v>857</v>
      </c>
      <c r="AD97" s="421">
        <v>50000</v>
      </c>
      <c r="AE97" s="137" t="s">
        <v>859</v>
      </c>
      <c r="AF97" s="136" t="s">
        <v>1392</v>
      </c>
      <c r="AG97" s="131" t="s">
        <v>1476</v>
      </c>
      <c r="AH97" s="131" t="s">
        <v>1758</v>
      </c>
      <c r="AI97" s="136" t="s">
        <v>758</v>
      </c>
      <c r="AJ97" s="134" t="s">
        <v>1759</v>
      </c>
      <c r="AK97" s="166" t="s">
        <v>863</v>
      </c>
      <c r="AL97" s="166">
        <v>2</v>
      </c>
      <c r="AM97" s="167">
        <v>64</v>
      </c>
      <c r="AN97" s="168">
        <v>12</v>
      </c>
      <c r="AO97" s="169">
        <f t="shared" si="3"/>
        <v>3705.6</v>
      </c>
      <c r="AP97" s="170">
        <f t="shared" si="4"/>
        <v>308.8</v>
      </c>
      <c r="AQ97" s="58">
        <v>0</v>
      </c>
      <c r="AR97" s="171"/>
      <c r="AS97" s="57">
        <f t="shared" si="5"/>
        <v>3705.6</v>
      </c>
      <c r="AT97" s="166" t="s">
        <v>886</v>
      </c>
      <c r="AU97" s="173" t="s">
        <v>763</v>
      </c>
      <c r="AV97" s="173" t="s">
        <v>764</v>
      </c>
      <c r="AW97" s="166" t="s">
        <v>1601</v>
      </c>
      <c r="AX97" s="166" t="s">
        <v>766</v>
      </c>
      <c r="AY97" s="174" t="s">
        <v>1760</v>
      </c>
      <c r="AZ97" s="175">
        <v>43320</v>
      </c>
      <c r="BA97" s="176" t="s">
        <v>1761</v>
      </c>
      <c r="BB97" s="90">
        <v>43320</v>
      </c>
      <c r="BC97" s="91"/>
      <c r="BD97" s="66"/>
    </row>
    <row r="98" spans="1:56" x14ac:dyDescent="0.25">
      <c r="A98" s="148" t="s">
        <v>1762</v>
      </c>
      <c r="B98" s="149" t="s">
        <v>1762</v>
      </c>
      <c r="C98" s="150">
        <v>43319</v>
      </c>
      <c r="D98" s="151">
        <v>43319</v>
      </c>
      <c r="E98" s="152" t="s">
        <v>1763</v>
      </c>
      <c r="F98" s="153" t="s">
        <v>848</v>
      </c>
      <c r="G98" s="153" t="s">
        <v>849</v>
      </c>
      <c r="H98" s="154">
        <v>12</v>
      </c>
      <c r="I98" s="155" t="s">
        <v>850</v>
      </c>
      <c r="J98" s="156" t="s">
        <v>1764</v>
      </c>
      <c r="K98" s="181">
        <v>194844</v>
      </c>
      <c r="L98" s="155" t="s">
        <v>1765</v>
      </c>
      <c r="M98" s="157"/>
      <c r="N98" s="158" t="s">
        <v>775</v>
      </c>
      <c r="O98" s="159">
        <v>31</v>
      </c>
      <c r="P98" s="44" t="s">
        <v>793</v>
      </c>
      <c r="Q98" s="432" t="s">
        <v>908</v>
      </c>
      <c r="R98" s="420">
        <v>43465</v>
      </c>
      <c r="S98" s="163">
        <v>0</v>
      </c>
      <c r="T98" s="164" t="s">
        <v>805</v>
      </c>
      <c r="U98" s="165">
        <v>1</v>
      </c>
      <c r="V98" s="165">
        <v>0</v>
      </c>
      <c r="W98" s="165">
        <v>0</v>
      </c>
      <c r="X98" s="131" t="s">
        <v>1766</v>
      </c>
      <c r="Y98" s="131" t="s">
        <v>1756</v>
      </c>
      <c r="Z98" s="131" t="s">
        <v>854</v>
      </c>
      <c r="AA98" s="132" t="s">
        <v>855</v>
      </c>
      <c r="AB98" s="421" t="s">
        <v>1757</v>
      </c>
      <c r="AC98" s="421"/>
      <c r="AD98" s="421">
        <v>50000</v>
      </c>
      <c r="AE98" s="137" t="s">
        <v>859</v>
      </c>
      <c r="AF98" s="136" t="s">
        <v>1392</v>
      </c>
      <c r="AG98" s="131" t="s">
        <v>1476</v>
      </c>
      <c r="AH98" s="131" t="s">
        <v>1758</v>
      </c>
      <c r="AI98" s="131" t="s">
        <v>758</v>
      </c>
      <c r="AJ98" s="134" t="s">
        <v>1759</v>
      </c>
      <c r="AK98" s="166" t="s">
        <v>863</v>
      </c>
      <c r="AL98" s="166">
        <v>2</v>
      </c>
      <c r="AM98" s="167">
        <v>64</v>
      </c>
      <c r="AN98" s="168">
        <v>12</v>
      </c>
      <c r="AO98" s="169">
        <f t="shared" si="3"/>
        <v>3705.6</v>
      </c>
      <c r="AP98" s="170">
        <f t="shared" si="4"/>
        <v>308.8</v>
      </c>
      <c r="AQ98" s="58">
        <v>0</v>
      </c>
      <c r="AR98" s="171"/>
      <c r="AS98" s="57">
        <f t="shared" si="5"/>
        <v>3705.6</v>
      </c>
      <c r="AT98" s="166" t="s">
        <v>886</v>
      </c>
      <c r="AU98" s="173" t="s">
        <v>763</v>
      </c>
      <c r="AV98" s="173" t="s">
        <v>764</v>
      </c>
      <c r="AW98" s="166" t="s">
        <v>1601</v>
      </c>
      <c r="AX98" s="166" t="s">
        <v>766</v>
      </c>
      <c r="AY98" s="174" t="s">
        <v>1767</v>
      </c>
      <c r="AZ98" s="175">
        <v>43320</v>
      </c>
      <c r="BA98" s="176" t="s">
        <v>1768</v>
      </c>
      <c r="BB98" s="90">
        <v>43320</v>
      </c>
      <c r="BC98" s="91"/>
      <c r="BD98" s="66"/>
    </row>
    <row r="99" spans="1:56" x14ac:dyDescent="0.25">
      <c r="A99" s="148" t="s">
        <v>1769</v>
      </c>
      <c r="B99" s="149" t="s">
        <v>1769</v>
      </c>
      <c r="C99" s="150">
        <v>43319</v>
      </c>
      <c r="D99" s="151">
        <v>43319</v>
      </c>
      <c r="E99" s="152" t="s">
        <v>1770</v>
      </c>
      <c r="F99" s="153" t="s">
        <v>848</v>
      </c>
      <c r="G99" s="153" t="s">
        <v>849</v>
      </c>
      <c r="H99" s="154">
        <v>12</v>
      </c>
      <c r="I99" s="155" t="s">
        <v>850</v>
      </c>
      <c r="J99" s="156" t="s">
        <v>1008</v>
      </c>
      <c r="K99" s="181">
        <v>9888</v>
      </c>
      <c r="L99" s="155" t="s">
        <v>1771</v>
      </c>
      <c r="M99" s="157"/>
      <c r="N99" s="158" t="s">
        <v>775</v>
      </c>
      <c r="O99" s="159">
        <v>31</v>
      </c>
      <c r="P99" s="44" t="s">
        <v>793</v>
      </c>
      <c r="Q99" s="432" t="s">
        <v>908</v>
      </c>
      <c r="R99" s="420">
        <v>43465</v>
      </c>
      <c r="S99" s="163">
        <v>0</v>
      </c>
      <c r="T99" s="164" t="s">
        <v>805</v>
      </c>
      <c r="U99" s="165">
        <v>1</v>
      </c>
      <c r="V99" s="165">
        <v>0</v>
      </c>
      <c r="W99" s="165">
        <v>0</v>
      </c>
      <c r="X99" s="131" t="s">
        <v>1772</v>
      </c>
      <c r="Y99" s="131" t="s">
        <v>1756</v>
      </c>
      <c r="Z99" s="131" t="s">
        <v>854</v>
      </c>
      <c r="AA99" s="132" t="s">
        <v>855</v>
      </c>
      <c r="AB99" s="421" t="s">
        <v>1757</v>
      </c>
      <c r="AC99" s="421"/>
      <c r="AD99" s="421">
        <v>50000</v>
      </c>
      <c r="AE99" s="137" t="s">
        <v>859</v>
      </c>
      <c r="AF99" s="136" t="s">
        <v>1392</v>
      </c>
      <c r="AG99" s="131" t="s">
        <v>1476</v>
      </c>
      <c r="AH99" s="131" t="s">
        <v>1758</v>
      </c>
      <c r="AI99" s="131" t="s">
        <v>758</v>
      </c>
      <c r="AJ99" s="134" t="s">
        <v>1759</v>
      </c>
      <c r="AK99" s="166" t="s">
        <v>863</v>
      </c>
      <c r="AL99" s="166">
        <v>1</v>
      </c>
      <c r="AM99" s="167">
        <v>32</v>
      </c>
      <c r="AN99" s="168">
        <v>12</v>
      </c>
      <c r="AO99" s="169">
        <f t="shared" si="3"/>
        <v>1852.8</v>
      </c>
      <c r="AP99" s="170">
        <f t="shared" si="4"/>
        <v>154.4</v>
      </c>
      <c r="AQ99" s="58">
        <v>0</v>
      </c>
      <c r="AR99" s="171"/>
      <c r="AS99" s="57">
        <f t="shared" si="5"/>
        <v>1852.8</v>
      </c>
      <c r="AT99" s="166" t="s">
        <v>876</v>
      </c>
      <c r="AU99" s="173" t="s">
        <v>763</v>
      </c>
      <c r="AV99" s="173" t="s">
        <v>764</v>
      </c>
      <c r="AW99" s="166" t="s">
        <v>1601</v>
      </c>
      <c r="AX99" s="166" t="s">
        <v>766</v>
      </c>
      <c r="AY99" s="174" t="s">
        <v>1773</v>
      </c>
      <c r="AZ99" s="175">
        <v>43320</v>
      </c>
      <c r="BA99" s="176" t="s">
        <v>1774</v>
      </c>
      <c r="BB99" s="90">
        <v>43320</v>
      </c>
      <c r="BC99" s="91"/>
      <c r="BD99" s="66"/>
    </row>
    <row r="100" spans="1:56" x14ac:dyDescent="0.25">
      <c r="A100" s="68" t="s">
        <v>1775</v>
      </c>
      <c r="B100" s="334" t="s">
        <v>1775</v>
      </c>
      <c r="C100" s="335">
        <v>43321</v>
      </c>
      <c r="D100" s="336">
        <v>43321</v>
      </c>
      <c r="E100" s="337" t="s">
        <v>1776</v>
      </c>
      <c r="F100" s="338" t="s">
        <v>746</v>
      </c>
      <c r="G100" s="338" t="s">
        <v>789</v>
      </c>
      <c r="H100" s="74">
        <v>6</v>
      </c>
      <c r="I100" s="306" t="s">
        <v>748</v>
      </c>
      <c r="J100" s="76" t="s">
        <v>1777</v>
      </c>
      <c r="K100" s="342">
        <v>407749</v>
      </c>
      <c r="L100" s="306" t="s">
        <v>1778</v>
      </c>
      <c r="M100" s="343" t="s">
        <v>1779</v>
      </c>
      <c r="N100" s="344" t="s">
        <v>775</v>
      </c>
      <c r="O100" s="345">
        <v>43465</v>
      </c>
      <c r="P100" s="44" t="s">
        <v>793</v>
      </c>
      <c r="Q100" s="423" t="s">
        <v>1780</v>
      </c>
      <c r="R100" s="424">
        <v>43100</v>
      </c>
      <c r="S100" s="349">
        <v>0</v>
      </c>
      <c r="T100" s="350" t="s">
        <v>805</v>
      </c>
      <c r="U100" s="351">
        <v>1</v>
      </c>
      <c r="V100" s="351">
        <v>0</v>
      </c>
      <c r="W100" s="351">
        <v>0</v>
      </c>
      <c r="X100" s="352" t="s">
        <v>1781</v>
      </c>
      <c r="Y100" s="352" t="s">
        <v>1782</v>
      </c>
      <c r="Z100" s="352" t="s">
        <v>1782</v>
      </c>
      <c r="AA100" s="353" t="s">
        <v>1783</v>
      </c>
      <c r="AB100" s="355">
        <v>0</v>
      </c>
      <c r="AC100" s="355">
        <v>0</v>
      </c>
      <c r="AD100" s="355">
        <v>0</v>
      </c>
      <c r="AE100" s="356" t="s">
        <v>1784</v>
      </c>
      <c r="AF100" s="357" t="s">
        <v>1475</v>
      </c>
      <c r="AG100" s="352" t="s">
        <v>758</v>
      </c>
      <c r="AH100" s="352" t="s">
        <v>758</v>
      </c>
      <c r="AI100" s="352" t="s">
        <v>758</v>
      </c>
      <c r="AJ100" s="352" t="s">
        <v>1785</v>
      </c>
      <c r="AK100" s="358" t="s">
        <v>1786</v>
      </c>
      <c r="AL100" s="358">
        <v>1</v>
      </c>
      <c r="AM100" s="359">
        <v>4.92</v>
      </c>
      <c r="AN100" s="360">
        <v>12</v>
      </c>
      <c r="AO100" s="361">
        <f t="shared" si="3"/>
        <v>94.956000000000003</v>
      </c>
      <c r="AP100" s="362">
        <f t="shared" si="4"/>
        <v>7.9130000000000003</v>
      </c>
      <c r="AQ100" s="58">
        <v>0</v>
      </c>
      <c r="AR100" s="363"/>
      <c r="AS100" s="57">
        <f t="shared" si="5"/>
        <v>94.956000000000003</v>
      </c>
      <c r="AT100" s="166" t="s">
        <v>1787</v>
      </c>
      <c r="AU100" s="173" t="s">
        <v>763</v>
      </c>
      <c r="AV100" s="173" t="s">
        <v>764</v>
      </c>
      <c r="AW100" s="166" t="s">
        <v>1601</v>
      </c>
      <c r="AX100" s="166" t="s">
        <v>766</v>
      </c>
      <c r="AY100" s="365" t="s">
        <v>1788</v>
      </c>
      <c r="AZ100" s="366">
        <v>43321</v>
      </c>
      <c r="BA100" s="367" t="s">
        <v>1789</v>
      </c>
      <c r="BB100" s="368">
        <v>43346</v>
      </c>
      <c r="BC100" s="91"/>
      <c r="BD100" s="66"/>
    </row>
    <row r="101" spans="1:56" x14ac:dyDescent="0.25">
      <c r="A101" s="148" t="s">
        <v>1790</v>
      </c>
      <c r="B101" s="149" t="s">
        <v>1790</v>
      </c>
      <c r="C101" s="150">
        <v>43326</v>
      </c>
      <c r="D101" s="151">
        <v>43327</v>
      </c>
      <c r="E101" s="152" t="s">
        <v>1791</v>
      </c>
      <c r="F101" s="153" t="s">
        <v>746</v>
      </c>
      <c r="G101" s="153" t="s">
        <v>789</v>
      </c>
      <c r="H101" s="154">
        <v>3.5</v>
      </c>
      <c r="I101" s="155" t="s">
        <v>748</v>
      </c>
      <c r="J101" s="156" t="s">
        <v>1570</v>
      </c>
      <c r="K101" s="181">
        <v>188234</v>
      </c>
      <c r="L101" s="155" t="s">
        <v>1792</v>
      </c>
      <c r="M101" s="157" t="s">
        <v>1793</v>
      </c>
      <c r="N101" s="158" t="s">
        <v>775</v>
      </c>
      <c r="O101" s="159">
        <v>43465</v>
      </c>
      <c r="P101" s="160" t="s">
        <v>1027</v>
      </c>
      <c r="Q101" s="177"/>
      <c r="R101" s="419"/>
      <c r="S101" s="163">
        <v>0</v>
      </c>
      <c r="T101" s="164" t="s">
        <v>805</v>
      </c>
      <c r="U101" s="165">
        <v>1</v>
      </c>
      <c r="V101" s="165">
        <v>0</v>
      </c>
      <c r="W101" s="165">
        <v>0</v>
      </c>
      <c r="X101" s="131" t="s">
        <v>1794</v>
      </c>
      <c r="Y101" s="131" t="s">
        <v>1795</v>
      </c>
      <c r="Z101" s="131" t="s">
        <v>1795</v>
      </c>
      <c r="AA101" s="132" t="s">
        <v>1796</v>
      </c>
      <c r="AB101" s="355">
        <v>0</v>
      </c>
      <c r="AC101" s="355">
        <v>0</v>
      </c>
      <c r="AD101" s="355">
        <v>0</v>
      </c>
      <c r="AE101" s="137" t="s">
        <v>1797</v>
      </c>
      <c r="AF101" s="136" t="s">
        <v>1392</v>
      </c>
      <c r="AG101" s="131" t="s">
        <v>758</v>
      </c>
      <c r="AH101" s="136" t="s">
        <v>758</v>
      </c>
      <c r="AI101" s="131" t="s">
        <v>1798</v>
      </c>
      <c r="AJ101" s="134" t="s">
        <v>1799</v>
      </c>
      <c r="AK101" s="166" t="s">
        <v>1800</v>
      </c>
      <c r="AL101" s="166">
        <v>1</v>
      </c>
      <c r="AM101" s="167">
        <v>1.8</v>
      </c>
      <c r="AN101" s="168">
        <v>12</v>
      </c>
      <c r="AO101" s="169">
        <f t="shared" si="3"/>
        <v>34.74</v>
      </c>
      <c r="AP101" s="170">
        <f t="shared" si="4"/>
        <v>2.895</v>
      </c>
      <c r="AQ101" s="58">
        <v>0</v>
      </c>
      <c r="AR101" s="171"/>
      <c r="AS101" s="57">
        <f t="shared" si="5"/>
        <v>34.74</v>
      </c>
      <c r="AT101" s="166" t="s">
        <v>1801</v>
      </c>
      <c r="AU101" s="173" t="s">
        <v>763</v>
      </c>
      <c r="AV101" s="173" t="s">
        <v>764</v>
      </c>
      <c r="AW101" s="166" t="s">
        <v>1601</v>
      </c>
      <c r="AX101" s="166" t="s">
        <v>766</v>
      </c>
      <c r="AY101" s="174" t="s">
        <v>1579</v>
      </c>
      <c r="AZ101" s="175">
        <v>43327</v>
      </c>
      <c r="BA101" s="176" t="s">
        <v>1802</v>
      </c>
      <c r="BB101" s="90">
        <v>43334</v>
      </c>
      <c r="BC101" s="91"/>
      <c r="BD101" s="66"/>
    </row>
    <row r="102" spans="1:56" x14ac:dyDescent="0.25">
      <c r="A102" s="125" t="s">
        <v>1803</v>
      </c>
      <c r="B102" s="390" t="s">
        <v>1803</v>
      </c>
      <c r="C102" s="391">
        <v>43327</v>
      </c>
      <c r="D102" s="392">
        <v>43329</v>
      </c>
      <c r="E102" s="393" t="s">
        <v>1804</v>
      </c>
      <c r="F102" s="394" t="s">
        <v>848</v>
      </c>
      <c r="G102" s="394" t="s">
        <v>849</v>
      </c>
      <c r="H102" s="447">
        <v>12</v>
      </c>
      <c r="I102" s="448" t="s">
        <v>850</v>
      </c>
      <c r="J102" s="449" t="s">
        <v>1805</v>
      </c>
      <c r="K102" s="395">
        <v>176171</v>
      </c>
      <c r="L102" s="448" t="s">
        <v>1806</v>
      </c>
      <c r="M102" s="396" t="s">
        <v>1807</v>
      </c>
      <c r="N102" s="397" t="s">
        <v>775</v>
      </c>
      <c r="O102" s="398">
        <v>43465</v>
      </c>
      <c r="P102" s="44" t="s">
        <v>793</v>
      </c>
      <c r="Q102" s="348" t="s">
        <v>908</v>
      </c>
      <c r="R102" s="374" t="s">
        <v>908</v>
      </c>
      <c r="S102" s="402">
        <v>0</v>
      </c>
      <c r="T102" s="450" t="s">
        <v>805</v>
      </c>
      <c r="U102" s="403">
        <v>1</v>
      </c>
      <c r="V102" s="403">
        <v>0</v>
      </c>
      <c r="W102" s="403">
        <v>0</v>
      </c>
      <c r="X102" s="377" t="s">
        <v>1808</v>
      </c>
      <c r="Y102" s="377" t="s">
        <v>1659</v>
      </c>
      <c r="Z102" s="377" t="s">
        <v>1809</v>
      </c>
      <c r="AA102" s="437" t="s">
        <v>1104</v>
      </c>
      <c r="AB102" s="380" t="s">
        <v>856</v>
      </c>
      <c r="AC102" s="380" t="s">
        <v>1105</v>
      </c>
      <c r="AD102" s="451" t="s">
        <v>1106</v>
      </c>
      <c r="AE102" s="422" t="s">
        <v>1107</v>
      </c>
      <c r="AF102" s="375" t="s">
        <v>1392</v>
      </c>
      <c r="AG102" s="377" t="s">
        <v>1476</v>
      </c>
      <c r="AH102" s="377" t="s">
        <v>1758</v>
      </c>
      <c r="AI102" s="377" t="s">
        <v>758</v>
      </c>
      <c r="AJ102" s="380" t="s">
        <v>1810</v>
      </c>
      <c r="AK102" s="166" t="s">
        <v>863</v>
      </c>
      <c r="AL102" s="166">
        <v>2</v>
      </c>
      <c r="AM102" s="167">
        <v>64</v>
      </c>
      <c r="AN102" s="168">
        <v>12</v>
      </c>
      <c r="AO102" s="169">
        <f t="shared" si="3"/>
        <v>3705.6</v>
      </c>
      <c r="AP102" s="170">
        <f t="shared" si="4"/>
        <v>308.8</v>
      </c>
      <c r="AQ102" s="408">
        <v>0</v>
      </c>
      <c r="AR102" s="145" t="s">
        <v>1811</v>
      </c>
      <c r="AS102" s="296">
        <f t="shared" si="5"/>
        <v>3705.6</v>
      </c>
      <c r="AT102" s="404" t="s">
        <v>886</v>
      </c>
      <c r="AU102" s="378" t="s">
        <v>763</v>
      </c>
      <c r="AV102" s="378" t="s">
        <v>764</v>
      </c>
      <c r="AW102" s="404" t="s">
        <v>1601</v>
      </c>
      <c r="AX102" s="404" t="s">
        <v>766</v>
      </c>
      <c r="AY102" s="409" t="s">
        <v>1812</v>
      </c>
      <c r="AZ102" s="410">
        <v>43329</v>
      </c>
      <c r="BA102" s="411" t="s">
        <v>1813</v>
      </c>
      <c r="BB102" s="90">
        <v>43348</v>
      </c>
      <c r="BC102" s="91"/>
      <c r="BD102" s="66"/>
    </row>
    <row r="103" spans="1:56" x14ac:dyDescent="0.25">
      <c r="A103" s="125" t="s">
        <v>1814</v>
      </c>
      <c r="B103" s="390" t="s">
        <v>1814</v>
      </c>
      <c r="C103" s="391">
        <v>43327</v>
      </c>
      <c r="D103" s="392">
        <v>43329</v>
      </c>
      <c r="E103" s="393" t="s">
        <v>1815</v>
      </c>
      <c r="F103" s="394" t="s">
        <v>848</v>
      </c>
      <c r="G103" s="394" t="s">
        <v>849</v>
      </c>
      <c r="H103" s="447">
        <v>12</v>
      </c>
      <c r="I103" s="448" t="s">
        <v>850</v>
      </c>
      <c r="J103" s="449" t="s">
        <v>1816</v>
      </c>
      <c r="K103" s="395">
        <v>25037</v>
      </c>
      <c r="L103" s="448" t="s">
        <v>1817</v>
      </c>
      <c r="M103" s="396" t="s">
        <v>1818</v>
      </c>
      <c r="N103" s="397" t="s">
        <v>775</v>
      </c>
      <c r="O103" s="398">
        <v>43465</v>
      </c>
      <c r="P103" s="44" t="s">
        <v>793</v>
      </c>
      <c r="Q103" s="348" t="s">
        <v>908</v>
      </c>
      <c r="R103" s="374" t="s">
        <v>908</v>
      </c>
      <c r="S103" s="402">
        <v>0</v>
      </c>
      <c r="T103" s="450" t="s">
        <v>805</v>
      </c>
      <c r="U103" s="403">
        <v>1</v>
      </c>
      <c r="V103" s="403">
        <v>0</v>
      </c>
      <c r="W103" s="403">
        <v>0</v>
      </c>
      <c r="X103" s="377" t="s">
        <v>1819</v>
      </c>
      <c r="Y103" s="377" t="s">
        <v>1659</v>
      </c>
      <c r="Z103" s="377" t="s">
        <v>1809</v>
      </c>
      <c r="AA103" s="437" t="s">
        <v>1104</v>
      </c>
      <c r="AB103" s="380" t="s">
        <v>856</v>
      </c>
      <c r="AC103" s="380" t="s">
        <v>1105</v>
      </c>
      <c r="AD103" s="451" t="s">
        <v>1106</v>
      </c>
      <c r="AE103" s="422" t="s">
        <v>1107</v>
      </c>
      <c r="AF103" s="375" t="s">
        <v>1392</v>
      </c>
      <c r="AG103" s="377" t="s">
        <v>1476</v>
      </c>
      <c r="AH103" s="377" t="s">
        <v>1758</v>
      </c>
      <c r="AI103" s="377" t="s">
        <v>758</v>
      </c>
      <c r="AJ103" s="380" t="s">
        <v>1810</v>
      </c>
      <c r="AK103" s="166" t="s">
        <v>863</v>
      </c>
      <c r="AL103" s="166">
        <v>2</v>
      </c>
      <c r="AM103" s="167">
        <v>64</v>
      </c>
      <c r="AN103" s="168">
        <v>12</v>
      </c>
      <c r="AO103" s="169">
        <f t="shared" si="3"/>
        <v>3705.6</v>
      </c>
      <c r="AP103" s="170">
        <f t="shared" si="4"/>
        <v>308.8</v>
      </c>
      <c r="AQ103" s="408">
        <v>0</v>
      </c>
      <c r="AR103" s="145" t="s">
        <v>1811</v>
      </c>
      <c r="AS103" s="296">
        <f t="shared" si="5"/>
        <v>3705.6</v>
      </c>
      <c r="AT103" s="404" t="s">
        <v>886</v>
      </c>
      <c r="AU103" s="378" t="s">
        <v>763</v>
      </c>
      <c r="AV103" s="378" t="s">
        <v>764</v>
      </c>
      <c r="AW103" s="404" t="s">
        <v>1601</v>
      </c>
      <c r="AX103" s="404" t="s">
        <v>766</v>
      </c>
      <c r="AY103" s="409" t="s">
        <v>1820</v>
      </c>
      <c r="AZ103" s="410">
        <v>43329</v>
      </c>
      <c r="BA103" s="411" t="s">
        <v>1821</v>
      </c>
      <c r="BB103" s="90">
        <v>43383</v>
      </c>
      <c r="BC103" s="91"/>
      <c r="BD103" s="66"/>
    </row>
    <row r="104" spans="1:56" x14ac:dyDescent="0.25">
      <c r="A104" s="299" t="s">
        <v>1822</v>
      </c>
      <c r="B104" s="300" t="s">
        <v>1822</v>
      </c>
      <c r="C104" s="301">
        <v>43334</v>
      </c>
      <c r="D104" s="302">
        <v>43335</v>
      </c>
      <c r="E104" s="303" t="s">
        <v>1823</v>
      </c>
      <c r="F104" s="304" t="s">
        <v>746</v>
      </c>
      <c r="G104" s="304" t="s">
        <v>789</v>
      </c>
      <c r="H104" s="305">
        <v>1</v>
      </c>
      <c r="I104" s="306" t="s">
        <v>748</v>
      </c>
      <c r="J104" s="307" t="s">
        <v>1824</v>
      </c>
      <c r="K104" s="308">
        <v>564233</v>
      </c>
      <c r="L104" s="306" t="s">
        <v>1825</v>
      </c>
      <c r="M104" s="309"/>
      <c r="N104" s="310" t="s">
        <v>775</v>
      </c>
      <c r="O104" s="311">
        <v>43465</v>
      </c>
      <c r="P104" s="44" t="s">
        <v>1826</v>
      </c>
      <c r="Q104" s="348" t="s">
        <v>1827</v>
      </c>
      <c r="R104" s="374" t="s">
        <v>908</v>
      </c>
      <c r="S104" s="314">
        <v>0</v>
      </c>
      <c r="T104" s="315" t="s">
        <v>805</v>
      </c>
      <c r="U104" s="316">
        <v>1</v>
      </c>
      <c r="V104" s="316">
        <v>0</v>
      </c>
      <c r="W104" s="316">
        <v>0</v>
      </c>
      <c r="X104" s="317" t="s">
        <v>1828</v>
      </c>
      <c r="Y104" s="317" t="s">
        <v>1828</v>
      </c>
      <c r="Z104" s="317" t="s">
        <v>1828</v>
      </c>
      <c r="AA104" s="444" t="s">
        <v>1829</v>
      </c>
      <c r="AB104" s="355">
        <v>0</v>
      </c>
      <c r="AC104" s="355">
        <v>0</v>
      </c>
      <c r="AD104" s="355">
        <v>0</v>
      </c>
      <c r="AE104" s="416" t="s">
        <v>1830</v>
      </c>
      <c r="AF104" s="417" t="s">
        <v>1392</v>
      </c>
      <c r="AG104" s="317" t="s">
        <v>758</v>
      </c>
      <c r="AH104" s="317" t="s">
        <v>758</v>
      </c>
      <c r="AI104" s="317" t="s">
        <v>758</v>
      </c>
      <c r="AJ104" s="445" t="s">
        <v>1831</v>
      </c>
      <c r="AK104" s="318" t="s">
        <v>1832</v>
      </c>
      <c r="AL104" s="318">
        <v>2</v>
      </c>
      <c r="AM104" s="319">
        <v>7.33</v>
      </c>
      <c r="AN104" s="320">
        <v>12</v>
      </c>
      <c r="AO104" s="321">
        <f t="shared" si="3"/>
        <v>141.46899999999999</v>
      </c>
      <c r="AP104" s="322">
        <f t="shared" si="4"/>
        <v>11.789083333333332</v>
      </c>
      <c r="AQ104" s="323">
        <v>0</v>
      </c>
      <c r="AR104" s="323"/>
      <c r="AS104" s="322">
        <f t="shared" si="5"/>
        <v>141.46899999999999</v>
      </c>
      <c r="AT104" s="318" t="s">
        <v>1833</v>
      </c>
      <c r="AU104" s="418" t="s">
        <v>763</v>
      </c>
      <c r="AV104" s="418" t="s">
        <v>764</v>
      </c>
      <c r="AW104" s="318" t="s">
        <v>1601</v>
      </c>
      <c r="AX104" s="318" t="s">
        <v>766</v>
      </c>
      <c r="AY104" s="324" t="s">
        <v>1834</v>
      </c>
      <c r="AZ104" s="325">
        <v>43335</v>
      </c>
      <c r="BA104" s="255" t="s">
        <v>1835</v>
      </c>
      <c r="BB104" s="326">
        <v>43336</v>
      </c>
      <c r="BC104" s="327"/>
      <c r="BD104" s="328"/>
    </row>
    <row r="105" spans="1:56" x14ac:dyDescent="0.25">
      <c r="A105" s="299" t="s">
        <v>1836</v>
      </c>
      <c r="B105" s="300" t="s">
        <v>1836</v>
      </c>
      <c r="C105" s="301">
        <v>43334</v>
      </c>
      <c r="D105" s="302">
        <v>43335</v>
      </c>
      <c r="E105" s="303" t="s">
        <v>1837</v>
      </c>
      <c r="F105" s="304" t="s">
        <v>746</v>
      </c>
      <c r="G105" s="304" t="s">
        <v>789</v>
      </c>
      <c r="H105" s="305">
        <v>1</v>
      </c>
      <c r="I105" s="306" t="s">
        <v>748</v>
      </c>
      <c r="J105" s="307" t="s">
        <v>1824</v>
      </c>
      <c r="K105" s="308">
        <v>564235</v>
      </c>
      <c r="L105" s="306" t="s">
        <v>1838</v>
      </c>
      <c r="M105" s="309"/>
      <c r="N105" s="310" t="s">
        <v>775</v>
      </c>
      <c r="O105" s="311">
        <v>43465</v>
      </c>
      <c r="P105" s="44" t="s">
        <v>1826</v>
      </c>
      <c r="Q105" s="348" t="s">
        <v>1839</v>
      </c>
      <c r="R105" s="374" t="s">
        <v>908</v>
      </c>
      <c r="S105" s="314">
        <v>0</v>
      </c>
      <c r="T105" s="315" t="s">
        <v>805</v>
      </c>
      <c r="U105" s="316">
        <v>1</v>
      </c>
      <c r="V105" s="316">
        <v>0</v>
      </c>
      <c r="W105" s="316">
        <v>0</v>
      </c>
      <c r="X105" s="317" t="s">
        <v>1840</v>
      </c>
      <c r="Y105" s="317" t="s">
        <v>1828</v>
      </c>
      <c r="Z105" s="317" t="s">
        <v>1828</v>
      </c>
      <c r="AA105" s="444" t="s">
        <v>1829</v>
      </c>
      <c r="AB105" s="355">
        <v>0</v>
      </c>
      <c r="AC105" s="355">
        <v>0</v>
      </c>
      <c r="AD105" s="355">
        <v>0</v>
      </c>
      <c r="AE105" s="416" t="s">
        <v>1830</v>
      </c>
      <c r="AF105" s="417" t="s">
        <v>1392</v>
      </c>
      <c r="AG105" s="317" t="s">
        <v>1476</v>
      </c>
      <c r="AH105" s="317" t="s">
        <v>758</v>
      </c>
      <c r="AI105" s="317" t="s">
        <v>758</v>
      </c>
      <c r="AJ105" s="445" t="s">
        <v>1841</v>
      </c>
      <c r="AK105" s="318" t="s">
        <v>1842</v>
      </c>
      <c r="AL105" s="318">
        <v>2</v>
      </c>
      <c r="AM105" s="319">
        <v>6.57</v>
      </c>
      <c r="AN105" s="320">
        <v>12</v>
      </c>
      <c r="AO105" s="321">
        <f t="shared" si="3"/>
        <v>126.801</v>
      </c>
      <c r="AP105" s="322">
        <f t="shared" si="4"/>
        <v>10.566750000000001</v>
      </c>
      <c r="AQ105" s="323">
        <v>0</v>
      </c>
      <c r="AR105" s="323"/>
      <c r="AS105" s="170">
        <f t="shared" si="5"/>
        <v>126.801</v>
      </c>
      <c r="AT105" s="318" t="s">
        <v>1843</v>
      </c>
      <c r="AU105" s="418" t="s">
        <v>763</v>
      </c>
      <c r="AV105" s="418" t="s">
        <v>764</v>
      </c>
      <c r="AW105" s="318" t="s">
        <v>1601</v>
      </c>
      <c r="AX105" s="318" t="s">
        <v>766</v>
      </c>
      <c r="AY105" s="324" t="s">
        <v>1844</v>
      </c>
      <c r="AZ105" s="325">
        <v>43335</v>
      </c>
      <c r="BA105" s="255" t="s">
        <v>1845</v>
      </c>
      <c r="BB105" s="326">
        <v>43336</v>
      </c>
      <c r="BC105" s="327"/>
      <c r="BD105" s="328"/>
    </row>
    <row r="106" spans="1:56" x14ac:dyDescent="0.25">
      <c r="A106" s="148" t="s">
        <v>1846</v>
      </c>
      <c r="B106" s="149" t="s">
        <v>1846</v>
      </c>
      <c r="C106" s="150">
        <v>43340</v>
      </c>
      <c r="D106" s="151">
        <v>43340</v>
      </c>
      <c r="E106" s="152" t="s">
        <v>1847</v>
      </c>
      <c r="F106" s="153" t="s">
        <v>848</v>
      </c>
      <c r="G106" s="153" t="s">
        <v>1547</v>
      </c>
      <c r="H106" s="154">
        <v>9</v>
      </c>
      <c r="I106" s="155" t="s">
        <v>850</v>
      </c>
      <c r="J106" s="156" t="s">
        <v>1848</v>
      </c>
      <c r="K106" s="181">
        <v>289695</v>
      </c>
      <c r="L106" s="155" t="s">
        <v>1849</v>
      </c>
      <c r="M106" s="157"/>
      <c r="N106" s="158" t="s">
        <v>775</v>
      </c>
      <c r="O106" s="159">
        <v>43465</v>
      </c>
      <c r="P106" s="160" t="s">
        <v>1850</v>
      </c>
      <c r="Q106" s="162" t="s">
        <v>908</v>
      </c>
      <c r="R106" s="419" t="s">
        <v>908</v>
      </c>
      <c r="S106" s="163">
        <v>0</v>
      </c>
      <c r="T106" s="164" t="s">
        <v>805</v>
      </c>
      <c r="U106" s="165">
        <v>0</v>
      </c>
      <c r="V106" s="165">
        <v>1</v>
      </c>
      <c r="W106" s="165">
        <v>0</v>
      </c>
      <c r="X106" s="131" t="s">
        <v>1851</v>
      </c>
      <c r="Y106" s="131" t="s">
        <v>1852</v>
      </c>
      <c r="Z106" s="131" t="s">
        <v>1103</v>
      </c>
      <c r="AA106" s="132" t="s">
        <v>1104</v>
      </c>
      <c r="AB106" s="134" t="s">
        <v>856</v>
      </c>
      <c r="AC106" s="134" t="s">
        <v>1105</v>
      </c>
      <c r="AD106" s="452" t="s">
        <v>1660</v>
      </c>
      <c r="AE106" s="137" t="s">
        <v>1107</v>
      </c>
      <c r="AF106" s="136" t="s">
        <v>1853</v>
      </c>
      <c r="AG106" s="131" t="s">
        <v>1476</v>
      </c>
      <c r="AH106" s="131" t="s">
        <v>1758</v>
      </c>
      <c r="AI106" s="131" t="s">
        <v>758</v>
      </c>
      <c r="AJ106" s="134" t="s">
        <v>1662</v>
      </c>
      <c r="AK106" s="166" t="s">
        <v>863</v>
      </c>
      <c r="AL106" s="166">
        <v>2</v>
      </c>
      <c r="AM106" s="167">
        <v>64</v>
      </c>
      <c r="AN106" s="168">
        <v>12</v>
      </c>
      <c r="AO106" s="169" t="b">
        <f t="shared" si="3"/>
        <v>0</v>
      </c>
      <c r="AP106" s="170" t="str">
        <f t="shared" si="4"/>
        <v>0,00</v>
      </c>
      <c r="AQ106" s="171">
        <v>0</v>
      </c>
      <c r="AR106" s="145" t="s">
        <v>1811</v>
      </c>
      <c r="AS106" s="170">
        <f t="shared" si="5"/>
        <v>0</v>
      </c>
      <c r="AT106" s="166" t="s">
        <v>886</v>
      </c>
      <c r="AU106" s="173" t="s">
        <v>763</v>
      </c>
      <c r="AV106" s="173" t="s">
        <v>764</v>
      </c>
      <c r="AW106" s="166" t="s">
        <v>1601</v>
      </c>
      <c r="AX106" s="166" t="s">
        <v>766</v>
      </c>
      <c r="AY106" s="174" t="s">
        <v>952</v>
      </c>
      <c r="AZ106" s="175"/>
      <c r="BA106" s="176"/>
      <c r="BB106" s="222"/>
      <c r="BC106" s="91"/>
      <c r="BD106" s="66"/>
    </row>
    <row r="107" spans="1:56" x14ac:dyDescent="0.25">
      <c r="A107" s="68" t="s">
        <v>1854</v>
      </c>
      <c r="B107" s="69" t="s">
        <v>1854</v>
      </c>
      <c r="C107" s="70">
        <v>43341</v>
      </c>
      <c r="D107" s="71">
        <v>43341</v>
      </c>
      <c r="E107" s="72" t="s">
        <v>1855</v>
      </c>
      <c r="F107" s="73" t="s">
        <v>1449</v>
      </c>
      <c r="G107" s="73" t="s">
        <v>1856</v>
      </c>
      <c r="H107" s="74">
        <v>16</v>
      </c>
      <c r="I107" s="75" t="s">
        <v>850</v>
      </c>
      <c r="J107" s="76" t="s">
        <v>866</v>
      </c>
      <c r="K107" s="187">
        <v>63211</v>
      </c>
      <c r="L107" s="75" t="s">
        <v>1857</v>
      </c>
      <c r="M107" s="138" t="s">
        <v>1858</v>
      </c>
      <c r="N107" s="139" t="s">
        <v>775</v>
      </c>
      <c r="O107" s="140">
        <v>43465</v>
      </c>
      <c r="P107" s="44" t="s">
        <v>793</v>
      </c>
      <c r="Q107" s="142" t="s">
        <v>1859</v>
      </c>
      <c r="R107" s="265">
        <v>43465</v>
      </c>
      <c r="S107" s="128">
        <v>0</v>
      </c>
      <c r="T107" s="129" t="s">
        <v>805</v>
      </c>
      <c r="U107" s="130">
        <v>1</v>
      </c>
      <c r="V107" s="130">
        <v>0</v>
      </c>
      <c r="W107" s="130">
        <v>0</v>
      </c>
      <c r="X107" s="78" t="s">
        <v>870</v>
      </c>
      <c r="Y107" s="78" t="s">
        <v>47</v>
      </c>
      <c r="Z107" s="78" t="s">
        <v>1860</v>
      </c>
      <c r="AA107" s="79" t="s">
        <v>855</v>
      </c>
      <c r="AB107" s="453" t="s">
        <v>856</v>
      </c>
      <c r="AC107" s="453" t="s">
        <v>1861</v>
      </c>
      <c r="AD107" s="453">
        <v>50000</v>
      </c>
      <c r="AE107" s="81" t="s">
        <v>859</v>
      </c>
      <c r="AF107" s="375" t="s">
        <v>1392</v>
      </c>
      <c r="AG107" s="377" t="s">
        <v>1476</v>
      </c>
      <c r="AH107" s="131" t="s">
        <v>1758</v>
      </c>
      <c r="AI107" s="78" t="s">
        <v>1862</v>
      </c>
      <c r="AJ107" s="80" t="s">
        <v>1863</v>
      </c>
      <c r="AK107" s="83" t="s">
        <v>1864</v>
      </c>
      <c r="AL107" s="83">
        <v>1</v>
      </c>
      <c r="AM107" s="84">
        <v>21</v>
      </c>
      <c r="AN107" s="85">
        <v>12</v>
      </c>
      <c r="AO107" s="169">
        <f t="shared" si="3"/>
        <v>8106</v>
      </c>
      <c r="AP107" s="144">
        <f t="shared" si="4"/>
        <v>675.5</v>
      </c>
      <c r="AQ107" s="171">
        <v>0</v>
      </c>
      <c r="AR107" s="145" t="s">
        <v>1865</v>
      </c>
      <c r="AS107" s="170">
        <f>AO107+AQ107</f>
        <v>8106</v>
      </c>
      <c r="AT107" s="83" t="s">
        <v>1866</v>
      </c>
      <c r="AU107" s="87" t="s">
        <v>763</v>
      </c>
      <c r="AV107" s="87" t="s">
        <v>764</v>
      </c>
      <c r="AW107" s="83" t="s">
        <v>1601</v>
      </c>
      <c r="AX107" s="83" t="s">
        <v>766</v>
      </c>
      <c r="AY107" s="88" t="s">
        <v>1867</v>
      </c>
      <c r="AZ107" s="89">
        <v>43341</v>
      </c>
      <c r="BA107" s="146" t="s">
        <v>1868</v>
      </c>
      <c r="BB107" s="147">
        <v>43337</v>
      </c>
      <c r="BC107" s="179"/>
      <c r="BD107" s="180"/>
    </row>
    <row r="108" spans="1:56" x14ac:dyDescent="0.25">
      <c r="A108" s="68" t="s">
        <v>1869</v>
      </c>
      <c r="B108" s="69" t="s">
        <v>1869</v>
      </c>
      <c r="C108" s="70">
        <v>42972</v>
      </c>
      <c r="D108" s="71">
        <v>43341</v>
      </c>
      <c r="E108" s="72" t="s">
        <v>1870</v>
      </c>
      <c r="F108" s="73" t="s">
        <v>848</v>
      </c>
      <c r="G108" s="73" t="s">
        <v>849</v>
      </c>
      <c r="H108" s="74">
        <v>12</v>
      </c>
      <c r="I108" s="75" t="s">
        <v>850</v>
      </c>
      <c r="J108" s="76" t="s">
        <v>950</v>
      </c>
      <c r="K108" s="187">
        <v>289763</v>
      </c>
      <c r="L108" s="75" t="s">
        <v>1871</v>
      </c>
      <c r="M108" s="138" t="s">
        <v>1872</v>
      </c>
      <c r="N108" s="139" t="s">
        <v>775</v>
      </c>
      <c r="O108" s="140">
        <v>43465</v>
      </c>
      <c r="P108" s="141" t="s">
        <v>793</v>
      </c>
      <c r="Q108" s="162" t="s">
        <v>908</v>
      </c>
      <c r="R108" s="419" t="s">
        <v>908</v>
      </c>
      <c r="S108" s="128">
        <v>0</v>
      </c>
      <c r="T108" s="129" t="s">
        <v>805</v>
      </c>
      <c r="U108" s="130">
        <v>1</v>
      </c>
      <c r="V108" s="130">
        <v>0</v>
      </c>
      <c r="W108" s="130">
        <v>0</v>
      </c>
      <c r="X108" s="78" t="s">
        <v>1873</v>
      </c>
      <c r="Y108" s="78" t="s">
        <v>47</v>
      </c>
      <c r="Z108" s="78" t="s">
        <v>1860</v>
      </c>
      <c r="AA108" s="79" t="s">
        <v>855</v>
      </c>
      <c r="AB108" s="453" t="s">
        <v>856</v>
      </c>
      <c r="AC108" s="453" t="s">
        <v>1861</v>
      </c>
      <c r="AD108" s="453">
        <v>50000</v>
      </c>
      <c r="AE108" s="81" t="s">
        <v>859</v>
      </c>
      <c r="AF108" s="375" t="s">
        <v>1392</v>
      </c>
      <c r="AG108" s="377" t="s">
        <v>1476</v>
      </c>
      <c r="AH108" s="82" t="s">
        <v>758</v>
      </c>
      <c r="AI108" s="78" t="s">
        <v>758</v>
      </c>
      <c r="AJ108" s="80"/>
      <c r="AK108" s="83" t="s">
        <v>1874</v>
      </c>
      <c r="AL108" s="83">
        <v>2</v>
      </c>
      <c r="AM108" s="84">
        <v>64</v>
      </c>
      <c r="AN108" s="85">
        <v>12</v>
      </c>
      <c r="AO108" s="169">
        <f t="shared" si="3"/>
        <v>3705.6</v>
      </c>
      <c r="AP108" s="144">
        <f t="shared" si="4"/>
        <v>308.8</v>
      </c>
      <c r="AQ108" s="171">
        <v>0</v>
      </c>
      <c r="AR108" s="145" t="s">
        <v>1875</v>
      </c>
      <c r="AS108" s="170">
        <f>AO108+AQ108</f>
        <v>3705.6</v>
      </c>
      <c r="AT108" s="83" t="s">
        <v>886</v>
      </c>
      <c r="AU108" s="87" t="s">
        <v>763</v>
      </c>
      <c r="AV108" s="87" t="s">
        <v>764</v>
      </c>
      <c r="AW108" s="83" t="s">
        <v>1601</v>
      </c>
      <c r="AX108" s="83" t="s">
        <v>766</v>
      </c>
      <c r="AY108" s="88" t="s">
        <v>1876</v>
      </c>
      <c r="AZ108" s="89">
        <v>43341</v>
      </c>
      <c r="BA108" s="146" t="s">
        <v>1877</v>
      </c>
      <c r="BB108" s="147">
        <v>43337</v>
      </c>
      <c r="BC108" s="179"/>
      <c r="BD108" s="180"/>
    </row>
    <row r="109" spans="1:56" x14ac:dyDescent="0.25">
      <c r="A109" s="32" t="s">
        <v>1878</v>
      </c>
      <c r="B109" s="149" t="s">
        <v>1878</v>
      </c>
      <c r="C109" s="150">
        <v>43707</v>
      </c>
      <c r="D109" s="151">
        <v>43342</v>
      </c>
      <c r="E109" s="152" t="s">
        <v>1879</v>
      </c>
      <c r="F109" s="153" t="s">
        <v>746</v>
      </c>
      <c r="G109" s="153" t="s">
        <v>789</v>
      </c>
      <c r="H109" s="154">
        <v>1</v>
      </c>
      <c r="I109" s="155" t="s">
        <v>850</v>
      </c>
      <c r="J109" s="156" t="s">
        <v>1880</v>
      </c>
      <c r="K109" s="181">
        <v>412401</v>
      </c>
      <c r="L109" s="155" t="s">
        <v>1881</v>
      </c>
      <c r="M109" s="157" t="s">
        <v>1882</v>
      </c>
      <c r="N109" s="158" t="s">
        <v>775</v>
      </c>
      <c r="O109" s="159">
        <v>43465</v>
      </c>
      <c r="P109" s="44" t="s">
        <v>793</v>
      </c>
      <c r="Q109" s="274" t="s">
        <v>908</v>
      </c>
      <c r="R109" s="432" t="s">
        <v>908</v>
      </c>
      <c r="S109" s="46">
        <v>0</v>
      </c>
      <c r="T109" s="47" t="s">
        <v>805</v>
      </c>
      <c r="U109" s="48">
        <v>1</v>
      </c>
      <c r="V109" s="48">
        <v>0</v>
      </c>
      <c r="W109" s="48">
        <v>0</v>
      </c>
      <c r="X109" s="131" t="s">
        <v>1883</v>
      </c>
      <c r="Y109" s="131" t="s">
        <v>1883</v>
      </c>
      <c r="Z109" s="131" t="s">
        <v>1883</v>
      </c>
      <c r="AA109" s="355">
        <v>0</v>
      </c>
      <c r="AB109" s="355">
        <v>0</v>
      </c>
      <c r="AC109" s="355">
        <v>0</v>
      </c>
      <c r="AD109" s="355">
        <v>0</v>
      </c>
      <c r="AE109" s="137" t="s">
        <v>1884</v>
      </c>
      <c r="AF109" s="136" t="s">
        <v>1392</v>
      </c>
      <c r="AG109" s="131" t="s">
        <v>1476</v>
      </c>
      <c r="AH109" s="136" t="s">
        <v>758</v>
      </c>
      <c r="AI109" s="131" t="s">
        <v>758</v>
      </c>
      <c r="AJ109" s="134" t="s">
        <v>1885</v>
      </c>
      <c r="AK109" s="166" t="s">
        <v>1886</v>
      </c>
      <c r="AL109" s="166">
        <v>1</v>
      </c>
      <c r="AM109" s="167">
        <v>3</v>
      </c>
      <c r="AN109" s="168">
        <v>12</v>
      </c>
      <c r="AO109" s="169">
        <f t="shared" si="3"/>
        <v>57.9</v>
      </c>
      <c r="AP109" s="144">
        <f t="shared" si="4"/>
        <v>4.8250000000000002</v>
      </c>
      <c r="AQ109" s="171">
        <v>0</v>
      </c>
      <c r="AR109" s="171"/>
      <c r="AS109" s="170">
        <f>AO109+AQ109</f>
        <v>57.9</v>
      </c>
      <c r="AT109" s="166" t="s">
        <v>1289</v>
      </c>
      <c r="AU109" s="60" t="s">
        <v>763</v>
      </c>
      <c r="AV109" s="60" t="s">
        <v>764</v>
      </c>
      <c r="AW109" s="53" t="s">
        <v>1601</v>
      </c>
      <c r="AX109" s="53" t="s">
        <v>766</v>
      </c>
      <c r="AY109" s="174" t="s">
        <v>1887</v>
      </c>
      <c r="AZ109" s="175">
        <v>43342</v>
      </c>
      <c r="BA109" s="176" t="s">
        <v>1291</v>
      </c>
      <c r="BB109" s="90">
        <v>43343</v>
      </c>
      <c r="BC109" s="91"/>
      <c r="BD109" s="66"/>
    </row>
    <row r="110" spans="1:56" x14ac:dyDescent="0.25">
      <c r="A110" s="148" t="s">
        <v>1888</v>
      </c>
      <c r="B110" s="149" t="s">
        <v>1888</v>
      </c>
      <c r="C110" s="150">
        <v>43343</v>
      </c>
      <c r="D110" s="151"/>
      <c r="E110" s="152" t="s">
        <v>1889</v>
      </c>
      <c r="F110" s="153" t="s">
        <v>848</v>
      </c>
      <c r="G110" s="153" t="s">
        <v>849</v>
      </c>
      <c r="H110" s="154">
        <v>9</v>
      </c>
      <c r="I110" s="155" t="s">
        <v>850</v>
      </c>
      <c r="J110" s="156" t="s">
        <v>1890</v>
      </c>
      <c r="K110" s="181">
        <v>49717</v>
      </c>
      <c r="L110" s="155" t="s">
        <v>1891</v>
      </c>
      <c r="M110" s="157"/>
      <c r="N110" s="158" t="s">
        <v>775</v>
      </c>
      <c r="O110" s="159">
        <v>43465</v>
      </c>
      <c r="P110" s="44" t="s">
        <v>793</v>
      </c>
      <c r="Q110" s="274" t="s">
        <v>908</v>
      </c>
      <c r="R110" s="432" t="s">
        <v>908</v>
      </c>
      <c r="S110" s="46">
        <v>0</v>
      </c>
      <c r="T110" s="47" t="s">
        <v>805</v>
      </c>
      <c r="U110" s="165">
        <v>0</v>
      </c>
      <c r="V110" s="165">
        <v>1</v>
      </c>
      <c r="W110" s="165">
        <v>0</v>
      </c>
      <c r="X110" s="131" t="s">
        <v>1892</v>
      </c>
      <c r="Y110" s="131" t="s">
        <v>1659</v>
      </c>
      <c r="Z110" s="131" t="s">
        <v>1893</v>
      </c>
      <c r="AA110" s="132" t="s">
        <v>1104</v>
      </c>
      <c r="AB110" s="421" t="s">
        <v>856</v>
      </c>
      <c r="AC110" s="421" t="s">
        <v>1105</v>
      </c>
      <c r="AD110" s="421">
        <v>10000</v>
      </c>
      <c r="AE110" s="137" t="s">
        <v>1107</v>
      </c>
      <c r="AF110" s="136" t="s">
        <v>1853</v>
      </c>
      <c r="AG110" s="131" t="s">
        <v>1476</v>
      </c>
      <c r="AH110" s="131" t="s">
        <v>1758</v>
      </c>
      <c r="AI110" s="131" t="s">
        <v>758</v>
      </c>
      <c r="AJ110" s="134" t="s">
        <v>1894</v>
      </c>
      <c r="AK110" s="166" t="s">
        <v>863</v>
      </c>
      <c r="AL110" s="166">
        <v>2</v>
      </c>
      <c r="AM110" s="167">
        <v>64</v>
      </c>
      <c r="AN110" s="168">
        <v>12</v>
      </c>
      <c r="AO110" s="169" t="b">
        <f t="shared" si="3"/>
        <v>0</v>
      </c>
      <c r="AP110" s="144" t="str">
        <f t="shared" si="4"/>
        <v>0,00</v>
      </c>
      <c r="AQ110" s="171">
        <v>0</v>
      </c>
      <c r="AR110" s="145" t="s">
        <v>1811</v>
      </c>
      <c r="AS110" s="170">
        <f t="shared" ref="AS110:AS124" si="6">AO110+AQ110</f>
        <v>0</v>
      </c>
      <c r="AT110" s="166" t="s">
        <v>802</v>
      </c>
      <c r="AU110" s="60" t="s">
        <v>763</v>
      </c>
      <c r="AV110" s="60" t="s">
        <v>764</v>
      </c>
      <c r="AW110" s="53" t="s">
        <v>1601</v>
      </c>
      <c r="AX110" s="53" t="s">
        <v>766</v>
      </c>
      <c r="AY110" s="174" t="s">
        <v>952</v>
      </c>
      <c r="AZ110" s="175"/>
      <c r="BA110" s="176"/>
      <c r="BB110" s="90"/>
      <c r="BC110" s="91"/>
      <c r="BD110" s="66"/>
    </row>
    <row r="111" spans="1:56" x14ac:dyDescent="0.25">
      <c r="A111" s="92" t="s">
        <v>1895</v>
      </c>
      <c r="B111" s="93" t="s">
        <v>1895</v>
      </c>
      <c r="C111" s="94">
        <v>43347</v>
      </c>
      <c r="D111" s="95">
        <v>43347</v>
      </c>
      <c r="E111" s="96" t="s">
        <v>1896</v>
      </c>
      <c r="F111" s="97" t="s">
        <v>746</v>
      </c>
      <c r="G111" s="97" t="s">
        <v>789</v>
      </c>
      <c r="H111" s="98">
        <v>10.039999999999999</v>
      </c>
      <c r="I111" s="99" t="s">
        <v>748</v>
      </c>
      <c r="J111" s="100" t="s">
        <v>1897</v>
      </c>
      <c r="K111" s="454">
        <v>77727</v>
      </c>
      <c r="L111" s="99" t="s">
        <v>1898</v>
      </c>
      <c r="M111" s="455"/>
      <c r="N111" s="101" t="s">
        <v>775</v>
      </c>
      <c r="O111" s="102">
        <v>43465</v>
      </c>
      <c r="P111" s="456" t="s">
        <v>793</v>
      </c>
      <c r="Q111" s="457" t="s">
        <v>1899</v>
      </c>
      <c r="R111" s="458">
        <v>43100</v>
      </c>
      <c r="S111" s="103">
        <v>0</v>
      </c>
      <c r="T111" s="104" t="s">
        <v>805</v>
      </c>
      <c r="U111" s="105">
        <v>1</v>
      </c>
      <c r="V111" s="105">
        <v>0</v>
      </c>
      <c r="W111" s="105">
        <v>0</v>
      </c>
      <c r="X111" s="106" t="s">
        <v>1900</v>
      </c>
      <c r="Y111" s="106" t="s">
        <v>1901</v>
      </c>
      <c r="Z111" s="106" t="s">
        <v>1902</v>
      </c>
      <c r="AA111" s="107" t="s">
        <v>1903</v>
      </c>
      <c r="AB111" s="108">
        <v>0</v>
      </c>
      <c r="AC111" s="108">
        <v>0</v>
      </c>
      <c r="AD111" s="108">
        <v>0</v>
      </c>
      <c r="AE111" s="109" t="s">
        <v>1904</v>
      </c>
      <c r="AF111" s="110" t="s">
        <v>1392</v>
      </c>
      <c r="AG111" s="106" t="s">
        <v>1476</v>
      </c>
      <c r="AH111" s="110" t="s">
        <v>1905</v>
      </c>
      <c r="AI111" s="106" t="s">
        <v>758</v>
      </c>
      <c r="AJ111" s="108" t="s">
        <v>1906</v>
      </c>
      <c r="AK111" s="111" t="s">
        <v>1907</v>
      </c>
      <c r="AL111" s="111">
        <v>1</v>
      </c>
      <c r="AM111" s="112">
        <v>10.8</v>
      </c>
      <c r="AN111" s="113">
        <v>12</v>
      </c>
      <c r="AO111" s="114">
        <f t="shared" si="3"/>
        <v>625.32000000000005</v>
      </c>
      <c r="AP111" s="115">
        <f t="shared" si="4"/>
        <v>52.110000000000007</v>
      </c>
      <c r="AQ111" s="116">
        <v>0</v>
      </c>
      <c r="AR111" s="116"/>
      <c r="AS111" s="115">
        <f t="shared" si="6"/>
        <v>625.32000000000005</v>
      </c>
      <c r="AT111" s="111" t="s">
        <v>1254</v>
      </c>
      <c r="AU111" s="118" t="s">
        <v>763</v>
      </c>
      <c r="AV111" s="118" t="s">
        <v>764</v>
      </c>
      <c r="AW111" s="111" t="s">
        <v>1601</v>
      </c>
      <c r="AX111" s="111" t="s">
        <v>766</v>
      </c>
      <c r="AY111" s="174" t="s">
        <v>1908</v>
      </c>
      <c r="AZ111" s="175">
        <v>43347</v>
      </c>
      <c r="BA111" s="176" t="s">
        <v>1909</v>
      </c>
      <c r="BB111" s="90">
        <v>43358</v>
      </c>
      <c r="BC111" s="91"/>
      <c r="BD111" s="66"/>
    </row>
    <row r="112" spans="1:56" x14ac:dyDescent="0.25">
      <c r="A112" s="148" t="s">
        <v>1910</v>
      </c>
      <c r="B112" s="149" t="s">
        <v>1910</v>
      </c>
      <c r="C112" s="150">
        <v>43347</v>
      </c>
      <c r="D112" s="151">
        <v>43348</v>
      </c>
      <c r="E112" s="152" t="s">
        <v>1911</v>
      </c>
      <c r="F112" s="153" t="s">
        <v>746</v>
      </c>
      <c r="G112" s="153" t="s">
        <v>789</v>
      </c>
      <c r="H112" s="154">
        <v>4</v>
      </c>
      <c r="I112" s="155" t="s">
        <v>748</v>
      </c>
      <c r="J112" s="156" t="s">
        <v>1912</v>
      </c>
      <c r="K112" s="181">
        <v>589736</v>
      </c>
      <c r="L112" s="155" t="s">
        <v>1817</v>
      </c>
      <c r="M112" s="157" t="s">
        <v>1913</v>
      </c>
      <c r="N112" s="158" t="s">
        <v>775</v>
      </c>
      <c r="O112" s="159">
        <v>43465</v>
      </c>
      <c r="P112" s="44" t="s">
        <v>793</v>
      </c>
      <c r="Q112" s="274" t="s">
        <v>908</v>
      </c>
      <c r="R112" s="432" t="s">
        <v>908</v>
      </c>
      <c r="S112" s="46">
        <v>0</v>
      </c>
      <c r="T112" s="47" t="s">
        <v>805</v>
      </c>
      <c r="U112" s="48">
        <v>1</v>
      </c>
      <c r="V112" s="48">
        <v>0</v>
      </c>
      <c r="W112" s="48">
        <v>0</v>
      </c>
      <c r="X112" s="131" t="s">
        <v>1914</v>
      </c>
      <c r="Y112" s="131" t="s">
        <v>1915</v>
      </c>
      <c r="Z112" s="131" t="s">
        <v>1883</v>
      </c>
      <c r="AA112" s="355">
        <v>0</v>
      </c>
      <c r="AB112" s="355">
        <v>0</v>
      </c>
      <c r="AC112" s="355">
        <v>0</v>
      </c>
      <c r="AD112" s="355">
        <v>0</v>
      </c>
      <c r="AE112" s="137" t="s">
        <v>1884</v>
      </c>
      <c r="AF112" s="136" t="s">
        <v>1392</v>
      </c>
      <c r="AG112" s="131" t="s">
        <v>1476</v>
      </c>
      <c r="AH112" s="136" t="s">
        <v>758</v>
      </c>
      <c r="AI112" s="131" t="s">
        <v>758</v>
      </c>
      <c r="AJ112" s="134" t="s">
        <v>1916</v>
      </c>
      <c r="AK112" s="166" t="s">
        <v>1917</v>
      </c>
      <c r="AL112" s="166">
        <v>1</v>
      </c>
      <c r="AM112" s="167">
        <v>7.74</v>
      </c>
      <c r="AN112" s="168">
        <v>12</v>
      </c>
      <c r="AO112" s="169">
        <f t="shared" si="3"/>
        <v>149.38200000000001</v>
      </c>
      <c r="AP112" s="170">
        <f t="shared" si="4"/>
        <v>12.448500000000001</v>
      </c>
      <c r="AQ112" s="171">
        <v>0</v>
      </c>
      <c r="AR112" s="171"/>
      <c r="AS112" s="170">
        <f t="shared" si="6"/>
        <v>149.38200000000001</v>
      </c>
      <c r="AT112" s="166" t="s">
        <v>1918</v>
      </c>
      <c r="AU112" s="60" t="s">
        <v>763</v>
      </c>
      <c r="AV112" s="60" t="s">
        <v>764</v>
      </c>
      <c r="AW112" s="53" t="s">
        <v>1601</v>
      </c>
      <c r="AX112" s="53" t="s">
        <v>766</v>
      </c>
      <c r="AY112" s="174" t="s">
        <v>1919</v>
      </c>
      <c r="AZ112" s="175">
        <v>43348</v>
      </c>
      <c r="BA112" s="176" t="s">
        <v>1920</v>
      </c>
      <c r="BB112" s="90">
        <v>43354</v>
      </c>
      <c r="BC112" s="91"/>
      <c r="BD112" s="66"/>
    </row>
    <row r="113" spans="1:56" x14ac:dyDescent="0.25">
      <c r="A113" s="68" t="s">
        <v>1921</v>
      </c>
      <c r="B113" s="69" t="s">
        <v>1921</v>
      </c>
      <c r="C113" s="70">
        <v>43367</v>
      </c>
      <c r="D113" s="71">
        <v>43367</v>
      </c>
      <c r="E113" s="72" t="s">
        <v>1922</v>
      </c>
      <c r="F113" s="73" t="s">
        <v>848</v>
      </c>
      <c r="G113" s="73" t="s">
        <v>1547</v>
      </c>
      <c r="H113" s="74">
        <v>9</v>
      </c>
      <c r="I113" s="75" t="s">
        <v>850</v>
      </c>
      <c r="J113" s="75" t="s">
        <v>1890</v>
      </c>
      <c r="K113" s="181">
        <v>49717</v>
      </c>
      <c r="L113" s="75" t="s">
        <v>1891</v>
      </c>
      <c r="M113" s="75"/>
      <c r="N113" s="139" t="s">
        <v>775</v>
      </c>
      <c r="O113" s="140">
        <v>43465</v>
      </c>
      <c r="P113" s="141" t="s">
        <v>793</v>
      </c>
      <c r="Q113" s="127" t="s">
        <v>908</v>
      </c>
      <c r="R113" s="270" t="s">
        <v>908</v>
      </c>
      <c r="S113" s="128">
        <v>0</v>
      </c>
      <c r="T113" s="129" t="s">
        <v>805</v>
      </c>
      <c r="U113" s="459">
        <v>0</v>
      </c>
      <c r="V113" s="130">
        <v>1</v>
      </c>
      <c r="W113" s="130">
        <v>0</v>
      </c>
      <c r="X113" s="78" t="s">
        <v>1892</v>
      </c>
      <c r="Y113" s="78" t="s">
        <v>1659</v>
      </c>
      <c r="Z113" s="78" t="s">
        <v>1893</v>
      </c>
      <c r="AA113" s="79" t="s">
        <v>1104</v>
      </c>
      <c r="AB113" s="453" t="s">
        <v>856</v>
      </c>
      <c r="AC113" s="453" t="s">
        <v>1105</v>
      </c>
      <c r="AD113" s="453">
        <v>10000</v>
      </c>
      <c r="AE113" s="81" t="s">
        <v>1107</v>
      </c>
      <c r="AF113" s="82" t="s">
        <v>1853</v>
      </c>
      <c r="AG113" s="78" t="s">
        <v>1476</v>
      </c>
      <c r="AH113" s="78" t="s">
        <v>1758</v>
      </c>
      <c r="AI113" s="78" t="s">
        <v>758</v>
      </c>
      <c r="AJ113" s="80" t="s">
        <v>1894</v>
      </c>
      <c r="AK113" s="83" t="s">
        <v>863</v>
      </c>
      <c r="AL113" s="83">
        <v>2</v>
      </c>
      <c r="AM113" s="84">
        <v>64</v>
      </c>
      <c r="AN113" s="85">
        <v>12</v>
      </c>
      <c r="AO113" s="143" t="b">
        <f t="shared" si="3"/>
        <v>0</v>
      </c>
      <c r="AP113" s="144" t="str">
        <f t="shared" si="4"/>
        <v>0,00</v>
      </c>
      <c r="AQ113" s="145">
        <v>0</v>
      </c>
      <c r="AR113" s="145"/>
      <c r="AS113" s="144">
        <f t="shared" si="6"/>
        <v>0</v>
      </c>
      <c r="AT113" s="83" t="s">
        <v>802</v>
      </c>
      <c r="AU113" s="87" t="s">
        <v>763</v>
      </c>
      <c r="AV113" s="87" t="s">
        <v>764</v>
      </c>
      <c r="AW113" s="83" t="s">
        <v>1601</v>
      </c>
      <c r="AX113" s="83" t="s">
        <v>766</v>
      </c>
      <c r="AY113" s="88" t="s">
        <v>952</v>
      </c>
      <c r="AZ113" s="89"/>
      <c r="BA113" s="146"/>
      <c r="BB113" s="147"/>
      <c r="BC113" s="179"/>
      <c r="BD113" s="180"/>
    </row>
    <row r="114" spans="1:56" x14ac:dyDescent="0.25">
      <c r="A114" s="148" t="s">
        <v>1923</v>
      </c>
      <c r="B114" s="149" t="s">
        <v>1923</v>
      </c>
      <c r="C114" s="150">
        <v>43376</v>
      </c>
      <c r="D114" s="151">
        <v>43376</v>
      </c>
      <c r="E114" s="152" t="s">
        <v>1924</v>
      </c>
      <c r="F114" s="153" t="s">
        <v>746</v>
      </c>
      <c r="G114" s="153" t="s">
        <v>789</v>
      </c>
      <c r="H114" s="154">
        <v>12</v>
      </c>
      <c r="I114" s="155" t="s">
        <v>748</v>
      </c>
      <c r="J114" s="156" t="s">
        <v>1925</v>
      </c>
      <c r="K114" s="153">
        <v>14195</v>
      </c>
      <c r="L114" s="155" t="s">
        <v>1926</v>
      </c>
      <c r="M114" s="157" t="s">
        <v>1927</v>
      </c>
      <c r="N114" s="158" t="s">
        <v>775</v>
      </c>
      <c r="O114" s="159">
        <v>43465</v>
      </c>
      <c r="P114" s="44" t="s">
        <v>793</v>
      </c>
      <c r="Q114" s="460" t="s">
        <v>1928</v>
      </c>
      <c r="R114" s="190">
        <v>43100</v>
      </c>
      <c r="S114" s="163">
        <v>0</v>
      </c>
      <c r="T114" s="164" t="s">
        <v>805</v>
      </c>
      <c r="U114" s="165">
        <v>1</v>
      </c>
      <c r="V114" s="165">
        <v>0</v>
      </c>
      <c r="W114" s="165">
        <v>0</v>
      </c>
      <c r="X114" s="131" t="s">
        <v>1929</v>
      </c>
      <c r="Y114" s="131" t="s">
        <v>1930</v>
      </c>
      <c r="Z114" s="131" t="s">
        <v>1931</v>
      </c>
      <c r="AA114" s="131" t="s">
        <v>1932</v>
      </c>
      <c r="AB114" s="421" t="s">
        <v>908</v>
      </c>
      <c r="AC114" s="421" t="s">
        <v>908</v>
      </c>
      <c r="AD114" s="421" t="s">
        <v>908</v>
      </c>
      <c r="AE114" s="137" t="s">
        <v>1933</v>
      </c>
      <c r="AF114" s="136" t="s">
        <v>1525</v>
      </c>
      <c r="AG114" s="131" t="s">
        <v>1934</v>
      </c>
      <c r="AH114" s="131" t="s">
        <v>840</v>
      </c>
      <c r="AI114" s="136" t="s">
        <v>758</v>
      </c>
      <c r="AJ114" s="131" t="s">
        <v>1935</v>
      </c>
      <c r="AK114" s="166" t="s">
        <v>1936</v>
      </c>
      <c r="AL114" s="166">
        <v>1</v>
      </c>
      <c r="AM114" s="167">
        <v>29.16</v>
      </c>
      <c r="AN114" s="168">
        <v>12</v>
      </c>
      <c r="AO114" s="169">
        <f t="shared" si="3"/>
        <v>1688.364</v>
      </c>
      <c r="AP114" s="170">
        <f>IF(U114=1,AO114/12,"0,00")</f>
        <v>140.697</v>
      </c>
      <c r="AQ114" s="171">
        <v>0</v>
      </c>
      <c r="AR114" s="171"/>
      <c r="AS114" s="170">
        <f t="shared" si="6"/>
        <v>1688.364</v>
      </c>
      <c r="AT114" s="166" t="s">
        <v>1937</v>
      </c>
      <c r="AU114" s="60" t="s">
        <v>763</v>
      </c>
      <c r="AV114" s="60" t="s">
        <v>764</v>
      </c>
      <c r="AW114" s="53" t="s">
        <v>1601</v>
      </c>
      <c r="AX114" s="53" t="s">
        <v>766</v>
      </c>
      <c r="AY114" s="174" t="s">
        <v>1938</v>
      </c>
      <c r="AZ114" s="175">
        <v>43376</v>
      </c>
      <c r="BA114" s="176" t="s">
        <v>1939</v>
      </c>
      <c r="BB114" s="90">
        <v>43378</v>
      </c>
      <c r="BC114" s="91"/>
      <c r="BD114" s="66"/>
    </row>
    <row r="115" spans="1:56" x14ac:dyDescent="0.25">
      <c r="A115" s="192" t="s">
        <v>1940</v>
      </c>
      <c r="B115" s="193" t="s">
        <v>1940</v>
      </c>
      <c r="C115" s="194">
        <v>43392</v>
      </c>
      <c r="D115" s="195">
        <v>43392</v>
      </c>
      <c r="E115" s="196" t="s">
        <v>1941</v>
      </c>
      <c r="F115" s="197" t="s">
        <v>848</v>
      </c>
      <c r="G115" s="197" t="s">
        <v>1547</v>
      </c>
      <c r="H115" s="199">
        <v>12</v>
      </c>
      <c r="I115" s="198" t="s">
        <v>850</v>
      </c>
      <c r="J115" s="200" t="s">
        <v>1942</v>
      </c>
      <c r="K115" s="330">
        <v>1210017</v>
      </c>
      <c r="L115" s="198" t="s">
        <v>1943</v>
      </c>
      <c r="M115" s="201" t="s">
        <v>1944</v>
      </c>
      <c r="N115" s="202" t="s">
        <v>775</v>
      </c>
      <c r="O115" s="203">
        <v>43465</v>
      </c>
      <c r="P115" s="77" t="s">
        <v>1100</v>
      </c>
      <c r="Q115" s="376" t="s">
        <v>908</v>
      </c>
      <c r="R115" s="461" t="s">
        <v>908</v>
      </c>
      <c r="S115" s="206">
        <v>0</v>
      </c>
      <c r="T115" s="207" t="s">
        <v>805</v>
      </c>
      <c r="U115" s="208">
        <v>1</v>
      </c>
      <c r="V115" s="208">
        <v>0</v>
      </c>
      <c r="W115" s="208">
        <v>0</v>
      </c>
      <c r="X115" s="209" t="s">
        <v>1945</v>
      </c>
      <c r="Y115" s="209" t="s">
        <v>661</v>
      </c>
      <c r="Z115" s="209" t="s">
        <v>1946</v>
      </c>
      <c r="AA115" s="209" t="s">
        <v>1504</v>
      </c>
      <c r="AB115" s="462" t="s">
        <v>1505</v>
      </c>
      <c r="AC115" s="211" t="s">
        <v>1947</v>
      </c>
      <c r="AD115" s="211">
        <v>100000</v>
      </c>
      <c r="AE115" s="212" t="s">
        <v>1507</v>
      </c>
      <c r="AF115" s="213" t="s">
        <v>1392</v>
      </c>
      <c r="AG115" s="209" t="s">
        <v>1948</v>
      </c>
      <c r="AH115" s="209" t="s">
        <v>840</v>
      </c>
      <c r="AI115" s="209" t="s">
        <v>758</v>
      </c>
      <c r="AJ115" s="211" t="s">
        <v>1949</v>
      </c>
      <c r="AK115" s="214" t="s">
        <v>863</v>
      </c>
      <c r="AL115" s="214">
        <v>2</v>
      </c>
      <c r="AM115" s="215">
        <v>64</v>
      </c>
      <c r="AN115" s="216">
        <v>12</v>
      </c>
      <c r="AO115" s="463">
        <f t="shared" si="3"/>
        <v>3705.6</v>
      </c>
      <c r="AP115" s="464">
        <f>IF(U115=1,AO115/12,"0,00")</f>
        <v>308.8</v>
      </c>
      <c r="AQ115" s="428">
        <v>0</v>
      </c>
      <c r="AR115" s="428"/>
      <c r="AS115" s="464">
        <f t="shared" si="6"/>
        <v>3705.6</v>
      </c>
      <c r="AT115" s="214" t="s">
        <v>886</v>
      </c>
      <c r="AU115" s="218" t="s">
        <v>763</v>
      </c>
      <c r="AV115" s="218" t="s">
        <v>764</v>
      </c>
      <c r="AW115" s="214" t="s">
        <v>1601</v>
      </c>
      <c r="AX115" s="214" t="s">
        <v>766</v>
      </c>
      <c r="AY115" s="219" t="s">
        <v>1950</v>
      </c>
      <c r="AZ115" s="220">
        <v>43392</v>
      </c>
      <c r="BA115" s="221" t="s">
        <v>1951</v>
      </c>
      <c r="BB115" s="222">
        <v>43392</v>
      </c>
      <c r="BC115" s="429"/>
      <c r="BD115" s="430"/>
    </row>
    <row r="116" spans="1:56" x14ac:dyDescent="0.25">
      <c r="A116" s="125" t="s">
        <v>1952</v>
      </c>
      <c r="B116" s="390" t="s">
        <v>1952</v>
      </c>
      <c r="C116" s="391">
        <v>43396</v>
      </c>
      <c r="D116" s="392">
        <v>43396</v>
      </c>
      <c r="E116" s="393" t="s">
        <v>1953</v>
      </c>
      <c r="F116" s="394" t="s">
        <v>848</v>
      </c>
      <c r="G116" s="394" t="s">
        <v>1547</v>
      </c>
      <c r="H116" s="447">
        <v>12</v>
      </c>
      <c r="I116" s="448" t="s">
        <v>850</v>
      </c>
      <c r="J116" s="449" t="s">
        <v>1954</v>
      </c>
      <c r="K116" s="395">
        <v>42810</v>
      </c>
      <c r="L116" s="448" t="s">
        <v>1955</v>
      </c>
      <c r="M116" s="396" t="s">
        <v>1956</v>
      </c>
      <c r="N116" s="397" t="s">
        <v>775</v>
      </c>
      <c r="O116" s="398">
        <v>43465</v>
      </c>
      <c r="P116" s="399" t="s">
        <v>924</v>
      </c>
      <c r="Q116" s="465" t="s">
        <v>908</v>
      </c>
      <c r="R116" s="400" t="s">
        <v>908</v>
      </c>
      <c r="S116" s="402">
        <v>0</v>
      </c>
      <c r="T116" s="450" t="s">
        <v>805</v>
      </c>
      <c r="U116" s="403">
        <v>1</v>
      </c>
      <c r="V116" s="403">
        <v>0</v>
      </c>
      <c r="W116" s="403">
        <v>0</v>
      </c>
      <c r="X116" s="377" t="s">
        <v>1957</v>
      </c>
      <c r="Y116" s="377" t="s">
        <v>661</v>
      </c>
      <c r="Z116" s="377" t="s">
        <v>1946</v>
      </c>
      <c r="AA116" s="377" t="s">
        <v>1504</v>
      </c>
      <c r="AB116" s="466" t="s">
        <v>1505</v>
      </c>
      <c r="AC116" s="380" t="s">
        <v>1947</v>
      </c>
      <c r="AD116" s="380">
        <v>100000</v>
      </c>
      <c r="AE116" s="422" t="s">
        <v>1507</v>
      </c>
      <c r="AF116" s="375" t="s">
        <v>1392</v>
      </c>
      <c r="AG116" s="377" t="s">
        <v>758</v>
      </c>
      <c r="AH116" s="377" t="s">
        <v>840</v>
      </c>
      <c r="AI116" s="377" t="s">
        <v>758</v>
      </c>
      <c r="AJ116" s="380" t="s">
        <v>1949</v>
      </c>
      <c r="AK116" s="404" t="s">
        <v>863</v>
      </c>
      <c r="AL116" s="404">
        <v>2</v>
      </c>
      <c r="AM116" s="405">
        <v>64</v>
      </c>
      <c r="AN116" s="406">
        <v>12</v>
      </c>
      <c r="AO116" s="463">
        <f t="shared" si="3"/>
        <v>3705.6</v>
      </c>
      <c r="AP116" s="464">
        <f t="shared" ref="AP116:AP124" si="7">IF(U116=1,AO116/12,"0,00")</f>
        <v>308.8</v>
      </c>
      <c r="AQ116" s="408">
        <v>0</v>
      </c>
      <c r="AR116" s="408"/>
      <c r="AS116" s="296">
        <f t="shared" si="6"/>
        <v>3705.6</v>
      </c>
      <c r="AT116" s="404" t="s">
        <v>886</v>
      </c>
      <c r="AU116" s="378" t="s">
        <v>763</v>
      </c>
      <c r="AV116" s="378" t="s">
        <v>764</v>
      </c>
      <c r="AW116" s="404" t="s">
        <v>1601</v>
      </c>
      <c r="AX116" s="404" t="s">
        <v>766</v>
      </c>
      <c r="AY116" s="409" t="s">
        <v>1958</v>
      </c>
      <c r="AZ116" s="410">
        <v>43396</v>
      </c>
      <c r="BA116" s="411" t="s">
        <v>1959</v>
      </c>
      <c r="BB116" s="412">
        <v>43396</v>
      </c>
      <c r="BC116" s="91"/>
      <c r="BD116" s="439"/>
    </row>
    <row r="117" spans="1:56" x14ac:dyDescent="0.25">
      <c r="A117" s="148" t="s">
        <v>1960</v>
      </c>
      <c r="B117" s="149" t="s">
        <v>1960</v>
      </c>
      <c r="C117" s="150">
        <v>43403</v>
      </c>
      <c r="D117" s="151">
        <v>43403</v>
      </c>
      <c r="E117" s="152" t="s">
        <v>1961</v>
      </c>
      <c r="F117" s="153" t="s">
        <v>1351</v>
      </c>
      <c r="G117" s="153" t="s">
        <v>849</v>
      </c>
      <c r="H117" s="154">
        <v>3.25</v>
      </c>
      <c r="I117" s="155" t="s">
        <v>850</v>
      </c>
      <c r="J117" s="156" t="s">
        <v>1962</v>
      </c>
      <c r="K117" s="181">
        <v>288265</v>
      </c>
      <c r="L117" s="155" t="s">
        <v>1963</v>
      </c>
      <c r="M117" s="157" t="s">
        <v>1964</v>
      </c>
      <c r="N117" s="158" t="s">
        <v>775</v>
      </c>
      <c r="O117" s="159">
        <v>43465</v>
      </c>
      <c r="P117" s="160" t="s">
        <v>1850</v>
      </c>
      <c r="Q117" s="161" t="s">
        <v>1965</v>
      </c>
      <c r="R117" s="190">
        <v>43100</v>
      </c>
      <c r="S117" s="163">
        <v>0</v>
      </c>
      <c r="T117" s="164" t="s">
        <v>805</v>
      </c>
      <c r="U117" s="165">
        <v>1</v>
      </c>
      <c r="V117" s="165">
        <v>0</v>
      </c>
      <c r="W117" s="165">
        <v>0</v>
      </c>
      <c r="X117" s="131" t="s">
        <v>1966</v>
      </c>
      <c r="Y117" s="131" t="s">
        <v>78</v>
      </c>
      <c r="Z117" s="131" t="s">
        <v>78</v>
      </c>
      <c r="AA117" s="377" t="s">
        <v>1967</v>
      </c>
      <c r="AB117" s="380">
        <v>0</v>
      </c>
      <c r="AC117" s="380">
        <v>0</v>
      </c>
      <c r="AD117" s="380">
        <v>0</v>
      </c>
      <c r="AE117" s="422" t="s">
        <v>1968</v>
      </c>
      <c r="AF117" s="375" t="s">
        <v>1475</v>
      </c>
      <c r="AG117" s="377" t="s">
        <v>758</v>
      </c>
      <c r="AH117" s="375" t="s">
        <v>758</v>
      </c>
      <c r="AI117" s="377" t="s">
        <v>1683</v>
      </c>
      <c r="AJ117" s="380" t="s">
        <v>1969</v>
      </c>
      <c r="AK117" s="166" t="s">
        <v>1970</v>
      </c>
      <c r="AL117" s="166">
        <v>2</v>
      </c>
      <c r="AM117" s="167">
        <v>6.78</v>
      </c>
      <c r="AN117" s="168">
        <v>12</v>
      </c>
      <c r="AO117" s="463">
        <v>130.85</v>
      </c>
      <c r="AP117" s="464">
        <f t="shared" si="7"/>
        <v>10.904166666666667</v>
      </c>
      <c r="AQ117" s="408">
        <v>0</v>
      </c>
      <c r="AR117" s="171"/>
      <c r="AS117" s="296">
        <f t="shared" si="6"/>
        <v>130.85</v>
      </c>
      <c r="AT117" s="166" t="s">
        <v>1971</v>
      </c>
      <c r="AU117" s="173" t="s">
        <v>763</v>
      </c>
      <c r="AV117" s="173" t="s">
        <v>764</v>
      </c>
      <c r="AW117" s="166" t="s">
        <v>1601</v>
      </c>
      <c r="AX117" s="166" t="s">
        <v>766</v>
      </c>
      <c r="AY117" s="174" t="s">
        <v>1972</v>
      </c>
      <c r="AZ117" s="175">
        <v>43403</v>
      </c>
      <c r="BA117" s="176" t="s">
        <v>1973</v>
      </c>
      <c r="BB117" s="90">
        <v>43404</v>
      </c>
      <c r="BC117" s="91"/>
      <c r="BD117" s="66"/>
    </row>
    <row r="118" spans="1:56" x14ac:dyDescent="0.25">
      <c r="A118" s="148" t="s">
        <v>1974</v>
      </c>
      <c r="B118" s="149" t="s">
        <v>1974</v>
      </c>
      <c r="C118" s="150">
        <v>43403</v>
      </c>
      <c r="D118" s="151">
        <v>43403</v>
      </c>
      <c r="E118" s="152" t="s">
        <v>1975</v>
      </c>
      <c r="F118" s="153" t="s">
        <v>1130</v>
      </c>
      <c r="G118" s="153" t="s">
        <v>1547</v>
      </c>
      <c r="H118" s="154">
        <v>3</v>
      </c>
      <c r="I118" s="155" t="s">
        <v>850</v>
      </c>
      <c r="J118" s="156" t="s">
        <v>1962</v>
      </c>
      <c r="K118" s="181">
        <v>288265</v>
      </c>
      <c r="L118" s="155" t="s">
        <v>1963</v>
      </c>
      <c r="M118" s="157" t="s">
        <v>1964</v>
      </c>
      <c r="N118" s="158" t="s">
        <v>775</v>
      </c>
      <c r="O118" s="159">
        <v>43465</v>
      </c>
      <c r="P118" s="160" t="s">
        <v>1850</v>
      </c>
      <c r="Q118" s="161" t="s">
        <v>1976</v>
      </c>
      <c r="R118" s="190">
        <v>43100</v>
      </c>
      <c r="S118" s="163">
        <v>0</v>
      </c>
      <c r="T118" s="164" t="s">
        <v>805</v>
      </c>
      <c r="U118" s="165">
        <v>1</v>
      </c>
      <c r="V118" s="165">
        <v>0</v>
      </c>
      <c r="W118" s="165">
        <v>0</v>
      </c>
      <c r="X118" s="131" t="s">
        <v>1966</v>
      </c>
      <c r="Y118" s="131" t="s">
        <v>78</v>
      </c>
      <c r="Z118" s="131" t="s">
        <v>78</v>
      </c>
      <c r="AA118" s="377" t="s">
        <v>1967</v>
      </c>
      <c r="AB118" s="380">
        <v>0</v>
      </c>
      <c r="AC118" s="380">
        <v>0</v>
      </c>
      <c r="AD118" s="380">
        <v>0</v>
      </c>
      <c r="AE118" s="422" t="s">
        <v>1968</v>
      </c>
      <c r="AF118" s="375" t="s">
        <v>1475</v>
      </c>
      <c r="AG118" s="377" t="s">
        <v>758</v>
      </c>
      <c r="AH118" s="375" t="s">
        <v>758</v>
      </c>
      <c r="AI118" s="377" t="s">
        <v>1683</v>
      </c>
      <c r="AJ118" s="380" t="s">
        <v>1969</v>
      </c>
      <c r="AK118" s="166" t="s">
        <v>1977</v>
      </c>
      <c r="AL118" s="166">
        <v>1</v>
      </c>
      <c r="AM118" s="167">
        <v>4.8</v>
      </c>
      <c r="AN118" s="168">
        <v>12</v>
      </c>
      <c r="AO118" s="463">
        <f t="shared" si="3"/>
        <v>92.64</v>
      </c>
      <c r="AP118" s="464">
        <f t="shared" si="7"/>
        <v>7.72</v>
      </c>
      <c r="AQ118" s="408">
        <v>0</v>
      </c>
      <c r="AR118" s="171"/>
      <c r="AS118" s="296">
        <f t="shared" si="6"/>
        <v>92.64</v>
      </c>
      <c r="AT118" s="166" t="s">
        <v>1978</v>
      </c>
      <c r="AU118" s="173" t="s">
        <v>763</v>
      </c>
      <c r="AV118" s="173" t="s">
        <v>764</v>
      </c>
      <c r="AW118" s="166" t="s">
        <v>1601</v>
      </c>
      <c r="AX118" s="166" t="s">
        <v>766</v>
      </c>
      <c r="AY118" s="174" t="s">
        <v>1979</v>
      </c>
      <c r="AZ118" s="175">
        <v>43403</v>
      </c>
      <c r="BA118" s="176" t="s">
        <v>1980</v>
      </c>
      <c r="BB118" s="90">
        <v>43404</v>
      </c>
      <c r="BC118" s="91"/>
      <c r="BD118" s="66"/>
    </row>
    <row r="119" spans="1:56" x14ac:dyDescent="0.25">
      <c r="A119" s="68" t="s">
        <v>1981</v>
      </c>
      <c r="B119" s="69" t="s">
        <v>1981</v>
      </c>
      <c r="C119" s="70">
        <v>43411</v>
      </c>
      <c r="D119" s="71">
        <v>43411</v>
      </c>
      <c r="E119" s="72" t="s">
        <v>1982</v>
      </c>
      <c r="F119" s="73" t="s">
        <v>848</v>
      </c>
      <c r="G119" s="73" t="s">
        <v>849</v>
      </c>
      <c r="H119" s="74">
        <v>12</v>
      </c>
      <c r="I119" s="75" t="s">
        <v>850</v>
      </c>
      <c r="J119" s="76" t="s">
        <v>1983</v>
      </c>
      <c r="K119" s="187">
        <v>3460</v>
      </c>
      <c r="L119" s="75" t="s">
        <v>1984</v>
      </c>
      <c r="M119" s="138" t="s">
        <v>1985</v>
      </c>
      <c r="N119" s="139" t="s">
        <v>775</v>
      </c>
      <c r="O119" s="140">
        <v>43465</v>
      </c>
      <c r="P119" s="141" t="s">
        <v>924</v>
      </c>
      <c r="Q119" s="127" t="s">
        <v>908</v>
      </c>
      <c r="R119" s="270" t="s">
        <v>908</v>
      </c>
      <c r="S119" s="128">
        <v>0</v>
      </c>
      <c r="T119" s="129" t="s">
        <v>805</v>
      </c>
      <c r="U119" s="130">
        <v>1</v>
      </c>
      <c r="V119" s="130">
        <v>0</v>
      </c>
      <c r="W119" s="130">
        <v>0</v>
      </c>
      <c r="X119" s="78" t="s">
        <v>1986</v>
      </c>
      <c r="Y119" s="78" t="s">
        <v>1987</v>
      </c>
      <c r="Z119" s="78" t="s">
        <v>1946</v>
      </c>
      <c r="AA119" s="78" t="s">
        <v>1504</v>
      </c>
      <c r="AB119" s="467" t="s">
        <v>1505</v>
      </c>
      <c r="AC119" s="80" t="s">
        <v>1947</v>
      </c>
      <c r="AD119" s="80">
        <v>100000</v>
      </c>
      <c r="AE119" s="81" t="s">
        <v>1507</v>
      </c>
      <c r="AF119" s="82" t="s">
        <v>1392</v>
      </c>
      <c r="AG119" s="209" t="s">
        <v>1988</v>
      </c>
      <c r="AH119" s="78" t="s">
        <v>840</v>
      </c>
      <c r="AI119" s="78" t="s">
        <v>758</v>
      </c>
      <c r="AJ119" s="80" t="s">
        <v>1949</v>
      </c>
      <c r="AK119" s="83" t="s">
        <v>863</v>
      </c>
      <c r="AL119" s="83">
        <v>1</v>
      </c>
      <c r="AM119" s="84">
        <v>32</v>
      </c>
      <c r="AN119" s="85">
        <v>12</v>
      </c>
      <c r="AO119" s="143">
        <f t="shared" si="3"/>
        <v>1852.8</v>
      </c>
      <c r="AP119" s="144">
        <f t="shared" si="7"/>
        <v>154.4</v>
      </c>
      <c r="AQ119" s="145">
        <v>0</v>
      </c>
      <c r="AR119" s="145"/>
      <c r="AS119" s="144">
        <f t="shared" si="6"/>
        <v>1852.8</v>
      </c>
      <c r="AT119" s="83" t="s">
        <v>876</v>
      </c>
      <c r="AU119" s="87" t="s">
        <v>763</v>
      </c>
      <c r="AV119" s="87" t="s">
        <v>764</v>
      </c>
      <c r="AW119" s="83" t="s">
        <v>1601</v>
      </c>
      <c r="AX119" s="83" t="s">
        <v>766</v>
      </c>
      <c r="AY119" s="88" t="s">
        <v>1989</v>
      </c>
      <c r="AZ119" s="89">
        <v>43411</v>
      </c>
      <c r="BA119" s="146" t="s">
        <v>1990</v>
      </c>
      <c r="BB119" s="147">
        <v>43411</v>
      </c>
      <c r="BC119" s="179"/>
      <c r="BD119" s="180"/>
    </row>
    <row r="120" spans="1:56" x14ac:dyDescent="0.25">
      <c r="A120" s="192" t="s">
        <v>1991</v>
      </c>
      <c r="B120" s="193" t="s">
        <v>1991</v>
      </c>
      <c r="C120" s="194">
        <v>43412</v>
      </c>
      <c r="D120" s="195">
        <v>43412</v>
      </c>
      <c r="E120" s="196" t="s">
        <v>1992</v>
      </c>
      <c r="F120" s="197" t="s">
        <v>848</v>
      </c>
      <c r="G120" s="197" t="s">
        <v>849</v>
      </c>
      <c r="H120" s="74">
        <v>12</v>
      </c>
      <c r="I120" s="306" t="s">
        <v>850</v>
      </c>
      <c r="J120" s="200" t="s">
        <v>1983</v>
      </c>
      <c r="K120" s="330">
        <v>3460</v>
      </c>
      <c r="L120" s="198" t="s">
        <v>1984</v>
      </c>
      <c r="M120" s="201" t="s">
        <v>1985</v>
      </c>
      <c r="N120" s="202" t="s">
        <v>775</v>
      </c>
      <c r="O120" s="203">
        <v>43465</v>
      </c>
      <c r="P120" s="77" t="s">
        <v>924</v>
      </c>
      <c r="Q120" s="376" t="s">
        <v>908</v>
      </c>
      <c r="R120" s="461" t="s">
        <v>908</v>
      </c>
      <c r="S120" s="206">
        <v>0</v>
      </c>
      <c r="T120" s="207" t="s">
        <v>805</v>
      </c>
      <c r="U120" s="208">
        <v>1</v>
      </c>
      <c r="V120" s="208">
        <v>0</v>
      </c>
      <c r="W120" s="208">
        <v>0</v>
      </c>
      <c r="X120" s="209" t="s">
        <v>1986</v>
      </c>
      <c r="Y120" s="209" t="s">
        <v>1987</v>
      </c>
      <c r="Z120" s="209" t="s">
        <v>1946</v>
      </c>
      <c r="AA120" s="209" t="s">
        <v>1504</v>
      </c>
      <c r="AB120" s="462" t="s">
        <v>1505</v>
      </c>
      <c r="AC120" s="211" t="s">
        <v>1947</v>
      </c>
      <c r="AD120" s="211">
        <v>100000</v>
      </c>
      <c r="AE120" s="212" t="s">
        <v>1507</v>
      </c>
      <c r="AF120" s="213" t="s">
        <v>1392</v>
      </c>
      <c r="AG120" s="209" t="s">
        <v>1988</v>
      </c>
      <c r="AH120" s="209" t="s">
        <v>840</v>
      </c>
      <c r="AI120" s="209" t="s">
        <v>758</v>
      </c>
      <c r="AJ120" s="211" t="s">
        <v>1949</v>
      </c>
      <c r="AK120" s="214" t="s">
        <v>863</v>
      </c>
      <c r="AL120" s="214">
        <v>1</v>
      </c>
      <c r="AM120" s="215">
        <v>32</v>
      </c>
      <c r="AN120" s="216">
        <v>12</v>
      </c>
      <c r="AO120" s="463">
        <f t="shared" si="3"/>
        <v>1852.8</v>
      </c>
      <c r="AP120" s="464">
        <f t="shared" si="7"/>
        <v>154.4</v>
      </c>
      <c r="AQ120" s="428">
        <v>0</v>
      </c>
      <c r="AR120" s="428"/>
      <c r="AS120" s="464">
        <f t="shared" si="6"/>
        <v>1852.8</v>
      </c>
      <c r="AT120" s="214" t="s">
        <v>876</v>
      </c>
      <c r="AU120" s="218" t="s">
        <v>763</v>
      </c>
      <c r="AV120" s="218" t="s">
        <v>764</v>
      </c>
      <c r="AW120" s="214" t="s">
        <v>1601</v>
      </c>
      <c r="AX120" s="214" t="s">
        <v>766</v>
      </c>
      <c r="AY120" s="219" t="s">
        <v>1993</v>
      </c>
      <c r="AZ120" s="220">
        <v>43412</v>
      </c>
      <c r="BA120" s="221" t="s">
        <v>1994</v>
      </c>
      <c r="BB120" s="222">
        <v>43413</v>
      </c>
      <c r="BC120" s="429"/>
      <c r="BD120" s="430"/>
    </row>
    <row r="121" spans="1:56" x14ac:dyDescent="0.25">
      <c r="A121" s="148" t="s">
        <v>1995</v>
      </c>
      <c r="B121" s="149" t="s">
        <v>1995</v>
      </c>
      <c r="C121" s="468">
        <v>43419</v>
      </c>
      <c r="D121" s="151">
        <v>43419</v>
      </c>
      <c r="E121" s="152" t="s">
        <v>1996</v>
      </c>
      <c r="F121" s="153" t="s">
        <v>1130</v>
      </c>
      <c r="G121" s="153" t="s">
        <v>789</v>
      </c>
      <c r="H121" s="154">
        <v>0</v>
      </c>
      <c r="I121" s="155" t="s">
        <v>850</v>
      </c>
      <c r="J121" s="156" t="s">
        <v>851</v>
      </c>
      <c r="K121" s="181">
        <v>925</v>
      </c>
      <c r="L121" s="155" t="s">
        <v>1997</v>
      </c>
      <c r="M121" s="157" t="s">
        <v>1998</v>
      </c>
      <c r="N121" s="158" t="s">
        <v>775</v>
      </c>
      <c r="O121" s="159">
        <v>43465</v>
      </c>
      <c r="P121" s="160" t="s">
        <v>1143</v>
      </c>
      <c r="Q121" s="161" t="s">
        <v>1999</v>
      </c>
      <c r="R121" s="190">
        <v>42735</v>
      </c>
      <c r="S121" s="163">
        <v>0</v>
      </c>
      <c r="T121" s="164" t="s">
        <v>805</v>
      </c>
      <c r="U121" s="165">
        <v>0</v>
      </c>
      <c r="V121" s="165">
        <v>1</v>
      </c>
      <c r="W121" s="165">
        <v>0</v>
      </c>
      <c r="X121" s="131" t="s">
        <v>2000</v>
      </c>
      <c r="Y121" s="131" t="s">
        <v>2000</v>
      </c>
      <c r="Z121" s="131" t="s">
        <v>2001</v>
      </c>
      <c r="AA121" s="132" t="s">
        <v>2002</v>
      </c>
      <c r="AB121" s="134">
        <v>0</v>
      </c>
      <c r="AC121" s="134">
        <v>0</v>
      </c>
      <c r="AD121" s="134">
        <v>0</v>
      </c>
      <c r="AE121" s="137" t="s">
        <v>2003</v>
      </c>
      <c r="AF121" s="136" t="s">
        <v>2004</v>
      </c>
      <c r="AG121" s="131" t="s">
        <v>758</v>
      </c>
      <c r="AH121" s="136" t="s">
        <v>1999</v>
      </c>
      <c r="AI121" s="131" t="s">
        <v>758</v>
      </c>
      <c r="AJ121" s="134" t="s">
        <v>2005</v>
      </c>
      <c r="AK121" s="166" t="s">
        <v>2006</v>
      </c>
      <c r="AL121" s="166">
        <v>1</v>
      </c>
      <c r="AM121" s="167">
        <v>8.42</v>
      </c>
      <c r="AN121" s="168">
        <v>12</v>
      </c>
      <c r="AO121" s="169" t="b">
        <f t="shared" si="3"/>
        <v>0</v>
      </c>
      <c r="AP121" s="170" t="str">
        <f t="shared" si="7"/>
        <v>0,00</v>
      </c>
      <c r="AQ121" s="171">
        <v>0</v>
      </c>
      <c r="AR121" s="171"/>
      <c r="AS121" s="170">
        <f t="shared" si="6"/>
        <v>0</v>
      </c>
      <c r="AT121" s="166" t="s">
        <v>2007</v>
      </c>
      <c r="AU121" s="173" t="s">
        <v>763</v>
      </c>
      <c r="AV121" s="173" t="s">
        <v>764</v>
      </c>
      <c r="AW121" s="166" t="s">
        <v>1601</v>
      </c>
      <c r="AX121" s="166" t="s">
        <v>766</v>
      </c>
      <c r="AY121" s="174"/>
      <c r="AZ121" s="175"/>
      <c r="BA121" s="176"/>
      <c r="BB121" s="90"/>
      <c r="BC121" s="91"/>
      <c r="BD121" s="66"/>
    </row>
    <row r="122" spans="1:56" x14ac:dyDescent="0.25">
      <c r="A122" s="68" t="s">
        <v>2008</v>
      </c>
      <c r="B122" s="69" t="s">
        <v>2008</v>
      </c>
      <c r="C122" s="469">
        <v>43427</v>
      </c>
      <c r="D122" s="71">
        <v>43425</v>
      </c>
      <c r="E122" s="72" t="s">
        <v>2009</v>
      </c>
      <c r="F122" s="73" t="s">
        <v>848</v>
      </c>
      <c r="G122" s="73" t="s">
        <v>849</v>
      </c>
      <c r="H122" s="74">
        <v>12</v>
      </c>
      <c r="I122" s="75" t="s">
        <v>850</v>
      </c>
      <c r="J122" s="76"/>
      <c r="K122" s="187">
        <v>49717</v>
      </c>
      <c r="L122" s="75" t="s">
        <v>2010</v>
      </c>
      <c r="M122" s="138"/>
      <c r="N122" s="139" t="s">
        <v>775</v>
      </c>
      <c r="O122" s="140">
        <v>43465</v>
      </c>
      <c r="P122" s="127" t="s">
        <v>908</v>
      </c>
      <c r="Q122" s="127" t="s">
        <v>908</v>
      </c>
      <c r="R122" s="270" t="s">
        <v>908</v>
      </c>
      <c r="S122" s="128">
        <v>0</v>
      </c>
      <c r="T122" s="129" t="s">
        <v>805</v>
      </c>
      <c r="U122" s="130">
        <v>0</v>
      </c>
      <c r="V122" s="130">
        <v>1</v>
      </c>
      <c r="W122" s="130">
        <v>0</v>
      </c>
      <c r="X122" s="78" t="s">
        <v>2011</v>
      </c>
      <c r="Y122" s="78" t="s">
        <v>2012</v>
      </c>
      <c r="Z122" s="78" t="s">
        <v>1809</v>
      </c>
      <c r="AA122" s="79" t="s">
        <v>1104</v>
      </c>
      <c r="AB122" s="80" t="s">
        <v>856</v>
      </c>
      <c r="AC122" s="80" t="s">
        <v>1105</v>
      </c>
      <c r="AD122" s="431" t="s">
        <v>1660</v>
      </c>
      <c r="AE122" s="81" t="s">
        <v>1107</v>
      </c>
      <c r="AF122" s="82" t="s">
        <v>2013</v>
      </c>
      <c r="AG122" s="78" t="s">
        <v>1476</v>
      </c>
      <c r="AH122" s="78" t="s">
        <v>1758</v>
      </c>
      <c r="AI122" s="78" t="s">
        <v>758</v>
      </c>
      <c r="AJ122" s="80" t="s">
        <v>2014</v>
      </c>
      <c r="AK122" s="83" t="s">
        <v>863</v>
      </c>
      <c r="AL122" s="83">
        <v>2</v>
      </c>
      <c r="AM122" s="84">
        <v>64</v>
      </c>
      <c r="AN122" s="85">
        <v>12</v>
      </c>
      <c r="AO122" s="143" t="b">
        <f t="shared" si="3"/>
        <v>0</v>
      </c>
      <c r="AP122" s="144" t="str">
        <f t="shared" si="7"/>
        <v>0,00</v>
      </c>
      <c r="AQ122" s="145">
        <v>0</v>
      </c>
      <c r="AR122" s="145"/>
      <c r="AS122" s="144">
        <f t="shared" si="6"/>
        <v>0</v>
      </c>
      <c r="AT122" s="83" t="s">
        <v>886</v>
      </c>
      <c r="AU122" s="87" t="s">
        <v>763</v>
      </c>
      <c r="AV122" s="87" t="s">
        <v>764</v>
      </c>
      <c r="AW122" s="83" t="s">
        <v>1601</v>
      </c>
      <c r="AX122" s="83" t="s">
        <v>766</v>
      </c>
      <c r="AY122" s="88"/>
      <c r="AZ122" s="89"/>
      <c r="BA122" s="146"/>
      <c r="BB122" s="147"/>
      <c r="BC122" s="179"/>
      <c r="BD122" s="180"/>
    </row>
    <row r="123" spans="1:56" x14ac:dyDescent="0.25">
      <c r="A123" s="68" t="s">
        <v>2015</v>
      </c>
      <c r="B123" s="69" t="s">
        <v>2015</v>
      </c>
      <c r="C123" s="469">
        <v>43427</v>
      </c>
      <c r="D123" s="71">
        <v>43425</v>
      </c>
      <c r="E123" s="72" t="s">
        <v>2016</v>
      </c>
      <c r="F123" s="73" t="s">
        <v>848</v>
      </c>
      <c r="G123" s="73" t="s">
        <v>849</v>
      </c>
      <c r="H123" s="74">
        <v>12</v>
      </c>
      <c r="I123" s="75" t="s">
        <v>850</v>
      </c>
      <c r="J123" s="76"/>
      <c r="K123" s="187">
        <v>289695</v>
      </c>
      <c r="L123" s="75" t="s">
        <v>2017</v>
      </c>
      <c r="M123" s="138"/>
      <c r="N123" s="139" t="s">
        <v>775</v>
      </c>
      <c r="O123" s="140">
        <v>43465</v>
      </c>
      <c r="P123" s="141"/>
      <c r="Q123" s="127" t="s">
        <v>908</v>
      </c>
      <c r="R123" s="270" t="s">
        <v>908</v>
      </c>
      <c r="S123" s="128">
        <v>0</v>
      </c>
      <c r="T123" s="129" t="s">
        <v>805</v>
      </c>
      <c r="U123" s="130">
        <v>0</v>
      </c>
      <c r="V123" s="130">
        <v>1</v>
      </c>
      <c r="W123" s="130">
        <v>0</v>
      </c>
      <c r="X123" s="78" t="s">
        <v>2018</v>
      </c>
      <c r="Y123" s="78" t="s">
        <v>2012</v>
      </c>
      <c r="Z123" s="78" t="s">
        <v>1809</v>
      </c>
      <c r="AA123" s="79" t="s">
        <v>1104</v>
      </c>
      <c r="AB123" s="80" t="s">
        <v>856</v>
      </c>
      <c r="AC123" s="80" t="s">
        <v>1105</v>
      </c>
      <c r="AD123" s="431" t="s">
        <v>1660</v>
      </c>
      <c r="AE123" s="81" t="s">
        <v>1107</v>
      </c>
      <c r="AF123" s="82" t="s">
        <v>2019</v>
      </c>
      <c r="AG123" s="78" t="s">
        <v>1476</v>
      </c>
      <c r="AH123" s="78" t="s">
        <v>1758</v>
      </c>
      <c r="AI123" s="78" t="s">
        <v>758</v>
      </c>
      <c r="AJ123" s="80" t="s">
        <v>2014</v>
      </c>
      <c r="AK123" s="83" t="s">
        <v>863</v>
      </c>
      <c r="AL123" s="83">
        <v>2</v>
      </c>
      <c r="AM123" s="84">
        <v>64</v>
      </c>
      <c r="AN123" s="85">
        <v>12</v>
      </c>
      <c r="AO123" s="143" t="b">
        <f t="shared" si="3"/>
        <v>0</v>
      </c>
      <c r="AP123" s="144" t="str">
        <f t="shared" si="7"/>
        <v>0,00</v>
      </c>
      <c r="AQ123" s="145">
        <v>0</v>
      </c>
      <c r="AR123" s="145"/>
      <c r="AS123" s="144">
        <f t="shared" si="6"/>
        <v>0</v>
      </c>
      <c r="AT123" s="83" t="s">
        <v>886</v>
      </c>
      <c r="AU123" s="87" t="s">
        <v>763</v>
      </c>
      <c r="AV123" s="87" t="s">
        <v>764</v>
      </c>
      <c r="AW123" s="83" t="s">
        <v>1601</v>
      </c>
      <c r="AX123" s="83" t="s">
        <v>766</v>
      </c>
      <c r="AY123" s="88" t="s">
        <v>952</v>
      </c>
      <c r="AZ123" s="89"/>
      <c r="BA123" s="146"/>
      <c r="BB123" s="147"/>
      <c r="BC123" s="179"/>
      <c r="BD123" s="180"/>
    </row>
    <row r="124" spans="1:56" x14ac:dyDescent="0.25">
      <c r="A124" s="148" t="s">
        <v>2020</v>
      </c>
      <c r="B124" s="149" t="s">
        <v>2020</v>
      </c>
      <c r="C124" s="468">
        <v>43439</v>
      </c>
      <c r="D124" s="151">
        <v>43439</v>
      </c>
      <c r="E124" s="152" t="s">
        <v>2021</v>
      </c>
      <c r="F124" s="153" t="s">
        <v>848</v>
      </c>
      <c r="G124" s="153" t="s">
        <v>849</v>
      </c>
      <c r="H124" s="154">
        <v>12</v>
      </c>
      <c r="I124" s="155" t="s">
        <v>850</v>
      </c>
      <c r="J124" s="156" t="s">
        <v>2022</v>
      </c>
      <c r="K124" s="181">
        <v>1200255</v>
      </c>
      <c r="L124" s="155" t="s">
        <v>2023</v>
      </c>
      <c r="M124" s="157"/>
      <c r="N124" s="158" t="s">
        <v>775</v>
      </c>
      <c r="O124" s="159">
        <v>43465</v>
      </c>
      <c r="P124" s="160"/>
      <c r="Q124" s="177"/>
      <c r="R124" s="177"/>
      <c r="S124" s="163">
        <v>0</v>
      </c>
      <c r="T124" s="164" t="s">
        <v>805</v>
      </c>
      <c r="U124" s="165">
        <v>0</v>
      </c>
      <c r="V124" s="165">
        <v>1</v>
      </c>
      <c r="W124" s="165">
        <v>0</v>
      </c>
      <c r="X124" s="131" t="s">
        <v>2024</v>
      </c>
      <c r="Y124" s="131" t="s">
        <v>661</v>
      </c>
      <c r="Z124" s="131" t="s">
        <v>1946</v>
      </c>
      <c r="AA124" s="131" t="s">
        <v>1504</v>
      </c>
      <c r="AB124" s="387" t="s">
        <v>1505</v>
      </c>
      <c r="AC124" s="134" t="s">
        <v>1947</v>
      </c>
      <c r="AD124" s="134">
        <v>100000</v>
      </c>
      <c r="AE124" s="137" t="s">
        <v>1507</v>
      </c>
      <c r="AF124" s="136" t="s">
        <v>2025</v>
      </c>
      <c r="AG124" s="131" t="s">
        <v>2026</v>
      </c>
      <c r="AH124" s="136" t="s">
        <v>2026</v>
      </c>
      <c r="AI124" s="131" t="s">
        <v>2026</v>
      </c>
      <c r="AJ124" s="134" t="s">
        <v>1949</v>
      </c>
      <c r="AK124" s="166" t="s">
        <v>2027</v>
      </c>
      <c r="AL124" s="166">
        <v>1</v>
      </c>
      <c r="AM124" s="167">
        <v>64</v>
      </c>
      <c r="AN124" s="168">
        <v>12</v>
      </c>
      <c r="AO124" s="169" t="b">
        <f t="shared" si="3"/>
        <v>0</v>
      </c>
      <c r="AP124" s="170" t="str">
        <f t="shared" si="7"/>
        <v>0,00</v>
      </c>
      <c r="AQ124" s="171">
        <v>0</v>
      </c>
      <c r="AR124" s="171"/>
      <c r="AS124" s="170">
        <f t="shared" si="6"/>
        <v>0</v>
      </c>
      <c r="AT124" s="166" t="s">
        <v>802</v>
      </c>
      <c r="AU124" s="173" t="s">
        <v>763</v>
      </c>
      <c r="AV124" s="173" t="s">
        <v>764</v>
      </c>
      <c r="AW124" s="166" t="s">
        <v>1601</v>
      </c>
      <c r="AX124" s="166" t="s">
        <v>766</v>
      </c>
      <c r="AY124" s="174"/>
      <c r="AZ124" s="175"/>
      <c r="BA124" s="176"/>
      <c r="BB124" s="90"/>
      <c r="BC124" s="91"/>
      <c r="BD124" s="66"/>
    </row>
    <row r="125" spans="1:56" x14ac:dyDescent="0.25">
      <c r="A125" s="192" t="s">
        <v>2028</v>
      </c>
      <c r="B125" s="193" t="s">
        <v>2028</v>
      </c>
      <c r="C125" s="470">
        <v>43454</v>
      </c>
      <c r="D125" s="195">
        <v>43454</v>
      </c>
      <c r="E125" s="196" t="s">
        <v>2029</v>
      </c>
      <c r="F125" s="197" t="s">
        <v>848</v>
      </c>
      <c r="G125" s="197" t="s">
        <v>849</v>
      </c>
      <c r="H125" s="199">
        <v>12</v>
      </c>
      <c r="I125" s="198" t="s">
        <v>850</v>
      </c>
      <c r="J125" s="200" t="s">
        <v>2030</v>
      </c>
      <c r="K125" s="330">
        <v>18404</v>
      </c>
      <c r="L125" s="198" t="s">
        <v>2031</v>
      </c>
      <c r="M125" s="201" t="s">
        <v>2032</v>
      </c>
      <c r="N125" s="202" t="s">
        <v>775</v>
      </c>
      <c r="O125" s="203">
        <v>43465</v>
      </c>
      <c r="P125" s="376" t="s">
        <v>908</v>
      </c>
      <c r="Q125" s="376" t="s">
        <v>908</v>
      </c>
      <c r="R125" s="461" t="s">
        <v>908</v>
      </c>
      <c r="S125" s="206">
        <v>0</v>
      </c>
      <c r="T125" s="207" t="s">
        <v>805</v>
      </c>
      <c r="U125" s="208">
        <v>0</v>
      </c>
      <c r="V125" s="208">
        <v>1</v>
      </c>
      <c r="W125" s="208">
        <v>0</v>
      </c>
      <c r="X125" s="209" t="s">
        <v>2033</v>
      </c>
      <c r="Y125" s="209" t="s">
        <v>275</v>
      </c>
      <c r="Z125" s="209" t="s">
        <v>2034</v>
      </c>
      <c r="AA125" s="209" t="s">
        <v>2035</v>
      </c>
      <c r="AB125" s="211" t="s">
        <v>2036</v>
      </c>
      <c r="AC125" s="211" t="s">
        <v>1105</v>
      </c>
      <c r="AD125" s="211">
        <v>20000</v>
      </c>
      <c r="AE125" s="212" t="s">
        <v>2037</v>
      </c>
      <c r="AF125" s="213" t="s">
        <v>2038</v>
      </c>
      <c r="AG125" s="209" t="s">
        <v>758</v>
      </c>
      <c r="AH125" s="213" t="s">
        <v>758</v>
      </c>
      <c r="AI125" s="209" t="s">
        <v>758</v>
      </c>
      <c r="AJ125" s="211" t="s">
        <v>275</v>
      </c>
      <c r="AK125" s="214" t="s">
        <v>2039</v>
      </c>
      <c r="AL125" s="214">
        <v>1</v>
      </c>
      <c r="AM125" s="215">
        <v>64</v>
      </c>
      <c r="AN125" s="216">
        <v>12</v>
      </c>
      <c r="AO125" s="463" t="b">
        <v>0</v>
      </c>
      <c r="AP125" s="464">
        <v>0</v>
      </c>
      <c r="AQ125" s="428">
        <v>0</v>
      </c>
      <c r="AR125" s="428"/>
      <c r="AS125" s="464">
        <v>0</v>
      </c>
      <c r="AT125" s="214" t="s">
        <v>802</v>
      </c>
      <c r="AU125" s="218" t="s">
        <v>763</v>
      </c>
      <c r="AV125" s="218" t="s">
        <v>764</v>
      </c>
      <c r="AW125" s="214" t="s">
        <v>1601</v>
      </c>
      <c r="AX125" s="214" t="s">
        <v>766</v>
      </c>
      <c r="AY125" s="219"/>
      <c r="AZ125" s="220"/>
      <c r="BA125" s="221"/>
      <c r="BB125" s="222"/>
      <c r="BC125" s="429"/>
      <c r="BD125" s="430"/>
    </row>
  </sheetData>
  <dataValidations count="1">
    <dataValidation allowBlank="1" showInputMessage="1" showErrorMessage="1" error="NO INGRESE DATOS, PULSE CONTRAL Z" promptTitle="PATRICIO NARANJO" prompt="NO INGRESE DATOS, PULSE CONTRAL Z" sqref="N2:O125"/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4"/>
  <sheetViews>
    <sheetView tabSelected="1" workbookViewId="0">
      <selection activeCell="B2" sqref="B2:I224"/>
    </sheetView>
  </sheetViews>
  <sheetFormatPr baseColWidth="10" defaultRowHeight="15" x14ac:dyDescent="0.25"/>
  <sheetData>
    <row r="1" spans="2:9" ht="15.75" thickBot="1" x14ac:dyDescent="0.3"/>
    <row r="2" spans="2:9" ht="16.5" thickBot="1" x14ac:dyDescent="0.3">
      <c r="B2" s="496" t="s">
        <v>2041</v>
      </c>
      <c r="C2" s="496"/>
      <c r="D2" s="496"/>
      <c r="E2" s="496"/>
      <c r="F2" s="496"/>
      <c r="G2" s="496"/>
      <c r="H2" s="496"/>
      <c r="I2" s="496"/>
    </row>
    <row r="3" spans="2:9" ht="30.75" thickBot="1" x14ac:dyDescent="0.3">
      <c r="B3" s="471" t="s">
        <v>2042</v>
      </c>
      <c r="C3" s="472" t="s">
        <v>2043</v>
      </c>
      <c r="D3" s="473" t="s">
        <v>2044</v>
      </c>
      <c r="E3" s="474" t="s">
        <v>2045</v>
      </c>
      <c r="F3" s="473" t="s">
        <v>698</v>
      </c>
      <c r="G3" s="473" t="s">
        <v>2046</v>
      </c>
      <c r="H3" s="474" t="s">
        <v>2047</v>
      </c>
      <c r="I3" s="473" t="s">
        <v>2048</v>
      </c>
    </row>
    <row r="4" spans="2:9" ht="45" x14ac:dyDescent="0.25">
      <c r="B4" s="475">
        <v>1</v>
      </c>
      <c r="C4" s="476" t="s">
        <v>2049</v>
      </c>
      <c r="D4" s="476" t="s">
        <v>1756</v>
      </c>
      <c r="E4" s="476">
        <v>1130501005</v>
      </c>
      <c r="F4" s="477">
        <v>94800</v>
      </c>
      <c r="G4" s="478" t="s">
        <v>2050</v>
      </c>
      <c r="H4" s="479" t="s">
        <v>848</v>
      </c>
      <c r="I4" s="480" t="s">
        <v>2051</v>
      </c>
    </row>
    <row r="5" spans="2:9" ht="60" x14ac:dyDescent="0.25">
      <c r="B5" s="475">
        <v>2</v>
      </c>
      <c r="C5" s="476" t="s">
        <v>2052</v>
      </c>
      <c r="D5" s="476" t="s">
        <v>1756</v>
      </c>
      <c r="E5" s="476">
        <v>1160312007</v>
      </c>
      <c r="F5" s="477">
        <v>304195</v>
      </c>
      <c r="G5" s="478" t="s">
        <v>2053</v>
      </c>
      <c r="H5" s="479" t="s">
        <v>848</v>
      </c>
      <c r="I5" s="480" t="s">
        <v>2051</v>
      </c>
    </row>
    <row r="6" spans="2:9" ht="60" x14ac:dyDescent="0.25">
      <c r="B6" s="475">
        <v>3</v>
      </c>
      <c r="C6" s="476" t="s">
        <v>2054</v>
      </c>
      <c r="D6" s="476" t="s">
        <v>1756</v>
      </c>
      <c r="E6" s="476">
        <v>1100703003</v>
      </c>
      <c r="F6" s="477">
        <v>87778</v>
      </c>
      <c r="G6" s="478" t="s">
        <v>2055</v>
      </c>
      <c r="H6" s="479" t="s">
        <v>848</v>
      </c>
      <c r="I6" s="480" t="s">
        <v>2056</v>
      </c>
    </row>
    <row r="7" spans="2:9" ht="45" x14ac:dyDescent="0.25">
      <c r="B7" s="481">
        <v>5</v>
      </c>
      <c r="C7" s="476" t="s">
        <v>2057</v>
      </c>
      <c r="D7" s="476" t="s">
        <v>1756</v>
      </c>
      <c r="E7" s="476">
        <v>1070306006</v>
      </c>
      <c r="F7" s="482">
        <v>93292</v>
      </c>
      <c r="G7" s="478" t="s">
        <v>2058</v>
      </c>
      <c r="H7" s="479" t="s">
        <v>828</v>
      </c>
      <c r="I7" s="480" t="s">
        <v>2051</v>
      </c>
    </row>
    <row r="8" spans="2:9" ht="45" x14ac:dyDescent="0.25">
      <c r="B8" s="481">
        <v>6</v>
      </c>
      <c r="C8" s="476" t="s">
        <v>2059</v>
      </c>
      <c r="D8" s="476" t="s">
        <v>1756</v>
      </c>
      <c r="E8" s="476">
        <v>1180505024</v>
      </c>
      <c r="F8" s="477">
        <v>89334</v>
      </c>
      <c r="G8" s="478" t="s">
        <v>2060</v>
      </c>
      <c r="H8" s="479" t="s">
        <v>848</v>
      </c>
      <c r="I8" s="480" t="s">
        <v>2051</v>
      </c>
    </row>
    <row r="9" spans="2:9" ht="60" x14ac:dyDescent="0.25">
      <c r="B9" s="481">
        <v>7</v>
      </c>
      <c r="C9" s="476" t="s">
        <v>2061</v>
      </c>
      <c r="D9" s="476" t="s">
        <v>1756</v>
      </c>
      <c r="E9" s="476">
        <v>1220220001</v>
      </c>
      <c r="F9" s="477">
        <v>210609</v>
      </c>
      <c r="G9" s="478" t="s">
        <v>2062</v>
      </c>
      <c r="H9" s="479" t="s">
        <v>828</v>
      </c>
      <c r="I9" s="480" t="s">
        <v>2051</v>
      </c>
    </row>
    <row r="10" spans="2:9" ht="45" x14ac:dyDescent="0.25">
      <c r="B10" s="483">
        <v>8</v>
      </c>
      <c r="C10" s="476" t="s">
        <v>2063</v>
      </c>
      <c r="D10" s="476" t="s">
        <v>1756</v>
      </c>
      <c r="E10" s="476">
        <v>1180913004</v>
      </c>
      <c r="F10" s="477">
        <v>337559</v>
      </c>
      <c r="G10" s="478" t="s">
        <v>2064</v>
      </c>
      <c r="H10" s="479" t="s">
        <v>848</v>
      </c>
      <c r="I10" s="480" t="s">
        <v>2051</v>
      </c>
    </row>
    <row r="11" spans="2:9" ht="45" x14ac:dyDescent="0.25">
      <c r="B11" s="483">
        <v>9</v>
      </c>
      <c r="C11" s="476" t="s">
        <v>2065</v>
      </c>
      <c r="D11" s="476" t="s">
        <v>1756</v>
      </c>
      <c r="E11" s="476">
        <v>1200811036</v>
      </c>
      <c r="F11" s="477">
        <v>621993</v>
      </c>
      <c r="G11" s="478" t="s">
        <v>2066</v>
      </c>
      <c r="H11" s="479" t="s">
        <v>848</v>
      </c>
      <c r="I11" s="480" t="s">
        <v>2051</v>
      </c>
    </row>
    <row r="12" spans="2:9" ht="45" x14ac:dyDescent="0.25">
      <c r="B12" s="483">
        <v>10</v>
      </c>
      <c r="C12" s="476" t="s">
        <v>2067</v>
      </c>
      <c r="D12" s="476" t="s">
        <v>1756</v>
      </c>
      <c r="E12" s="476">
        <v>1130404017</v>
      </c>
      <c r="F12" s="477">
        <v>53598</v>
      </c>
      <c r="G12" s="478" t="s">
        <v>2068</v>
      </c>
      <c r="H12" s="479" t="s">
        <v>848</v>
      </c>
      <c r="I12" s="480" t="s">
        <v>2051</v>
      </c>
    </row>
    <row r="13" spans="2:9" ht="60" x14ac:dyDescent="0.25">
      <c r="B13" s="483">
        <v>11</v>
      </c>
      <c r="C13" s="476" t="s">
        <v>2069</v>
      </c>
      <c r="D13" s="476" t="s">
        <v>1756</v>
      </c>
      <c r="E13" s="476">
        <v>1140506013</v>
      </c>
      <c r="F13" s="477">
        <v>11629</v>
      </c>
      <c r="G13" s="478" t="s">
        <v>2070</v>
      </c>
      <c r="H13" s="479" t="s">
        <v>848</v>
      </c>
      <c r="I13" s="480" t="s">
        <v>2051</v>
      </c>
    </row>
    <row r="14" spans="2:9" ht="45" x14ac:dyDescent="0.25">
      <c r="B14" s="483">
        <v>12</v>
      </c>
      <c r="C14" s="476" t="s">
        <v>2071</v>
      </c>
      <c r="D14" s="476" t="s">
        <v>1756</v>
      </c>
      <c r="E14" s="476">
        <v>1170506031</v>
      </c>
      <c r="F14" s="477">
        <v>12514</v>
      </c>
      <c r="G14" s="478" t="s">
        <v>2072</v>
      </c>
      <c r="H14" s="479" t="s">
        <v>848</v>
      </c>
      <c r="I14" s="480" t="s">
        <v>2051</v>
      </c>
    </row>
    <row r="15" spans="2:9" ht="60" x14ac:dyDescent="0.25">
      <c r="B15" s="481">
        <v>13</v>
      </c>
      <c r="C15" s="476" t="s">
        <v>2073</v>
      </c>
      <c r="D15" s="476" t="s">
        <v>1756</v>
      </c>
      <c r="E15" s="476">
        <v>1120609002</v>
      </c>
      <c r="F15" s="477">
        <v>90191</v>
      </c>
      <c r="G15" s="478" t="s">
        <v>2074</v>
      </c>
      <c r="H15" s="479" t="s">
        <v>848</v>
      </c>
      <c r="I15" s="480" t="s">
        <v>2051</v>
      </c>
    </row>
    <row r="16" spans="2:9" ht="45" x14ac:dyDescent="0.25">
      <c r="B16" s="481">
        <v>14</v>
      </c>
      <c r="C16" s="476" t="s">
        <v>2075</v>
      </c>
      <c r="D16" s="476" t="s">
        <v>1756</v>
      </c>
      <c r="E16" s="476">
        <v>1170508010</v>
      </c>
      <c r="F16" s="477">
        <v>74495</v>
      </c>
      <c r="G16" s="478" t="s">
        <v>2076</v>
      </c>
      <c r="H16" s="479" t="s">
        <v>848</v>
      </c>
      <c r="I16" s="480" t="s">
        <v>2051</v>
      </c>
    </row>
    <row r="17" spans="2:9" ht="45" x14ac:dyDescent="0.25">
      <c r="B17" s="481">
        <v>15</v>
      </c>
      <c r="C17" s="476" t="s">
        <v>2077</v>
      </c>
      <c r="D17" s="476" t="s">
        <v>1756</v>
      </c>
      <c r="E17" s="476">
        <v>1060311021</v>
      </c>
      <c r="F17" s="477">
        <v>139208</v>
      </c>
      <c r="G17" s="478" t="s">
        <v>2078</v>
      </c>
      <c r="H17" s="479" t="s">
        <v>828</v>
      </c>
      <c r="I17" s="480" t="s">
        <v>2051</v>
      </c>
    </row>
    <row r="18" spans="2:9" ht="90" x14ac:dyDescent="0.25">
      <c r="B18" s="481">
        <v>16</v>
      </c>
      <c r="C18" s="476" t="s">
        <v>2079</v>
      </c>
      <c r="D18" s="476" t="s">
        <v>1756</v>
      </c>
      <c r="E18" s="476">
        <v>1080401006</v>
      </c>
      <c r="F18" s="477">
        <v>575610</v>
      </c>
      <c r="G18" s="479" t="s">
        <v>2080</v>
      </c>
      <c r="H18" s="479" t="s">
        <v>848</v>
      </c>
      <c r="I18" s="480" t="s">
        <v>2051</v>
      </c>
    </row>
    <row r="19" spans="2:9" ht="45" x14ac:dyDescent="0.25">
      <c r="B19" s="481">
        <v>17</v>
      </c>
      <c r="C19" s="476" t="s">
        <v>2081</v>
      </c>
      <c r="D19" s="476" t="s">
        <v>1756</v>
      </c>
      <c r="E19" s="476">
        <v>1220401001</v>
      </c>
      <c r="F19" s="477">
        <v>27365</v>
      </c>
      <c r="G19" s="479" t="s">
        <v>2082</v>
      </c>
      <c r="H19" s="479" t="s">
        <v>848</v>
      </c>
      <c r="I19" s="480" t="s">
        <v>2051</v>
      </c>
    </row>
    <row r="20" spans="2:9" ht="60" x14ac:dyDescent="0.25">
      <c r="B20" s="481">
        <v>18</v>
      </c>
      <c r="C20" s="476" t="s">
        <v>2083</v>
      </c>
      <c r="D20" s="476" t="s">
        <v>1756</v>
      </c>
      <c r="E20" s="476">
        <v>1120802003</v>
      </c>
      <c r="F20" s="477">
        <v>13082</v>
      </c>
      <c r="G20" s="479" t="s">
        <v>2084</v>
      </c>
      <c r="H20" s="479" t="s">
        <v>848</v>
      </c>
      <c r="I20" s="480" t="s">
        <v>2051</v>
      </c>
    </row>
    <row r="21" spans="2:9" ht="45" x14ac:dyDescent="0.25">
      <c r="B21" s="481">
        <v>19</v>
      </c>
      <c r="C21" s="476" t="s">
        <v>2085</v>
      </c>
      <c r="D21" s="476" t="s">
        <v>1756</v>
      </c>
      <c r="E21" s="476">
        <v>1160506006</v>
      </c>
      <c r="F21" s="476">
        <v>89965</v>
      </c>
      <c r="G21" s="479" t="s">
        <v>2086</v>
      </c>
      <c r="H21" s="479" t="s">
        <v>848</v>
      </c>
      <c r="I21" s="480" t="s">
        <v>2051</v>
      </c>
    </row>
    <row r="22" spans="2:9" ht="60" x14ac:dyDescent="0.25">
      <c r="B22" s="481">
        <v>20</v>
      </c>
      <c r="C22" s="476" t="s">
        <v>2087</v>
      </c>
      <c r="D22" s="476" t="s">
        <v>1756</v>
      </c>
      <c r="E22" s="476">
        <v>1090703002</v>
      </c>
      <c r="F22" s="476">
        <v>67323</v>
      </c>
      <c r="G22" s="479" t="s">
        <v>2088</v>
      </c>
      <c r="H22" s="479" t="s">
        <v>848</v>
      </c>
      <c r="I22" s="480" t="s">
        <v>2089</v>
      </c>
    </row>
    <row r="23" spans="2:9" ht="60" x14ac:dyDescent="0.25">
      <c r="B23" s="481">
        <v>21</v>
      </c>
      <c r="C23" s="476" t="s">
        <v>2090</v>
      </c>
      <c r="D23" s="476" t="s">
        <v>1756</v>
      </c>
      <c r="E23" s="476">
        <v>1190501001</v>
      </c>
      <c r="F23" s="476">
        <v>641830</v>
      </c>
      <c r="G23" s="479" t="s">
        <v>2091</v>
      </c>
      <c r="H23" s="479" t="s">
        <v>848</v>
      </c>
      <c r="I23" s="480" t="s">
        <v>2051</v>
      </c>
    </row>
    <row r="24" spans="2:9" ht="45" x14ac:dyDescent="0.25">
      <c r="B24" s="481">
        <v>22</v>
      </c>
      <c r="C24" s="476" t="s">
        <v>2092</v>
      </c>
      <c r="D24" s="476" t="s">
        <v>1756</v>
      </c>
      <c r="E24" s="476">
        <v>1150408020</v>
      </c>
      <c r="F24" s="476">
        <v>229814</v>
      </c>
      <c r="G24" s="479" t="s">
        <v>2093</v>
      </c>
      <c r="H24" s="479" t="s">
        <v>848</v>
      </c>
      <c r="I24" s="480" t="s">
        <v>2051</v>
      </c>
    </row>
    <row r="25" spans="2:9" ht="60" x14ac:dyDescent="0.25">
      <c r="B25" s="481">
        <v>23</v>
      </c>
      <c r="C25" s="476" t="s">
        <v>2094</v>
      </c>
      <c r="D25" s="476" t="s">
        <v>1756</v>
      </c>
      <c r="E25" s="476">
        <v>1030522015</v>
      </c>
      <c r="F25" s="476">
        <v>49550</v>
      </c>
      <c r="G25" s="479" t="s">
        <v>2095</v>
      </c>
      <c r="H25" s="479" t="s">
        <v>848</v>
      </c>
      <c r="I25" s="480" t="s">
        <v>2051</v>
      </c>
    </row>
    <row r="26" spans="2:9" ht="75" x14ac:dyDescent="0.25">
      <c r="B26" s="481">
        <v>24</v>
      </c>
      <c r="C26" s="476" t="s">
        <v>2096</v>
      </c>
      <c r="D26" s="476" t="s">
        <v>1756</v>
      </c>
      <c r="E26" s="476">
        <v>1100406009</v>
      </c>
      <c r="F26" s="476">
        <v>1170</v>
      </c>
      <c r="G26" s="479" t="s">
        <v>2097</v>
      </c>
      <c r="H26" s="479" t="s">
        <v>828</v>
      </c>
      <c r="I26" s="480" t="s">
        <v>2051</v>
      </c>
    </row>
    <row r="27" spans="2:9" ht="60" x14ac:dyDescent="0.25">
      <c r="B27" s="481">
        <v>26</v>
      </c>
      <c r="C27" s="476" t="s">
        <v>2098</v>
      </c>
      <c r="D27" s="476" t="s">
        <v>1756</v>
      </c>
      <c r="E27" s="476">
        <v>1080407012</v>
      </c>
      <c r="F27" s="476">
        <v>530114</v>
      </c>
      <c r="G27" s="479" t="s">
        <v>2099</v>
      </c>
      <c r="H27" s="479" t="s">
        <v>848</v>
      </c>
      <c r="I27" s="480" t="s">
        <v>2051</v>
      </c>
    </row>
    <row r="28" spans="2:9" ht="45" x14ac:dyDescent="0.25">
      <c r="B28" s="481">
        <v>27</v>
      </c>
      <c r="C28" s="476" t="s">
        <v>2100</v>
      </c>
      <c r="D28" s="476" t="s">
        <v>1756</v>
      </c>
      <c r="E28" s="476">
        <v>1160407008</v>
      </c>
      <c r="F28" s="476">
        <v>31803</v>
      </c>
      <c r="G28" s="479" t="s">
        <v>2101</v>
      </c>
      <c r="H28" s="479" t="s">
        <v>848</v>
      </c>
      <c r="I28" s="480" t="s">
        <v>2051</v>
      </c>
    </row>
    <row r="29" spans="2:9" ht="45" x14ac:dyDescent="0.25">
      <c r="B29" s="481">
        <v>28</v>
      </c>
      <c r="C29" s="476" t="s">
        <v>2102</v>
      </c>
      <c r="D29" s="476" t="s">
        <v>1756</v>
      </c>
      <c r="E29" s="476">
        <v>1200401012</v>
      </c>
      <c r="F29" s="477">
        <v>27935</v>
      </c>
      <c r="G29" s="478" t="s">
        <v>2103</v>
      </c>
      <c r="H29" s="479" t="s">
        <v>848</v>
      </c>
      <c r="I29" s="480" t="s">
        <v>2051</v>
      </c>
    </row>
    <row r="30" spans="2:9" ht="60" x14ac:dyDescent="0.25">
      <c r="B30" s="481">
        <v>29</v>
      </c>
      <c r="C30" s="476" t="s">
        <v>2104</v>
      </c>
      <c r="D30" s="476" t="s">
        <v>1756</v>
      </c>
      <c r="E30" s="476">
        <v>1120507002</v>
      </c>
      <c r="F30" s="477">
        <v>84416</v>
      </c>
      <c r="G30" s="478" t="s">
        <v>2105</v>
      </c>
      <c r="H30" s="479" t="s">
        <v>828</v>
      </c>
      <c r="I30" s="480" t="s">
        <v>2051</v>
      </c>
    </row>
    <row r="31" spans="2:9" ht="45" x14ac:dyDescent="0.25">
      <c r="B31" s="481">
        <v>30</v>
      </c>
      <c r="C31" s="476" t="s">
        <v>2106</v>
      </c>
      <c r="D31" s="476" t="s">
        <v>1756</v>
      </c>
      <c r="E31" s="476">
        <v>1170512005</v>
      </c>
      <c r="F31" s="477">
        <v>50927</v>
      </c>
      <c r="G31" s="478" t="s">
        <v>2107</v>
      </c>
      <c r="H31" s="479" t="s">
        <v>848</v>
      </c>
      <c r="I31" s="480" t="s">
        <v>2051</v>
      </c>
    </row>
    <row r="32" spans="2:9" ht="60" x14ac:dyDescent="0.25">
      <c r="B32" s="481">
        <v>31</v>
      </c>
      <c r="C32" s="476" t="s">
        <v>2108</v>
      </c>
      <c r="D32" s="476" t="s">
        <v>1756</v>
      </c>
      <c r="E32" s="476">
        <v>1140621005</v>
      </c>
      <c r="F32" s="477">
        <v>45131</v>
      </c>
      <c r="G32" s="478" t="s">
        <v>2109</v>
      </c>
      <c r="H32" s="479" t="s">
        <v>848</v>
      </c>
      <c r="I32" s="480" t="s">
        <v>2051</v>
      </c>
    </row>
    <row r="33" spans="2:9" ht="30" x14ac:dyDescent="0.25">
      <c r="B33" s="481">
        <v>32</v>
      </c>
      <c r="C33" s="476" t="s">
        <v>2110</v>
      </c>
      <c r="D33" s="476" t="s">
        <v>1756</v>
      </c>
      <c r="E33" s="476">
        <v>1140407004</v>
      </c>
      <c r="F33" s="477">
        <v>77642</v>
      </c>
      <c r="G33" s="478" t="s">
        <v>2111</v>
      </c>
      <c r="H33" s="479" t="s">
        <v>848</v>
      </c>
      <c r="I33" s="480" t="s">
        <v>2051</v>
      </c>
    </row>
    <row r="34" spans="2:9" ht="45" x14ac:dyDescent="0.25">
      <c r="B34" s="481">
        <v>33</v>
      </c>
      <c r="C34" s="479" t="s">
        <v>2112</v>
      </c>
      <c r="D34" s="476" t="s">
        <v>1756</v>
      </c>
      <c r="E34" s="476">
        <v>1140505002</v>
      </c>
      <c r="F34" s="476">
        <v>15874</v>
      </c>
      <c r="G34" s="479" t="s">
        <v>2113</v>
      </c>
      <c r="H34" s="479" t="s">
        <v>848</v>
      </c>
      <c r="I34" s="480" t="s">
        <v>2051</v>
      </c>
    </row>
    <row r="35" spans="2:9" ht="45" x14ac:dyDescent="0.25">
      <c r="B35" s="481">
        <v>35</v>
      </c>
      <c r="C35" s="479" t="s">
        <v>2114</v>
      </c>
      <c r="D35" s="476" t="s">
        <v>1756</v>
      </c>
      <c r="E35" s="476">
        <v>1080608007</v>
      </c>
      <c r="F35" s="476">
        <v>193888</v>
      </c>
      <c r="G35" s="479" t="s">
        <v>2115</v>
      </c>
      <c r="H35" s="479" t="s">
        <v>848</v>
      </c>
      <c r="I35" s="480" t="s">
        <v>2051</v>
      </c>
    </row>
    <row r="36" spans="2:9" ht="60" x14ac:dyDescent="0.25">
      <c r="B36" s="481">
        <v>36</v>
      </c>
      <c r="C36" s="479" t="s">
        <v>2116</v>
      </c>
      <c r="D36" s="476" t="s">
        <v>1756</v>
      </c>
      <c r="E36" s="476">
        <v>1060515008</v>
      </c>
      <c r="F36" s="476">
        <v>49591</v>
      </c>
      <c r="G36" s="479" t="s">
        <v>2117</v>
      </c>
      <c r="H36" s="479" t="s">
        <v>848</v>
      </c>
      <c r="I36" s="480" t="s">
        <v>2051</v>
      </c>
    </row>
    <row r="37" spans="2:9" ht="45" x14ac:dyDescent="0.25">
      <c r="B37" s="481">
        <v>37</v>
      </c>
      <c r="C37" s="479" t="s">
        <v>2118</v>
      </c>
      <c r="D37" s="476" t="s">
        <v>1756</v>
      </c>
      <c r="E37" s="476">
        <v>1180714011</v>
      </c>
      <c r="F37" s="476">
        <v>287840</v>
      </c>
      <c r="G37" s="479" t="s">
        <v>2119</v>
      </c>
      <c r="H37" s="479" t="s">
        <v>848</v>
      </c>
      <c r="I37" s="480" t="s">
        <v>2051</v>
      </c>
    </row>
    <row r="38" spans="2:9" ht="75" x14ac:dyDescent="0.25">
      <c r="B38" s="481">
        <v>38</v>
      </c>
      <c r="C38" s="479" t="s">
        <v>2120</v>
      </c>
      <c r="D38" s="476" t="s">
        <v>1756</v>
      </c>
      <c r="E38" s="476">
        <v>1100407004</v>
      </c>
      <c r="F38" s="476">
        <v>31722</v>
      </c>
      <c r="G38" s="479" t="s">
        <v>2097</v>
      </c>
      <c r="H38" s="479" t="s">
        <v>848</v>
      </c>
      <c r="I38" s="480" t="s">
        <v>2051</v>
      </c>
    </row>
    <row r="39" spans="2:9" ht="60" x14ac:dyDescent="0.25">
      <c r="B39" s="481">
        <v>39</v>
      </c>
      <c r="C39" s="479" t="s">
        <v>2121</v>
      </c>
      <c r="D39" s="476" t="s">
        <v>1756</v>
      </c>
      <c r="E39" s="476">
        <v>1150617001</v>
      </c>
      <c r="F39" s="476">
        <v>16318</v>
      </c>
      <c r="G39" s="479" t="s">
        <v>2122</v>
      </c>
      <c r="H39" s="479" t="s">
        <v>848</v>
      </c>
      <c r="I39" s="480" t="s">
        <v>2051</v>
      </c>
    </row>
    <row r="40" spans="2:9" ht="60" x14ac:dyDescent="0.25">
      <c r="B40" s="481">
        <v>40</v>
      </c>
      <c r="C40" s="479" t="s">
        <v>2123</v>
      </c>
      <c r="D40" s="476" t="s">
        <v>1756</v>
      </c>
      <c r="E40" s="476">
        <v>1120706009</v>
      </c>
      <c r="F40" s="476">
        <v>79423</v>
      </c>
      <c r="G40" s="479" t="s">
        <v>2124</v>
      </c>
      <c r="H40" s="479" t="s">
        <v>848</v>
      </c>
      <c r="I40" s="480" t="s">
        <v>2051</v>
      </c>
    </row>
    <row r="41" spans="2:9" ht="45" x14ac:dyDescent="0.25">
      <c r="B41" s="481">
        <v>41</v>
      </c>
      <c r="C41" s="479" t="s">
        <v>2125</v>
      </c>
      <c r="D41" s="476" t="s">
        <v>1756</v>
      </c>
      <c r="E41" s="476">
        <v>1150506009</v>
      </c>
      <c r="F41" s="476">
        <v>31405</v>
      </c>
      <c r="G41" s="479" t="s">
        <v>2126</v>
      </c>
      <c r="H41" s="479" t="s">
        <v>848</v>
      </c>
      <c r="I41" s="480" t="s">
        <v>2051</v>
      </c>
    </row>
    <row r="42" spans="2:9" ht="45" x14ac:dyDescent="0.25">
      <c r="B42" s="481">
        <v>42</v>
      </c>
      <c r="C42" s="479" t="s">
        <v>2127</v>
      </c>
      <c r="D42" s="476" t="s">
        <v>1756</v>
      </c>
      <c r="E42" s="476">
        <v>1120803012</v>
      </c>
      <c r="F42" s="476">
        <v>541834</v>
      </c>
      <c r="G42" s="479" t="s">
        <v>2128</v>
      </c>
      <c r="H42" s="479" t="s">
        <v>828</v>
      </c>
      <c r="I42" s="480" t="s">
        <v>2051</v>
      </c>
    </row>
    <row r="43" spans="2:9" ht="60" x14ac:dyDescent="0.25">
      <c r="B43" s="481">
        <v>43</v>
      </c>
      <c r="C43" s="479" t="s">
        <v>2129</v>
      </c>
      <c r="D43" s="476" t="s">
        <v>1756</v>
      </c>
      <c r="E43" s="476">
        <v>1120410011</v>
      </c>
      <c r="F43" s="476">
        <v>41026</v>
      </c>
      <c r="G43" s="479" t="s">
        <v>2130</v>
      </c>
      <c r="H43" s="479" t="s">
        <v>848</v>
      </c>
      <c r="I43" s="480" t="s">
        <v>2051</v>
      </c>
    </row>
    <row r="44" spans="2:9" ht="60" x14ac:dyDescent="0.25">
      <c r="B44" s="481">
        <v>44</v>
      </c>
      <c r="C44" s="479" t="s">
        <v>2131</v>
      </c>
      <c r="D44" s="476" t="s">
        <v>1756</v>
      </c>
      <c r="E44" s="476">
        <v>1120405010</v>
      </c>
      <c r="F44" s="476">
        <v>32847</v>
      </c>
      <c r="G44" s="479" t="s">
        <v>2105</v>
      </c>
      <c r="H44" s="479" t="s">
        <v>848</v>
      </c>
      <c r="I44" s="480" t="s">
        <v>2051</v>
      </c>
    </row>
    <row r="45" spans="2:9" ht="60" x14ac:dyDescent="0.25">
      <c r="B45" s="481">
        <v>45</v>
      </c>
      <c r="C45" s="479" t="s">
        <v>2132</v>
      </c>
      <c r="D45" s="476" t="s">
        <v>1756</v>
      </c>
      <c r="E45" s="476">
        <v>1050603001</v>
      </c>
      <c r="F45" s="476">
        <v>58557</v>
      </c>
      <c r="G45" s="479" t="s">
        <v>2133</v>
      </c>
      <c r="H45" s="479" t="s">
        <v>848</v>
      </c>
      <c r="I45" s="480" t="s">
        <v>2051</v>
      </c>
    </row>
    <row r="46" spans="2:9" ht="60" x14ac:dyDescent="0.25">
      <c r="B46" s="481">
        <v>46</v>
      </c>
      <c r="C46" s="479" t="s">
        <v>2134</v>
      </c>
      <c r="D46" s="476" t="s">
        <v>1756</v>
      </c>
      <c r="E46" s="476">
        <v>1120102001</v>
      </c>
      <c r="F46" s="476">
        <v>538782</v>
      </c>
      <c r="G46" s="479" t="s">
        <v>2135</v>
      </c>
      <c r="H46" s="479" t="s">
        <v>848</v>
      </c>
      <c r="I46" s="480" t="s">
        <v>2051</v>
      </c>
    </row>
    <row r="47" spans="2:9" ht="45" x14ac:dyDescent="0.25">
      <c r="B47" s="481">
        <v>47</v>
      </c>
      <c r="C47" s="479" t="s">
        <v>2136</v>
      </c>
      <c r="D47" s="476" t="s">
        <v>1756</v>
      </c>
      <c r="E47" s="476">
        <v>1050601006</v>
      </c>
      <c r="F47" s="477">
        <v>72835</v>
      </c>
      <c r="G47" s="478" t="s">
        <v>2137</v>
      </c>
      <c r="H47" s="479" t="s">
        <v>848</v>
      </c>
      <c r="I47" s="480" t="s">
        <v>2051</v>
      </c>
    </row>
    <row r="48" spans="2:9" ht="60" x14ac:dyDescent="0.25">
      <c r="B48" s="481">
        <v>48</v>
      </c>
      <c r="C48" s="479" t="s">
        <v>2138</v>
      </c>
      <c r="D48" s="476" t="s">
        <v>1756</v>
      </c>
      <c r="E48" s="476">
        <v>1120408006</v>
      </c>
      <c r="F48" s="477">
        <v>42494</v>
      </c>
      <c r="G48" s="478" t="s">
        <v>2139</v>
      </c>
      <c r="H48" s="479" t="s">
        <v>848</v>
      </c>
      <c r="I48" s="480" t="s">
        <v>2051</v>
      </c>
    </row>
    <row r="49" spans="2:9" ht="60" x14ac:dyDescent="0.25">
      <c r="B49" s="481">
        <v>49</v>
      </c>
      <c r="C49" s="478" t="s">
        <v>2140</v>
      </c>
      <c r="D49" s="476" t="s">
        <v>1756</v>
      </c>
      <c r="E49" s="476">
        <v>1080603001</v>
      </c>
      <c r="F49" s="477">
        <v>61516</v>
      </c>
      <c r="G49" s="479" t="s">
        <v>2141</v>
      </c>
      <c r="H49" s="479" t="s">
        <v>848</v>
      </c>
      <c r="I49" s="480" t="s">
        <v>2142</v>
      </c>
    </row>
    <row r="50" spans="2:9" ht="60" x14ac:dyDescent="0.25">
      <c r="B50" s="481">
        <v>50</v>
      </c>
      <c r="C50" s="476" t="s">
        <v>2143</v>
      </c>
      <c r="D50" s="476" t="s">
        <v>1756</v>
      </c>
      <c r="E50" s="476">
        <v>1150702010</v>
      </c>
      <c r="F50" s="477">
        <v>183090</v>
      </c>
      <c r="G50" s="478" t="s">
        <v>2144</v>
      </c>
      <c r="H50" s="479" t="s">
        <v>848</v>
      </c>
      <c r="I50" s="480" t="s">
        <v>2051</v>
      </c>
    </row>
    <row r="51" spans="2:9" ht="75" x14ac:dyDescent="0.25">
      <c r="B51" s="481">
        <v>51</v>
      </c>
      <c r="C51" s="479" t="s">
        <v>2145</v>
      </c>
      <c r="D51" s="476" t="s">
        <v>1756</v>
      </c>
      <c r="E51" s="476">
        <v>1090608016</v>
      </c>
      <c r="F51" s="476">
        <v>194668</v>
      </c>
      <c r="G51" s="479" t="s">
        <v>2146</v>
      </c>
      <c r="H51" s="479" t="s">
        <v>848</v>
      </c>
      <c r="I51" s="480" t="s">
        <v>2089</v>
      </c>
    </row>
    <row r="52" spans="2:9" ht="45" x14ac:dyDescent="0.25">
      <c r="B52" s="481">
        <v>52</v>
      </c>
      <c r="C52" s="479" t="s">
        <v>2147</v>
      </c>
      <c r="D52" s="476" t="s">
        <v>1756</v>
      </c>
      <c r="E52" s="476">
        <v>1140804009</v>
      </c>
      <c r="F52" s="476">
        <v>365175</v>
      </c>
      <c r="G52" s="479" t="s">
        <v>2148</v>
      </c>
      <c r="H52" s="479" t="s">
        <v>2149</v>
      </c>
      <c r="I52" s="480" t="s">
        <v>2051</v>
      </c>
    </row>
    <row r="53" spans="2:9" ht="75" x14ac:dyDescent="0.25">
      <c r="B53" s="481">
        <v>53</v>
      </c>
      <c r="C53" s="479" t="s">
        <v>2150</v>
      </c>
      <c r="D53" s="476" t="s">
        <v>1756</v>
      </c>
      <c r="E53" s="476">
        <v>1130710036</v>
      </c>
      <c r="F53" s="476">
        <v>15507</v>
      </c>
      <c r="G53" s="479" t="s">
        <v>2151</v>
      </c>
      <c r="H53" s="479" t="s">
        <v>848</v>
      </c>
      <c r="I53" s="480" t="s">
        <v>2051</v>
      </c>
    </row>
    <row r="54" spans="2:9" ht="75" x14ac:dyDescent="0.25">
      <c r="B54" s="481">
        <v>54</v>
      </c>
      <c r="C54" s="479" t="s">
        <v>2152</v>
      </c>
      <c r="D54" s="476" t="s">
        <v>1756</v>
      </c>
      <c r="E54" s="476">
        <v>1090305001</v>
      </c>
      <c r="F54" s="476">
        <v>45239</v>
      </c>
      <c r="G54" s="479" t="s">
        <v>2153</v>
      </c>
      <c r="H54" s="479" t="s">
        <v>848</v>
      </c>
      <c r="I54" s="480" t="s">
        <v>2051</v>
      </c>
    </row>
    <row r="55" spans="2:9" ht="45" x14ac:dyDescent="0.25">
      <c r="B55" s="481">
        <v>55</v>
      </c>
      <c r="C55" s="479" t="s">
        <v>2154</v>
      </c>
      <c r="D55" s="476" t="s">
        <v>1756</v>
      </c>
      <c r="E55" s="476">
        <v>1140515001</v>
      </c>
      <c r="F55" s="476">
        <v>33060</v>
      </c>
      <c r="G55" s="479" t="s">
        <v>2155</v>
      </c>
      <c r="H55" s="479" t="s">
        <v>2156</v>
      </c>
      <c r="I55" s="480" t="s">
        <v>2089</v>
      </c>
    </row>
    <row r="56" spans="2:9" ht="60" x14ac:dyDescent="0.25">
      <c r="B56" s="481">
        <v>56</v>
      </c>
      <c r="C56" s="478" t="s">
        <v>2157</v>
      </c>
      <c r="D56" s="476" t="s">
        <v>1756</v>
      </c>
      <c r="E56" s="476">
        <v>1151001005</v>
      </c>
      <c r="F56" s="477">
        <v>5195399</v>
      </c>
      <c r="G56" s="478" t="s">
        <v>2158</v>
      </c>
      <c r="H56" s="479" t="s">
        <v>848</v>
      </c>
      <c r="I56" s="480" t="s">
        <v>2051</v>
      </c>
    </row>
    <row r="57" spans="2:9" ht="75" x14ac:dyDescent="0.25">
      <c r="B57" s="481">
        <v>57</v>
      </c>
      <c r="C57" s="478" t="s">
        <v>2159</v>
      </c>
      <c r="D57" s="476" t="s">
        <v>1756</v>
      </c>
      <c r="E57" s="476">
        <v>1060607011</v>
      </c>
      <c r="F57" s="477">
        <v>8334</v>
      </c>
      <c r="G57" s="478" t="s">
        <v>2160</v>
      </c>
      <c r="H57" s="479" t="s">
        <v>848</v>
      </c>
      <c r="I57" s="480" t="s">
        <v>2161</v>
      </c>
    </row>
    <row r="58" spans="2:9" ht="60" x14ac:dyDescent="0.25">
      <c r="B58" s="481">
        <v>58</v>
      </c>
      <c r="C58" s="478" t="s">
        <v>2162</v>
      </c>
      <c r="D58" s="476" t="s">
        <v>1756</v>
      </c>
      <c r="E58" s="476">
        <v>1130812005</v>
      </c>
      <c r="F58" s="477">
        <v>182867</v>
      </c>
      <c r="G58" s="478" t="s">
        <v>2163</v>
      </c>
      <c r="H58" s="479" t="s">
        <v>848</v>
      </c>
      <c r="I58" s="480" t="s">
        <v>2051</v>
      </c>
    </row>
    <row r="59" spans="2:9" ht="45" x14ac:dyDescent="0.25">
      <c r="B59" s="481">
        <v>59</v>
      </c>
      <c r="C59" s="478" t="s">
        <v>2164</v>
      </c>
      <c r="D59" s="476" t="s">
        <v>1756</v>
      </c>
      <c r="E59" s="476">
        <v>1150624002</v>
      </c>
      <c r="F59" s="477">
        <v>83833</v>
      </c>
      <c r="G59" s="478" t="s">
        <v>2165</v>
      </c>
      <c r="H59" s="479" t="s">
        <v>848</v>
      </c>
      <c r="I59" s="480" t="s">
        <v>2051</v>
      </c>
    </row>
    <row r="60" spans="2:9" ht="45" x14ac:dyDescent="0.25">
      <c r="B60" s="481">
        <v>60</v>
      </c>
      <c r="C60" s="478" t="s">
        <v>2166</v>
      </c>
      <c r="D60" s="476" t="s">
        <v>1756</v>
      </c>
      <c r="E60" s="476">
        <v>1080512001</v>
      </c>
      <c r="F60" s="476">
        <v>192486</v>
      </c>
      <c r="G60" s="479" t="s">
        <v>2167</v>
      </c>
      <c r="H60" s="479" t="s">
        <v>848</v>
      </c>
      <c r="I60" s="480" t="s">
        <v>2051</v>
      </c>
    </row>
    <row r="61" spans="2:9" ht="45" x14ac:dyDescent="0.25">
      <c r="B61" s="481">
        <v>61</v>
      </c>
      <c r="C61" s="478" t="s">
        <v>2168</v>
      </c>
      <c r="D61" s="476" t="s">
        <v>1756</v>
      </c>
      <c r="E61" s="476">
        <v>1160803012</v>
      </c>
      <c r="F61" s="476">
        <v>99066</v>
      </c>
      <c r="G61" s="479" t="s">
        <v>2169</v>
      </c>
      <c r="H61" s="479" t="s">
        <v>848</v>
      </c>
      <c r="I61" s="480" t="s">
        <v>2051</v>
      </c>
    </row>
    <row r="62" spans="2:9" ht="75" x14ac:dyDescent="0.25">
      <c r="B62" s="481">
        <v>62</v>
      </c>
      <c r="C62" s="478" t="s">
        <v>2170</v>
      </c>
      <c r="D62" s="476" t="s">
        <v>1756</v>
      </c>
      <c r="E62" s="476">
        <v>1110721001</v>
      </c>
      <c r="F62" s="476">
        <v>197624</v>
      </c>
      <c r="G62" s="479" t="s">
        <v>2171</v>
      </c>
      <c r="H62" s="479" t="s">
        <v>2149</v>
      </c>
      <c r="I62" s="480" t="s">
        <v>2089</v>
      </c>
    </row>
    <row r="63" spans="2:9" ht="60" x14ac:dyDescent="0.25">
      <c r="B63" s="481">
        <v>63</v>
      </c>
      <c r="C63" s="478" t="s">
        <v>2172</v>
      </c>
      <c r="D63" s="476" t="s">
        <v>1756</v>
      </c>
      <c r="E63" s="476">
        <v>1040623009</v>
      </c>
      <c r="F63" s="476">
        <v>3547615</v>
      </c>
      <c r="G63" s="479" t="s">
        <v>2173</v>
      </c>
      <c r="H63" s="479" t="s">
        <v>848</v>
      </c>
      <c r="I63" s="480" t="s">
        <v>2174</v>
      </c>
    </row>
    <row r="64" spans="2:9" ht="60" x14ac:dyDescent="0.25">
      <c r="B64" s="481">
        <v>64</v>
      </c>
      <c r="C64" s="478" t="s">
        <v>2175</v>
      </c>
      <c r="D64" s="476" t="s">
        <v>1756</v>
      </c>
      <c r="E64" s="476">
        <v>1090503005</v>
      </c>
      <c r="F64" s="476">
        <v>11610</v>
      </c>
      <c r="G64" s="479" t="s">
        <v>2176</v>
      </c>
      <c r="H64" s="479" t="s">
        <v>2177</v>
      </c>
      <c r="I64" s="480" t="s">
        <v>2178</v>
      </c>
    </row>
    <row r="65" spans="2:9" ht="45" x14ac:dyDescent="0.25">
      <c r="B65" s="481">
        <v>65</v>
      </c>
      <c r="C65" s="478" t="s">
        <v>2179</v>
      </c>
      <c r="D65" s="476" t="s">
        <v>1756</v>
      </c>
      <c r="E65" s="476">
        <v>1160708002</v>
      </c>
      <c r="F65" s="476">
        <v>183144</v>
      </c>
      <c r="G65" s="479" t="s">
        <v>2180</v>
      </c>
      <c r="H65" s="479" t="s">
        <v>848</v>
      </c>
      <c r="I65" s="480" t="s">
        <v>2051</v>
      </c>
    </row>
    <row r="66" spans="2:9" ht="75" x14ac:dyDescent="0.25">
      <c r="B66" s="481">
        <v>66</v>
      </c>
      <c r="C66" s="478" t="s">
        <v>2181</v>
      </c>
      <c r="D66" s="476" t="s">
        <v>1756</v>
      </c>
      <c r="E66" s="476">
        <v>1150508016</v>
      </c>
      <c r="F66" s="476">
        <v>81469</v>
      </c>
      <c r="G66" s="479" t="s">
        <v>2182</v>
      </c>
      <c r="H66" s="479" t="s">
        <v>848</v>
      </c>
      <c r="I66" s="480" t="s">
        <v>2089</v>
      </c>
    </row>
    <row r="67" spans="2:9" ht="45" x14ac:dyDescent="0.25">
      <c r="B67" s="481">
        <v>67</v>
      </c>
      <c r="C67" s="479" t="s">
        <v>2183</v>
      </c>
      <c r="D67" s="476" t="s">
        <v>1756</v>
      </c>
      <c r="E67" s="476">
        <v>1080602003</v>
      </c>
      <c r="F67" s="476">
        <v>57097</v>
      </c>
      <c r="G67" s="479" t="s">
        <v>2184</v>
      </c>
      <c r="H67" s="479" t="s">
        <v>848</v>
      </c>
      <c r="I67" s="480" t="s">
        <v>2051</v>
      </c>
    </row>
    <row r="68" spans="2:9" ht="45" x14ac:dyDescent="0.25">
      <c r="B68" s="481">
        <v>68</v>
      </c>
      <c r="C68" s="479" t="s">
        <v>2185</v>
      </c>
      <c r="D68" s="476" t="s">
        <v>1756</v>
      </c>
      <c r="E68" s="476">
        <v>1160709002</v>
      </c>
      <c r="F68" s="476">
        <v>62208</v>
      </c>
      <c r="G68" s="479" t="s">
        <v>2186</v>
      </c>
      <c r="H68" s="479" t="s">
        <v>848</v>
      </c>
      <c r="I68" s="480" t="s">
        <v>2051</v>
      </c>
    </row>
    <row r="69" spans="2:9" ht="60" x14ac:dyDescent="0.25">
      <c r="B69" s="481">
        <v>69</v>
      </c>
      <c r="C69" s="479" t="s">
        <v>2187</v>
      </c>
      <c r="D69" s="476" t="s">
        <v>1756</v>
      </c>
      <c r="E69" s="476">
        <v>1080615005</v>
      </c>
      <c r="F69" s="476">
        <v>70578</v>
      </c>
      <c r="G69" s="479" t="s">
        <v>2188</v>
      </c>
      <c r="H69" s="479" t="s">
        <v>2149</v>
      </c>
      <c r="I69" s="480" t="s">
        <v>2089</v>
      </c>
    </row>
    <row r="70" spans="2:9" ht="45" x14ac:dyDescent="0.25">
      <c r="B70" s="481">
        <v>70</v>
      </c>
      <c r="C70" s="479" t="s">
        <v>2189</v>
      </c>
      <c r="D70" s="476" t="s">
        <v>1756</v>
      </c>
      <c r="E70" s="476">
        <v>1130615012</v>
      </c>
      <c r="F70" s="476">
        <v>31936</v>
      </c>
      <c r="G70" s="479" t="s">
        <v>2190</v>
      </c>
      <c r="H70" s="479" t="s">
        <v>848</v>
      </c>
      <c r="I70" s="480" t="s">
        <v>2089</v>
      </c>
    </row>
    <row r="71" spans="2:9" ht="75" x14ac:dyDescent="0.25">
      <c r="B71" s="481">
        <v>71</v>
      </c>
      <c r="C71" s="479" t="s">
        <v>2191</v>
      </c>
      <c r="D71" s="476" t="s">
        <v>1756</v>
      </c>
      <c r="E71" s="476">
        <v>1120504004</v>
      </c>
      <c r="F71" s="476">
        <v>284851</v>
      </c>
      <c r="G71" s="479" t="s">
        <v>2192</v>
      </c>
      <c r="H71" s="479" t="s">
        <v>848</v>
      </c>
      <c r="I71" s="480" t="s">
        <v>2089</v>
      </c>
    </row>
    <row r="72" spans="2:9" ht="45" x14ac:dyDescent="0.25">
      <c r="B72" s="481">
        <v>72</v>
      </c>
      <c r="C72" s="479" t="s">
        <v>2193</v>
      </c>
      <c r="D72" s="476" t="s">
        <v>1756</v>
      </c>
      <c r="E72" s="476">
        <v>1081102002</v>
      </c>
      <c r="F72" s="476">
        <v>1309136</v>
      </c>
      <c r="G72" s="479" t="s">
        <v>2194</v>
      </c>
      <c r="H72" s="479" t="s">
        <v>848</v>
      </c>
      <c r="I72" s="480" t="s">
        <v>2051</v>
      </c>
    </row>
    <row r="73" spans="2:9" ht="75" x14ac:dyDescent="0.25">
      <c r="B73" s="481">
        <v>73</v>
      </c>
      <c r="C73" s="479" t="s">
        <v>2195</v>
      </c>
      <c r="D73" s="476" t="s">
        <v>1756</v>
      </c>
      <c r="E73" s="476">
        <v>1190714019</v>
      </c>
      <c r="F73" s="476">
        <v>394970</v>
      </c>
      <c r="G73" s="479" t="s">
        <v>2196</v>
      </c>
      <c r="H73" s="479" t="s">
        <v>848</v>
      </c>
      <c r="I73" s="480" t="s">
        <v>2051</v>
      </c>
    </row>
    <row r="74" spans="2:9" ht="45" x14ac:dyDescent="0.25">
      <c r="B74" s="481">
        <v>74</v>
      </c>
      <c r="C74" s="479" t="s">
        <v>2197</v>
      </c>
      <c r="D74" s="476" t="s">
        <v>1756</v>
      </c>
      <c r="E74" s="476">
        <v>1020503013</v>
      </c>
      <c r="F74" s="476">
        <v>69623</v>
      </c>
      <c r="G74" s="479" t="s">
        <v>2198</v>
      </c>
      <c r="H74" s="479" t="s">
        <v>848</v>
      </c>
      <c r="I74" s="480" t="s">
        <v>2089</v>
      </c>
    </row>
    <row r="75" spans="2:9" ht="75" x14ac:dyDescent="0.25">
      <c r="B75" s="481">
        <v>75</v>
      </c>
      <c r="C75" s="479" t="s">
        <v>2199</v>
      </c>
      <c r="D75" s="476" t="s">
        <v>1756</v>
      </c>
      <c r="E75" s="476">
        <v>1050604001</v>
      </c>
      <c r="F75" s="476">
        <v>21890</v>
      </c>
      <c r="G75" s="479" t="s">
        <v>2200</v>
      </c>
      <c r="H75" s="479" t="s">
        <v>848</v>
      </c>
      <c r="I75" s="480" t="s">
        <v>2051</v>
      </c>
    </row>
    <row r="76" spans="2:9" ht="75" x14ac:dyDescent="0.25">
      <c r="B76" s="481">
        <v>76</v>
      </c>
      <c r="C76" s="479" t="s">
        <v>2201</v>
      </c>
      <c r="D76" s="476" t="s">
        <v>1756</v>
      </c>
      <c r="E76" s="476">
        <v>1230205001</v>
      </c>
      <c r="F76" s="476">
        <v>29440</v>
      </c>
      <c r="G76" s="479" t="s">
        <v>2202</v>
      </c>
      <c r="H76" s="479" t="s">
        <v>848</v>
      </c>
      <c r="I76" s="480" t="s">
        <v>2051</v>
      </c>
    </row>
    <row r="77" spans="2:9" ht="45" x14ac:dyDescent="0.25">
      <c r="B77" s="481">
        <v>77</v>
      </c>
      <c r="C77" s="479" t="s">
        <v>2203</v>
      </c>
      <c r="D77" s="476" t="s">
        <v>1756</v>
      </c>
      <c r="E77" s="476">
        <v>1220631001</v>
      </c>
      <c r="F77" s="476">
        <v>65615</v>
      </c>
      <c r="G77" s="479" t="s">
        <v>2204</v>
      </c>
      <c r="H77" s="479" t="s">
        <v>848</v>
      </c>
      <c r="I77" s="480" t="s">
        <v>2051</v>
      </c>
    </row>
    <row r="78" spans="2:9" ht="60" x14ac:dyDescent="0.25">
      <c r="B78" s="481">
        <v>78</v>
      </c>
      <c r="C78" s="479" t="s">
        <v>2205</v>
      </c>
      <c r="D78" s="476" t="s">
        <v>1756</v>
      </c>
      <c r="E78" s="476">
        <v>1070515001</v>
      </c>
      <c r="F78" s="476">
        <v>3021</v>
      </c>
      <c r="G78" s="479" t="s">
        <v>2206</v>
      </c>
      <c r="H78" s="479" t="s">
        <v>848</v>
      </c>
      <c r="I78" s="480" t="s">
        <v>2051</v>
      </c>
    </row>
    <row r="79" spans="2:9" ht="75" x14ac:dyDescent="0.25">
      <c r="B79" s="481">
        <v>79</v>
      </c>
      <c r="C79" s="479" t="s">
        <v>2207</v>
      </c>
      <c r="D79" s="476" t="s">
        <v>1756</v>
      </c>
      <c r="E79" s="476">
        <v>1090312001</v>
      </c>
      <c r="F79" s="476">
        <v>127004</v>
      </c>
      <c r="G79" s="479" t="s">
        <v>2208</v>
      </c>
      <c r="H79" s="479" t="s">
        <v>848</v>
      </c>
      <c r="I79" s="480" t="s">
        <v>2051</v>
      </c>
    </row>
    <row r="80" spans="2:9" ht="75" x14ac:dyDescent="0.25">
      <c r="B80" s="481">
        <v>80</v>
      </c>
      <c r="C80" s="479" t="s">
        <v>2209</v>
      </c>
      <c r="D80" s="476" t="s">
        <v>1756</v>
      </c>
      <c r="E80" s="476">
        <v>1240310001</v>
      </c>
      <c r="F80" s="476">
        <v>217764</v>
      </c>
      <c r="G80" s="479" t="s">
        <v>2210</v>
      </c>
      <c r="H80" s="479" t="s">
        <v>848</v>
      </c>
      <c r="I80" s="480" t="s">
        <v>2051</v>
      </c>
    </row>
    <row r="81" spans="2:9" ht="60" x14ac:dyDescent="0.25">
      <c r="B81" s="481">
        <v>81</v>
      </c>
      <c r="C81" s="479" t="s">
        <v>2211</v>
      </c>
      <c r="D81" s="476" t="s">
        <v>1756</v>
      </c>
      <c r="E81" s="476">
        <v>1210611013</v>
      </c>
      <c r="F81" s="476">
        <v>642773</v>
      </c>
      <c r="G81" s="479" t="s">
        <v>2212</v>
      </c>
      <c r="H81" s="479" t="s">
        <v>848</v>
      </c>
      <c r="I81" s="480" t="s">
        <v>2051</v>
      </c>
    </row>
    <row r="82" spans="2:9" ht="45" x14ac:dyDescent="0.25">
      <c r="B82" s="481">
        <v>82</v>
      </c>
      <c r="C82" s="479" t="s">
        <v>2213</v>
      </c>
      <c r="D82" s="476" t="s">
        <v>1756</v>
      </c>
      <c r="E82" s="476">
        <v>1120711001</v>
      </c>
      <c r="F82" s="476">
        <v>65554</v>
      </c>
      <c r="G82" s="479" t="s">
        <v>2214</v>
      </c>
      <c r="H82" s="479" t="s">
        <v>848</v>
      </c>
      <c r="I82" s="480" t="s">
        <v>2051</v>
      </c>
    </row>
    <row r="83" spans="2:9" ht="45" x14ac:dyDescent="0.25">
      <c r="B83" s="481">
        <v>83</v>
      </c>
      <c r="C83" s="479" t="s">
        <v>2215</v>
      </c>
      <c r="D83" s="476" t="s">
        <v>1756</v>
      </c>
      <c r="E83" s="476">
        <v>1180920003</v>
      </c>
      <c r="F83" s="476">
        <v>125656</v>
      </c>
      <c r="G83" s="479" t="s">
        <v>2064</v>
      </c>
      <c r="H83" s="479" t="s">
        <v>848</v>
      </c>
      <c r="I83" s="480" t="s">
        <v>2089</v>
      </c>
    </row>
    <row r="84" spans="2:9" ht="75" x14ac:dyDescent="0.25">
      <c r="B84" s="481">
        <v>84</v>
      </c>
      <c r="C84" s="479" t="s">
        <v>2216</v>
      </c>
      <c r="D84" s="476" t="s">
        <v>1756</v>
      </c>
      <c r="E84" s="476">
        <v>1270216002</v>
      </c>
      <c r="F84" s="476">
        <v>247595</v>
      </c>
      <c r="G84" s="479" t="s">
        <v>2217</v>
      </c>
      <c r="H84" s="479" t="s">
        <v>848</v>
      </c>
      <c r="I84" s="480" t="s">
        <v>2051</v>
      </c>
    </row>
    <row r="85" spans="2:9" ht="75" x14ac:dyDescent="0.25">
      <c r="B85" s="481">
        <v>85</v>
      </c>
      <c r="C85" s="479" t="s">
        <v>2218</v>
      </c>
      <c r="D85" s="476" t="s">
        <v>1756</v>
      </c>
      <c r="E85" s="476">
        <v>1250706001</v>
      </c>
      <c r="F85" s="476">
        <v>9834</v>
      </c>
      <c r="G85" s="479" t="s">
        <v>2219</v>
      </c>
      <c r="H85" s="479" t="s">
        <v>848</v>
      </c>
      <c r="I85" s="480" t="s">
        <v>2051</v>
      </c>
    </row>
    <row r="86" spans="2:9" ht="60" x14ac:dyDescent="0.25">
      <c r="B86" s="481">
        <v>86</v>
      </c>
      <c r="C86" s="479" t="s">
        <v>2220</v>
      </c>
      <c r="D86" s="476" t="s">
        <v>1756</v>
      </c>
      <c r="E86" s="476">
        <v>1191115002</v>
      </c>
      <c r="F86" s="476">
        <v>675680</v>
      </c>
      <c r="G86" s="479" t="s">
        <v>2221</v>
      </c>
      <c r="H86" s="479" t="s">
        <v>848</v>
      </c>
      <c r="I86" s="480" t="s">
        <v>2089</v>
      </c>
    </row>
    <row r="87" spans="2:9" ht="60" x14ac:dyDescent="0.25">
      <c r="B87" s="481">
        <v>87</v>
      </c>
      <c r="C87" s="479" t="s">
        <v>2222</v>
      </c>
      <c r="D87" s="476" t="s">
        <v>1756</v>
      </c>
      <c r="E87" s="476">
        <v>1160511001</v>
      </c>
      <c r="F87" s="476">
        <v>40239</v>
      </c>
      <c r="G87" s="479" t="s">
        <v>2223</v>
      </c>
      <c r="H87" s="479" t="s">
        <v>848</v>
      </c>
      <c r="I87" s="480" t="s">
        <v>2051</v>
      </c>
    </row>
    <row r="88" spans="2:9" ht="60" x14ac:dyDescent="0.25">
      <c r="B88" s="481">
        <v>88</v>
      </c>
      <c r="C88" s="479" t="s">
        <v>2224</v>
      </c>
      <c r="D88" s="476" t="s">
        <v>1756</v>
      </c>
      <c r="E88" s="476">
        <v>1071304006</v>
      </c>
      <c r="F88" s="476">
        <v>383223</v>
      </c>
      <c r="G88" s="479" t="s">
        <v>2225</v>
      </c>
      <c r="H88" s="479" t="s">
        <v>848</v>
      </c>
      <c r="I88" s="480" t="s">
        <v>2089</v>
      </c>
    </row>
    <row r="89" spans="2:9" ht="45" x14ac:dyDescent="0.25">
      <c r="B89" s="481">
        <v>89</v>
      </c>
      <c r="C89" s="479" t="s">
        <v>2226</v>
      </c>
      <c r="D89" s="476" t="s">
        <v>1756</v>
      </c>
      <c r="E89" s="476">
        <v>1110302034</v>
      </c>
      <c r="F89" s="476">
        <v>59102</v>
      </c>
      <c r="G89" s="479" t="s">
        <v>2227</v>
      </c>
      <c r="H89" s="479" t="s">
        <v>848</v>
      </c>
      <c r="I89" s="480" t="s">
        <v>2051</v>
      </c>
    </row>
    <row r="90" spans="2:9" ht="75" x14ac:dyDescent="0.25">
      <c r="B90" s="481">
        <v>90</v>
      </c>
      <c r="C90" s="479" t="s">
        <v>2228</v>
      </c>
      <c r="D90" s="476" t="s">
        <v>1756</v>
      </c>
      <c r="E90" s="476">
        <v>1100109034</v>
      </c>
      <c r="F90" s="476">
        <v>1200102</v>
      </c>
      <c r="G90" s="479" t="s">
        <v>2229</v>
      </c>
      <c r="H90" s="479" t="s">
        <v>848</v>
      </c>
      <c r="I90" s="480" t="s">
        <v>2051</v>
      </c>
    </row>
    <row r="91" spans="2:9" ht="60" x14ac:dyDescent="0.25">
      <c r="B91" s="481">
        <v>91</v>
      </c>
      <c r="C91" s="479" t="s">
        <v>2230</v>
      </c>
      <c r="D91" s="476" t="s">
        <v>1756</v>
      </c>
      <c r="E91" s="476">
        <v>1210601010</v>
      </c>
      <c r="F91" s="476">
        <v>37278</v>
      </c>
      <c r="G91" s="479" t="s">
        <v>2231</v>
      </c>
      <c r="H91" s="479" t="s">
        <v>848</v>
      </c>
      <c r="I91" s="480" t="s">
        <v>2051</v>
      </c>
    </row>
    <row r="92" spans="2:9" ht="60" x14ac:dyDescent="0.25">
      <c r="B92" s="481">
        <v>92</v>
      </c>
      <c r="C92" s="479" t="s">
        <v>2232</v>
      </c>
      <c r="D92" s="476" t="s">
        <v>1756</v>
      </c>
      <c r="E92" s="476">
        <v>1250817004</v>
      </c>
      <c r="F92" s="476">
        <v>245454</v>
      </c>
      <c r="G92" s="479" t="s">
        <v>2233</v>
      </c>
      <c r="H92" s="479" t="s">
        <v>848</v>
      </c>
      <c r="I92" s="480" t="s">
        <v>2051</v>
      </c>
    </row>
    <row r="93" spans="2:9" ht="75" x14ac:dyDescent="0.25">
      <c r="B93" s="481">
        <v>93</v>
      </c>
      <c r="C93" s="479" t="s">
        <v>2234</v>
      </c>
      <c r="D93" s="476" t="s">
        <v>1756</v>
      </c>
      <c r="E93" s="476">
        <v>1161202006</v>
      </c>
      <c r="F93" s="476">
        <v>5191517</v>
      </c>
      <c r="G93" s="479" t="s">
        <v>2235</v>
      </c>
      <c r="H93" s="479" t="s">
        <v>848</v>
      </c>
      <c r="I93" s="480" t="s">
        <v>2051</v>
      </c>
    </row>
    <row r="94" spans="2:9" ht="75" x14ac:dyDescent="0.25">
      <c r="B94" s="481">
        <v>94</v>
      </c>
      <c r="C94" s="479" t="s">
        <v>2236</v>
      </c>
      <c r="D94" s="476" t="s">
        <v>1756</v>
      </c>
      <c r="E94" s="476">
        <v>1130613006</v>
      </c>
      <c r="F94" s="476">
        <v>21904</v>
      </c>
      <c r="G94" s="479" t="s">
        <v>2237</v>
      </c>
      <c r="H94" s="479" t="s">
        <v>2238</v>
      </c>
      <c r="I94" s="480" t="s">
        <v>2051</v>
      </c>
    </row>
    <row r="95" spans="2:9" ht="60" x14ac:dyDescent="0.25">
      <c r="B95" s="481">
        <v>95</v>
      </c>
      <c r="C95" s="479" t="s">
        <v>2239</v>
      </c>
      <c r="D95" s="476" t="s">
        <v>1756</v>
      </c>
      <c r="E95" s="476">
        <v>1210703006</v>
      </c>
      <c r="F95" s="476">
        <v>89411</v>
      </c>
      <c r="G95" s="479" t="s">
        <v>2240</v>
      </c>
      <c r="H95" s="479" t="s">
        <v>848</v>
      </c>
      <c r="I95" s="480" t="s">
        <v>2051</v>
      </c>
    </row>
    <row r="96" spans="2:9" ht="30" x14ac:dyDescent="0.25">
      <c r="B96" s="481">
        <v>96</v>
      </c>
      <c r="C96" s="479" t="s">
        <v>2241</v>
      </c>
      <c r="D96" s="476" t="s">
        <v>1756</v>
      </c>
      <c r="E96" s="476">
        <v>1170618123</v>
      </c>
      <c r="F96" s="476">
        <v>586505</v>
      </c>
      <c r="G96" s="479" t="s">
        <v>2242</v>
      </c>
      <c r="H96" s="479" t="s">
        <v>848</v>
      </c>
      <c r="I96" s="480" t="s">
        <v>2051</v>
      </c>
    </row>
    <row r="97" spans="2:9" ht="45" x14ac:dyDescent="0.25">
      <c r="B97" s="481">
        <v>97</v>
      </c>
      <c r="C97" s="479" t="s">
        <v>2243</v>
      </c>
      <c r="D97" s="476" t="s">
        <v>1756</v>
      </c>
      <c r="E97" s="476">
        <v>1081104002</v>
      </c>
      <c r="F97" s="476">
        <v>1237271</v>
      </c>
      <c r="G97" s="479" t="s">
        <v>2244</v>
      </c>
      <c r="H97" s="479" t="s">
        <v>848</v>
      </c>
      <c r="I97" s="480" t="s">
        <v>2089</v>
      </c>
    </row>
    <row r="98" spans="2:9" ht="45" x14ac:dyDescent="0.25">
      <c r="B98" s="481">
        <v>98</v>
      </c>
      <c r="C98" s="479" t="s">
        <v>2245</v>
      </c>
      <c r="D98" s="476" t="s">
        <v>1756</v>
      </c>
      <c r="E98" s="476">
        <v>1160906003</v>
      </c>
      <c r="F98" s="476">
        <v>264066</v>
      </c>
      <c r="G98" s="479" t="s">
        <v>2246</v>
      </c>
      <c r="H98" s="479" t="s">
        <v>848</v>
      </c>
      <c r="I98" s="480" t="s">
        <v>2051</v>
      </c>
    </row>
    <row r="99" spans="2:9" ht="75" x14ac:dyDescent="0.25">
      <c r="B99" s="481">
        <v>99</v>
      </c>
      <c r="C99" s="479" t="s">
        <v>2247</v>
      </c>
      <c r="D99" s="476" t="s">
        <v>1756</v>
      </c>
      <c r="E99" s="476">
        <v>1170702003</v>
      </c>
      <c r="F99" s="476">
        <v>34209</v>
      </c>
      <c r="G99" s="479" t="s">
        <v>2248</v>
      </c>
      <c r="H99" s="479" t="s">
        <v>848</v>
      </c>
      <c r="I99" s="480" t="s">
        <v>2051</v>
      </c>
    </row>
    <row r="100" spans="2:9" ht="75" x14ac:dyDescent="0.25">
      <c r="B100" s="481">
        <v>100</v>
      </c>
      <c r="C100" s="479" t="s">
        <v>2249</v>
      </c>
      <c r="D100" s="476" t="s">
        <v>1756</v>
      </c>
      <c r="E100" s="476">
        <v>1220213006</v>
      </c>
      <c r="F100" s="476">
        <v>573956</v>
      </c>
      <c r="G100" s="479" t="s">
        <v>2250</v>
      </c>
      <c r="H100" s="479" t="s">
        <v>848</v>
      </c>
      <c r="I100" s="480" t="s">
        <v>2051</v>
      </c>
    </row>
    <row r="101" spans="2:9" ht="75" x14ac:dyDescent="0.25">
      <c r="B101" s="481">
        <v>101</v>
      </c>
      <c r="C101" s="479" t="s">
        <v>2251</v>
      </c>
      <c r="D101" s="476" t="s">
        <v>1756</v>
      </c>
      <c r="E101" s="476">
        <v>1150622003</v>
      </c>
      <c r="F101" s="476">
        <v>70511</v>
      </c>
      <c r="G101" s="479" t="s">
        <v>2252</v>
      </c>
      <c r="H101" s="479" t="s">
        <v>848</v>
      </c>
      <c r="I101" s="480" t="s">
        <v>2051</v>
      </c>
    </row>
    <row r="102" spans="2:9" ht="45" x14ac:dyDescent="0.25">
      <c r="B102" s="481">
        <v>102</v>
      </c>
      <c r="C102" s="479" t="s">
        <v>2253</v>
      </c>
      <c r="D102" s="476" t="s">
        <v>1756</v>
      </c>
      <c r="E102" s="476">
        <v>1150701001</v>
      </c>
      <c r="F102" s="476">
        <v>539112</v>
      </c>
      <c r="G102" s="479" t="s">
        <v>2254</v>
      </c>
      <c r="H102" s="479" t="s">
        <v>848</v>
      </c>
      <c r="I102" s="480" t="s">
        <v>2051</v>
      </c>
    </row>
    <row r="103" spans="2:9" ht="60" x14ac:dyDescent="0.25">
      <c r="B103" s="481">
        <v>103</v>
      </c>
      <c r="C103" s="479" t="s">
        <v>2255</v>
      </c>
      <c r="D103" s="476" t="s">
        <v>2256</v>
      </c>
      <c r="E103" s="476">
        <v>1150902008</v>
      </c>
      <c r="F103" s="476">
        <v>559740</v>
      </c>
      <c r="G103" s="479" t="s">
        <v>2257</v>
      </c>
      <c r="H103" s="479" t="s">
        <v>848</v>
      </c>
      <c r="I103" s="480" t="s">
        <v>2089</v>
      </c>
    </row>
    <row r="104" spans="2:9" ht="75" x14ac:dyDescent="0.25">
      <c r="B104" s="481">
        <v>104</v>
      </c>
      <c r="C104" s="479" t="s">
        <v>2258</v>
      </c>
      <c r="D104" s="476" t="s">
        <v>2256</v>
      </c>
      <c r="E104" s="476">
        <v>1051502006</v>
      </c>
      <c r="F104" s="476">
        <v>1235154</v>
      </c>
      <c r="G104" s="479" t="s">
        <v>2259</v>
      </c>
      <c r="H104" s="479" t="s">
        <v>848</v>
      </c>
      <c r="I104" s="480" t="s">
        <v>2260</v>
      </c>
    </row>
    <row r="105" spans="2:9" ht="75" x14ac:dyDescent="0.25">
      <c r="B105" s="481">
        <v>105</v>
      </c>
      <c r="C105" s="479" t="s">
        <v>2261</v>
      </c>
      <c r="D105" s="476" t="s">
        <v>2256</v>
      </c>
      <c r="E105" s="476">
        <v>1040214003</v>
      </c>
      <c r="F105" s="476">
        <v>47062</v>
      </c>
      <c r="G105" s="479" t="s">
        <v>2262</v>
      </c>
      <c r="H105" s="479" t="s">
        <v>848</v>
      </c>
      <c r="I105" s="480" t="s">
        <v>2263</v>
      </c>
    </row>
    <row r="106" spans="2:9" ht="60" x14ac:dyDescent="0.25">
      <c r="B106" s="481">
        <v>106</v>
      </c>
      <c r="C106" s="479" t="s">
        <v>2264</v>
      </c>
      <c r="D106" s="476" t="s">
        <v>2265</v>
      </c>
      <c r="E106" s="476">
        <v>1130415008</v>
      </c>
      <c r="F106" s="476">
        <v>193132</v>
      </c>
      <c r="G106" s="479" t="s">
        <v>2266</v>
      </c>
      <c r="H106" s="479" t="s">
        <v>828</v>
      </c>
      <c r="I106" s="480" t="s">
        <v>2267</v>
      </c>
    </row>
    <row r="107" spans="2:9" ht="60" x14ac:dyDescent="0.25">
      <c r="B107" s="481">
        <v>107</v>
      </c>
      <c r="C107" s="479" t="s">
        <v>2268</v>
      </c>
      <c r="D107" s="476" t="s">
        <v>2265</v>
      </c>
      <c r="E107" s="476">
        <v>1090609009</v>
      </c>
      <c r="F107" s="476">
        <v>19681</v>
      </c>
      <c r="G107" s="479" t="s">
        <v>2269</v>
      </c>
      <c r="H107" s="479" t="s">
        <v>848</v>
      </c>
      <c r="I107" s="480" t="s">
        <v>2089</v>
      </c>
    </row>
    <row r="108" spans="2:9" ht="60" x14ac:dyDescent="0.25">
      <c r="B108" s="481">
        <v>108</v>
      </c>
      <c r="C108" s="479" t="s">
        <v>2270</v>
      </c>
      <c r="D108" s="476" t="s">
        <v>2271</v>
      </c>
      <c r="E108" s="476">
        <v>1090423001</v>
      </c>
      <c r="F108" s="476">
        <v>15558</v>
      </c>
      <c r="G108" s="479" t="s">
        <v>2272</v>
      </c>
      <c r="H108" s="479" t="s">
        <v>848</v>
      </c>
      <c r="I108" s="480" t="s">
        <v>2089</v>
      </c>
    </row>
    <row r="109" spans="2:9" ht="45" x14ac:dyDescent="0.25">
      <c r="B109" s="481">
        <v>109</v>
      </c>
      <c r="C109" s="479" t="s">
        <v>2273</v>
      </c>
      <c r="D109" s="476" t="s">
        <v>2271</v>
      </c>
      <c r="E109" s="476">
        <v>1080508008</v>
      </c>
      <c r="F109" s="476">
        <v>44205</v>
      </c>
      <c r="G109" s="479" t="s">
        <v>2274</v>
      </c>
      <c r="H109" s="479" t="s">
        <v>848</v>
      </c>
      <c r="I109" s="480" t="s">
        <v>2178</v>
      </c>
    </row>
    <row r="110" spans="2:9" ht="60" x14ac:dyDescent="0.25">
      <c r="B110" s="481">
        <v>110</v>
      </c>
      <c r="C110" s="479" t="s">
        <v>2275</v>
      </c>
      <c r="D110" s="476" t="s">
        <v>2276</v>
      </c>
      <c r="E110" s="476">
        <v>1070602001</v>
      </c>
      <c r="F110" s="476">
        <v>229204</v>
      </c>
      <c r="G110" s="479" t="s">
        <v>2277</v>
      </c>
      <c r="H110" s="479" t="s">
        <v>848</v>
      </c>
      <c r="I110" s="480" t="s">
        <v>2089</v>
      </c>
    </row>
    <row r="111" spans="2:9" ht="60" x14ac:dyDescent="0.25">
      <c r="B111" s="484">
        <v>111</v>
      </c>
      <c r="C111" s="485" t="s">
        <v>2278</v>
      </c>
      <c r="D111" s="486" t="s">
        <v>2279</v>
      </c>
      <c r="E111" s="486">
        <v>1130601001</v>
      </c>
      <c r="F111" s="486">
        <v>65556</v>
      </c>
      <c r="G111" s="485" t="s">
        <v>2280</v>
      </c>
      <c r="H111" s="485" t="s">
        <v>848</v>
      </c>
      <c r="I111" s="480" t="s">
        <v>2281</v>
      </c>
    </row>
    <row r="112" spans="2:9" ht="60" x14ac:dyDescent="0.25">
      <c r="B112" s="484">
        <v>112</v>
      </c>
      <c r="C112" s="485" t="s">
        <v>2282</v>
      </c>
      <c r="D112" s="486" t="s">
        <v>2279</v>
      </c>
      <c r="E112" s="486">
        <v>1090616002</v>
      </c>
      <c r="F112" s="486">
        <v>433472</v>
      </c>
      <c r="G112" s="485" t="s">
        <v>2283</v>
      </c>
      <c r="H112" s="485" t="s">
        <v>828</v>
      </c>
      <c r="I112" s="480" t="s">
        <v>2056</v>
      </c>
    </row>
    <row r="113" spans="2:9" ht="45" x14ac:dyDescent="0.25">
      <c r="B113" s="484">
        <v>113</v>
      </c>
      <c r="C113" s="485" t="s">
        <v>2284</v>
      </c>
      <c r="D113" s="486" t="s">
        <v>2265</v>
      </c>
      <c r="E113" s="486">
        <v>1090609009</v>
      </c>
      <c r="F113" s="486">
        <v>19681</v>
      </c>
      <c r="G113" s="485" t="s">
        <v>2283</v>
      </c>
      <c r="H113" s="485" t="s">
        <v>848</v>
      </c>
      <c r="I113" s="480" t="s">
        <v>2089</v>
      </c>
    </row>
    <row r="114" spans="2:9" ht="45" x14ac:dyDescent="0.25">
      <c r="B114" s="484">
        <v>114</v>
      </c>
      <c r="C114" s="485" t="s">
        <v>2285</v>
      </c>
      <c r="D114" s="486" t="s">
        <v>2265</v>
      </c>
      <c r="E114" s="486">
        <v>1150610003</v>
      </c>
      <c r="F114" s="486">
        <v>149257</v>
      </c>
      <c r="G114" s="485" t="s">
        <v>2286</v>
      </c>
      <c r="H114" s="485" t="s">
        <v>848</v>
      </c>
      <c r="I114" s="480" t="s">
        <v>2089</v>
      </c>
    </row>
    <row r="115" spans="2:9" ht="60" x14ac:dyDescent="0.25">
      <c r="B115" s="484">
        <v>115</v>
      </c>
      <c r="C115" s="485" t="s">
        <v>2287</v>
      </c>
      <c r="D115" s="486" t="s">
        <v>2279</v>
      </c>
      <c r="E115" s="486"/>
      <c r="F115" s="486">
        <v>930032</v>
      </c>
      <c r="G115" s="485" t="s">
        <v>2288</v>
      </c>
      <c r="H115" s="485" t="s">
        <v>848</v>
      </c>
      <c r="I115" s="480" t="s">
        <v>2281</v>
      </c>
    </row>
    <row r="116" spans="2:9" ht="30" x14ac:dyDescent="0.25">
      <c r="B116" s="484">
        <v>116</v>
      </c>
      <c r="C116" s="485" t="s">
        <v>2289</v>
      </c>
      <c r="D116" s="486" t="s">
        <v>1756</v>
      </c>
      <c r="E116" s="486">
        <v>1070320006</v>
      </c>
      <c r="F116" s="486">
        <v>68169</v>
      </c>
      <c r="G116" s="485" t="s">
        <v>2290</v>
      </c>
      <c r="H116" s="485" t="s">
        <v>848</v>
      </c>
      <c r="I116" s="480" t="s">
        <v>2051</v>
      </c>
    </row>
    <row r="117" spans="2:9" ht="30" x14ac:dyDescent="0.25">
      <c r="B117" s="484">
        <v>117</v>
      </c>
      <c r="C117" s="485" t="s">
        <v>2291</v>
      </c>
      <c r="D117" s="486" t="s">
        <v>1756</v>
      </c>
      <c r="E117" s="486">
        <v>1180505024</v>
      </c>
      <c r="F117" s="486">
        <v>89334</v>
      </c>
      <c r="G117" s="485" t="s">
        <v>2292</v>
      </c>
      <c r="H117" s="485" t="s">
        <v>848</v>
      </c>
      <c r="I117" s="480" t="s">
        <v>2051</v>
      </c>
    </row>
    <row r="118" spans="2:9" ht="30" x14ac:dyDescent="0.25">
      <c r="B118" s="484">
        <v>118</v>
      </c>
      <c r="C118" s="485" t="s">
        <v>2293</v>
      </c>
      <c r="D118" s="486" t="s">
        <v>1756</v>
      </c>
      <c r="E118" s="486">
        <v>1160504026</v>
      </c>
      <c r="F118" s="486">
        <v>3588092</v>
      </c>
      <c r="G118" s="485" t="s">
        <v>2294</v>
      </c>
      <c r="H118" s="485" t="s">
        <v>848</v>
      </c>
      <c r="I118" s="480" t="s">
        <v>2051</v>
      </c>
    </row>
    <row r="119" spans="2:9" ht="30" x14ac:dyDescent="0.25">
      <c r="B119" s="484">
        <v>119</v>
      </c>
      <c r="C119" s="485" t="s">
        <v>2295</v>
      </c>
      <c r="D119" s="486" t="s">
        <v>1756</v>
      </c>
      <c r="E119" s="486">
        <v>1150701001</v>
      </c>
      <c r="F119" s="486">
        <v>539112</v>
      </c>
      <c r="G119" s="485" t="s">
        <v>2296</v>
      </c>
      <c r="H119" s="485" t="s">
        <v>848</v>
      </c>
      <c r="I119" s="480" t="s">
        <v>2051</v>
      </c>
    </row>
    <row r="120" spans="2:9" ht="45" x14ac:dyDescent="0.25">
      <c r="B120" s="484">
        <v>120</v>
      </c>
      <c r="C120" s="485" t="s">
        <v>2297</v>
      </c>
      <c r="D120" s="486" t="s">
        <v>1756</v>
      </c>
      <c r="E120" s="486">
        <v>1110721001</v>
      </c>
      <c r="F120" s="486">
        <v>197624</v>
      </c>
      <c r="G120" s="485" t="s">
        <v>2298</v>
      </c>
      <c r="H120" s="485" t="s">
        <v>2177</v>
      </c>
      <c r="I120" s="480" t="s">
        <v>2089</v>
      </c>
    </row>
    <row r="121" spans="2:9" ht="30" x14ac:dyDescent="0.25">
      <c r="B121" s="484">
        <v>121</v>
      </c>
      <c r="C121" s="485" t="s">
        <v>2299</v>
      </c>
      <c r="D121" s="486" t="s">
        <v>1756</v>
      </c>
      <c r="E121" s="486">
        <v>1140622004</v>
      </c>
      <c r="F121" s="486">
        <v>75397</v>
      </c>
      <c r="G121" s="485" t="s">
        <v>2300</v>
      </c>
      <c r="H121" s="485" t="s">
        <v>848</v>
      </c>
      <c r="I121" s="480" t="s">
        <v>2051</v>
      </c>
    </row>
    <row r="122" spans="2:9" ht="45" x14ac:dyDescent="0.25">
      <c r="B122" s="484">
        <v>122</v>
      </c>
      <c r="C122" s="485" t="s">
        <v>2301</v>
      </c>
      <c r="D122" s="486" t="s">
        <v>1756</v>
      </c>
      <c r="E122" s="486">
        <v>1100602020</v>
      </c>
      <c r="F122" s="486">
        <v>3547019</v>
      </c>
      <c r="G122" s="485" t="s">
        <v>2302</v>
      </c>
      <c r="H122" s="485" t="s">
        <v>848</v>
      </c>
      <c r="I122" s="480" t="s">
        <v>2089</v>
      </c>
    </row>
    <row r="123" spans="2:9" x14ac:dyDescent="0.25">
      <c r="B123" s="484">
        <v>123</v>
      </c>
      <c r="C123" s="485" t="s">
        <v>2303</v>
      </c>
      <c r="D123" s="486" t="s">
        <v>1756</v>
      </c>
      <c r="E123" s="486">
        <v>1081104002</v>
      </c>
      <c r="F123" s="486">
        <v>1237271</v>
      </c>
      <c r="G123" s="485" t="s">
        <v>2304</v>
      </c>
      <c r="H123" s="485" t="s">
        <v>848</v>
      </c>
      <c r="I123" s="487" t="s">
        <v>2089</v>
      </c>
    </row>
    <row r="124" spans="2:9" ht="30" x14ac:dyDescent="0.25">
      <c r="B124" s="484">
        <v>124</v>
      </c>
      <c r="C124" s="485" t="s">
        <v>2305</v>
      </c>
      <c r="D124" s="486" t="s">
        <v>1756</v>
      </c>
      <c r="E124" s="486">
        <v>1110703003</v>
      </c>
      <c r="F124" s="486">
        <v>87778</v>
      </c>
      <c r="G124" s="485" t="s">
        <v>2306</v>
      </c>
      <c r="H124" s="485" t="s">
        <v>848</v>
      </c>
      <c r="I124" s="480" t="s">
        <v>2051</v>
      </c>
    </row>
    <row r="125" spans="2:9" ht="30" x14ac:dyDescent="0.25">
      <c r="B125" s="484">
        <v>125</v>
      </c>
      <c r="C125" s="485" t="s">
        <v>2307</v>
      </c>
      <c r="D125" s="486" t="s">
        <v>1756</v>
      </c>
      <c r="E125" s="486">
        <v>1140804009</v>
      </c>
      <c r="F125" s="486">
        <v>3653175</v>
      </c>
      <c r="G125" s="485" t="s">
        <v>2308</v>
      </c>
      <c r="H125" s="485" t="s">
        <v>848</v>
      </c>
      <c r="I125" s="480" t="s">
        <v>2051</v>
      </c>
    </row>
    <row r="126" spans="2:9" ht="30" x14ac:dyDescent="0.25">
      <c r="B126" s="484">
        <v>126</v>
      </c>
      <c r="C126" s="485" t="s">
        <v>2309</v>
      </c>
      <c r="D126" s="486" t="s">
        <v>1756</v>
      </c>
      <c r="E126" s="486">
        <v>1130710036</v>
      </c>
      <c r="F126" s="486">
        <v>15507</v>
      </c>
      <c r="G126" s="485" t="s">
        <v>2310</v>
      </c>
      <c r="H126" s="485" t="s">
        <v>848</v>
      </c>
      <c r="I126" s="480" t="s">
        <v>2051</v>
      </c>
    </row>
    <row r="127" spans="2:9" ht="30" x14ac:dyDescent="0.25">
      <c r="B127" s="484">
        <v>127</v>
      </c>
      <c r="C127" s="485" t="s">
        <v>2311</v>
      </c>
      <c r="D127" s="486" t="s">
        <v>1756</v>
      </c>
      <c r="E127" s="486">
        <v>1090305001</v>
      </c>
      <c r="F127" s="486">
        <v>45239</v>
      </c>
      <c r="G127" s="485" t="s">
        <v>2312</v>
      </c>
      <c r="H127" s="485" t="s">
        <v>848</v>
      </c>
      <c r="I127" s="480" t="s">
        <v>2051</v>
      </c>
    </row>
    <row r="128" spans="2:9" ht="30" x14ac:dyDescent="0.25">
      <c r="B128" s="484">
        <v>128</v>
      </c>
      <c r="C128" s="485" t="s">
        <v>2313</v>
      </c>
      <c r="D128" s="486" t="s">
        <v>1756</v>
      </c>
      <c r="E128" s="486">
        <v>1150701001</v>
      </c>
      <c r="F128" s="486">
        <v>539112</v>
      </c>
      <c r="G128" s="485" t="s">
        <v>2314</v>
      </c>
      <c r="H128" s="485" t="s">
        <v>848</v>
      </c>
      <c r="I128" s="480" t="s">
        <v>2051</v>
      </c>
    </row>
    <row r="129" spans="2:9" ht="30" x14ac:dyDescent="0.25">
      <c r="B129" s="484">
        <v>129</v>
      </c>
      <c r="C129" s="485" t="s">
        <v>2315</v>
      </c>
      <c r="D129" s="486" t="s">
        <v>2316</v>
      </c>
      <c r="E129" s="486">
        <v>1120505001</v>
      </c>
      <c r="F129" s="486">
        <v>129628</v>
      </c>
      <c r="G129" s="485" t="s">
        <v>2317</v>
      </c>
      <c r="H129" s="485" t="s">
        <v>2177</v>
      </c>
      <c r="I129" s="480" t="s">
        <v>2318</v>
      </c>
    </row>
    <row r="130" spans="2:9" ht="60" x14ac:dyDescent="0.25">
      <c r="B130" s="484">
        <v>130</v>
      </c>
      <c r="C130" s="485" t="s">
        <v>2319</v>
      </c>
      <c r="D130" s="486" t="s">
        <v>2279</v>
      </c>
      <c r="E130" s="486">
        <v>1160313003</v>
      </c>
      <c r="F130" s="486">
        <v>390997</v>
      </c>
      <c r="G130" s="485" t="s">
        <v>2320</v>
      </c>
      <c r="H130" s="485" t="s">
        <v>848</v>
      </c>
      <c r="I130" s="480" t="s">
        <v>2056</v>
      </c>
    </row>
    <row r="131" spans="2:9" ht="45" x14ac:dyDescent="0.25">
      <c r="B131" s="488">
        <v>131</v>
      </c>
      <c r="C131" s="489" t="s">
        <v>2321</v>
      </c>
      <c r="D131" s="490" t="s">
        <v>2316</v>
      </c>
      <c r="E131" s="490"/>
      <c r="F131" s="490">
        <v>95516</v>
      </c>
      <c r="G131" s="489" t="s">
        <v>2322</v>
      </c>
      <c r="H131" s="489" t="s">
        <v>848</v>
      </c>
      <c r="I131" s="491" t="s">
        <v>2323</v>
      </c>
    </row>
    <row r="132" spans="2:9" ht="60" x14ac:dyDescent="0.25">
      <c r="B132" s="492">
        <v>132</v>
      </c>
      <c r="C132" s="485" t="s">
        <v>2324</v>
      </c>
      <c r="D132" s="492" t="s">
        <v>2316</v>
      </c>
      <c r="E132" s="493">
        <v>1070612003</v>
      </c>
      <c r="F132" s="486">
        <v>33636</v>
      </c>
      <c r="G132" s="485" t="s">
        <v>2325</v>
      </c>
      <c r="H132" s="485" t="s">
        <v>848</v>
      </c>
      <c r="I132" s="479" t="s">
        <v>2056</v>
      </c>
    </row>
    <row r="133" spans="2:9" ht="30" x14ac:dyDescent="0.25">
      <c r="B133" s="492">
        <v>133</v>
      </c>
      <c r="C133" s="485" t="s">
        <v>2326</v>
      </c>
      <c r="D133" s="492" t="s">
        <v>2271</v>
      </c>
      <c r="E133" s="486">
        <v>1220402011</v>
      </c>
      <c r="F133" s="486">
        <v>13029</v>
      </c>
      <c r="G133" s="485" t="s">
        <v>2327</v>
      </c>
      <c r="H133" s="485" t="s">
        <v>848</v>
      </c>
      <c r="I133" s="479" t="s">
        <v>2318</v>
      </c>
    </row>
    <row r="134" spans="2:9" ht="45" x14ac:dyDescent="0.25">
      <c r="B134" s="492">
        <v>134</v>
      </c>
      <c r="C134" s="485" t="s">
        <v>2328</v>
      </c>
      <c r="D134" s="492" t="s">
        <v>2271</v>
      </c>
      <c r="E134" s="486">
        <v>1250409001</v>
      </c>
      <c r="F134" s="486">
        <v>133381</v>
      </c>
      <c r="G134" s="485" t="s">
        <v>2329</v>
      </c>
      <c r="H134" s="485" t="s">
        <v>848</v>
      </c>
      <c r="I134" s="479" t="s">
        <v>2330</v>
      </c>
    </row>
    <row r="135" spans="2:9" ht="30" x14ac:dyDescent="0.25">
      <c r="B135" s="492">
        <v>135</v>
      </c>
      <c r="C135" s="485" t="s">
        <v>2331</v>
      </c>
      <c r="D135" s="492" t="s">
        <v>1756</v>
      </c>
      <c r="E135" s="486">
        <v>1250610013</v>
      </c>
      <c r="F135" s="486">
        <v>7433</v>
      </c>
      <c r="G135" s="485" t="s">
        <v>2332</v>
      </c>
      <c r="H135" s="485" t="s">
        <v>848</v>
      </c>
      <c r="I135" s="479" t="s">
        <v>2051</v>
      </c>
    </row>
    <row r="136" spans="2:9" ht="30" x14ac:dyDescent="0.25">
      <c r="B136" s="492">
        <v>136</v>
      </c>
      <c r="C136" s="485" t="s">
        <v>2125</v>
      </c>
      <c r="D136" s="492" t="s">
        <v>1756</v>
      </c>
      <c r="E136" s="486">
        <v>1150506009</v>
      </c>
      <c r="F136" s="486">
        <v>31405</v>
      </c>
      <c r="G136" s="485" t="s">
        <v>2333</v>
      </c>
      <c r="H136" s="485" t="s">
        <v>848</v>
      </c>
      <c r="I136" s="479" t="s">
        <v>2051</v>
      </c>
    </row>
    <row r="137" spans="2:9" ht="30" x14ac:dyDescent="0.25">
      <c r="B137" s="492">
        <v>137</v>
      </c>
      <c r="C137" s="485" t="s">
        <v>2132</v>
      </c>
      <c r="D137" s="492" t="s">
        <v>1756</v>
      </c>
      <c r="E137" s="492">
        <v>1050603001</v>
      </c>
      <c r="F137" s="486">
        <v>58557</v>
      </c>
      <c r="G137" s="485" t="s">
        <v>2133</v>
      </c>
      <c r="H137" s="485" t="s">
        <v>848</v>
      </c>
      <c r="I137" s="479" t="s">
        <v>2051</v>
      </c>
    </row>
    <row r="138" spans="2:9" ht="45" x14ac:dyDescent="0.25">
      <c r="B138" s="492">
        <v>138</v>
      </c>
      <c r="C138" s="485" t="s">
        <v>2191</v>
      </c>
      <c r="D138" s="492" t="s">
        <v>1756</v>
      </c>
      <c r="E138" s="492">
        <v>1120504004</v>
      </c>
      <c r="F138" s="486">
        <v>284851</v>
      </c>
      <c r="G138" s="485" t="s">
        <v>2192</v>
      </c>
      <c r="H138" s="485" t="s">
        <v>848</v>
      </c>
      <c r="I138" s="479" t="s">
        <v>2089</v>
      </c>
    </row>
    <row r="139" spans="2:9" ht="45" x14ac:dyDescent="0.25">
      <c r="B139" s="492">
        <v>139</v>
      </c>
      <c r="C139" s="485" t="s">
        <v>2189</v>
      </c>
      <c r="D139" s="492" t="s">
        <v>1756</v>
      </c>
      <c r="E139" s="492">
        <v>1130615012</v>
      </c>
      <c r="F139" s="486">
        <v>31936</v>
      </c>
      <c r="G139" s="485" t="s">
        <v>2109</v>
      </c>
      <c r="H139" s="485" t="s">
        <v>848</v>
      </c>
      <c r="I139" s="479" t="s">
        <v>2089</v>
      </c>
    </row>
    <row r="140" spans="2:9" x14ac:dyDescent="0.25">
      <c r="B140" s="485">
        <v>140</v>
      </c>
      <c r="C140" s="485" t="s">
        <v>2334</v>
      </c>
      <c r="D140" s="486" t="s">
        <v>1756</v>
      </c>
      <c r="E140" s="486">
        <v>1200703006</v>
      </c>
      <c r="F140" s="486">
        <v>224695</v>
      </c>
      <c r="G140" s="485" t="s">
        <v>2335</v>
      </c>
      <c r="H140" s="485" t="s">
        <v>848</v>
      </c>
      <c r="I140" s="485" t="s">
        <v>2336</v>
      </c>
    </row>
    <row r="141" spans="2:9" x14ac:dyDescent="0.25">
      <c r="B141" s="485">
        <v>141</v>
      </c>
      <c r="C141" s="485" t="s">
        <v>2337</v>
      </c>
      <c r="D141" s="486" t="s">
        <v>1756</v>
      </c>
      <c r="E141" s="486">
        <v>1170303002</v>
      </c>
      <c r="F141" s="486">
        <v>23872</v>
      </c>
      <c r="G141" s="485" t="s">
        <v>2338</v>
      </c>
      <c r="H141" s="485" t="s">
        <v>848</v>
      </c>
      <c r="I141" s="485" t="s">
        <v>2339</v>
      </c>
    </row>
    <row r="142" spans="2:9" x14ac:dyDescent="0.25">
      <c r="B142" s="485">
        <v>142</v>
      </c>
      <c r="C142" s="485" t="s">
        <v>2340</v>
      </c>
      <c r="D142" s="486" t="s">
        <v>1756</v>
      </c>
      <c r="E142" s="486">
        <v>1160911012</v>
      </c>
      <c r="F142" s="486">
        <v>187607</v>
      </c>
      <c r="G142" s="485" t="s">
        <v>2341</v>
      </c>
      <c r="H142" s="485" t="s">
        <v>848</v>
      </c>
      <c r="I142" s="485" t="s">
        <v>2342</v>
      </c>
    </row>
    <row r="143" spans="2:9" x14ac:dyDescent="0.25">
      <c r="B143" s="485">
        <v>143</v>
      </c>
      <c r="C143" s="485" t="s">
        <v>2343</v>
      </c>
      <c r="D143" s="486" t="s">
        <v>1756</v>
      </c>
      <c r="E143" s="486">
        <v>1190407002</v>
      </c>
      <c r="F143" s="486">
        <v>12988</v>
      </c>
      <c r="G143" s="485" t="s">
        <v>2344</v>
      </c>
      <c r="H143" s="485" t="s">
        <v>848</v>
      </c>
      <c r="I143" s="485" t="s">
        <v>2345</v>
      </c>
    </row>
    <row r="144" spans="2:9" x14ac:dyDescent="0.25">
      <c r="B144" s="485">
        <v>144</v>
      </c>
      <c r="C144" s="485" t="s">
        <v>2346</v>
      </c>
      <c r="D144" s="486" t="s">
        <v>1756</v>
      </c>
      <c r="E144" s="486">
        <v>1090503003</v>
      </c>
      <c r="F144" s="486">
        <v>82980</v>
      </c>
      <c r="G144" s="485" t="s">
        <v>2347</v>
      </c>
      <c r="H144" s="485" t="s">
        <v>848</v>
      </c>
      <c r="I144" s="485" t="s">
        <v>2348</v>
      </c>
    </row>
    <row r="145" spans="2:9" x14ac:dyDescent="0.25">
      <c r="B145" s="485">
        <v>145</v>
      </c>
      <c r="C145" s="485" t="s">
        <v>2349</v>
      </c>
      <c r="D145" s="486" t="s">
        <v>1756</v>
      </c>
      <c r="E145" s="486">
        <v>1150908011</v>
      </c>
      <c r="F145" s="486">
        <v>87336</v>
      </c>
      <c r="G145" s="485" t="s">
        <v>2350</v>
      </c>
      <c r="H145" s="485" t="s">
        <v>848</v>
      </c>
      <c r="I145" s="485" t="s">
        <v>2351</v>
      </c>
    </row>
    <row r="146" spans="2:9" x14ac:dyDescent="0.25">
      <c r="B146" s="485">
        <v>146</v>
      </c>
      <c r="C146" s="485" t="s">
        <v>2352</v>
      </c>
      <c r="D146" s="486" t="s">
        <v>1756</v>
      </c>
      <c r="E146" s="486">
        <v>1170901008</v>
      </c>
      <c r="F146" s="486">
        <v>23986</v>
      </c>
      <c r="G146" s="485" t="s">
        <v>2353</v>
      </c>
      <c r="H146" s="485" t="s">
        <v>848</v>
      </c>
      <c r="I146" s="485" t="s">
        <v>2354</v>
      </c>
    </row>
    <row r="147" spans="2:9" x14ac:dyDescent="0.25">
      <c r="B147" s="485">
        <v>147</v>
      </c>
      <c r="C147" s="485" t="s">
        <v>2355</v>
      </c>
      <c r="D147" s="486" t="s">
        <v>1756</v>
      </c>
      <c r="E147" s="486">
        <v>1180510002</v>
      </c>
      <c r="F147" s="486">
        <v>48539</v>
      </c>
      <c r="G147" s="485" t="s">
        <v>2356</v>
      </c>
      <c r="H147" s="485" t="s">
        <v>848</v>
      </c>
      <c r="I147" s="485" t="s">
        <v>2357</v>
      </c>
    </row>
    <row r="148" spans="2:9" x14ac:dyDescent="0.25">
      <c r="B148" s="485">
        <v>148</v>
      </c>
      <c r="C148" s="485" t="s">
        <v>2358</v>
      </c>
      <c r="D148" s="486" t="s">
        <v>275</v>
      </c>
      <c r="E148" s="486">
        <v>1130407002</v>
      </c>
      <c r="F148" s="486">
        <v>3227</v>
      </c>
      <c r="G148" s="485" t="s">
        <v>2359</v>
      </c>
      <c r="H148" s="485" t="s">
        <v>848</v>
      </c>
      <c r="I148" s="485" t="s">
        <v>2360</v>
      </c>
    </row>
    <row r="149" spans="2:9" x14ac:dyDescent="0.25">
      <c r="B149" s="485">
        <v>149</v>
      </c>
      <c r="C149" s="485" t="s">
        <v>2361</v>
      </c>
      <c r="D149" s="486" t="s">
        <v>411</v>
      </c>
      <c r="E149" s="486">
        <v>1150601028</v>
      </c>
      <c r="F149" s="486">
        <v>1276653</v>
      </c>
      <c r="G149" s="485" t="s">
        <v>2362</v>
      </c>
      <c r="H149" s="485" t="s">
        <v>848</v>
      </c>
      <c r="I149" s="485" t="s">
        <v>2363</v>
      </c>
    </row>
    <row r="150" spans="2:9" x14ac:dyDescent="0.25">
      <c r="B150" s="485">
        <v>150</v>
      </c>
      <c r="C150" s="485" t="s">
        <v>2364</v>
      </c>
      <c r="D150" s="486" t="s">
        <v>1756</v>
      </c>
      <c r="E150" s="486">
        <v>1200806015</v>
      </c>
      <c r="F150" s="486">
        <v>345163</v>
      </c>
      <c r="G150" s="485" t="s">
        <v>2365</v>
      </c>
      <c r="H150" s="485" t="s">
        <v>848</v>
      </c>
      <c r="I150" s="485" t="s">
        <v>2366</v>
      </c>
    </row>
    <row r="151" spans="2:9" x14ac:dyDescent="0.25">
      <c r="B151" s="485">
        <v>151</v>
      </c>
      <c r="C151" s="485" t="s">
        <v>2367</v>
      </c>
      <c r="D151" s="486" t="s">
        <v>1756</v>
      </c>
      <c r="E151" s="486">
        <v>1140512004</v>
      </c>
      <c r="F151" s="486">
        <v>36006</v>
      </c>
      <c r="G151" s="485" t="s">
        <v>2368</v>
      </c>
      <c r="H151" s="485" t="s">
        <v>848</v>
      </c>
      <c r="I151" s="485" t="s">
        <v>2369</v>
      </c>
    </row>
    <row r="152" spans="2:9" x14ac:dyDescent="0.25">
      <c r="B152" s="485">
        <v>152</v>
      </c>
      <c r="C152" s="485" t="s">
        <v>2370</v>
      </c>
      <c r="D152" s="486" t="s">
        <v>2316</v>
      </c>
      <c r="E152" s="486">
        <v>1050206017</v>
      </c>
      <c r="F152" s="486">
        <v>3528647</v>
      </c>
      <c r="G152" s="485" t="s">
        <v>2371</v>
      </c>
      <c r="H152" s="485" t="s">
        <v>848</v>
      </c>
      <c r="I152" s="485" t="s">
        <v>2372</v>
      </c>
    </row>
    <row r="153" spans="2:9" x14ac:dyDescent="0.25">
      <c r="B153" s="485">
        <v>153</v>
      </c>
      <c r="C153" s="485" t="s">
        <v>2373</v>
      </c>
      <c r="D153" s="486" t="s">
        <v>1756</v>
      </c>
      <c r="E153" s="486">
        <v>1100709019</v>
      </c>
      <c r="F153" s="486">
        <v>16067</v>
      </c>
      <c r="G153" s="485" t="s">
        <v>2374</v>
      </c>
      <c r="H153" s="485" t="s">
        <v>848</v>
      </c>
      <c r="I153" s="485" t="s">
        <v>2375</v>
      </c>
    </row>
    <row r="154" spans="2:9" x14ac:dyDescent="0.25">
      <c r="B154" s="485">
        <v>154</v>
      </c>
      <c r="C154" s="485" t="s">
        <v>2376</v>
      </c>
      <c r="D154" s="486" t="s">
        <v>1756</v>
      </c>
      <c r="E154" s="486">
        <v>1160415016</v>
      </c>
      <c r="F154" s="486">
        <v>134727</v>
      </c>
      <c r="G154" s="485" t="s">
        <v>2377</v>
      </c>
      <c r="H154" s="485" t="s">
        <v>848</v>
      </c>
      <c r="I154" s="485" t="s">
        <v>2378</v>
      </c>
    </row>
    <row r="155" spans="2:9" x14ac:dyDescent="0.25">
      <c r="B155" s="485">
        <v>155</v>
      </c>
      <c r="C155" s="485" t="s">
        <v>2379</v>
      </c>
      <c r="D155" s="486" t="s">
        <v>2380</v>
      </c>
      <c r="E155" s="486">
        <v>1130510004</v>
      </c>
      <c r="F155" s="486">
        <v>116</v>
      </c>
      <c r="G155" s="485" t="s">
        <v>2381</v>
      </c>
      <c r="H155" s="485" t="s">
        <v>848</v>
      </c>
      <c r="I155" s="485" t="s">
        <v>2382</v>
      </c>
    </row>
    <row r="156" spans="2:9" x14ac:dyDescent="0.25">
      <c r="B156" s="485">
        <v>156</v>
      </c>
      <c r="C156" s="485" t="s">
        <v>2383</v>
      </c>
      <c r="D156" s="486" t="s">
        <v>2265</v>
      </c>
      <c r="E156" s="486">
        <v>1090701011</v>
      </c>
      <c r="F156" s="486">
        <v>32387</v>
      </c>
      <c r="G156" s="485" t="s">
        <v>2384</v>
      </c>
      <c r="H156" s="485" t="s">
        <v>848</v>
      </c>
      <c r="I156" s="485" t="s">
        <v>2385</v>
      </c>
    </row>
    <row r="157" spans="2:9" x14ac:dyDescent="0.25">
      <c r="B157" s="485">
        <v>157</v>
      </c>
      <c r="C157" s="485" t="s">
        <v>2386</v>
      </c>
      <c r="D157" s="486" t="s">
        <v>2316</v>
      </c>
      <c r="E157" s="486">
        <v>1120206015</v>
      </c>
      <c r="F157" s="486">
        <v>678200</v>
      </c>
      <c r="G157" s="485" t="s">
        <v>2387</v>
      </c>
      <c r="H157" s="485" t="s">
        <v>848</v>
      </c>
      <c r="I157" s="485" t="s">
        <v>2388</v>
      </c>
    </row>
    <row r="158" spans="2:9" x14ac:dyDescent="0.25">
      <c r="B158" s="485">
        <v>158</v>
      </c>
      <c r="C158" s="485" t="s">
        <v>2389</v>
      </c>
      <c r="D158" s="486" t="s">
        <v>2316</v>
      </c>
      <c r="E158" s="486">
        <v>1080403001</v>
      </c>
      <c r="F158" s="486">
        <v>82123</v>
      </c>
      <c r="G158" s="485" t="s">
        <v>2390</v>
      </c>
      <c r="H158" s="485" t="s">
        <v>848</v>
      </c>
      <c r="I158" s="485" t="s">
        <v>2391</v>
      </c>
    </row>
    <row r="159" spans="2:9" x14ac:dyDescent="0.25">
      <c r="B159" s="485">
        <v>159</v>
      </c>
      <c r="C159" s="485" t="s">
        <v>2392</v>
      </c>
      <c r="D159" s="486" t="s">
        <v>2265</v>
      </c>
      <c r="E159" s="486">
        <v>1060610005</v>
      </c>
      <c r="F159" s="486">
        <v>26993</v>
      </c>
      <c r="G159" s="485" t="s">
        <v>2393</v>
      </c>
      <c r="H159" s="485" t="s">
        <v>848</v>
      </c>
      <c r="I159" s="485" t="s">
        <v>2394</v>
      </c>
    </row>
    <row r="160" spans="2:9" x14ac:dyDescent="0.25">
      <c r="B160" s="485">
        <v>160</v>
      </c>
      <c r="C160" s="485" t="s">
        <v>2395</v>
      </c>
      <c r="D160" s="486" t="s">
        <v>2265</v>
      </c>
      <c r="E160" s="486">
        <v>1070601003</v>
      </c>
      <c r="F160" s="486">
        <v>7884</v>
      </c>
      <c r="G160" s="485" t="s">
        <v>2396</v>
      </c>
      <c r="H160" s="485" t="s">
        <v>848</v>
      </c>
      <c r="I160" s="485" t="s">
        <v>2397</v>
      </c>
    </row>
    <row r="161" spans="2:9" x14ac:dyDescent="0.25">
      <c r="B161" s="485">
        <v>161</v>
      </c>
      <c r="C161" s="485" t="s">
        <v>2398</v>
      </c>
      <c r="D161" s="486" t="s">
        <v>2265</v>
      </c>
      <c r="E161" s="486">
        <v>1090713014</v>
      </c>
      <c r="F161" s="486">
        <v>80476</v>
      </c>
      <c r="G161" s="485" t="s">
        <v>2399</v>
      </c>
      <c r="H161" s="485" t="s">
        <v>848</v>
      </c>
      <c r="I161" s="485" t="s">
        <v>2400</v>
      </c>
    </row>
    <row r="162" spans="2:9" x14ac:dyDescent="0.25">
      <c r="B162" s="485">
        <v>162</v>
      </c>
      <c r="C162" s="485" t="s">
        <v>2401</v>
      </c>
      <c r="D162" s="486" t="s">
        <v>1756</v>
      </c>
      <c r="E162" s="486">
        <v>1120706009</v>
      </c>
      <c r="F162" s="486">
        <v>79423</v>
      </c>
      <c r="G162" s="485" t="s">
        <v>2402</v>
      </c>
      <c r="H162" s="485" t="s">
        <v>848</v>
      </c>
      <c r="I162" s="485" t="s">
        <v>2403</v>
      </c>
    </row>
    <row r="163" spans="2:9" x14ac:dyDescent="0.25">
      <c r="B163" s="485">
        <v>163</v>
      </c>
      <c r="C163" s="485" t="s">
        <v>2404</v>
      </c>
      <c r="D163" s="486" t="s">
        <v>1756</v>
      </c>
      <c r="E163" s="486">
        <v>1140704005</v>
      </c>
      <c r="F163" s="486">
        <v>81462</v>
      </c>
      <c r="G163" s="485" t="s">
        <v>2405</v>
      </c>
      <c r="H163" s="485" t="s">
        <v>848</v>
      </c>
      <c r="I163" s="485" t="s">
        <v>2406</v>
      </c>
    </row>
    <row r="164" spans="2:9" x14ac:dyDescent="0.25">
      <c r="B164" s="485">
        <v>164</v>
      </c>
      <c r="C164" s="485" t="s">
        <v>2407</v>
      </c>
      <c r="D164" s="486" t="s">
        <v>1756</v>
      </c>
      <c r="E164" s="486">
        <v>1120408006</v>
      </c>
      <c r="F164" s="486">
        <v>42494</v>
      </c>
      <c r="G164" s="485" t="s">
        <v>2408</v>
      </c>
      <c r="H164" s="485" t="s">
        <v>848</v>
      </c>
      <c r="I164" s="485" t="s">
        <v>2409</v>
      </c>
    </row>
    <row r="165" spans="2:9" x14ac:dyDescent="0.25">
      <c r="B165" s="485">
        <v>165</v>
      </c>
      <c r="C165" s="485" t="s">
        <v>2410</v>
      </c>
      <c r="D165" s="492" t="s">
        <v>2265</v>
      </c>
      <c r="E165" s="492">
        <v>1100701019</v>
      </c>
      <c r="F165" s="492">
        <v>25858</v>
      </c>
      <c r="G165" s="485" t="s">
        <v>2411</v>
      </c>
      <c r="H165" s="485" t="s">
        <v>848</v>
      </c>
      <c r="I165" s="485" t="s">
        <v>2412</v>
      </c>
    </row>
    <row r="166" spans="2:9" x14ac:dyDescent="0.25">
      <c r="B166" s="485">
        <v>166</v>
      </c>
      <c r="C166" s="485" t="s">
        <v>2413</v>
      </c>
      <c r="D166" s="492" t="s">
        <v>2414</v>
      </c>
      <c r="E166" s="492">
        <v>1070514012</v>
      </c>
      <c r="F166" s="492">
        <v>6206</v>
      </c>
      <c r="G166" s="485" t="s">
        <v>2415</v>
      </c>
      <c r="H166" s="485" t="s">
        <v>848</v>
      </c>
      <c r="I166" s="485" t="s">
        <v>2416</v>
      </c>
    </row>
    <row r="167" spans="2:9" x14ac:dyDescent="0.25">
      <c r="B167" s="485">
        <v>167</v>
      </c>
      <c r="C167" s="485" t="s">
        <v>2417</v>
      </c>
      <c r="D167" s="486" t="s">
        <v>1756</v>
      </c>
      <c r="E167" s="492">
        <v>1050608001</v>
      </c>
      <c r="F167" s="492">
        <v>73095</v>
      </c>
      <c r="G167" s="485" t="s">
        <v>2418</v>
      </c>
      <c r="H167" s="485" t="s">
        <v>848</v>
      </c>
      <c r="I167" s="485" t="s">
        <v>2419</v>
      </c>
    </row>
    <row r="168" spans="2:9" x14ac:dyDescent="0.25">
      <c r="B168" s="485">
        <v>168</v>
      </c>
      <c r="C168" s="485" t="s">
        <v>2420</v>
      </c>
      <c r="D168" s="486" t="s">
        <v>1756</v>
      </c>
      <c r="E168" s="492">
        <v>1150608003</v>
      </c>
      <c r="F168" s="492">
        <v>81628</v>
      </c>
      <c r="G168" s="485" t="s">
        <v>2421</v>
      </c>
      <c r="H168" s="485" t="s">
        <v>848</v>
      </c>
      <c r="I168" s="485" t="s">
        <v>2422</v>
      </c>
    </row>
    <row r="169" spans="2:9" x14ac:dyDescent="0.25">
      <c r="B169" s="485">
        <v>169</v>
      </c>
      <c r="C169" s="485" t="s">
        <v>2423</v>
      </c>
      <c r="D169" s="486" t="s">
        <v>2316</v>
      </c>
      <c r="E169" s="492">
        <v>1180506001</v>
      </c>
      <c r="F169" s="492">
        <v>20729</v>
      </c>
      <c r="G169" s="485" t="s">
        <v>2424</v>
      </c>
      <c r="H169" s="485" t="s">
        <v>848</v>
      </c>
      <c r="I169" s="485" t="s">
        <v>2425</v>
      </c>
    </row>
    <row r="170" spans="2:9" x14ac:dyDescent="0.25">
      <c r="B170" s="485">
        <v>170</v>
      </c>
      <c r="C170" s="485" t="s">
        <v>2426</v>
      </c>
      <c r="D170" s="486" t="s">
        <v>2427</v>
      </c>
      <c r="E170" s="492">
        <v>1180503015</v>
      </c>
      <c r="F170" s="492">
        <v>3581528</v>
      </c>
      <c r="G170" s="485" t="s">
        <v>2428</v>
      </c>
      <c r="H170" s="485" t="s">
        <v>848</v>
      </c>
      <c r="I170" s="485" t="s">
        <v>2429</v>
      </c>
    </row>
    <row r="171" spans="2:9" x14ac:dyDescent="0.25">
      <c r="B171" s="494">
        <v>171</v>
      </c>
      <c r="C171" s="485" t="s">
        <v>2430</v>
      </c>
      <c r="D171" s="486" t="s">
        <v>1756</v>
      </c>
      <c r="E171" s="492">
        <v>1100602012</v>
      </c>
      <c r="F171" s="492">
        <v>147815</v>
      </c>
      <c r="G171" s="485" t="s">
        <v>2302</v>
      </c>
      <c r="H171" s="485" t="s">
        <v>848</v>
      </c>
      <c r="I171" s="485" t="s">
        <v>2142</v>
      </c>
    </row>
    <row r="172" spans="2:9" x14ac:dyDescent="0.25">
      <c r="B172" s="494">
        <v>172</v>
      </c>
      <c r="C172" s="485" t="s">
        <v>2431</v>
      </c>
      <c r="D172" s="492" t="s">
        <v>2316</v>
      </c>
      <c r="E172" s="492">
        <v>1070612003</v>
      </c>
      <c r="F172" s="492">
        <v>3363</v>
      </c>
      <c r="G172" s="485" t="s">
        <v>2432</v>
      </c>
      <c r="H172" s="485" t="s">
        <v>848</v>
      </c>
      <c r="I172" s="485" t="s">
        <v>2433</v>
      </c>
    </row>
    <row r="173" spans="2:9" x14ac:dyDescent="0.25">
      <c r="B173" s="494">
        <v>173</v>
      </c>
      <c r="C173" s="485" t="s">
        <v>2434</v>
      </c>
      <c r="D173" s="492" t="s">
        <v>1756</v>
      </c>
      <c r="E173" s="492">
        <v>1150903002</v>
      </c>
      <c r="F173" s="492">
        <v>197113</v>
      </c>
      <c r="G173" s="485" t="s">
        <v>2435</v>
      </c>
      <c r="H173" s="485" t="s">
        <v>848</v>
      </c>
      <c r="I173" s="485" t="s">
        <v>2436</v>
      </c>
    </row>
    <row r="174" spans="2:9" x14ac:dyDescent="0.25">
      <c r="B174" s="494">
        <v>174</v>
      </c>
      <c r="C174" s="485" t="s">
        <v>2437</v>
      </c>
      <c r="D174" s="492" t="s">
        <v>2316</v>
      </c>
      <c r="E174" s="492">
        <v>1180713015</v>
      </c>
      <c r="F174" s="492">
        <v>31128</v>
      </c>
      <c r="G174" s="485" t="s">
        <v>2438</v>
      </c>
      <c r="H174" s="485" t="s">
        <v>848</v>
      </c>
      <c r="I174" s="485" t="s">
        <v>2436</v>
      </c>
    </row>
    <row r="175" spans="2:9" x14ac:dyDescent="0.25">
      <c r="B175" s="494">
        <v>175</v>
      </c>
      <c r="C175" s="485" t="s">
        <v>2439</v>
      </c>
      <c r="D175" s="492" t="s">
        <v>1756</v>
      </c>
      <c r="E175" s="486" t="s">
        <v>2440</v>
      </c>
      <c r="F175" s="492">
        <v>95516</v>
      </c>
      <c r="G175" s="485" t="s">
        <v>2441</v>
      </c>
      <c r="H175" s="485" t="s">
        <v>848</v>
      </c>
      <c r="I175" s="485" t="s">
        <v>2442</v>
      </c>
    </row>
    <row r="176" spans="2:9" x14ac:dyDescent="0.25">
      <c r="B176" s="494">
        <v>176</v>
      </c>
      <c r="C176" s="485" t="s">
        <v>2443</v>
      </c>
      <c r="D176" s="492" t="s">
        <v>2316</v>
      </c>
      <c r="E176" s="492">
        <v>1150902008</v>
      </c>
      <c r="F176" s="492">
        <v>559740</v>
      </c>
      <c r="G176" s="485" t="s">
        <v>2444</v>
      </c>
      <c r="H176" s="485" t="s">
        <v>848</v>
      </c>
      <c r="I176" s="485" t="s">
        <v>2436</v>
      </c>
    </row>
    <row r="177" spans="2:9" x14ac:dyDescent="0.25">
      <c r="B177" s="494">
        <v>177</v>
      </c>
      <c r="C177" s="485" t="s">
        <v>2445</v>
      </c>
      <c r="D177" s="492" t="s">
        <v>2316</v>
      </c>
      <c r="E177" s="492">
        <v>1150902008</v>
      </c>
      <c r="F177" s="492">
        <v>559740</v>
      </c>
      <c r="G177" s="485" t="s">
        <v>2444</v>
      </c>
      <c r="H177" s="485" t="s">
        <v>848</v>
      </c>
      <c r="I177" s="485" t="s">
        <v>2436</v>
      </c>
    </row>
    <row r="178" spans="2:9" x14ac:dyDescent="0.25">
      <c r="B178" s="494">
        <v>178</v>
      </c>
      <c r="C178" s="485" t="s">
        <v>2446</v>
      </c>
      <c r="D178" s="485" t="s">
        <v>2316</v>
      </c>
      <c r="E178" s="486">
        <v>1120505001</v>
      </c>
      <c r="F178" s="486">
        <v>147413</v>
      </c>
      <c r="G178" s="485" t="s">
        <v>2447</v>
      </c>
      <c r="H178" s="485" t="s">
        <v>2177</v>
      </c>
      <c r="I178" s="485" t="s">
        <v>2433</v>
      </c>
    </row>
    <row r="179" spans="2:9" x14ac:dyDescent="0.25">
      <c r="B179" s="494">
        <v>179</v>
      </c>
      <c r="C179" s="485" t="s">
        <v>2448</v>
      </c>
      <c r="D179" s="485" t="s">
        <v>2271</v>
      </c>
      <c r="E179" s="486">
        <v>1090616015</v>
      </c>
      <c r="F179" s="486">
        <v>1222110</v>
      </c>
      <c r="G179" s="485" t="s">
        <v>2449</v>
      </c>
      <c r="H179" s="485" t="s">
        <v>848</v>
      </c>
      <c r="I179" s="485" t="s">
        <v>2436</v>
      </c>
    </row>
    <row r="180" spans="2:9" x14ac:dyDescent="0.25">
      <c r="B180" s="494">
        <v>180</v>
      </c>
      <c r="C180" s="485" t="s">
        <v>2450</v>
      </c>
      <c r="D180" s="485" t="s">
        <v>2271</v>
      </c>
      <c r="E180" s="486">
        <v>1160404008</v>
      </c>
      <c r="F180" s="486">
        <v>51024</v>
      </c>
      <c r="G180" s="485" t="s">
        <v>2451</v>
      </c>
      <c r="H180" s="485" t="s">
        <v>848</v>
      </c>
      <c r="I180" s="485" t="s">
        <v>2436</v>
      </c>
    </row>
    <row r="181" spans="2:9" x14ac:dyDescent="0.25">
      <c r="B181" s="494">
        <v>181</v>
      </c>
      <c r="C181" s="485" t="s">
        <v>2452</v>
      </c>
      <c r="D181" s="485" t="s">
        <v>2271</v>
      </c>
      <c r="E181" s="486">
        <v>1130702001</v>
      </c>
      <c r="F181" s="486">
        <v>33171</v>
      </c>
      <c r="G181" s="485" t="s">
        <v>2453</v>
      </c>
      <c r="H181" s="485" t="s">
        <v>848</v>
      </c>
      <c r="I181" s="485" t="s">
        <v>2436</v>
      </c>
    </row>
    <row r="182" spans="2:9" x14ac:dyDescent="0.25">
      <c r="B182" s="494">
        <v>182</v>
      </c>
      <c r="C182" s="489" t="s">
        <v>2454</v>
      </c>
      <c r="D182" s="489" t="s">
        <v>2279</v>
      </c>
      <c r="E182" s="490">
        <v>1160313003</v>
      </c>
      <c r="F182" s="490">
        <v>390997</v>
      </c>
      <c r="G182" s="489" t="s">
        <v>2455</v>
      </c>
      <c r="H182" s="489" t="s">
        <v>848</v>
      </c>
      <c r="I182" s="489" t="s">
        <v>2433</v>
      </c>
    </row>
    <row r="183" spans="2:9" x14ac:dyDescent="0.25">
      <c r="B183" s="485">
        <v>183</v>
      </c>
      <c r="C183" s="485" t="s">
        <v>2456</v>
      </c>
      <c r="D183" s="485" t="s">
        <v>2457</v>
      </c>
      <c r="E183" s="492">
        <v>1210474006</v>
      </c>
      <c r="F183" s="492">
        <v>17391</v>
      </c>
      <c r="G183" s="485" t="s">
        <v>2458</v>
      </c>
      <c r="H183" s="485" t="s">
        <v>848</v>
      </c>
      <c r="I183" s="485" t="s">
        <v>2433</v>
      </c>
    </row>
    <row r="184" spans="2:9" x14ac:dyDescent="0.25">
      <c r="B184" s="485">
        <v>184</v>
      </c>
      <c r="C184" s="485" t="s">
        <v>2459</v>
      </c>
      <c r="D184" s="485" t="s">
        <v>1756</v>
      </c>
      <c r="E184" s="486">
        <v>1200811038</v>
      </c>
      <c r="F184" s="486">
        <v>621993</v>
      </c>
      <c r="G184" s="485" t="s">
        <v>2460</v>
      </c>
      <c r="H184" s="485" t="s">
        <v>848</v>
      </c>
      <c r="I184" s="485" t="s">
        <v>2433</v>
      </c>
    </row>
    <row r="185" spans="2:9" x14ac:dyDescent="0.25">
      <c r="B185" s="485">
        <v>185</v>
      </c>
      <c r="C185" s="485" t="s">
        <v>2461</v>
      </c>
      <c r="D185" s="485" t="s">
        <v>1756</v>
      </c>
      <c r="E185" s="486">
        <v>1150624002</v>
      </c>
      <c r="F185" s="486">
        <v>83833</v>
      </c>
      <c r="G185" s="485" t="s">
        <v>2462</v>
      </c>
      <c r="H185" s="485" t="s">
        <v>848</v>
      </c>
      <c r="I185" s="485" t="s">
        <v>2433</v>
      </c>
    </row>
    <row r="186" spans="2:9" x14ac:dyDescent="0.25">
      <c r="B186" s="485">
        <v>186</v>
      </c>
      <c r="C186" s="485" t="s">
        <v>2463</v>
      </c>
      <c r="D186" s="485" t="s">
        <v>1756</v>
      </c>
      <c r="E186" s="486">
        <v>1120507002</v>
      </c>
      <c r="F186" s="486">
        <v>84416</v>
      </c>
      <c r="G186" s="485" t="s">
        <v>2464</v>
      </c>
      <c r="H186" s="485" t="s">
        <v>828</v>
      </c>
      <c r="I186" s="485" t="s">
        <v>2433</v>
      </c>
    </row>
    <row r="187" spans="2:9" x14ac:dyDescent="0.25">
      <c r="B187" s="485">
        <v>187</v>
      </c>
      <c r="C187" s="485" t="s">
        <v>2465</v>
      </c>
      <c r="D187" s="485" t="s">
        <v>1756</v>
      </c>
      <c r="E187" s="486">
        <v>1220631001</v>
      </c>
      <c r="F187" s="486">
        <v>65615</v>
      </c>
      <c r="G187" s="485" t="s">
        <v>2466</v>
      </c>
      <c r="H187" s="485" t="s">
        <v>848</v>
      </c>
      <c r="I187" s="485" t="s">
        <v>2433</v>
      </c>
    </row>
    <row r="188" spans="2:9" x14ac:dyDescent="0.25">
      <c r="B188" s="485">
        <v>188</v>
      </c>
      <c r="C188" s="485" t="s">
        <v>2467</v>
      </c>
      <c r="D188" s="485" t="s">
        <v>1756</v>
      </c>
      <c r="E188" s="486">
        <v>1090312001</v>
      </c>
      <c r="F188" s="486">
        <v>127004</v>
      </c>
      <c r="G188" s="485" t="s">
        <v>2468</v>
      </c>
      <c r="H188" s="485" t="s">
        <v>848</v>
      </c>
      <c r="I188" s="485" t="s">
        <v>2433</v>
      </c>
    </row>
    <row r="189" spans="2:9" x14ac:dyDescent="0.25">
      <c r="B189" s="485">
        <v>189</v>
      </c>
      <c r="C189" s="485" t="s">
        <v>2469</v>
      </c>
      <c r="D189" s="485" t="s">
        <v>1756</v>
      </c>
      <c r="E189" s="486">
        <v>1190501001</v>
      </c>
      <c r="F189" s="486">
        <v>641830</v>
      </c>
      <c r="G189" s="485" t="s">
        <v>2470</v>
      </c>
      <c r="H189" s="485" t="s">
        <v>2177</v>
      </c>
      <c r="I189" s="485" t="s">
        <v>2433</v>
      </c>
    </row>
    <row r="190" spans="2:9" x14ac:dyDescent="0.25">
      <c r="B190" s="485">
        <v>190</v>
      </c>
      <c r="C190" s="485" t="s">
        <v>2471</v>
      </c>
      <c r="D190" s="485" t="s">
        <v>1756</v>
      </c>
      <c r="E190" s="486">
        <v>1110302034</v>
      </c>
      <c r="F190" s="486">
        <v>59102</v>
      </c>
      <c r="G190" s="485" t="s">
        <v>2472</v>
      </c>
      <c r="H190" s="485" t="s">
        <v>848</v>
      </c>
      <c r="I190" s="485" t="s">
        <v>2433</v>
      </c>
    </row>
    <row r="191" spans="2:9" x14ac:dyDescent="0.25">
      <c r="B191" s="485">
        <v>191</v>
      </c>
      <c r="C191" s="485" t="s">
        <v>2473</v>
      </c>
      <c r="D191" s="485" t="s">
        <v>1756</v>
      </c>
      <c r="E191" s="486">
        <v>1180913004</v>
      </c>
      <c r="F191" s="486">
        <v>337559</v>
      </c>
      <c r="G191" s="485" t="s">
        <v>2064</v>
      </c>
      <c r="H191" s="485" t="s">
        <v>848</v>
      </c>
      <c r="I191" s="485" t="s">
        <v>2433</v>
      </c>
    </row>
    <row r="192" spans="2:9" x14ac:dyDescent="0.25">
      <c r="B192" s="485">
        <v>192</v>
      </c>
      <c r="C192" s="485" t="s">
        <v>2474</v>
      </c>
      <c r="D192" s="485" t="s">
        <v>1756</v>
      </c>
      <c r="E192" s="486">
        <v>1170618123</v>
      </c>
      <c r="F192" s="486">
        <v>586505</v>
      </c>
      <c r="G192" s="485" t="s">
        <v>2475</v>
      </c>
      <c r="H192" s="485" t="s">
        <v>848</v>
      </c>
      <c r="I192" s="485" t="s">
        <v>2433</v>
      </c>
    </row>
    <row r="193" spans="2:9" x14ac:dyDescent="0.25">
      <c r="B193" s="485">
        <v>193</v>
      </c>
      <c r="C193" s="485" t="s">
        <v>2476</v>
      </c>
      <c r="D193" s="485" t="s">
        <v>1756</v>
      </c>
      <c r="E193" s="492">
        <v>1170216002</v>
      </c>
      <c r="F193" s="486">
        <v>247595</v>
      </c>
      <c r="G193" s="495" t="s">
        <v>2477</v>
      </c>
      <c r="H193" s="495" t="s">
        <v>848</v>
      </c>
      <c r="I193" s="485" t="s">
        <v>2433</v>
      </c>
    </row>
    <row r="194" spans="2:9" x14ac:dyDescent="0.25">
      <c r="B194" s="485">
        <v>194</v>
      </c>
      <c r="C194" s="485" t="s">
        <v>2478</v>
      </c>
      <c r="D194" s="485" t="s">
        <v>1756</v>
      </c>
      <c r="E194" s="492">
        <v>1170512005</v>
      </c>
      <c r="F194" s="486">
        <v>50927</v>
      </c>
      <c r="G194" s="495" t="s">
        <v>2479</v>
      </c>
      <c r="H194" s="495" t="s">
        <v>848</v>
      </c>
      <c r="I194" s="485" t="s">
        <v>2433</v>
      </c>
    </row>
    <row r="195" spans="2:9" x14ac:dyDescent="0.25">
      <c r="B195" s="485">
        <v>195</v>
      </c>
      <c r="C195" s="485" t="s">
        <v>2480</v>
      </c>
      <c r="D195" s="485" t="s">
        <v>1756</v>
      </c>
      <c r="E195" s="486">
        <v>1150622003</v>
      </c>
      <c r="F195" s="486">
        <v>70511</v>
      </c>
      <c r="G195" s="485" t="s">
        <v>2481</v>
      </c>
      <c r="H195" s="495" t="s">
        <v>2238</v>
      </c>
      <c r="I195" s="485" t="s">
        <v>2433</v>
      </c>
    </row>
    <row r="196" spans="2:9" x14ac:dyDescent="0.25">
      <c r="B196" s="485">
        <v>196</v>
      </c>
      <c r="C196" s="485" t="s">
        <v>2482</v>
      </c>
      <c r="D196" s="485" t="s">
        <v>1756</v>
      </c>
      <c r="E196" s="486">
        <v>1160515008</v>
      </c>
      <c r="F196" s="486">
        <v>49591</v>
      </c>
      <c r="G196" s="485" t="s">
        <v>2483</v>
      </c>
      <c r="H196" s="485" t="s">
        <v>848</v>
      </c>
      <c r="I196" s="485" t="s">
        <v>2433</v>
      </c>
    </row>
    <row r="197" spans="2:9" x14ac:dyDescent="0.25">
      <c r="B197" s="485">
        <v>197</v>
      </c>
      <c r="C197" s="485" t="s">
        <v>2484</v>
      </c>
      <c r="D197" s="485" t="s">
        <v>2271</v>
      </c>
      <c r="E197" s="486"/>
      <c r="F197" s="486"/>
      <c r="G197" s="485" t="s">
        <v>2485</v>
      </c>
      <c r="H197" s="485" t="s">
        <v>848</v>
      </c>
      <c r="I197" s="485" t="s">
        <v>2486</v>
      </c>
    </row>
    <row r="198" spans="2:9" x14ac:dyDescent="0.25">
      <c r="B198" s="485">
        <v>198</v>
      </c>
      <c r="C198" s="485" t="s">
        <v>2487</v>
      </c>
      <c r="D198" s="485" t="s">
        <v>2271</v>
      </c>
      <c r="E198" s="486"/>
      <c r="F198" s="486"/>
      <c r="G198" s="485" t="s">
        <v>2485</v>
      </c>
      <c r="H198" s="485" t="s">
        <v>848</v>
      </c>
      <c r="I198" s="485" t="s">
        <v>2486</v>
      </c>
    </row>
    <row r="199" spans="2:9" x14ac:dyDescent="0.25">
      <c r="B199" s="485">
        <v>199</v>
      </c>
      <c r="C199" s="485" t="s">
        <v>2488</v>
      </c>
      <c r="D199" s="485" t="s">
        <v>2271</v>
      </c>
      <c r="E199" s="486"/>
      <c r="F199" s="486"/>
      <c r="G199" s="485" t="s">
        <v>2485</v>
      </c>
      <c r="H199" s="485" t="s">
        <v>848</v>
      </c>
      <c r="I199" s="485" t="s">
        <v>2486</v>
      </c>
    </row>
    <row r="200" spans="2:9" x14ac:dyDescent="0.25">
      <c r="B200" s="485">
        <v>200</v>
      </c>
      <c r="C200" s="485" t="s">
        <v>2489</v>
      </c>
      <c r="D200" s="485" t="s">
        <v>2271</v>
      </c>
      <c r="E200" s="486"/>
      <c r="F200" s="486"/>
      <c r="G200" s="485" t="s">
        <v>2485</v>
      </c>
      <c r="H200" s="485" t="s">
        <v>848</v>
      </c>
      <c r="I200" s="485" t="s">
        <v>2486</v>
      </c>
    </row>
    <row r="201" spans="2:9" x14ac:dyDescent="0.25">
      <c r="B201" s="485">
        <v>201</v>
      </c>
      <c r="C201" s="485" t="s">
        <v>2490</v>
      </c>
      <c r="D201" s="485" t="s">
        <v>2271</v>
      </c>
      <c r="E201" s="486">
        <v>1071001001</v>
      </c>
      <c r="F201" s="486">
        <v>5028513</v>
      </c>
      <c r="G201" s="485" t="s">
        <v>2491</v>
      </c>
      <c r="H201" s="485" t="s">
        <v>848</v>
      </c>
      <c r="I201" s="485" t="s">
        <v>2486</v>
      </c>
    </row>
    <row r="202" spans="2:9" x14ac:dyDescent="0.25">
      <c r="B202" s="485">
        <v>202</v>
      </c>
      <c r="C202" s="485" t="s">
        <v>2492</v>
      </c>
      <c r="D202" s="485" t="s">
        <v>1756</v>
      </c>
      <c r="E202" s="486">
        <v>1130812005</v>
      </c>
      <c r="F202" s="486">
        <v>182867</v>
      </c>
      <c r="G202" s="485" t="s">
        <v>2493</v>
      </c>
      <c r="H202" s="485" t="s">
        <v>848</v>
      </c>
      <c r="I202" s="485" t="s">
        <v>2433</v>
      </c>
    </row>
    <row r="203" spans="2:9" x14ac:dyDescent="0.25">
      <c r="B203" s="485">
        <v>203</v>
      </c>
      <c r="C203" s="485" t="s">
        <v>2494</v>
      </c>
      <c r="D203" s="485" t="s">
        <v>1756</v>
      </c>
      <c r="E203" s="486">
        <v>1120401002</v>
      </c>
      <c r="F203" s="486">
        <v>538782</v>
      </c>
      <c r="G203" s="485" t="s">
        <v>2495</v>
      </c>
      <c r="H203" s="485" t="s">
        <v>848</v>
      </c>
      <c r="I203" s="485" t="s">
        <v>2433</v>
      </c>
    </row>
    <row r="204" spans="2:9" x14ac:dyDescent="0.25">
      <c r="B204" s="485">
        <v>204</v>
      </c>
      <c r="C204" s="485" t="s">
        <v>2496</v>
      </c>
      <c r="D204" s="485" t="s">
        <v>1756</v>
      </c>
      <c r="E204" s="492">
        <v>1140621005</v>
      </c>
      <c r="F204" s="492">
        <v>45131</v>
      </c>
      <c r="G204" s="485" t="s">
        <v>2497</v>
      </c>
      <c r="H204" s="485" t="s">
        <v>848</v>
      </c>
      <c r="I204" s="485" t="s">
        <v>2433</v>
      </c>
    </row>
    <row r="205" spans="2:9" x14ac:dyDescent="0.25">
      <c r="B205" s="485">
        <v>205</v>
      </c>
      <c r="C205" s="485" t="s">
        <v>2498</v>
      </c>
      <c r="D205" s="485" t="s">
        <v>2265</v>
      </c>
      <c r="E205" s="486" t="s">
        <v>2499</v>
      </c>
      <c r="F205" s="486">
        <v>5028752</v>
      </c>
      <c r="G205" s="485" t="s">
        <v>2500</v>
      </c>
      <c r="H205" s="485" t="s">
        <v>848</v>
      </c>
      <c r="I205" s="485" t="s">
        <v>2501</v>
      </c>
    </row>
    <row r="206" spans="2:9" x14ac:dyDescent="0.25">
      <c r="B206" s="485">
        <v>206</v>
      </c>
      <c r="C206" s="485" t="s">
        <v>2502</v>
      </c>
      <c r="D206" s="485" t="s">
        <v>2265</v>
      </c>
      <c r="E206" s="486" t="s">
        <v>2499</v>
      </c>
      <c r="F206" s="492">
        <v>5028752</v>
      </c>
      <c r="G206" s="485" t="s">
        <v>2500</v>
      </c>
      <c r="H206" s="485" t="s">
        <v>848</v>
      </c>
      <c r="I206" s="485" t="s">
        <v>2501</v>
      </c>
    </row>
    <row r="207" spans="2:9" x14ac:dyDescent="0.25">
      <c r="B207" s="485">
        <v>207</v>
      </c>
      <c r="C207" s="485" t="s">
        <v>2503</v>
      </c>
      <c r="D207" s="485" t="s">
        <v>2265</v>
      </c>
      <c r="E207" s="486" t="s">
        <v>2499</v>
      </c>
      <c r="F207" s="492">
        <v>5028752</v>
      </c>
      <c r="G207" s="485" t="s">
        <v>2500</v>
      </c>
      <c r="H207" s="485" t="s">
        <v>848</v>
      </c>
      <c r="I207" s="485" t="s">
        <v>2501</v>
      </c>
    </row>
    <row r="208" spans="2:9" x14ac:dyDescent="0.25">
      <c r="B208" s="485">
        <v>208</v>
      </c>
      <c r="C208" s="485" t="s">
        <v>2504</v>
      </c>
      <c r="D208" s="485" t="s">
        <v>2505</v>
      </c>
      <c r="E208" s="486">
        <v>1130408001</v>
      </c>
      <c r="F208" s="492">
        <v>580102</v>
      </c>
      <c r="G208" s="485" t="s">
        <v>2506</v>
      </c>
      <c r="H208" s="485" t="s">
        <v>828</v>
      </c>
      <c r="I208" s="485" t="s">
        <v>2436</v>
      </c>
    </row>
    <row r="209" spans="2:9" x14ac:dyDescent="0.25">
      <c r="B209" s="485">
        <v>209</v>
      </c>
      <c r="C209" s="485" t="s">
        <v>2507</v>
      </c>
      <c r="D209" s="485" t="s">
        <v>2505</v>
      </c>
      <c r="E209" s="486">
        <v>1130408001</v>
      </c>
      <c r="F209" s="492">
        <v>580102</v>
      </c>
      <c r="G209" s="485" t="s">
        <v>2506</v>
      </c>
      <c r="H209" s="485" t="s">
        <v>828</v>
      </c>
      <c r="I209" s="485" t="s">
        <v>2436</v>
      </c>
    </row>
    <row r="210" spans="2:9" x14ac:dyDescent="0.25">
      <c r="B210" s="485">
        <v>210</v>
      </c>
      <c r="C210" s="485" t="s">
        <v>2508</v>
      </c>
      <c r="D210" s="485" t="s">
        <v>2509</v>
      </c>
      <c r="E210" s="486">
        <v>1130401002</v>
      </c>
      <c r="F210" s="492">
        <v>22634</v>
      </c>
      <c r="G210" s="485" t="s">
        <v>2510</v>
      </c>
      <c r="H210" s="485" t="s">
        <v>848</v>
      </c>
      <c r="I210" s="485" t="s">
        <v>2436</v>
      </c>
    </row>
    <row r="211" spans="2:9" x14ac:dyDescent="0.25">
      <c r="B211" s="485">
        <v>211</v>
      </c>
      <c r="C211" s="485" t="s">
        <v>2511</v>
      </c>
      <c r="D211" s="485" t="s">
        <v>2512</v>
      </c>
      <c r="E211" s="486">
        <v>1220728002</v>
      </c>
      <c r="F211" s="492">
        <v>207194</v>
      </c>
      <c r="G211" s="485" t="s">
        <v>2513</v>
      </c>
      <c r="H211" s="485" t="s">
        <v>2238</v>
      </c>
      <c r="I211" s="485" t="s">
        <v>2436</v>
      </c>
    </row>
    <row r="212" spans="2:9" x14ac:dyDescent="0.25">
      <c r="B212" s="485">
        <v>212</v>
      </c>
      <c r="C212" s="485" t="s">
        <v>2514</v>
      </c>
      <c r="D212" s="485" t="s">
        <v>2271</v>
      </c>
      <c r="E212" s="486">
        <v>1250409001</v>
      </c>
      <c r="F212" s="486">
        <v>133381</v>
      </c>
      <c r="G212" s="485" t="s">
        <v>2515</v>
      </c>
      <c r="H212" s="485" t="s">
        <v>848</v>
      </c>
      <c r="I212" s="485" t="s">
        <v>2516</v>
      </c>
    </row>
    <row r="213" spans="2:9" x14ac:dyDescent="0.25">
      <c r="B213" s="485">
        <v>213</v>
      </c>
      <c r="C213" s="485" t="s">
        <v>2517</v>
      </c>
      <c r="D213" s="485" t="s">
        <v>1756</v>
      </c>
      <c r="E213" s="486">
        <v>1130710036</v>
      </c>
      <c r="F213" s="486">
        <v>15507</v>
      </c>
      <c r="G213" s="485" t="s">
        <v>2310</v>
      </c>
      <c r="H213" s="485" t="s">
        <v>848</v>
      </c>
      <c r="I213" s="485" t="s">
        <v>2436</v>
      </c>
    </row>
    <row r="214" spans="2:9" x14ac:dyDescent="0.25">
      <c r="B214" s="485">
        <v>214</v>
      </c>
      <c r="C214" s="485" t="s">
        <v>2518</v>
      </c>
      <c r="D214" s="485" t="s">
        <v>1756</v>
      </c>
      <c r="E214" s="486">
        <v>1151001005</v>
      </c>
      <c r="F214" s="486">
        <v>5195399</v>
      </c>
      <c r="G214" s="485" t="s">
        <v>2519</v>
      </c>
      <c r="H214" s="485" t="s">
        <v>848</v>
      </c>
      <c r="I214" s="485" t="s">
        <v>2436</v>
      </c>
    </row>
    <row r="215" spans="2:9" x14ac:dyDescent="0.25">
      <c r="B215" s="485">
        <v>215</v>
      </c>
      <c r="C215" s="485" t="s">
        <v>2520</v>
      </c>
      <c r="D215" s="485" t="s">
        <v>1756</v>
      </c>
      <c r="E215" s="492">
        <v>1170508010</v>
      </c>
      <c r="F215" s="492">
        <v>74495</v>
      </c>
      <c r="G215" s="485" t="s">
        <v>2521</v>
      </c>
      <c r="H215" s="485" t="s">
        <v>2522</v>
      </c>
      <c r="I215" s="485" t="s">
        <v>2436</v>
      </c>
    </row>
    <row r="216" spans="2:9" x14ac:dyDescent="0.25">
      <c r="B216" s="485">
        <v>216</v>
      </c>
      <c r="C216" s="485" t="s">
        <v>2523</v>
      </c>
      <c r="D216" s="485" t="s">
        <v>1756</v>
      </c>
      <c r="E216" s="492">
        <v>1080512001</v>
      </c>
      <c r="F216" s="492">
        <v>192486</v>
      </c>
      <c r="G216" s="485" t="s">
        <v>2524</v>
      </c>
      <c r="H216" s="485" t="s">
        <v>848</v>
      </c>
      <c r="I216" s="485" t="s">
        <v>2436</v>
      </c>
    </row>
    <row r="217" spans="2:9" x14ac:dyDescent="0.25">
      <c r="B217" s="485">
        <v>217</v>
      </c>
      <c r="C217" s="485" t="s">
        <v>2525</v>
      </c>
      <c r="D217" s="485" t="s">
        <v>1756</v>
      </c>
      <c r="E217" s="492">
        <v>1080401006</v>
      </c>
      <c r="F217" s="492">
        <v>575610</v>
      </c>
      <c r="G217" s="485" t="s">
        <v>2526</v>
      </c>
      <c r="H217" s="485" t="s">
        <v>848</v>
      </c>
      <c r="I217" s="485" t="s">
        <v>2436</v>
      </c>
    </row>
    <row r="218" spans="2:9" x14ac:dyDescent="0.25">
      <c r="B218" s="485">
        <v>218</v>
      </c>
      <c r="C218" s="485" t="s">
        <v>2527</v>
      </c>
      <c r="D218" s="485" t="s">
        <v>1756</v>
      </c>
      <c r="E218" s="492">
        <v>1120410011</v>
      </c>
      <c r="F218" s="492">
        <v>41026</v>
      </c>
      <c r="G218" s="485" t="s">
        <v>2528</v>
      </c>
      <c r="H218" s="485" t="s">
        <v>848</v>
      </c>
      <c r="I218" s="485" t="s">
        <v>2436</v>
      </c>
    </row>
    <row r="219" spans="2:9" x14ac:dyDescent="0.25">
      <c r="B219" s="485">
        <v>219</v>
      </c>
      <c r="C219" s="485" t="s">
        <v>2529</v>
      </c>
      <c r="D219" s="485" t="s">
        <v>1756</v>
      </c>
      <c r="E219" s="492">
        <v>1160709002</v>
      </c>
      <c r="F219" s="492">
        <v>62208</v>
      </c>
      <c r="G219" s="485" t="s">
        <v>2530</v>
      </c>
      <c r="H219" s="485" t="s">
        <v>848</v>
      </c>
      <c r="I219" s="485" t="s">
        <v>2436</v>
      </c>
    </row>
    <row r="220" spans="2:9" x14ac:dyDescent="0.25">
      <c r="B220" s="485">
        <v>220</v>
      </c>
      <c r="C220" s="485" t="s">
        <v>2531</v>
      </c>
      <c r="D220" s="485" t="s">
        <v>2279</v>
      </c>
      <c r="E220" s="492">
        <v>1070620008</v>
      </c>
      <c r="F220" s="492">
        <v>81292</v>
      </c>
      <c r="G220" s="485" t="s">
        <v>2532</v>
      </c>
      <c r="H220" s="485" t="s">
        <v>848</v>
      </c>
      <c r="I220" s="485" t="s">
        <v>2436</v>
      </c>
    </row>
    <row r="221" spans="2:9" x14ac:dyDescent="0.25">
      <c r="B221" s="485">
        <v>221</v>
      </c>
      <c r="C221" s="485" t="s">
        <v>2533</v>
      </c>
      <c r="D221" s="485" t="s">
        <v>2271</v>
      </c>
      <c r="E221" s="486">
        <v>1100506001</v>
      </c>
      <c r="F221" s="486">
        <v>132812</v>
      </c>
      <c r="G221" s="485" t="s">
        <v>2534</v>
      </c>
      <c r="H221" s="485" t="s">
        <v>848</v>
      </c>
      <c r="I221" s="485" t="s">
        <v>2535</v>
      </c>
    </row>
    <row r="222" spans="2:9" x14ac:dyDescent="0.25">
      <c r="B222" s="485">
        <v>222</v>
      </c>
      <c r="C222" s="485" t="s">
        <v>2536</v>
      </c>
      <c r="D222" s="485" t="s">
        <v>1756</v>
      </c>
      <c r="E222" s="486">
        <v>1110508005</v>
      </c>
      <c r="F222" s="486">
        <v>7731</v>
      </c>
      <c r="G222" s="485" t="s">
        <v>2537</v>
      </c>
      <c r="H222" s="485" t="s">
        <v>828</v>
      </c>
      <c r="I222" s="485" t="s">
        <v>2538</v>
      </c>
    </row>
    <row r="223" spans="2:9" x14ac:dyDescent="0.25">
      <c r="B223" s="485">
        <v>223</v>
      </c>
      <c r="C223" s="485" t="s">
        <v>2539</v>
      </c>
      <c r="D223" s="485" t="s">
        <v>2316</v>
      </c>
      <c r="E223" s="486">
        <v>1180808012</v>
      </c>
      <c r="F223" s="486">
        <v>22434</v>
      </c>
      <c r="G223" s="485" t="s">
        <v>2540</v>
      </c>
      <c r="H223" s="485" t="s">
        <v>848</v>
      </c>
      <c r="I223" s="485" t="s">
        <v>2541</v>
      </c>
    </row>
    <row r="224" spans="2:9" x14ac:dyDescent="0.25">
      <c r="B224" s="485">
        <v>224</v>
      </c>
      <c r="C224" s="485" t="s">
        <v>2542</v>
      </c>
      <c r="D224" s="485" t="s">
        <v>275</v>
      </c>
      <c r="E224" s="492">
        <v>1260414014</v>
      </c>
      <c r="F224" s="492">
        <v>95045</v>
      </c>
      <c r="G224" s="485" t="s">
        <v>2543</v>
      </c>
      <c r="H224" s="485" t="s">
        <v>848</v>
      </c>
      <c r="I224" s="485" t="s">
        <v>2544</v>
      </c>
    </row>
  </sheetData>
  <mergeCells count="1">
    <mergeCell ref="B2:I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9"/>
  <sheetViews>
    <sheetView workbookViewId="0">
      <selection activeCell="C226" sqref="C226"/>
    </sheetView>
  </sheetViews>
  <sheetFormatPr baseColWidth="10" defaultColWidth="14.42578125" defaultRowHeight="15" customHeight="1" x14ac:dyDescent="0.25"/>
  <cols>
    <col min="1" max="1" width="22.5703125" customWidth="1"/>
    <col min="2" max="2" width="18.5703125" customWidth="1"/>
    <col min="3" max="3" width="21.42578125" customWidth="1"/>
    <col min="4" max="4" width="19.28515625" customWidth="1"/>
    <col min="5" max="5" width="17.42578125" customWidth="1"/>
    <col min="6" max="6" width="27.140625" customWidth="1"/>
    <col min="7" max="7" width="26.5703125" customWidth="1"/>
    <col min="8" max="8" width="40.28515625" customWidth="1"/>
    <col min="9" max="9" width="17.7109375" customWidth="1"/>
    <col min="10" max="12" width="17.140625" customWidth="1"/>
    <col min="13" max="13" width="23.5703125" customWidth="1"/>
    <col min="14" max="25" width="17.140625" customWidth="1"/>
    <col min="26" max="26" width="21.85546875" customWidth="1"/>
    <col min="27" max="27" width="20.28515625" customWidth="1"/>
    <col min="28" max="30" width="17.140625" customWidth="1"/>
  </cols>
  <sheetData>
    <row r="1" spans="1:30" x14ac:dyDescent="0.25">
      <c r="A1" t="s">
        <v>0</v>
      </c>
      <c r="B1" t="s">
        <v>1</v>
      </c>
      <c r="C1" s="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</row>
    <row r="2" spans="1:30" x14ac:dyDescent="0.25">
      <c r="A2" s="2">
        <v>42934.535776620403</v>
      </c>
      <c r="B2" t="s">
        <v>30</v>
      </c>
      <c r="C2">
        <v>100799</v>
      </c>
      <c r="D2">
        <v>3130617020</v>
      </c>
      <c r="E2" t="s">
        <v>31</v>
      </c>
      <c r="F2" t="s">
        <v>32</v>
      </c>
      <c r="G2" t="s">
        <v>33</v>
      </c>
      <c r="H2" t="s">
        <v>34</v>
      </c>
      <c r="I2" t="s">
        <v>35</v>
      </c>
      <c r="J2" t="s">
        <v>30</v>
      </c>
      <c r="K2">
        <v>1190481</v>
      </c>
      <c r="L2" t="s">
        <v>36</v>
      </c>
      <c r="M2" s="2">
        <v>42949.495223032398</v>
      </c>
      <c r="N2">
        <v>90000</v>
      </c>
      <c r="O2">
        <v>-0.26993148760000002</v>
      </c>
      <c r="P2">
        <v>-78.541463948800001</v>
      </c>
      <c r="Q2">
        <v>4000</v>
      </c>
      <c r="R2" t="s">
        <v>37</v>
      </c>
      <c r="S2">
        <v>4800</v>
      </c>
      <c r="T2">
        <v>8500</v>
      </c>
      <c r="U2" t="s">
        <v>38</v>
      </c>
      <c r="V2">
        <v>112</v>
      </c>
      <c r="W2" t="s">
        <v>39</v>
      </c>
      <c r="X2">
        <v>3179055</v>
      </c>
      <c r="Y2" t="s">
        <v>40</v>
      </c>
      <c r="Z2" t="s">
        <v>41</v>
      </c>
      <c r="AA2">
        <v>1725566440</v>
      </c>
      <c r="AB2" t="s">
        <v>42</v>
      </c>
      <c r="AC2">
        <v>-78.541499999999402</v>
      </c>
      <c r="AD2">
        <v>-0.26989999999933301</v>
      </c>
    </row>
    <row r="3" spans="1:30" x14ac:dyDescent="0.25">
      <c r="A3" s="2">
        <v>42790.509087500002</v>
      </c>
      <c r="B3" t="s">
        <v>30</v>
      </c>
      <c r="C3">
        <v>406355</v>
      </c>
      <c r="D3">
        <v>3130501001</v>
      </c>
      <c r="E3" t="s">
        <v>31</v>
      </c>
      <c r="F3" t="s">
        <v>43</v>
      </c>
      <c r="G3" t="s">
        <v>44</v>
      </c>
      <c r="H3" t="s">
        <v>45</v>
      </c>
      <c r="I3" t="s">
        <v>35</v>
      </c>
      <c r="J3" t="s">
        <v>30</v>
      </c>
      <c r="K3">
        <v>838646</v>
      </c>
      <c r="L3" t="s">
        <v>36</v>
      </c>
      <c r="M3" s="2">
        <v>42808.421041817099</v>
      </c>
      <c r="N3">
        <v>3600000</v>
      </c>
      <c r="O3">
        <v>-0.27003307510000002</v>
      </c>
      <c r="P3">
        <v>-78.535444736499997</v>
      </c>
      <c r="Q3">
        <v>8000</v>
      </c>
      <c r="R3" t="s">
        <v>46</v>
      </c>
      <c r="S3">
        <v>32000</v>
      </c>
      <c r="T3">
        <v>12000</v>
      </c>
      <c r="U3" t="s">
        <v>38</v>
      </c>
      <c r="V3">
        <v>112</v>
      </c>
      <c r="W3" t="s">
        <v>39</v>
      </c>
      <c r="X3">
        <v>3166573</v>
      </c>
      <c r="Y3" t="s">
        <v>40</v>
      </c>
      <c r="Z3" t="s">
        <v>47</v>
      </c>
      <c r="AA3">
        <v>1790881733000</v>
      </c>
      <c r="AB3" t="s">
        <v>48</v>
      </c>
      <c r="AC3">
        <v>-78.535400000000706</v>
      </c>
      <c r="AD3">
        <v>-0.270000000000441</v>
      </c>
    </row>
    <row r="4" spans="1:30" x14ac:dyDescent="0.25">
      <c r="A4" s="2">
        <v>42936.403542743101</v>
      </c>
      <c r="B4" t="s">
        <v>30</v>
      </c>
      <c r="C4">
        <v>7050</v>
      </c>
      <c r="D4">
        <v>3130411001</v>
      </c>
      <c r="E4" t="s">
        <v>49</v>
      </c>
      <c r="F4" t="s">
        <v>50</v>
      </c>
      <c r="G4" t="s">
        <v>51</v>
      </c>
      <c r="H4" t="s">
        <v>52</v>
      </c>
      <c r="I4" t="s">
        <v>35</v>
      </c>
      <c r="J4" t="s">
        <v>30</v>
      </c>
      <c r="K4">
        <v>1325788</v>
      </c>
      <c r="L4" t="s">
        <v>36</v>
      </c>
      <c r="M4" s="2">
        <v>42937.3293496181</v>
      </c>
      <c r="N4">
        <v>1544060</v>
      </c>
      <c r="O4">
        <v>-0.27069825549999998</v>
      </c>
      <c r="P4">
        <v>-78.528385162399999</v>
      </c>
      <c r="Q4">
        <v>9150</v>
      </c>
      <c r="R4" t="s">
        <v>53</v>
      </c>
      <c r="S4">
        <v>27450</v>
      </c>
      <c r="T4">
        <v>3700</v>
      </c>
      <c r="U4" t="s">
        <v>38</v>
      </c>
      <c r="V4">
        <v>112</v>
      </c>
      <c r="W4" t="s">
        <v>39</v>
      </c>
      <c r="X4">
        <v>3175674</v>
      </c>
      <c r="Y4" t="s">
        <v>40</v>
      </c>
      <c r="Z4" t="s">
        <v>54</v>
      </c>
      <c r="AA4">
        <v>1791754115000</v>
      </c>
      <c r="AB4" t="s">
        <v>55</v>
      </c>
      <c r="AC4">
        <v>-78.528399999999195</v>
      </c>
      <c r="AD4">
        <v>-0.27069999999913802</v>
      </c>
    </row>
    <row r="5" spans="1:30" x14ac:dyDescent="0.25">
      <c r="A5" s="2">
        <v>42936.400960729203</v>
      </c>
      <c r="B5" t="s">
        <v>30</v>
      </c>
      <c r="C5">
        <v>7050</v>
      </c>
      <c r="D5">
        <v>3130411001</v>
      </c>
      <c r="E5" t="s">
        <v>49</v>
      </c>
      <c r="F5" t="s">
        <v>50</v>
      </c>
      <c r="G5" t="s">
        <v>51</v>
      </c>
      <c r="H5" t="s">
        <v>52</v>
      </c>
      <c r="I5" t="s">
        <v>35</v>
      </c>
      <c r="J5" t="s">
        <v>30</v>
      </c>
      <c r="K5">
        <v>1325658</v>
      </c>
      <c r="L5" t="s">
        <v>36</v>
      </c>
      <c r="M5" s="2">
        <v>42937.3330207986</v>
      </c>
      <c r="N5">
        <v>1980000</v>
      </c>
      <c r="O5">
        <v>-0.27076262779999999</v>
      </c>
      <c r="P5">
        <v>-78.528369069099995</v>
      </c>
      <c r="Q5">
        <v>8000</v>
      </c>
      <c r="R5" t="s">
        <v>56</v>
      </c>
      <c r="S5">
        <v>17600</v>
      </c>
      <c r="T5">
        <v>1000</v>
      </c>
      <c r="U5" t="s">
        <v>38</v>
      </c>
      <c r="V5">
        <v>112</v>
      </c>
      <c r="W5" t="s">
        <v>39</v>
      </c>
      <c r="X5">
        <v>3175674</v>
      </c>
      <c r="Y5" t="s">
        <v>40</v>
      </c>
      <c r="Z5" t="s">
        <v>54</v>
      </c>
      <c r="AA5">
        <v>1791754115000</v>
      </c>
      <c r="AB5" t="s">
        <v>57</v>
      </c>
      <c r="AC5">
        <v>-78.528399999999195</v>
      </c>
      <c r="AD5">
        <v>-0.27080000000024601</v>
      </c>
    </row>
    <row r="6" spans="1:30" x14ac:dyDescent="0.25">
      <c r="A6" s="2">
        <v>42936.398471724497</v>
      </c>
      <c r="B6" t="s">
        <v>30</v>
      </c>
      <c r="C6">
        <v>7050</v>
      </c>
      <c r="D6">
        <v>3130411001</v>
      </c>
      <c r="E6" t="s">
        <v>49</v>
      </c>
      <c r="F6" t="s">
        <v>50</v>
      </c>
      <c r="G6" t="s">
        <v>51</v>
      </c>
      <c r="H6" t="s">
        <v>52</v>
      </c>
      <c r="I6" t="s">
        <v>35</v>
      </c>
      <c r="J6" t="s">
        <v>30</v>
      </c>
      <c r="K6">
        <v>1325563</v>
      </c>
      <c r="L6" t="s">
        <v>36</v>
      </c>
      <c r="M6" s="2">
        <v>42937.332466088003</v>
      </c>
      <c r="N6">
        <v>1176750</v>
      </c>
      <c r="O6">
        <v>-0.27082700009999999</v>
      </c>
      <c r="P6">
        <v>-78.528342246999998</v>
      </c>
      <c r="Q6">
        <v>5230</v>
      </c>
      <c r="R6" t="s">
        <v>46</v>
      </c>
      <c r="S6">
        <v>20920</v>
      </c>
      <c r="T6">
        <v>3400</v>
      </c>
      <c r="U6" t="s">
        <v>38</v>
      </c>
      <c r="V6">
        <v>112</v>
      </c>
      <c r="W6" t="s">
        <v>39</v>
      </c>
      <c r="X6">
        <v>3175674</v>
      </c>
      <c r="Y6" t="s">
        <v>40</v>
      </c>
      <c r="Z6" t="s">
        <v>54</v>
      </c>
      <c r="AA6">
        <v>1791754115000</v>
      </c>
      <c r="AB6" t="s">
        <v>42</v>
      </c>
      <c r="AC6">
        <v>-78.528299999999902</v>
      </c>
      <c r="AD6">
        <v>-0.27080000000024601</v>
      </c>
    </row>
    <row r="7" spans="1:30" x14ac:dyDescent="0.25">
      <c r="A7" s="2">
        <v>42851.365942361102</v>
      </c>
      <c r="B7" t="s">
        <v>30</v>
      </c>
      <c r="C7">
        <v>220975</v>
      </c>
      <c r="D7">
        <v>3140324024</v>
      </c>
      <c r="E7" t="s">
        <v>49</v>
      </c>
      <c r="F7" t="s">
        <v>50</v>
      </c>
      <c r="G7" t="s">
        <v>58</v>
      </c>
      <c r="H7" t="s">
        <v>59</v>
      </c>
      <c r="I7" t="s">
        <v>35</v>
      </c>
      <c r="J7" t="s">
        <v>30</v>
      </c>
      <c r="K7">
        <v>872544</v>
      </c>
      <c r="L7" t="s">
        <v>36</v>
      </c>
      <c r="M7" s="2">
        <v>42857.365251273201</v>
      </c>
      <c r="N7">
        <v>39560</v>
      </c>
      <c r="O7">
        <v>-0.27154045970000001</v>
      </c>
      <c r="P7">
        <v>-78.526613473899999</v>
      </c>
      <c r="Q7">
        <v>4800</v>
      </c>
      <c r="R7">
        <v>0.44</v>
      </c>
      <c r="S7">
        <v>2110</v>
      </c>
      <c r="T7">
        <v>4000</v>
      </c>
      <c r="U7" t="s">
        <v>38</v>
      </c>
      <c r="V7">
        <v>111</v>
      </c>
      <c r="W7" t="s">
        <v>39</v>
      </c>
      <c r="X7">
        <v>3105134</v>
      </c>
      <c r="Y7" t="s">
        <v>60</v>
      </c>
      <c r="Z7" t="s">
        <v>61</v>
      </c>
      <c r="AA7">
        <v>1800584227000</v>
      </c>
      <c r="AB7" t="s">
        <v>42</v>
      </c>
      <c r="AC7">
        <v>-78.526599999999206</v>
      </c>
      <c r="AD7">
        <v>-0.27150000000074898</v>
      </c>
    </row>
    <row r="8" spans="1:30" x14ac:dyDescent="0.25">
      <c r="A8" s="2">
        <v>42808.375693831003</v>
      </c>
      <c r="B8" t="s">
        <v>30</v>
      </c>
      <c r="C8">
        <v>174049</v>
      </c>
      <c r="D8">
        <v>3140624077</v>
      </c>
      <c r="E8" t="s">
        <v>31</v>
      </c>
      <c r="F8" t="s">
        <v>32</v>
      </c>
      <c r="G8" t="s">
        <v>33</v>
      </c>
      <c r="H8" t="s">
        <v>62</v>
      </c>
      <c r="I8" t="s">
        <v>35</v>
      </c>
      <c r="J8" t="s">
        <v>30</v>
      </c>
      <c r="K8">
        <v>844684</v>
      </c>
      <c r="L8" t="s">
        <v>36</v>
      </c>
      <c r="M8" s="2">
        <v>42817.611050497697</v>
      </c>
      <c r="N8">
        <v>56250</v>
      </c>
      <c r="O8">
        <v>-0.2722820822</v>
      </c>
      <c r="P8">
        <v>-78.537935480599998</v>
      </c>
      <c r="Q8">
        <v>3000</v>
      </c>
      <c r="R8" t="s">
        <v>63</v>
      </c>
      <c r="S8">
        <v>3000</v>
      </c>
      <c r="T8">
        <v>1000</v>
      </c>
      <c r="U8" t="s">
        <v>38</v>
      </c>
      <c r="V8">
        <v>111</v>
      </c>
      <c r="W8" t="s">
        <v>39</v>
      </c>
      <c r="X8">
        <v>1595358</v>
      </c>
      <c r="Y8" t="s">
        <v>60</v>
      </c>
      <c r="Z8" t="s">
        <v>64</v>
      </c>
      <c r="AA8">
        <v>1718842071</v>
      </c>
      <c r="AB8" t="s">
        <v>42</v>
      </c>
      <c r="AC8">
        <v>-78.537899999999297</v>
      </c>
      <c r="AD8">
        <v>-0.272300000000541</v>
      </c>
    </row>
    <row r="9" spans="1:30" x14ac:dyDescent="0.25">
      <c r="A9" s="2">
        <v>42818.5291806366</v>
      </c>
      <c r="B9" t="s">
        <v>30</v>
      </c>
      <c r="C9">
        <v>191270</v>
      </c>
      <c r="D9">
        <v>3140713005</v>
      </c>
      <c r="E9" t="s">
        <v>31</v>
      </c>
      <c r="F9" t="s">
        <v>65</v>
      </c>
      <c r="G9" t="s">
        <v>58</v>
      </c>
      <c r="H9" t="s">
        <v>62</v>
      </c>
      <c r="I9" t="s">
        <v>35</v>
      </c>
      <c r="J9" t="s">
        <v>30</v>
      </c>
      <c r="K9">
        <v>852041</v>
      </c>
      <c r="L9" t="s">
        <v>36</v>
      </c>
      <c r="M9" s="2">
        <v>42825.611706215299</v>
      </c>
      <c r="N9">
        <v>1083940</v>
      </c>
      <c r="O9">
        <v>-0.27285472729999999</v>
      </c>
      <c r="P9">
        <v>-78.546877563300001</v>
      </c>
      <c r="Q9">
        <v>4817</v>
      </c>
      <c r="R9" t="s">
        <v>46</v>
      </c>
      <c r="S9">
        <v>19270</v>
      </c>
      <c r="T9">
        <v>6000</v>
      </c>
      <c r="U9" t="s">
        <v>38</v>
      </c>
      <c r="V9">
        <v>111</v>
      </c>
      <c r="W9" t="s">
        <v>39</v>
      </c>
      <c r="X9">
        <v>4085566</v>
      </c>
      <c r="Y9" t="s">
        <v>60</v>
      </c>
      <c r="Z9" t="s">
        <v>66</v>
      </c>
      <c r="AA9">
        <v>990017514001</v>
      </c>
      <c r="AB9" t="s">
        <v>42</v>
      </c>
      <c r="AC9">
        <v>-78.546899999999397</v>
      </c>
      <c r="AD9">
        <v>-0.27289999999994902</v>
      </c>
    </row>
    <row r="10" spans="1:30" x14ac:dyDescent="0.25">
      <c r="A10" s="2">
        <v>42818.533998692103</v>
      </c>
      <c r="B10" t="s">
        <v>30</v>
      </c>
      <c r="C10">
        <v>191270</v>
      </c>
      <c r="D10">
        <v>3140713005</v>
      </c>
      <c r="E10" t="s">
        <v>31</v>
      </c>
      <c r="F10" t="s">
        <v>65</v>
      </c>
      <c r="G10" t="s">
        <v>58</v>
      </c>
      <c r="H10" t="s">
        <v>62</v>
      </c>
      <c r="I10" t="s">
        <v>35</v>
      </c>
      <c r="J10" t="s">
        <v>30</v>
      </c>
      <c r="K10">
        <v>852045</v>
      </c>
      <c r="L10" t="s">
        <v>36</v>
      </c>
      <c r="M10" s="2">
        <v>42825.612452314803</v>
      </c>
      <c r="N10">
        <v>607500</v>
      </c>
      <c r="O10">
        <v>-0.27317927089999999</v>
      </c>
      <c r="P10">
        <v>-78.547056645300003</v>
      </c>
      <c r="Q10">
        <v>3600</v>
      </c>
      <c r="R10" t="s">
        <v>53</v>
      </c>
      <c r="S10">
        <v>10800</v>
      </c>
      <c r="T10">
        <v>6000</v>
      </c>
      <c r="U10" t="s">
        <v>38</v>
      </c>
      <c r="V10">
        <v>111</v>
      </c>
      <c r="W10" t="s">
        <v>39</v>
      </c>
      <c r="X10">
        <v>4085566</v>
      </c>
      <c r="Y10" t="s">
        <v>60</v>
      </c>
      <c r="Z10" t="s">
        <v>66</v>
      </c>
      <c r="AA10">
        <v>990017514001</v>
      </c>
      <c r="AB10" t="s">
        <v>42</v>
      </c>
      <c r="AC10">
        <v>-78.547099999999801</v>
      </c>
      <c r="AD10">
        <v>-0.273199999999647</v>
      </c>
    </row>
    <row r="11" spans="1:30" x14ac:dyDescent="0.25">
      <c r="A11" s="2">
        <v>42818.538309108801</v>
      </c>
      <c r="B11" t="s">
        <v>30</v>
      </c>
      <c r="C11">
        <v>3588179</v>
      </c>
      <c r="D11">
        <v>3150816014</v>
      </c>
      <c r="E11" t="s">
        <v>67</v>
      </c>
      <c r="F11" t="s">
        <v>68</v>
      </c>
      <c r="G11" t="s">
        <v>33</v>
      </c>
      <c r="H11" t="s">
        <v>59</v>
      </c>
      <c r="I11" t="s">
        <v>35</v>
      </c>
      <c r="J11" t="s">
        <v>30</v>
      </c>
      <c r="K11">
        <v>852064</v>
      </c>
      <c r="L11" t="s">
        <v>36</v>
      </c>
      <c r="M11" s="2">
        <v>42825.605511192101</v>
      </c>
      <c r="N11">
        <v>781310</v>
      </c>
      <c r="O11">
        <v>-0.27578366599999998</v>
      </c>
      <c r="P11">
        <v>-78.553281426400005</v>
      </c>
      <c r="Q11">
        <v>4000</v>
      </c>
      <c r="R11" t="s">
        <v>69</v>
      </c>
      <c r="S11">
        <v>13890</v>
      </c>
      <c r="T11">
        <v>6000</v>
      </c>
      <c r="U11" t="s">
        <v>38</v>
      </c>
      <c r="V11">
        <v>111</v>
      </c>
      <c r="W11" t="s">
        <v>39</v>
      </c>
      <c r="X11">
        <v>4085566</v>
      </c>
      <c r="Y11" t="s">
        <v>60</v>
      </c>
      <c r="Z11" t="s">
        <v>66</v>
      </c>
      <c r="AA11">
        <v>990017514001</v>
      </c>
      <c r="AB11" t="s">
        <v>42</v>
      </c>
      <c r="AC11">
        <v>-78.553299999999595</v>
      </c>
      <c r="AD11">
        <v>-0.27579999999944399</v>
      </c>
    </row>
    <row r="12" spans="1:30" x14ac:dyDescent="0.25">
      <c r="A12" s="2">
        <v>42790.541589849498</v>
      </c>
      <c r="B12" t="s">
        <v>30</v>
      </c>
      <c r="C12">
        <v>148804</v>
      </c>
      <c r="D12">
        <v>3150817001</v>
      </c>
      <c r="E12" t="s">
        <v>31</v>
      </c>
      <c r="F12" t="s">
        <v>70</v>
      </c>
      <c r="G12" t="s">
        <v>33</v>
      </c>
      <c r="H12" t="s">
        <v>62</v>
      </c>
      <c r="I12" t="s">
        <v>35</v>
      </c>
      <c r="J12" t="s">
        <v>30</v>
      </c>
      <c r="K12">
        <v>838674</v>
      </c>
      <c r="L12" t="s">
        <v>36</v>
      </c>
      <c r="M12" s="2">
        <v>42808.409091898102</v>
      </c>
      <c r="N12">
        <v>3600000</v>
      </c>
      <c r="O12">
        <v>-0.2764756679</v>
      </c>
      <c r="P12">
        <v>-78.552199066</v>
      </c>
      <c r="Q12">
        <v>8000</v>
      </c>
      <c r="R12" t="s">
        <v>46</v>
      </c>
      <c r="S12">
        <v>32000</v>
      </c>
      <c r="T12">
        <v>12000</v>
      </c>
      <c r="U12" t="s">
        <v>38</v>
      </c>
      <c r="V12">
        <v>111</v>
      </c>
      <c r="W12" t="s">
        <v>71</v>
      </c>
      <c r="X12">
        <v>3166573</v>
      </c>
      <c r="Y12" t="s">
        <v>60</v>
      </c>
      <c r="Z12" t="s">
        <v>47</v>
      </c>
      <c r="AA12">
        <v>1790881733000</v>
      </c>
      <c r="AB12" t="s">
        <v>48</v>
      </c>
      <c r="AC12">
        <v>-78.552200000000099</v>
      </c>
      <c r="AD12">
        <v>-0.27649999999994701</v>
      </c>
    </row>
    <row r="13" spans="1:30" x14ac:dyDescent="0.25">
      <c r="A13" s="2">
        <v>42790.5170931713</v>
      </c>
      <c r="B13" t="s">
        <v>30</v>
      </c>
      <c r="C13">
        <v>148804</v>
      </c>
      <c r="D13">
        <v>3150817001</v>
      </c>
      <c r="E13" t="s">
        <v>31</v>
      </c>
      <c r="F13" t="s">
        <v>70</v>
      </c>
      <c r="G13" t="s">
        <v>33</v>
      </c>
      <c r="H13" t="s">
        <v>62</v>
      </c>
      <c r="I13" t="s">
        <v>35</v>
      </c>
      <c r="J13" t="s">
        <v>30</v>
      </c>
      <c r="K13">
        <v>838653</v>
      </c>
      <c r="L13" t="s">
        <v>36</v>
      </c>
      <c r="M13" s="2">
        <v>42808.419411955998</v>
      </c>
      <c r="N13">
        <v>3600000</v>
      </c>
      <c r="O13">
        <v>-0.27664196289999998</v>
      </c>
      <c r="P13">
        <v>-78.552173495999995</v>
      </c>
      <c r="Q13">
        <v>8000</v>
      </c>
      <c r="R13" t="s">
        <v>46</v>
      </c>
      <c r="S13">
        <v>32000</v>
      </c>
      <c r="T13">
        <v>12000</v>
      </c>
      <c r="U13" t="s">
        <v>38</v>
      </c>
      <c r="V13">
        <v>111</v>
      </c>
      <c r="W13" t="s">
        <v>71</v>
      </c>
      <c r="X13">
        <v>3166573</v>
      </c>
      <c r="Y13" t="s">
        <v>60</v>
      </c>
      <c r="Z13" t="s">
        <v>47</v>
      </c>
      <c r="AA13">
        <v>1790881733000</v>
      </c>
      <c r="AB13" t="s">
        <v>48</v>
      </c>
      <c r="AC13">
        <v>-78.552200000000099</v>
      </c>
      <c r="AD13">
        <v>-0.27659999999923601</v>
      </c>
    </row>
    <row r="14" spans="1:30" x14ac:dyDescent="0.25">
      <c r="A14" s="2">
        <v>42790.546532986104</v>
      </c>
      <c r="B14" t="s">
        <v>30</v>
      </c>
      <c r="C14">
        <v>288820</v>
      </c>
      <c r="D14">
        <v>3150722001</v>
      </c>
      <c r="E14" t="s">
        <v>31</v>
      </c>
      <c r="F14" t="s">
        <v>72</v>
      </c>
      <c r="G14" t="s">
        <v>58</v>
      </c>
      <c r="H14" t="s">
        <v>62</v>
      </c>
      <c r="I14" t="s">
        <v>35</v>
      </c>
      <c r="J14" t="s">
        <v>30</v>
      </c>
      <c r="K14">
        <v>838677</v>
      </c>
      <c r="L14" t="s">
        <v>36</v>
      </c>
      <c r="M14" s="2">
        <v>42808.4056482292</v>
      </c>
      <c r="N14">
        <v>3600000</v>
      </c>
      <c r="O14">
        <v>-0.27698528169999997</v>
      </c>
      <c r="P14">
        <v>-78.542113960099996</v>
      </c>
      <c r="Q14">
        <v>8000</v>
      </c>
      <c r="R14" t="s">
        <v>46</v>
      </c>
      <c r="S14">
        <v>32000</v>
      </c>
      <c r="T14">
        <v>12000</v>
      </c>
      <c r="U14" t="s">
        <v>38</v>
      </c>
      <c r="V14">
        <v>111</v>
      </c>
      <c r="W14" t="s">
        <v>71</v>
      </c>
      <c r="X14">
        <v>3166573</v>
      </c>
      <c r="Y14" t="s">
        <v>60</v>
      </c>
      <c r="Z14" t="s">
        <v>47</v>
      </c>
      <c r="AA14">
        <v>1790881733000</v>
      </c>
      <c r="AB14" t="s">
        <v>48</v>
      </c>
      <c r="AC14">
        <v>-78.542100000000602</v>
      </c>
      <c r="AD14">
        <v>-0.27700000000004099</v>
      </c>
    </row>
    <row r="15" spans="1:30" x14ac:dyDescent="0.25">
      <c r="A15" s="2">
        <v>42934.5391592245</v>
      </c>
      <c r="B15" t="s">
        <v>30</v>
      </c>
      <c r="C15">
        <v>407749</v>
      </c>
      <c r="D15">
        <v>3150609027</v>
      </c>
      <c r="E15" t="s">
        <v>31</v>
      </c>
      <c r="F15" t="s">
        <v>73</v>
      </c>
      <c r="G15" t="s">
        <v>58</v>
      </c>
      <c r="H15" t="s">
        <v>62</v>
      </c>
      <c r="I15" t="s">
        <v>35</v>
      </c>
      <c r="J15" t="s">
        <v>30</v>
      </c>
      <c r="K15">
        <v>1190697</v>
      </c>
      <c r="L15" t="s">
        <v>36</v>
      </c>
      <c r="M15" s="2">
        <v>42936.6756389699</v>
      </c>
      <c r="N15">
        <v>50620</v>
      </c>
      <c r="O15">
        <v>-0.27721594890000001</v>
      </c>
      <c r="P15">
        <v>-78.542299032599999</v>
      </c>
      <c r="Q15">
        <v>4500</v>
      </c>
      <c r="R15">
        <v>0.6</v>
      </c>
      <c r="S15">
        <v>2700</v>
      </c>
      <c r="T15">
        <v>8000</v>
      </c>
      <c r="U15" t="s">
        <v>38</v>
      </c>
      <c r="V15">
        <v>111</v>
      </c>
      <c r="W15" t="s">
        <v>39</v>
      </c>
      <c r="X15">
        <v>2962424</v>
      </c>
      <c r="Y15" t="s">
        <v>60</v>
      </c>
      <c r="Z15" t="s">
        <v>74</v>
      </c>
      <c r="AA15">
        <v>1710551993000</v>
      </c>
      <c r="AB15" t="s">
        <v>42</v>
      </c>
      <c r="AC15">
        <v>-78.542299999999202</v>
      </c>
      <c r="AD15">
        <v>-0.27720000000046302</v>
      </c>
    </row>
    <row r="16" spans="1:30" x14ac:dyDescent="0.25">
      <c r="A16" s="2">
        <v>42835.440265393503</v>
      </c>
      <c r="B16" t="s">
        <v>30</v>
      </c>
      <c r="C16">
        <v>125566</v>
      </c>
      <c r="D16">
        <v>3160706013</v>
      </c>
      <c r="E16" t="s">
        <v>31</v>
      </c>
      <c r="F16" t="s">
        <v>72</v>
      </c>
      <c r="G16" t="s">
        <v>58</v>
      </c>
      <c r="H16" t="s">
        <v>62</v>
      </c>
      <c r="I16" t="s">
        <v>35</v>
      </c>
      <c r="J16" t="s">
        <v>30</v>
      </c>
      <c r="K16">
        <v>862271</v>
      </c>
      <c r="L16" t="s">
        <v>36</v>
      </c>
      <c r="M16" s="2">
        <v>42850.438086770802</v>
      </c>
      <c r="N16">
        <v>37500</v>
      </c>
      <c r="O16">
        <v>-0.27906396919999998</v>
      </c>
      <c r="P16">
        <v>-78.543328374799998</v>
      </c>
      <c r="Q16">
        <v>2000</v>
      </c>
      <c r="R16" t="s">
        <v>63</v>
      </c>
      <c r="S16">
        <v>2000</v>
      </c>
      <c r="T16">
        <v>2500</v>
      </c>
      <c r="U16" t="s">
        <v>38</v>
      </c>
      <c r="V16">
        <v>111</v>
      </c>
      <c r="W16" t="s">
        <v>39</v>
      </c>
      <c r="X16">
        <v>2107844</v>
      </c>
      <c r="Y16" t="s">
        <v>60</v>
      </c>
      <c r="Z16" t="s">
        <v>75</v>
      </c>
      <c r="AA16">
        <v>201038387</v>
      </c>
      <c r="AB16" t="s">
        <v>42</v>
      </c>
      <c r="AC16">
        <v>-78.543299999999405</v>
      </c>
      <c r="AD16">
        <v>-0.279099999999745</v>
      </c>
    </row>
    <row r="17" spans="1:30" x14ac:dyDescent="0.25">
      <c r="A17" s="2">
        <v>43012.556214317097</v>
      </c>
      <c r="B17" t="s">
        <v>30</v>
      </c>
      <c r="C17">
        <v>288265</v>
      </c>
      <c r="D17">
        <v>3160714001</v>
      </c>
      <c r="E17" t="s">
        <v>31</v>
      </c>
      <c r="F17" t="s">
        <v>72</v>
      </c>
      <c r="G17" t="s">
        <v>76</v>
      </c>
      <c r="H17" t="s">
        <v>45</v>
      </c>
      <c r="I17" t="s">
        <v>35</v>
      </c>
      <c r="J17" t="s">
        <v>30</v>
      </c>
      <c r="K17">
        <v>1689999</v>
      </c>
      <c r="L17" t="s">
        <v>36</v>
      </c>
      <c r="M17" s="2">
        <v>43020.3467989583</v>
      </c>
      <c r="N17">
        <v>127120</v>
      </c>
      <c r="O17">
        <v>-0.27934023340000003</v>
      </c>
      <c r="P17">
        <v>-78.543035388000007</v>
      </c>
      <c r="Q17">
        <v>2780</v>
      </c>
      <c r="R17" t="s">
        <v>77</v>
      </c>
      <c r="S17">
        <v>3390</v>
      </c>
      <c r="T17">
        <v>0</v>
      </c>
      <c r="U17" t="s">
        <v>38</v>
      </c>
      <c r="V17">
        <v>112</v>
      </c>
      <c r="W17" t="s">
        <v>39</v>
      </c>
      <c r="X17">
        <v>2979397</v>
      </c>
      <c r="Y17" t="s">
        <v>40</v>
      </c>
      <c r="Z17" t="s">
        <v>78</v>
      </c>
      <c r="AA17">
        <v>1707216519000</v>
      </c>
      <c r="AB17" t="s">
        <v>57</v>
      </c>
      <c r="AC17">
        <v>-78.542999999999694</v>
      </c>
      <c r="AD17">
        <v>-0.27930000000016603</v>
      </c>
    </row>
    <row r="18" spans="1:30" x14ac:dyDescent="0.25">
      <c r="A18" s="2">
        <v>43012.554629780097</v>
      </c>
      <c r="B18" t="s">
        <v>30</v>
      </c>
      <c r="C18">
        <v>288265</v>
      </c>
      <c r="D18">
        <v>3160714001</v>
      </c>
      <c r="E18" t="s">
        <v>31</v>
      </c>
      <c r="F18" t="s">
        <v>72</v>
      </c>
      <c r="G18" t="s">
        <v>76</v>
      </c>
      <c r="H18" t="s">
        <v>45</v>
      </c>
      <c r="I18" t="s">
        <v>35</v>
      </c>
      <c r="J18" t="s">
        <v>30</v>
      </c>
      <c r="K18">
        <v>1689995</v>
      </c>
      <c r="L18" t="s">
        <v>36</v>
      </c>
      <c r="M18" s="2">
        <v>43020.3482947917</v>
      </c>
      <c r="N18">
        <v>90000</v>
      </c>
      <c r="O18">
        <v>-0.27934559780000001</v>
      </c>
      <c r="P18">
        <v>-78.543019294700002</v>
      </c>
      <c r="Q18">
        <v>4000</v>
      </c>
      <c r="R18" t="s">
        <v>37</v>
      </c>
      <c r="S18">
        <v>4800</v>
      </c>
      <c r="T18">
        <v>3000</v>
      </c>
      <c r="U18" t="s">
        <v>38</v>
      </c>
      <c r="V18">
        <v>112</v>
      </c>
      <c r="W18" t="s">
        <v>39</v>
      </c>
      <c r="X18">
        <v>2979397</v>
      </c>
      <c r="Y18" t="s">
        <v>40</v>
      </c>
      <c r="Z18" t="s">
        <v>78</v>
      </c>
      <c r="AA18">
        <v>1707216519000</v>
      </c>
      <c r="AB18" t="s">
        <v>42</v>
      </c>
      <c r="AC18">
        <v>-78.542999999999694</v>
      </c>
      <c r="AD18">
        <v>-0.27930000000016603</v>
      </c>
    </row>
    <row r="19" spans="1:30" x14ac:dyDescent="0.25">
      <c r="A19" s="2">
        <v>42990.601040937501</v>
      </c>
      <c r="B19" t="s">
        <v>79</v>
      </c>
      <c r="C19">
        <v>87552</v>
      </c>
      <c r="D19">
        <v>3160917002</v>
      </c>
      <c r="E19" t="s">
        <v>80</v>
      </c>
      <c r="F19" t="s">
        <v>80</v>
      </c>
      <c r="G19" t="s">
        <v>33</v>
      </c>
      <c r="H19" t="s">
        <v>59</v>
      </c>
      <c r="I19" t="s">
        <v>35</v>
      </c>
      <c r="J19" t="s">
        <v>79</v>
      </c>
      <c r="K19">
        <v>1679115</v>
      </c>
      <c r="L19" t="s">
        <v>81</v>
      </c>
      <c r="M19" s="2">
        <v>42997.359919675902</v>
      </c>
      <c r="N19">
        <v>1620000</v>
      </c>
      <c r="O19">
        <v>-0.27953871450000001</v>
      </c>
      <c r="P19">
        <v>-78.555335998499999</v>
      </c>
      <c r="Q19">
        <v>12000</v>
      </c>
      <c r="R19" t="s">
        <v>82</v>
      </c>
      <c r="S19">
        <v>28800</v>
      </c>
      <c r="T19">
        <v>3500</v>
      </c>
      <c r="U19" t="s">
        <v>83</v>
      </c>
      <c r="V19">
        <v>111</v>
      </c>
      <c r="W19" t="s">
        <v>39</v>
      </c>
      <c r="X19">
        <v>3165528</v>
      </c>
      <c r="Y19" t="s">
        <v>60</v>
      </c>
      <c r="Z19" t="s">
        <v>84</v>
      </c>
      <c r="AA19">
        <v>990006687001</v>
      </c>
      <c r="AB19" t="s">
        <v>42</v>
      </c>
      <c r="AC19">
        <v>-78.555300000000003</v>
      </c>
      <c r="AD19">
        <v>-0.27950000000054998</v>
      </c>
    </row>
    <row r="20" spans="1:30" x14ac:dyDescent="0.25">
      <c r="A20" s="2">
        <v>42768.631949421302</v>
      </c>
      <c r="B20" t="s">
        <v>30</v>
      </c>
      <c r="C20">
        <v>214722</v>
      </c>
      <c r="D20">
        <v>3160812001</v>
      </c>
      <c r="E20" t="s">
        <v>31</v>
      </c>
      <c r="F20" t="s">
        <v>70</v>
      </c>
      <c r="G20" t="s">
        <v>76</v>
      </c>
      <c r="H20" t="s">
        <v>45</v>
      </c>
      <c r="I20" t="s">
        <v>35</v>
      </c>
      <c r="J20" t="s">
        <v>30</v>
      </c>
      <c r="K20">
        <v>832243</v>
      </c>
      <c r="L20" t="s">
        <v>36</v>
      </c>
      <c r="M20" s="2">
        <v>42782.401129166698</v>
      </c>
      <c r="N20">
        <v>3600000</v>
      </c>
      <c r="O20">
        <v>-0.27965673029999999</v>
      </c>
      <c r="P20">
        <v>-78.551323413800006</v>
      </c>
      <c r="Q20">
        <v>8000</v>
      </c>
      <c r="R20" t="s">
        <v>46</v>
      </c>
      <c r="S20">
        <v>32000</v>
      </c>
      <c r="T20">
        <v>12000</v>
      </c>
      <c r="U20" t="s">
        <v>38</v>
      </c>
      <c r="V20">
        <v>112</v>
      </c>
      <c r="W20" t="s">
        <v>39</v>
      </c>
      <c r="X20">
        <v>3166573</v>
      </c>
      <c r="Y20" t="s">
        <v>40</v>
      </c>
      <c r="Z20" t="s">
        <v>47</v>
      </c>
      <c r="AA20">
        <v>1790881733000</v>
      </c>
      <c r="AB20" t="s">
        <v>48</v>
      </c>
      <c r="AC20">
        <v>-78.551299999999202</v>
      </c>
      <c r="AD20">
        <v>-0.27969999999915302</v>
      </c>
    </row>
    <row r="21" spans="1:30" ht="15.75" customHeight="1" x14ac:dyDescent="0.25">
      <c r="A21" s="2">
        <v>43067.410833530099</v>
      </c>
      <c r="B21" t="s">
        <v>79</v>
      </c>
      <c r="C21">
        <v>86928</v>
      </c>
      <c r="D21">
        <f>3160814023</f>
        <v>3160814023</v>
      </c>
      <c r="E21" t="s">
        <v>83</v>
      </c>
      <c r="F21" t="s">
        <v>85</v>
      </c>
      <c r="G21" t="s">
        <v>86</v>
      </c>
      <c r="H21" t="s">
        <v>34</v>
      </c>
      <c r="I21" t="s">
        <v>35</v>
      </c>
      <c r="J21" t="s">
        <v>79</v>
      </c>
      <c r="K21">
        <v>1717894</v>
      </c>
      <c r="L21" t="s">
        <v>81</v>
      </c>
      <c r="M21" s="2">
        <v>43069.486661724499</v>
      </c>
      <c r="N21">
        <v>16130</v>
      </c>
      <c r="O21">
        <v>-0.28042919729999999</v>
      </c>
      <c r="P21">
        <v>-78.552911281600004</v>
      </c>
      <c r="Q21">
        <v>2850</v>
      </c>
      <c r="R21">
        <v>0.3</v>
      </c>
      <c r="S21">
        <v>0</v>
      </c>
      <c r="T21">
        <v>2400</v>
      </c>
      <c r="U21" t="s">
        <v>83</v>
      </c>
      <c r="V21">
        <v>111</v>
      </c>
      <c r="W21" t="s">
        <v>39</v>
      </c>
      <c r="X21">
        <v>2363140</v>
      </c>
      <c r="Y21" t="s">
        <v>60</v>
      </c>
      <c r="Z21" t="s">
        <v>87</v>
      </c>
      <c r="AA21">
        <v>1791715772000</v>
      </c>
      <c r="AB21" t="s">
        <v>42</v>
      </c>
      <c r="AC21">
        <v>-78.552900000000605</v>
      </c>
      <c r="AD21">
        <v>-0.28039999999964299</v>
      </c>
    </row>
    <row r="22" spans="1:30" ht="15.75" customHeight="1" x14ac:dyDescent="0.25">
      <c r="A22" s="2">
        <v>42761.628987997698</v>
      </c>
      <c r="B22" t="s">
        <v>30</v>
      </c>
      <c r="C22">
        <v>288867</v>
      </c>
      <c r="D22">
        <v>3160715001</v>
      </c>
      <c r="E22" t="s">
        <v>31</v>
      </c>
      <c r="F22" t="s">
        <v>72</v>
      </c>
      <c r="G22" t="s">
        <v>88</v>
      </c>
      <c r="H22" t="s">
        <v>62</v>
      </c>
      <c r="I22" t="s">
        <v>35</v>
      </c>
      <c r="J22" t="s">
        <v>30</v>
      </c>
      <c r="K22">
        <v>829587</v>
      </c>
      <c r="L22" t="s">
        <v>36</v>
      </c>
      <c r="M22" s="2">
        <v>42765.328099849503</v>
      </c>
      <c r="N22">
        <v>2812500</v>
      </c>
      <c r="O22">
        <v>-0.28063840709999999</v>
      </c>
      <c r="P22">
        <v>-78.543593287500002</v>
      </c>
      <c r="Q22">
        <v>10000</v>
      </c>
      <c r="R22" t="s">
        <v>89</v>
      </c>
      <c r="S22">
        <v>50000</v>
      </c>
      <c r="T22">
        <v>5000</v>
      </c>
      <c r="U22" t="s">
        <v>38</v>
      </c>
      <c r="V22">
        <v>111</v>
      </c>
      <c r="W22" t="s">
        <v>71</v>
      </c>
      <c r="X22">
        <v>4068276</v>
      </c>
      <c r="Y22" t="s">
        <v>60</v>
      </c>
      <c r="Z22" t="s">
        <v>90</v>
      </c>
      <c r="AA22">
        <v>1792616476000</v>
      </c>
      <c r="AB22" t="s">
        <v>42</v>
      </c>
      <c r="AC22">
        <v>-78.543600000000893</v>
      </c>
      <c r="AD22">
        <v>-0.28060000000003998</v>
      </c>
    </row>
    <row r="23" spans="1:30" ht="15.75" customHeight="1" x14ac:dyDescent="0.25">
      <c r="A23" s="2">
        <v>42825.586220138903</v>
      </c>
      <c r="B23" t="s">
        <v>30</v>
      </c>
      <c r="C23">
        <v>1294113</v>
      </c>
      <c r="D23">
        <v>3160505002</v>
      </c>
      <c r="E23" t="s">
        <v>31</v>
      </c>
      <c r="F23" t="s">
        <v>91</v>
      </c>
      <c r="G23" t="s">
        <v>92</v>
      </c>
      <c r="H23" t="s">
        <v>52</v>
      </c>
      <c r="I23" t="s">
        <v>35</v>
      </c>
      <c r="J23" t="s">
        <v>30</v>
      </c>
      <c r="K23">
        <v>856995</v>
      </c>
      <c r="L23" t="s">
        <v>36</v>
      </c>
      <c r="M23" s="2">
        <v>42842.425842627301</v>
      </c>
      <c r="N23">
        <v>1057500</v>
      </c>
      <c r="O23">
        <v>-0.28133577300000001</v>
      </c>
      <c r="P23">
        <v>-78.534194827099995</v>
      </c>
      <c r="Q23">
        <v>4700</v>
      </c>
      <c r="R23" t="s">
        <v>93</v>
      </c>
      <c r="S23">
        <v>9400</v>
      </c>
      <c r="T23">
        <v>0</v>
      </c>
      <c r="U23" t="s">
        <v>38</v>
      </c>
      <c r="V23">
        <v>112</v>
      </c>
      <c r="W23" t="s">
        <v>39</v>
      </c>
      <c r="X23">
        <v>3112868</v>
      </c>
      <c r="Y23" t="s">
        <v>40</v>
      </c>
      <c r="Z23" t="s">
        <v>94</v>
      </c>
      <c r="AA23">
        <v>1702567551000</v>
      </c>
      <c r="AB23" t="s">
        <v>57</v>
      </c>
      <c r="AC23">
        <v>-78.534200000000098</v>
      </c>
      <c r="AD23">
        <v>-0.28130000000055499</v>
      </c>
    </row>
    <row r="24" spans="1:30" ht="15.75" customHeight="1" x14ac:dyDescent="0.25">
      <c r="A24" s="2">
        <v>42818.547483715301</v>
      </c>
      <c r="B24" t="s">
        <v>30</v>
      </c>
      <c r="C24">
        <v>49170</v>
      </c>
      <c r="D24">
        <v>3170507010</v>
      </c>
      <c r="E24" t="s">
        <v>31</v>
      </c>
      <c r="F24" t="s">
        <v>91</v>
      </c>
      <c r="G24" t="s">
        <v>86</v>
      </c>
      <c r="H24" t="s">
        <v>34</v>
      </c>
      <c r="I24" t="s">
        <v>35</v>
      </c>
      <c r="J24" t="s">
        <v>30</v>
      </c>
      <c r="K24">
        <v>852084</v>
      </c>
      <c r="L24" t="s">
        <v>36</v>
      </c>
      <c r="M24" s="2">
        <v>42825.615355092603</v>
      </c>
      <c r="N24">
        <v>1624500</v>
      </c>
      <c r="O24">
        <v>-0.28438272539999998</v>
      </c>
      <c r="P24">
        <v>-78.535794675700004</v>
      </c>
      <c r="Q24">
        <v>5776</v>
      </c>
      <c r="R24" t="s">
        <v>89</v>
      </c>
      <c r="S24">
        <v>28880</v>
      </c>
      <c r="T24">
        <v>6000</v>
      </c>
      <c r="U24" t="s">
        <v>38</v>
      </c>
      <c r="V24">
        <v>111</v>
      </c>
      <c r="W24" t="s">
        <v>39</v>
      </c>
      <c r="X24">
        <v>4085566</v>
      </c>
      <c r="Y24" t="s">
        <v>60</v>
      </c>
      <c r="Z24" t="s">
        <v>66</v>
      </c>
      <c r="AA24">
        <v>990017514001</v>
      </c>
      <c r="AB24" t="s">
        <v>42</v>
      </c>
      <c r="AC24">
        <v>-78.535799999999597</v>
      </c>
      <c r="AD24">
        <v>-0.28440000000046001</v>
      </c>
    </row>
    <row r="25" spans="1:30" ht="15.75" customHeight="1" x14ac:dyDescent="0.25">
      <c r="A25" s="2">
        <v>42762.4793385417</v>
      </c>
      <c r="B25" t="s">
        <v>30</v>
      </c>
      <c r="C25">
        <v>544437</v>
      </c>
      <c r="D25">
        <v>3180609001</v>
      </c>
      <c r="E25" t="s">
        <v>49</v>
      </c>
      <c r="F25" t="s">
        <v>95</v>
      </c>
      <c r="G25" t="s">
        <v>96</v>
      </c>
      <c r="H25" t="s">
        <v>34</v>
      </c>
      <c r="I25" t="s">
        <v>35</v>
      </c>
      <c r="J25" t="s">
        <v>30</v>
      </c>
      <c r="K25">
        <v>830068</v>
      </c>
      <c r="L25" t="s">
        <v>36</v>
      </c>
      <c r="M25" s="2">
        <v>42795.472830289298</v>
      </c>
      <c r="N25">
        <v>1305000</v>
      </c>
      <c r="O25">
        <v>-0.28504790499999999</v>
      </c>
      <c r="P25">
        <v>-78.5366249084</v>
      </c>
      <c r="Q25">
        <v>5950</v>
      </c>
      <c r="R25" t="s">
        <v>97</v>
      </c>
      <c r="S25">
        <v>11600</v>
      </c>
      <c r="T25">
        <v>6000</v>
      </c>
      <c r="U25" t="s">
        <v>38</v>
      </c>
      <c r="V25">
        <v>112</v>
      </c>
      <c r="W25" t="s">
        <v>39</v>
      </c>
      <c r="X25">
        <v>2798595</v>
      </c>
      <c r="Y25" t="s">
        <v>40</v>
      </c>
      <c r="Z25" t="s">
        <v>98</v>
      </c>
      <c r="AA25">
        <v>1791408683000</v>
      </c>
      <c r="AB25" t="s">
        <v>57</v>
      </c>
      <c r="AC25">
        <v>-78.536599999999495</v>
      </c>
      <c r="AD25">
        <v>-0.28499999999985498</v>
      </c>
    </row>
    <row r="26" spans="1:30" ht="15.75" customHeight="1" x14ac:dyDescent="0.25">
      <c r="A26" s="2">
        <v>42849.657724039404</v>
      </c>
      <c r="B26" t="s">
        <v>99</v>
      </c>
      <c r="C26">
        <v>547518</v>
      </c>
      <c r="D26">
        <v>3190709082</v>
      </c>
      <c r="E26" t="s">
        <v>83</v>
      </c>
      <c r="F26" t="s">
        <v>100</v>
      </c>
      <c r="G26" t="s">
        <v>101</v>
      </c>
      <c r="H26" t="s">
        <v>45</v>
      </c>
      <c r="I26" t="s">
        <v>35</v>
      </c>
      <c r="J26" t="s">
        <v>99</v>
      </c>
      <c r="K26">
        <v>871320</v>
      </c>
      <c r="L26" t="s">
        <v>81</v>
      </c>
      <c r="M26" s="2">
        <v>42948.647421330999</v>
      </c>
      <c r="N26">
        <v>141750</v>
      </c>
      <c r="O26">
        <v>-0.29027546450000002</v>
      </c>
      <c r="P26">
        <v>-78.545256257099993</v>
      </c>
      <c r="Q26">
        <v>1200</v>
      </c>
      <c r="R26" t="s">
        <v>102</v>
      </c>
      <c r="S26">
        <v>7560</v>
      </c>
      <c r="T26">
        <v>10000</v>
      </c>
      <c r="U26" t="s">
        <v>83</v>
      </c>
      <c r="V26">
        <v>112</v>
      </c>
      <c r="W26" t="s">
        <v>39</v>
      </c>
      <c r="X26">
        <v>989629</v>
      </c>
      <c r="Y26" t="s">
        <v>40</v>
      </c>
      <c r="Z26" t="s">
        <v>103</v>
      </c>
      <c r="AA26">
        <v>1711318152</v>
      </c>
      <c r="AB26" t="s">
        <v>42</v>
      </c>
      <c r="AC26">
        <v>-78.545299999999799</v>
      </c>
      <c r="AD26">
        <v>-0.29030000000056999</v>
      </c>
    </row>
    <row r="27" spans="1:30" ht="15.75" customHeight="1" x14ac:dyDescent="0.25">
      <c r="A27" s="2">
        <v>42915.673511921297</v>
      </c>
      <c r="B27" t="s">
        <v>79</v>
      </c>
      <c r="C27">
        <v>998812</v>
      </c>
      <c r="D27">
        <v>3210808001</v>
      </c>
      <c r="E27" t="s">
        <v>83</v>
      </c>
      <c r="F27" t="s">
        <v>104</v>
      </c>
      <c r="G27" t="s">
        <v>86</v>
      </c>
      <c r="H27" t="s">
        <v>62</v>
      </c>
      <c r="I27" t="s">
        <v>35</v>
      </c>
      <c r="J27" t="s">
        <v>79</v>
      </c>
      <c r="K27">
        <v>916348</v>
      </c>
      <c r="L27" t="s">
        <v>81</v>
      </c>
      <c r="M27" s="2">
        <v>42927.345026539399</v>
      </c>
      <c r="N27">
        <v>3600000</v>
      </c>
      <c r="O27">
        <v>-0.29774800039999999</v>
      </c>
      <c r="P27">
        <v>-78.5503122211</v>
      </c>
      <c r="Q27">
        <v>8000</v>
      </c>
      <c r="R27" t="s">
        <v>46</v>
      </c>
      <c r="S27">
        <v>32000</v>
      </c>
      <c r="T27">
        <v>12000</v>
      </c>
      <c r="U27" t="s">
        <v>83</v>
      </c>
      <c r="V27">
        <v>111</v>
      </c>
      <c r="W27" t="s">
        <v>39</v>
      </c>
      <c r="X27">
        <v>3171774</v>
      </c>
      <c r="Y27" t="s">
        <v>60</v>
      </c>
      <c r="Z27" t="s">
        <v>105</v>
      </c>
      <c r="AA27">
        <v>1791354877000</v>
      </c>
      <c r="AB27" t="s">
        <v>48</v>
      </c>
      <c r="AC27">
        <v>-78.550300000000803</v>
      </c>
      <c r="AD27">
        <v>-0.29769999999916902</v>
      </c>
    </row>
    <row r="28" spans="1:30" ht="15.75" customHeight="1" x14ac:dyDescent="0.25">
      <c r="A28" s="2">
        <v>42858.640385069397</v>
      </c>
      <c r="B28" t="s">
        <v>99</v>
      </c>
      <c r="C28">
        <v>3588796</v>
      </c>
      <c r="D28">
        <v>3211113062</v>
      </c>
      <c r="E28" t="s">
        <v>106</v>
      </c>
      <c r="F28" t="s">
        <v>107</v>
      </c>
      <c r="G28" t="s">
        <v>58</v>
      </c>
      <c r="H28" t="s">
        <v>34</v>
      </c>
      <c r="I28" t="s">
        <v>35</v>
      </c>
      <c r="J28" t="s">
        <v>99</v>
      </c>
      <c r="K28">
        <v>877037</v>
      </c>
      <c r="L28" t="s">
        <v>81</v>
      </c>
      <c r="M28" s="2">
        <v>42866.613867442102</v>
      </c>
      <c r="N28">
        <v>1051880</v>
      </c>
      <c r="O28">
        <v>-0.29893419119999998</v>
      </c>
      <c r="P28">
        <v>-78.565370813000001</v>
      </c>
      <c r="Q28">
        <v>5110</v>
      </c>
      <c r="R28" t="s">
        <v>108</v>
      </c>
      <c r="S28">
        <v>18700</v>
      </c>
      <c r="T28">
        <v>3000</v>
      </c>
      <c r="U28" t="s">
        <v>83</v>
      </c>
      <c r="V28">
        <v>111</v>
      </c>
      <c r="W28" t="s">
        <v>39</v>
      </c>
      <c r="X28">
        <v>4085566</v>
      </c>
      <c r="Y28" t="s">
        <v>60</v>
      </c>
      <c r="Z28" t="s">
        <v>66</v>
      </c>
      <c r="AA28">
        <v>990017514001</v>
      </c>
      <c r="AB28" t="s">
        <v>42</v>
      </c>
      <c r="AC28">
        <v>-78.565399999999499</v>
      </c>
      <c r="AD28">
        <v>-0.29889999999977901</v>
      </c>
    </row>
    <row r="29" spans="1:30" ht="15.75" customHeight="1" x14ac:dyDescent="0.25">
      <c r="A29" s="2">
        <v>43062.621358877303</v>
      </c>
      <c r="B29" t="s">
        <v>79</v>
      </c>
      <c r="C29">
        <v>676106</v>
      </c>
      <c r="D29">
        <v>3220701006</v>
      </c>
      <c r="E29" t="s">
        <v>83</v>
      </c>
      <c r="F29" t="s">
        <v>109</v>
      </c>
      <c r="G29" t="s">
        <v>58</v>
      </c>
      <c r="H29" t="s">
        <v>62</v>
      </c>
      <c r="I29" t="s">
        <v>35</v>
      </c>
      <c r="J29" t="s">
        <v>79</v>
      </c>
      <c r="K29">
        <v>1716155</v>
      </c>
      <c r="L29" t="s">
        <v>81</v>
      </c>
      <c r="M29" s="2">
        <v>43063.444284027799</v>
      </c>
      <c r="N29">
        <v>1687500</v>
      </c>
      <c r="O29">
        <v>-0.30058305670000002</v>
      </c>
      <c r="P29">
        <v>-78.544574976000007</v>
      </c>
      <c r="Q29">
        <v>5000</v>
      </c>
      <c r="R29" t="s">
        <v>53</v>
      </c>
      <c r="S29">
        <v>15000</v>
      </c>
      <c r="T29">
        <v>6000</v>
      </c>
      <c r="U29" t="s">
        <v>83</v>
      </c>
      <c r="V29">
        <v>111</v>
      </c>
      <c r="W29" t="s">
        <v>39</v>
      </c>
      <c r="X29">
        <v>4015468</v>
      </c>
      <c r="Y29" t="s">
        <v>60</v>
      </c>
      <c r="Z29" t="s">
        <v>110</v>
      </c>
      <c r="AA29">
        <v>1791250575000</v>
      </c>
      <c r="AB29" t="s">
        <v>48</v>
      </c>
      <c r="AC29">
        <v>-78.544599999999306</v>
      </c>
      <c r="AD29">
        <v>-0.30060000000048398</v>
      </c>
    </row>
    <row r="30" spans="1:30" ht="15.75" customHeight="1" x14ac:dyDescent="0.25">
      <c r="A30" s="2">
        <v>42929.635326122698</v>
      </c>
      <c r="B30" t="s">
        <v>79</v>
      </c>
      <c r="C30">
        <v>1353653</v>
      </c>
      <c r="D30">
        <v>3220822001</v>
      </c>
      <c r="E30" t="s">
        <v>83</v>
      </c>
      <c r="F30" t="s">
        <v>111</v>
      </c>
      <c r="G30" t="s">
        <v>86</v>
      </c>
      <c r="H30" t="s">
        <v>62</v>
      </c>
      <c r="I30" t="s">
        <v>35</v>
      </c>
      <c r="J30" t="s">
        <v>79</v>
      </c>
      <c r="K30">
        <v>1062324</v>
      </c>
      <c r="L30" t="s">
        <v>81</v>
      </c>
      <c r="M30" s="2">
        <v>42935.400067673603</v>
      </c>
      <c r="N30">
        <v>3600000</v>
      </c>
      <c r="O30">
        <v>-0.30277170889999999</v>
      </c>
      <c r="P30">
        <v>-78.551119565999997</v>
      </c>
      <c r="Q30">
        <v>8000</v>
      </c>
      <c r="R30" t="s">
        <v>46</v>
      </c>
      <c r="S30">
        <v>32000</v>
      </c>
      <c r="T30">
        <v>12000</v>
      </c>
      <c r="U30" t="s">
        <v>83</v>
      </c>
      <c r="V30">
        <v>111</v>
      </c>
      <c r="W30" t="s">
        <v>39</v>
      </c>
      <c r="X30">
        <v>3171774</v>
      </c>
      <c r="Y30" t="s">
        <v>60</v>
      </c>
      <c r="Z30" t="s">
        <v>105</v>
      </c>
      <c r="AA30">
        <v>1791354877000</v>
      </c>
      <c r="AB30" t="s">
        <v>48</v>
      </c>
      <c r="AC30">
        <v>-78.551100000000602</v>
      </c>
      <c r="AD30">
        <v>-0.30279999999948798</v>
      </c>
    </row>
    <row r="31" spans="1:30" ht="15.75" customHeight="1" x14ac:dyDescent="0.25">
      <c r="A31" s="2">
        <v>42808.351889502301</v>
      </c>
      <c r="B31" t="s">
        <v>99</v>
      </c>
      <c r="C31">
        <v>211085</v>
      </c>
      <c r="D31">
        <v>3230601001</v>
      </c>
      <c r="E31" t="s">
        <v>83</v>
      </c>
      <c r="F31" t="s">
        <v>112</v>
      </c>
      <c r="G31" t="s">
        <v>86</v>
      </c>
      <c r="H31" t="s">
        <v>34</v>
      </c>
      <c r="I31" t="s">
        <v>35</v>
      </c>
      <c r="J31" t="s">
        <v>99</v>
      </c>
      <c r="K31">
        <v>844659</v>
      </c>
      <c r="L31" t="s">
        <v>81</v>
      </c>
      <c r="M31" s="2">
        <v>42859.610064895802</v>
      </c>
      <c r="N31">
        <v>1305000</v>
      </c>
      <c r="O31">
        <v>-0.30369035259999999</v>
      </c>
      <c r="P31">
        <v>-78.542472794700004</v>
      </c>
      <c r="Q31">
        <v>5950</v>
      </c>
      <c r="R31" t="s">
        <v>97</v>
      </c>
      <c r="S31">
        <v>11600</v>
      </c>
      <c r="T31">
        <v>6000</v>
      </c>
      <c r="U31" t="s">
        <v>83</v>
      </c>
      <c r="V31">
        <v>111</v>
      </c>
      <c r="W31" t="s">
        <v>39</v>
      </c>
      <c r="X31">
        <v>2798595</v>
      </c>
      <c r="Y31" t="s">
        <v>60</v>
      </c>
      <c r="Z31" t="s">
        <v>98</v>
      </c>
      <c r="AA31">
        <v>1791408683000</v>
      </c>
      <c r="AB31" t="s">
        <v>57</v>
      </c>
      <c r="AC31">
        <v>-78.542499999999606</v>
      </c>
      <c r="AD31">
        <v>-0.30370000000039998</v>
      </c>
    </row>
    <row r="32" spans="1:30" ht="15.75" customHeight="1" x14ac:dyDescent="0.25">
      <c r="A32" s="2">
        <v>42808.356414120397</v>
      </c>
      <c r="B32" t="s">
        <v>99</v>
      </c>
      <c r="C32">
        <v>211085</v>
      </c>
      <c r="D32">
        <v>3230601001</v>
      </c>
      <c r="E32" t="s">
        <v>83</v>
      </c>
      <c r="F32" t="s">
        <v>112</v>
      </c>
      <c r="G32" t="s">
        <v>86</v>
      </c>
      <c r="H32" t="s">
        <v>34</v>
      </c>
      <c r="I32" t="s">
        <v>35</v>
      </c>
      <c r="J32" t="s">
        <v>99</v>
      </c>
      <c r="K32">
        <v>844668</v>
      </c>
      <c r="L32" t="s">
        <v>81</v>
      </c>
      <c r="M32" s="2">
        <v>42859.610664039399</v>
      </c>
      <c r="N32">
        <v>652500</v>
      </c>
      <c r="O32">
        <v>-0.30369437589999998</v>
      </c>
      <c r="P32">
        <v>-78.542552925600006</v>
      </c>
      <c r="Q32">
        <v>5950</v>
      </c>
      <c r="R32" t="s">
        <v>97</v>
      </c>
      <c r="S32">
        <v>11600</v>
      </c>
      <c r="T32">
        <v>6000</v>
      </c>
      <c r="U32" t="s">
        <v>83</v>
      </c>
      <c r="V32">
        <v>111</v>
      </c>
      <c r="W32" t="s">
        <v>39</v>
      </c>
      <c r="X32">
        <v>2798595</v>
      </c>
      <c r="Y32" t="s">
        <v>60</v>
      </c>
      <c r="Z32" t="s">
        <v>98</v>
      </c>
      <c r="AA32">
        <v>1791408683000</v>
      </c>
      <c r="AB32" t="s">
        <v>42</v>
      </c>
      <c r="AC32">
        <v>-78.542600000000704</v>
      </c>
      <c r="AD32">
        <v>-0.30370000000039998</v>
      </c>
    </row>
    <row r="33" spans="1:30" ht="15.75" customHeight="1" x14ac:dyDescent="0.25">
      <c r="A33" s="2">
        <v>43060.612281828697</v>
      </c>
      <c r="B33" t="s">
        <v>79</v>
      </c>
      <c r="C33">
        <v>211280</v>
      </c>
      <c r="D33">
        <v>3240702010</v>
      </c>
      <c r="E33" t="s">
        <v>83</v>
      </c>
      <c r="F33" t="s">
        <v>113</v>
      </c>
      <c r="G33" t="s">
        <v>86</v>
      </c>
      <c r="H33" t="s">
        <v>34</v>
      </c>
      <c r="I33" t="s">
        <v>35</v>
      </c>
      <c r="J33" t="s">
        <v>79</v>
      </c>
      <c r="K33">
        <v>1714635</v>
      </c>
      <c r="L33" t="s">
        <v>81</v>
      </c>
      <c r="M33" s="2">
        <v>43062.669765046303</v>
      </c>
      <c r="N33">
        <v>60000</v>
      </c>
      <c r="O33">
        <v>-0.31055805009999998</v>
      </c>
      <c r="P33">
        <v>-78.546226210900002</v>
      </c>
      <c r="Q33">
        <v>2000</v>
      </c>
      <c r="R33" t="s">
        <v>114</v>
      </c>
      <c r="S33">
        <v>3200</v>
      </c>
      <c r="T33">
        <v>2500</v>
      </c>
      <c r="U33" t="s">
        <v>83</v>
      </c>
      <c r="V33">
        <v>112</v>
      </c>
      <c r="W33" t="s">
        <v>39</v>
      </c>
      <c r="X33">
        <v>2275276</v>
      </c>
      <c r="Y33" t="s">
        <v>40</v>
      </c>
      <c r="Z33" t="s">
        <v>115</v>
      </c>
      <c r="AA33">
        <v>1790208087000</v>
      </c>
      <c r="AB33" t="s">
        <v>42</v>
      </c>
      <c r="AC33">
        <v>-78.546200000000695</v>
      </c>
      <c r="AD33">
        <v>-0.31060000000071197</v>
      </c>
    </row>
    <row r="34" spans="1:30" ht="15.75" customHeight="1" x14ac:dyDescent="0.25">
      <c r="A34" s="2">
        <v>42866.645203043998</v>
      </c>
      <c r="B34" t="s">
        <v>99</v>
      </c>
      <c r="C34">
        <v>169048</v>
      </c>
      <c r="D34">
        <v>3251107001</v>
      </c>
      <c r="E34" t="s">
        <v>106</v>
      </c>
      <c r="F34" t="s">
        <v>106</v>
      </c>
      <c r="G34" t="s">
        <v>58</v>
      </c>
      <c r="H34" t="s">
        <v>34</v>
      </c>
      <c r="I34" t="s">
        <v>35</v>
      </c>
      <c r="J34" t="s">
        <v>99</v>
      </c>
      <c r="K34">
        <v>882911</v>
      </c>
      <c r="L34" t="s">
        <v>81</v>
      </c>
      <c r="M34" s="2">
        <v>42914.6294045139</v>
      </c>
      <c r="N34">
        <v>877500</v>
      </c>
      <c r="O34">
        <v>-0.31113739870000001</v>
      </c>
      <c r="P34">
        <v>-78.564612418400003</v>
      </c>
      <c r="Q34">
        <v>7800</v>
      </c>
      <c r="R34" t="s">
        <v>93</v>
      </c>
      <c r="S34">
        <v>15600</v>
      </c>
      <c r="T34">
        <v>3000</v>
      </c>
      <c r="U34" t="s">
        <v>83</v>
      </c>
      <c r="V34">
        <v>111</v>
      </c>
      <c r="W34" t="s">
        <v>39</v>
      </c>
      <c r="X34">
        <v>4085566</v>
      </c>
      <c r="Y34" t="s">
        <v>60</v>
      </c>
      <c r="Z34" t="s">
        <v>66</v>
      </c>
      <c r="AA34">
        <v>990017514001</v>
      </c>
      <c r="AB34" t="s">
        <v>42</v>
      </c>
      <c r="AC34">
        <v>-78.5645999999997</v>
      </c>
      <c r="AD34">
        <v>-0.31110000000080601</v>
      </c>
    </row>
    <row r="35" spans="1:30" ht="15.75" customHeight="1" x14ac:dyDescent="0.25">
      <c r="A35" s="2">
        <v>42811.356500428199</v>
      </c>
      <c r="B35" t="s">
        <v>99</v>
      </c>
      <c r="C35">
        <v>323587</v>
      </c>
      <c r="D35">
        <v>3270806010</v>
      </c>
      <c r="E35" t="s">
        <v>116</v>
      </c>
      <c r="F35" t="s">
        <v>117</v>
      </c>
      <c r="G35" t="s">
        <v>86</v>
      </c>
      <c r="H35" t="s">
        <v>34</v>
      </c>
      <c r="I35" t="s">
        <v>35</v>
      </c>
      <c r="J35" t="s">
        <v>99</v>
      </c>
      <c r="K35">
        <v>847194</v>
      </c>
      <c r="L35" t="s">
        <v>81</v>
      </c>
      <c r="M35" s="2">
        <v>42859.576411805603</v>
      </c>
      <c r="N35">
        <v>2711250</v>
      </c>
      <c r="O35">
        <v>-0.31861327290000002</v>
      </c>
      <c r="P35">
        <v>-78.549479059899994</v>
      </c>
      <c r="Q35">
        <v>12050</v>
      </c>
      <c r="R35" t="s">
        <v>46</v>
      </c>
      <c r="S35">
        <v>48200</v>
      </c>
      <c r="T35">
        <v>9000</v>
      </c>
      <c r="U35" t="s">
        <v>83</v>
      </c>
      <c r="V35">
        <v>111</v>
      </c>
      <c r="W35" t="s">
        <v>39</v>
      </c>
      <c r="X35">
        <v>4085566</v>
      </c>
      <c r="Y35" t="s">
        <v>60</v>
      </c>
      <c r="Z35" t="s">
        <v>66</v>
      </c>
      <c r="AA35">
        <v>990017514001</v>
      </c>
      <c r="AB35" t="s">
        <v>42</v>
      </c>
      <c r="AC35">
        <v>-78.549499999999199</v>
      </c>
      <c r="AD35">
        <v>-0.31860000000052602</v>
      </c>
    </row>
    <row r="36" spans="1:30" ht="15.75" customHeight="1" x14ac:dyDescent="0.25">
      <c r="A36" s="2">
        <v>43069.426768136596</v>
      </c>
      <c r="B36" t="s">
        <v>99</v>
      </c>
      <c r="C36">
        <v>160612</v>
      </c>
      <c r="D36">
        <v>3280802009</v>
      </c>
      <c r="E36" t="s">
        <v>116</v>
      </c>
      <c r="F36" t="s">
        <v>118</v>
      </c>
      <c r="G36" t="s">
        <v>86</v>
      </c>
      <c r="H36" t="s">
        <v>34</v>
      </c>
      <c r="I36" t="s">
        <v>35</v>
      </c>
      <c r="J36" t="s">
        <v>99</v>
      </c>
      <c r="K36">
        <v>1719491</v>
      </c>
      <c r="L36" t="s">
        <v>81</v>
      </c>
      <c r="M36" s="2">
        <v>43073.445851585602</v>
      </c>
      <c r="N36">
        <v>1139060</v>
      </c>
      <c r="O36">
        <v>-0.3236228901</v>
      </c>
      <c r="P36">
        <v>-78.550443649300007</v>
      </c>
      <c r="Q36">
        <v>4500</v>
      </c>
      <c r="R36" t="s">
        <v>119</v>
      </c>
      <c r="S36">
        <v>20250</v>
      </c>
      <c r="T36">
        <v>7000</v>
      </c>
      <c r="U36" t="s">
        <v>83</v>
      </c>
      <c r="V36">
        <v>111</v>
      </c>
      <c r="W36" t="s">
        <v>39</v>
      </c>
      <c r="X36">
        <v>446940</v>
      </c>
      <c r="Y36" t="s">
        <v>60</v>
      </c>
      <c r="Z36" t="s">
        <v>120</v>
      </c>
      <c r="AA36">
        <v>1704114733</v>
      </c>
      <c r="AB36" t="s">
        <v>42</v>
      </c>
      <c r="AC36">
        <v>-78.550400000000096</v>
      </c>
      <c r="AD36">
        <v>-0.323599999999724</v>
      </c>
    </row>
    <row r="37" spans="1:30" ht="15.75" customHeight="1" x14ac:dyDescent="0.25">
      <c r="A37" s="2">
        <v>43069.361151006902</v>
      </c>
      <c r="B37" t="s">
        <v>99</v>
      </c>
      <c r="C37">
        <v>160612</v>
      </c>
      <c r="D37">
        <v>3280802009</v>
      </c>
      <c r="E37" t="s">
        <v>116</v>
      </c>
      <c r="F37" t="s">
        <v>118</v>
      </c>
      <c r="G37" t="s">
        <v>86</v>
      </c>
      <c r="H37" t="s">
        <v>34</v>
      </c>
      <c r="I37" t="s">
        <v>35</v>
      </c>
      <c r="J37" t="s">
        <v>99</v>
      </c>
      <c r="K37">
        <v>1719323</v>
      </c>
      <c r="L37" t="s">
        <v>81</v>
      </c>
      <c r="M37" s="2">
        <v>43073.4434700579</v>
      </c>
      <c r="N37">
        <v>112500</v>
      </c>
      <c r="O37">
        <v>-0.32364434749999998</v>
      </c>
      <c r="P37">
        <v>-78.550229072600004</v>
      </c>
      <c r="Q37">
        <v>6000</v>
      </c>
      <c r="R37" t="s">
        <v>63</v>
      </c>
      <c r="S37">
        <v>6000</v>
      </c>
      <c r="T37">
        <v>6000</v>
      </c>
      <c r="U37" t="s">
        <v>83</v>
      </c>
      <c r="V37">
        <v>111</v>
      </c>
      <c r="W37" t="s">
        <v>39</v>
      </c>
      <c r="X37">
        <v>446940</v>
      </c>
      <c r="Y37" t="s">
        <v>60</v>
      </c>
      <c r="Z37" t="s">
        <v>120</v>
      </c>
      <c r="AA37">
        <v>1704114733</v>
      </c>
      <c r="AB37" t="s">
        <v>42</v>
      </c>
      <c r="AC37">
        <v>-78.550199999999705</v>
      </c>
      <c r="AD37">
        <v>-0.323599999999724</v>
      </c>
    </row>
    <row r="38" spans="1:30" ht="15.75" customHeight="1" x14ac:dyDescent="0.25">
      <c r="A38" s="2">
        <v>43019.661526736098</v>
      </c>
      <c r="B38" t="s">
        <v>79</v>
      </c>
      <c r="C38">
        <v>167496</v>
      </c>
      <c r="D38">
        <v>3290810002</v>
      </c>
      <c r="E38" t="s">
        <v>121</v>
      </c>
      <c r="F38" t="s">
        <v>122</v>
      </c>
      <c r="G38" t="s">
        <v>86</v>
      </c>
      <c r="H38" t="s">
        <v>34</v>
      </c>
      <c r="I38" t="s">
        <v>35</v>
      </c>
      <c r="J38" t="s">
        <v>79</v>
      </c>
      <c r="K38">
        <v>1692801</v>
      </c>
      <c r="L38" t="s">
        <v>81</v>
      </c>
      <c r="M38" s="2">
        <v>43021.338434456004</v>
      </c>
      <c r="N38">
        <v>140630</v>
      </c>
      <c r="O38">
        <v>-0.32841860220000002</v>
      </c>
      <c r="P38">
        <v>-78.5508513451</v>
      </c>
      <c r="Q38">
        <v>3000</v>
      </c>
      <c r="R38" t="s">
        <v>123</v>
      </c>
      <c r="S38">
        <v>7500</v>
      </c>
      <c r="T38">
        <v>9000</v>
      </c>
      <c r="U38" t="s">
        <v>83</v>
      </c>
      <c r="V38">
        <v>111</v>
      </c>
      <c r="W38" t="s">
        <v>39</v>
      </c>
      <c r="X38">
        <v>3565310</v>
      </c>
      <c r="Y38" t="s">
        <v>60</v>
      </c>
      <c r="Z38" t="s">
        <v>124</v>
      </c>
      <c r="AA38">
        <v>502039274</v>
      </c>
      <c r="AB38" t="s">
        <v>42</v>
      </c>
      <c r="AC38">
        <v>-78.550900000000198</v>
      </c>
      <c r="AD38">
        <v>-0.32840000000033198</v>
      </c>
    </row>
    <row r="39" spans="1:30" ht="15.75" customHeight="1" x14ac:dyDescent="0.25">
      <c r="A39" s="2">
        <v>42776.640983067096</v>
      </c>
      <c r="B39" t="s">
        <v>99</v>
      </c>
      <c r="C39">
        <v>44156</v>
      </c>
      <c r="D39">
        <v>3310810006</v>
      </c>
      <c r="E39" t="s">
        <v>116</v>
      </c>
      <c r="F39" t="s">
        <v>125</v>
      </c>
      <c r="G39" t="s">
        <v>126</v>
      </c>
      <c r="H39" t="s">
        <v>34</v>
      </c>
      <c r="I39" t="s">
        <v>35</v>
      </c>
      <c r="J39" t="s">
        <v>99</v>
      </c>
      <c r="K39">
        <v>834902</v>
      </c>
      <c r="L39" t="s">
        <v>81</v>
      </c>
      <c r="M39" s="2">
        <v>43055.495615972199</v>
      </c>
      <c r="N39">
        <v>2016000</v>
      </c>
      <c r="O39">
        <v>-0.33291592129999997</v>
      </c>
      <c r="P39">
        <v>-78.550519757000004</v>
      </c>
      <c r="Q39">
        <v>6400</v>
      </c>
      <c r="R39" t="s">
        <v>127</v>
      </c>
      <c r="S39">
        <v>35840</v>
      </c>
      <c r="T39">
        <v>5000</v>
      </c>
      <c r="U39" t="s">
        <v>83</v>
      </c>
      <c r="V39">
        <v>111</v>
      </c>
      <c r="W39" t="s">
        <v>39</v>
      </c>
      <c r="X39">
        <v>2374861</v>
      </c>
      <c r="Y39" t="s">
        <v>60</v>
      </c>
      <c r="Z39" t="s">
        <v>128</v>
      </c>
      <c r="AA39">
        <v>1790010309000</v>
      </c>
      <c r="AB39" t="s">
        <v>42</v>
      </c>
      <c r="AC39">
        <v>-78.550499999999403</v>
      </c>
      <c r="AD39">
        <v>-0.33289999999943598</v>
      </c>
    </row>
    <row r="40" spans="1:30" ht="15.75" customHeight="1" x14ac:dyDescent="0.25">
      <c r="A40" s="2">
        <v>42790.630522106498</v>
      </c>
      <c r="B40" t="s">
        <v>129</v>
      </c>
      <c r="C40">
        <v>3568590</v>
      </c>
      <c r="D40">
        <v>1620302005</v>
      </c>
      <c r="E40" t="s">
        <v>130</v>
      </c>
      <c r="F40" t="s">
        <v>131</v>
      </c>
      <c r="G40" t="s">
        <v>132</v>
      </c>
      <c r="H40" t="s">
        <v>133</v>
      </c>
      <c r="I40" t="s">
        <v>35</v>
      </c>
      <c r="J40" t="s">
        <v>129</v>
      </c>
      <c r="K40">
        <v>838788</v>
      </c>
      <c r="L40" t="s">
        <v>81</v>
      </c>
      <c r="M40" s="2">
        <v>42807.390889733797</v>
      </c>
      <c r="N40">
        <v>4697440</v>
      </c>
      <c r="O40">
        <v>3.0577183000000002E-3</v>
      </c>
      <c r="P40">
        <v>-78.498998880399995</v>
      </c>
      <c r="Q40">
        <v>11930</v>
      </c>
      <c r="R40" t="s">
        <v>134</v>
      </c>
      <c r="S40">
        <v>83510</v>
      </c>
      <c r="T40">
        <v>0</v>
      </c>
      <c r="U40" t="s">
        <v>135</v>
      </c>
      <c r="V40">
        <v>112</v>
      </c>
      <c r="W40" t="s">
        <v>39</v>
      </c>
      <c r="X40">
        <v>4085566</v>
      </c>
      <c r="Y40" t="s">
        <v>40</v>
      </c>
      <c r="Z40" t="s">
        <v>66</v>
      </c>
      <c r="AA40">
        <v>990017514001</v>
      </c>
      <c r="AB40" t="s">
        <v>42</v>
      </c>
      <c r="AC40">
        <v>-78.498999999999796</v>
      </c>
      <c r="AD40">
        <v>3.0999999999041399E-3</v>
      </c>
    </row>
    <row r="41" spans="1:30" ht="15.75" customHeight="1" x14ac:dyDescent="0.25">
      <c r="A41" s="2">
        <v>42933.414851851798</v>
      </c>
      <c r="B41" t="s">
        <v>129</v>
      </c>
      <c r="C41">
        <v>5126342</v>
      </c>
      <c r="D41">
        <v>1610307002</v>
      </c>
      <c r="E41" t="s">
        <v>130</v>
      </c>
      <c r="F41" t="s">
        <v>131</v>
      </c>
      <c r="G41" t="s">
        <v>136</v>
      </c>
      <c r="H41" t="s">
        <v>133</v>
      </c>
      <c r="I41" t="s">
        <v>35</v>
      </c>
      <c r="J41" t="s">
        <v>129</v>
      </c>
      <c r="K41">
        <v>1085683</v>
      </c>
      <c r="L41" t="s">
        <v>81</v>
      </c>
      <c r="M41" s="2">
        <v>42997.450743865702</v>
      </c>
      <c r="N41">
        <v>1591880</v>
      </c>
      <c r="O41">
        <v>3.2937526999999999E-3</v>
      </c>
      <c r="P41">
        <v>-78.497947454499993</v>
      </c>
      <c r="Q41">
        <v>9310</v>
      </c>
      <c r="R41" t="s">
        <v>137</v>
      </c>
      <c r="S41">
        <v>28300</v>
      </c>
      <c r="T41">
        <v>0</v>
      </c>
      <c r="U41" t="s">
        <v>135</v>
      </c>
      <c r="V41">
        <v>112</v>
      </c>
      <c r="W41" t="s">
        <v>39</v>
      </c>
      <c r="X41">
        <v>2343852</v>
      </c>
      <c r="Y41" t="s">
        <v>40</v>
      </c>
      <c r="Z41" t="s">
        <v>138</v>
      </c>
      <c r="AA41">
        <v>990962170001</v>
      </c>
      <c r="AB41" t="s">
        <v>42</v>
      </c>
      <c r="AC41">
        <v>-78.4979000000003</v>
      </c>
      <c r="AD41">
        <v>3.3000000003005499E-3</v>
      </c>
    </row>
    <row r="42" spans="1:30" ht="15.75" customHeight="1" x14ac:dyDescent="0.25">
      <c r="A42" s="2">
        <v>42790.495076655097</v>
      </c>
      <c r="B42" t="s">
        <v>129</v>
      </c>
      <c r="C42">
        <v>118915</v>
      </c>
      <c r="D42">
        <v>1581203008</v>
      </c>
      <c r="E42" t="s">
        <v>139</v>
      </c>
      <c r="F42" t="s">
        <v>140</v>
      </c>
      <c r="G42" t="s">
        <v>141</v>
      </c>
      <c r="H42" t="s">
        <v>34</v>
      </c>
      <c r="I42" t="s">
        <v>35</v>
      </c>
      <c r="J42" t="s">
        <v>129</v>
      </c>
      <c r="K42">
        <v>838626</v>
      </c>
      <c r="L42" t="s">
        <v>81</v>
      </c>
      <c r="M42" s="2">
        <v>42821.400922569403</v>
      </c>
      <c r="N42">
        <v>66750</v>
      </c>
      <c r="O42">
        <v>-7.5155496E-3</v>
      </c>
      <c r="P42">
        <v>-78.4483855963</v>
      </c>
      <c r="Q42">
        <v>7130</v>
      </c>
      <c r="R42">
        <v>0.5</v>
      </c>
      <c r="S42">
        <v>3560</v>
      </c>
      <c r="T42">
        <v>0</v>
      </c>
      <c r="U42" t="s">
        <v>135</v>
      </c>
      <c r="V42">
        <v>112</v>
      </c>
      <c r="W42" t="s">
        <v>39</v>
      </c>
      <c r="X42">
        <v>4082421</v>
      </c>
      <c r="Y42" t="s">
        <v>40</v>
      </c>
      <c r="Z42" t="s">
        <v>142</v>
      </c>
      <c r="AA42">
        <v>990005737001</v>
      </c>
      <c r="AB42" t="s">
        <v>42</v>
      </c>
      <c r="AC42">
        <v>-78.448399999999296</v>
      </c>
      <c r="AD42">
        <v>-7.4999999997196398E-3</v>
      </c>
    </row>
    <row r="43" spans="1:30" ht="15.75" customHeight="1" x14ac:dyDescent="0.25">
      <c r="A43" s="2">
        <v>42821.446004363403</v>
      </c>
      <c r="B43" t="s">
        <v>129</v>
      </c>
      <c r="C43">
        <v>609594</v>
      </c>
      <c r="D43">
        <v>1581302011</v>
      </c>
      <c r="E43" t="s">
        <v>139</v>
      </c>
      <c r="F43" t="s">
        <v>143</v>
      </c>
      <c r="G43" t="s">
        <v>144</v>
      </c>
      <c r="H43" t="s">
        <v>45</v>
      </c>
      <c r="I43" t="s">
        <v>35</v>
      </c>
      <c r="J43" t="s">
        <v>129</v>
      </c>
      <c r="K43">
        <v>852964</v>
      </c>
      <c r="L43" t="s">
        <v>81</v>
      </c>
      <c r="M43" s="2">
        <v>42829.498621215302</v>
      </c>
      <c r="N43">
        <v>825750</v>
      </c>
      <c r="O43">
        <v>-8.8298319999999993E-3</v>
      </c>
      <c r="P43">
        <v>-78.445333242399997</v>
      </c>
      <c r="Q43">
        <v>5150</v>
      </c>
      <c r="R43" t="s">
        <v>145</v>
      </c>
      <c r="S43">
        <v>14680</v>
      </c>
      <c r="T43">
        <v>0</v>
      </c>
      <c r="U43" t="s">
        <v>135</v>
      </c>
      <c r="V43">
        <v>112</v>
      </c>
      <c r="W43" t="s">
        <v>39</v>
      </c>
      <c r="X43">
        <v>4085566</v>
      </c>
      <c r="Y43" t="s">
        <v>40</v>
      </c>
      <c r="Z43" t="s">
        <v>66</v>
      </c>
      <c r="AA43">
        <v>990017514001</v>
      </c>
      <c r="AB43" t="s">
        <v>42</v>
      </c>
      <c r="AC43">
        <v>-78.445299999999406</v>
      </c>
      <c r="AD43">
        <v>-8.7999999996183007E-3</v>
      </c>
    </row>
    <row r="44" spans="1:30" ht="15.75" customHeight="1" x14ac:dyDescent="0.25">
      <c r="A44" s="2">
        <v>42822.369257951403</v>
      </c>
      <c r="B44" t="s">
        <v>129</v>
      </c>
      <c r="C44">
        <v>387694</v>
      </c>
      <c r="D44">
        <v>1640807004</v>
      </c>
      <c r="E44" t="s">
        <v>139</v>
      </c>
      <c r="F44" t="s">
        <v>146</v>
      </c>
      <c r="G44" t="s">
        <v>147</v>
      </c>
      <c r="H44" t="s">
        <v>148</v>
      </c>
      <c r="I44" t="s">
        <v>35</v>
      </c>
      <c r="J44" t="s">
        <v>129</v>
      </c>
      <c r="K44">
        <v>893761</v>
      </c>
      <c r="L44" t="s">
        <v>81</v>
      </c>
      <c r="M44" s="2">
        <v>42885.497344328702</v>
      </c>
      <c r="N44">
        <v>1733060</v>
      </c>
      <c r="O44">
        <v>1.30569934E-2</v>
      </c>
      <c r="P44">
        <v>-78.469572365299996</v>
      </c>
      <c r="Q44">
        <v>7900</v>
      </c>
      <c r="R44" t="s">
        <v>149</v>
      </c>
      <c r="S44">
        <v>30810</v>
      </c>
      <c r="T44">
        <v>0</v>
      </c>
      <c r="U44" t="s">
        <v>135</v>
      </c>
      <c r="V44">
        <v>111</v>
      </c>
      <c r="W44" t="s">
        <v>39</v>
      </c>
      <c r="X44">
        <v>2832159</v>
      </c>
      <c r="Y44" t="s">
        <v>60</v>
      </c>
      <c r="Z44" t="s">
        <v>150</v>
      </c>
      <c r="AA44">
        <v>1792260043000</v>
      </c>
      <c r="AB44" t="s">
        <v>42</v>
      </c>
      <c r="AC44">
        <v>-78.469600000000298</v>
      </c>
      <c r="AD44">
        <v>1.3100000000119801E-2</v>
      </c>
    </row>
    <row r="45" spans="1:30" ht="15.75" customHeight="1" x14ac:dyDescent="0.25">
      <c r="A45" s="2">
        <v>42790.626588773201</v>
      </c>
      <c r="B45" t="s">
        <v>129</v>
      </c>
      <c r="C45">
        <v>182011</v>
      </c>
      <c r="D45">
        <v>1451102015</v>
      </c>
      <c r="E45" t="s">
        <v>151</v>
      </c>
      <c r="F45" t="s">
        <v>152</v>
      </c>
      <c r="G45" t="s">
        <v>58</v>
      </c>
      <c r="H45" t="s">
        <v>34</v>
      </c>
      <c r="I45" t="s">
        <v>35</v>
      </c>
      <c r="J45" t="s">
        <v>129</v>
      </c>
      <c r="K45">
        <v>838780</v>
      </c>
      <c r="L45" t="s">
        <v>81</v>
      </c>
      <c r="M45" s="2">
        <v>42912.4673600694</v>
      </c>
      <c r="N45">
        <v>1652620</v>
      </c>
      <c r="O45">
        <v>-5.4183296200000002E-2</v>
      </c>
      <c r="P45">
        <v>-78.455323129899995</v>
      </c>
      <c r="Q45">
        <v>1300</v>
      </c>
      <c r="R45" t="s">
        <v>153</v>
      </c>
      <c r="S45">
        <v>29380</v>
      </c>
      <c r="T45">
        <v>0</v>
      </c>
      <c r="U45" t="s">
        <v>135</v>
      </c>
      <c r="V45">
        <v>111</v>
      </c>
      <c r="W45" t="s">
        <v>39</v>
      </c>
      <c r="X45">
        <v>4085566</v>
      </c>
      <c r="Y45" t="s">
        <v>60</v>
      </c>
      <c r="Z45" t="s">
        <v>66</v>
      </c>
      <c r="AA45">
        <v>990017514001</v>
      </c>
      <c r="AB45" t="s">
        <v>42</v>
      </c>
      <c r="AC45">
        <v>-78.455299999999596</v>
      </c>
      <c r="AD45">
        <v>-5.4200000000497399E-2</v>
      </c>
    </row>
    <row r="46" spans="1:30" ht="15.75" customHeight="1" x14ac:dyDescent="0.25">
      <c r="A46" s="2">
        <v>42844.377734571797</v>
      </c>
      <c r="B46" t="s">
        <v>129</v>
      </c>
      <c r="C46">
        <v>3548399</v>
      </c>
      <c r="D46">
        <v>1431014015</v>
      </c>
      <c r="E46" t="s">
        <v>151</v>
      </c>
      <c r="F46" t="s">
        <v>154</v>
      </c>
      <c r="G46" t="s">
        <v>155</v>
      </c>
      <c r="H46" t="s">
        <v>62</v>
      </c>
      <c r="I46" t="s">
        <v>35</v>
      </c>
      <c r="J46" t="s">
        <v>129</v>
      </c>
      <c r="K46">
        <v>867818</v>
      </c>
      <c r="L46" t="s">
        <v>81</v>
      </c>
      <c r="M46" s="2">
        <v>42997.442729548602</v>
      </c>
      <c r="N46">
        <v>36000</v>
      </c>
      <c r="O46">
        <v>-6.3021170299999998E-2</v>
      </c>
      <c r="P46">
        <v>-78.457022309300001</v>
      </c>
      <c r="Q46">
        <v>3840</v>
      </c>
      <c r="R46">
        <v>0.5</v>
      </c>
      <c r="S46">
        <v>1920</v>
      </c>
      <c r="T46">
        <v>0</v>
      </c>
      <c r="U46" t="s">
        <v>135</v>
      </c>
      <c r="V46">
        <v>111</v>
      </c>
      <c r="W46" t="s">
        <v>39</v>
      </c>
      <c r="X46">
        <v>4085481</v>
      </c>
      <c r="Y46" t="s">
        <v>60</v>
      </c>
      <c r="Z46" t="s">
        <v>156</v>
      </c>
      <c r="AA46">
        <v>1792653347000</v>
      </c>
      <c r="AB46" t="s">
        <v>42</v>
      </c>
      <c r="AC46">
        <v>-78.457000000000306</v>
      </c>
      <c r="AD46">
        <v>-6.30000000001157E-2</v>
      </c>
    </row>
    <row r="47" spans="1:30" ht="15.75" customHeight="1" x14ac:dyDescent="0.25">
      <c r="A47" s="2">
        <v>42821.410539120399</v>
      </c>
      <c r="B47" t="s">
        <v>129</v>
      </c>
      <c r="C47">
        <v>5114694</v>
      </c>
      <c r="D47">
        <v>4642601001</v>
      </c>
      <c r="E47" t="s">
        <v>157</v>
      </c>
      <c r="F47" t="s">
        <v>158</v>
      </c>
      <c r="G47" t="s">
        <v>159</v>
      </c>
      <c r="H47" t="s">
        <v>160</v>
      </c>
      <c r="I47" t="s">
        <v>161</v>
      </c>
      <c r="J47" t="s">
        <v>129</v>
      </c>
      <c r="K47">
        <v>852912</v>
      </c>
      <c r="L47" t="s">
        <v>81</v>
      </c>
      <c r="M47" s="2">
        <v>42878.350191203703</v>
      </c>
      <c r="N47">
        <v>70310</v>
      </c>
      <c r="O47">
        <v>6.8310483000000005E-2</v>
      </c>
      <c r="P47">
        <v>-78.692182302500001</v>
      </c>
      <c r="Q47">
        <v>3000</v>
      </c>
      <c r="R47" t="s">
        <v>162</v>
      </c>
      <c r="S47">
        <v>3750</v>
      </c>
      <c r="T47">
        <v>0</v>
      </c>
      <c r="U47" t="s">
        <v>135</v>
      </c>
      <c r="V47">
        <v>112</v>
      </c>
      <c r="W47" t="s">
        <v>39</v>
      </c>
      <c r="X47">
        <v>409389</v>
      </c>
      <c r="Y47" t="s">
        <v>40</v>
      </c>
      <c r="Z47" t="s">
        <v>163</v>
      </c>
      <c r="AA47">
        <v>1703567485</v>
      </c>
      <c r="AB47" t="s">
        <v>42</v>
      </c>
      <c r="AC47">
        <v>-78.692199999999502</v>
      </c>
      <c r="AD47">
        <v>6.8300000000805397E-2</v>
      </c>
    </row>
    <row r="48" spans="1:30" ht="15.75" customHeight="1" x14ac:dyDescent="0.25">
      <c r="A48" s="2">
        <v>42765.419360335603</v>
      </c>
      <c r="B48" t="s">
        <v>129</v>
      </c>
      <c r="C48">
        <v>76159</v>
      </c>
      <c r="D48">
        <v>1350715003</v>
      </c>
      <c r="E48" t="s">
        <v>164</v>
      </c>
      <c r="F48" t="s">
        <v>165</v>
      </c>
      <c r="G48" t="s">
        <v>166</v>
      </c>
      <c r="H48" t="s">
        <v>34</v>
      </c>
      <c r="I48" t="s">
        <v>35</v>
      </c>
      <c r="J48" t="s">
        <v>129</v>
      </c>
      <c r="K48">
        <v>830396</v>
      </c>
      <c r="L48" t="s">
        <v>81</v>
      </c>
      <c r="M48" s="2">
        <v>42790.390503275499</v>
      </c>
      <c r="N48">
        <v>2206690</v>
      </c>
      <c r="O48">
        <v>-9.1935356699999998E-2</v>
      </c>
      <c r="P48">
        <v>-78.476790189699997</v>
      </c>
      <c r="Q48">
        <v>6410</v>
      </c>
      <c r="R48" t="s">
        <v>167</v>
      </c>
      <c r="S48">
        <v>39230</v>
      </c>
      <c r="T48">
        <v>0</v>
      </c>
      <c r="U48" t="s">
        <v>135</v>
      </c>
      <c r="V48">
        <v>112</v>
      </c>
      <c r="W48" t="s">
        <v>39</v>
      </c>
      <c r="X48">
        <v>2798595</v>
      </c>
      <c r="Y48" t="s">
        <v>40</v>
      </c>
      <c r="Z48" t="s">
        <v>98</v>
      </c>
      <c r="AA48">
        <v>1791408683000</v>
      </c>
      <c r="AB48" t="s">
        <v>42</v>
      </c>
      <c r="AC48">
        <v>-78.476800000000395</v>
      </c>
      <c r="AD48">
        <v>-9.1899999999453794E-2</v>
      </c>
    </row>
    <row r="49" spans="1:30" ht="15.75" customHeight="1" x14ac:dyDescent="0.25">
      <c r="A49" s="2">
        <v>42971.489791354201</v>
      </c>
      <c r="B49" t="s">
        <v>129</v>
      </c>
      <c r="C49">
        <v>14183</v>
      </c>
      <c r="D49">
        <v>1340710002</v>
      </c>
      <c r="E49" t="s">
        <v>164</v>
      </c>
      <c r="F49" t="s">
        <v>165</v>
      </c>
      <c r="G49" t="s">
        <v>168</v>
      </c>
      <c r="H49" t="s">
        <v>169</v>
      </c>
      <c r="I49" t="s">
        <v>35</v>
      </c>
      <c r="J49" t="s">
        <v>129</v>
      </c>
      <c r="K49">
        <v>1503910</v>
      </c>
      <c r="L49" t="s">
        <v>81</v>
      </c>
      <c r="M49" s="2">
        <v>42983.412661840302</v>
      </c>
      <c r="N49">
        <v>75000</v>
      </c>
      <c r="O49">
        <v>-9.4628291000000003E-2</v>
      </c>
      <c r="P49">
        <v>-78.475196957600005</v>
      </c>
      <c r="Q49">
        <v>4000</v>
      </c>
      <c r="R49" t="s">
        <v>63</v>
      </c>
      <c r="S49">
        <v>4000</v>
      </c>
      <c r="T49">
        <v>0</v>
      </c>
      <c r="U49" t="s">
        <v>135</v>
      </c>
      <c r="V49">
        <v>111</v>
      </c>
      <c r="W49" t="s">
        <v>39</v>
      </c>
      <c r="X49">
        <v>685672</v>
      </c>
      <c r="Y49" t="s">
        <v>60</v>
      </c>
      <c r="Z49" t="s">
        <v>170</v>
      </c>
      <c r="AA49">
        <v>1707311955</v>
      </c>
      <c r="AB49" t="s">
        <v>42</v>
      </c>
      <c r="AC49">
        <v>-78.475200000000797</v>
      </c>
      <c r="AD49">
        <v>-9.4600000000358994E-2</v>
      </c>
    </row>
    <row r="50" spans="1:30" ht="15.75" customHeight="1" x14ac:dyDescent="0.25">
      <c r="A50" s="2">
        <v>42891.408374455998</v>
      </c>
      <c r="B50" t="s">
        <v>129</v>
      </c>
      <c r="C50">
        <v>257790</v>
      </c>
      <c r="D50">
        <v>1340612037</v>
      </c>
      <c r="E50" t="s">
        <v>164</v>
      </c>
      <c r="F50" t="s">
        <v>171</v>
      </c>
      <c r="G50" t="s">
        <v>172</v>
      </c>
      <c r="H50" t="s">
        <v>34</v>
      </c>
      <c r="I50" t="s">
        <v>35</v>
      </c>
      <c r="J50" t="s">
        <v>129</v>
      </c>
      <c r="K50">
        <v>897675</v>
      </c>
      <c r="L50" t="s">
        <v>81</v>
      </c>
      <c r="M50" s="2">
        <v>42901.512591585597</v>
      </c>
      <c r="N50">
        <v>52500</v>
      </c>
      <c r="O50">
        <v>-9.48670073E-2</v>
      </c>
      <c r="P50">
        <v>-78.481889069100006</v>
      </c>
      <c r="Q50">
        <v>2330</v>
      </c>
      <c r="R50" t="s">
        <v>37</v>
      </c>
      <c r="S50">
        <v>2800</v>
      </c>
      <c r="T50">
        <v>0</v>
      </c>
      <c r="U50" t="s">
        <v>135</v>
      </c>
      <c r="V50">
        <v>112</v>
      </c>
      <c r="W50" t="s">
        <v>39</v>
      </c>
      <c r="X50">
        <v>4089985</v>
      </c>
      <c r="Y50" t="s">
        <v>40</v>
      </c>
      <c r="Z50" t="s">
        <v>173</v>
      </c>
      <c r="AA50">
        <v>1791286774000</v>
      </c>
      <c r="AB50" t="s">
        <v>42</v>
      </c>
      <c r="AC50">
        <v>-78.481900000000707</v>
      </c>
      <c r="AD50">
        <v>-9.4900000000056703E-2</v>
      </c>
    </row>
    <row r="51" spans="1:30" ht="15.75" customHeight="1" x14ac:dyDescent="0.25">
      <c r="A51" s="2">
        <v>42858.654642592599</v>
      </c>
      <c r="B51" t="s">
        <v>174</v>
      </c>
      <c r="C51">
        <v>566037</v>
      </c>
      <c r="D51">
        <v>1351506022</v>
      </c>
      <c r="E51" t="s">
        <v>175</v>
      </c>
      <c r="F51" t="s">
        <v>176</v>
      </c>
      <c r="G51" t="s">
        <v>33</v>
      </c>
      <c r="H51" t="s">
        <v>62</v>
      </c>
      <c r="I51" t="s">
        <v>35</v>
      </c>
      <c r="J51" t="s">
        <v>174</v>
      </c>
      <c r="K51">
        <v>877084</v>
      </c>
      <c r="L51" t="s">
        <v>81</v>
      </c>
      <c r="M51" s="2">
        <v>42877.666699687499</v>
      </c>
      <c r="N51">
        <v>112500</v>
      </c>
      <c r="O51">
        <v>-9.4885782700000004E-2</v>
      </c>
      <c r="P51">
        <v>-78.427813053099996</v>
      </c>
      <c r="Q51">
        <v>3000</v>
      </c>
      <c r="R51" t="s">
        <v>93</v>
      </c>
      <c r="S51">
        <v>6000</v>
      </c>
      <c r="T51">
        <v>2400</v>
      </c>
      <c r="U51" t="s">
        <v>177</v>
      </c>
      <c r="V51">
        <v>111</v>
      </c>
      <c r="W51" t="s">
        <v>39</v>
      </c>
      <c r="X51">
        <v>1144119</v>
      </c>
      <c r="Y51" t="s">
        <v>60</v>
      </c>
      <c r="Z51" t="s">
        <v>178</v>
      </c>
      <c r="AA51">
        <v>1713219556</v>
      </c>
      <c r="AB51" t="s">
        <v>42</v>
      </c>
      <c r="AC51">
        <v>-78.427799999999493</v>
      </c>
      <c r="AD51">
        <v>-9.4900000000056703E-2</v>
      </c>
    </row>
    <row r="52" spans="1:30" ht="15.75" customHeight="1" x14ac:dyDescent="0.25">
      <c r="A52" s="2">
        <v>42822.406272141197</v>
      </c>
      <c r="B52" t="s">
        <v>129</v>
      </c>
      <c r="C52">
        <v>642352</v>
      </c>
      <c r="D52">
        <v>1340806007</v>
      </c>
      <c r="E52" t="s">
        <v>164</v>
      </c>
      <c r="F52" t="s">
        <v>165</v>
      </c>
      <c r="G52" t="s">
        <v>172</v>
      </c>
      <c r="H52" t="s">
        <v>59</v>
      </c>
      <c r="I52" t="s">
        <v>35</v>
      </c>
      <c r="J52" t="s">
        <v>129</v>
      </c>
      <c r="K52">
        <v>893756</v>
      </c>
      <c r="L52" t="s">
        <v>81</v>
      </c>
      <c r="M52" s="2">
        <v>42885.500515011598</v>
      </c>
      <c r="N52">
        <v>1028250</v>
      </c>
      <c r="O52">
        <v>-9.5609978200000001E-2</v>
      </c>
      <c r="P52">
        <v>-78.469714522399997</v>
      </c>
      <c r="Q52">
        <v>9140</v>
      </c>
      <c r="R52" t="s">
        <v>93</v>
      </c>
      <c r="S52">
        <v>18280</v>
      </c>
      <c r="T52">
        <v>0</v>
      </c>
      <c r="U52" t="s">
        <v>135</v>
      </c>
      <c r="V52">
        <v>112</v>
      </c>
      <c r="W52" t="s">
        <v>39</v>
      </c>
      <c r="X52">
        <v>3172413</v>
      </c>
      <c r="Y52" t="s">
        <v>40</v>
      </c>
      <c r="Z52" t="s">
        <v>179</v>
      </c>
      <c r="AA52">
        <v>1791398297000</v>
      </c>
      <c r="AB52" t="s">
        <v>42</v>
      </c>
      <c r="AC52">
        <v>-78.469699999999605</v>
      </c>
      <c r="AD52">
        <v>-9.5600000000572699E-2</v>
      </c>
    </row>
    <row r="53" spans="1:30" ht="15.75" customHeight="1" x14ac:dyDescent="0.25">
      <c r="A53" s="2">
        <v>43040.413223576397</v>
      </c>
      <c r="B53" t="s">
        <v>129</v>
      </c>
      <c r="C53">
        <v>332135</v>
      </c>
      <c r="D53">
        <v>1340501008</v>
      </c>
      <c r="E53" t="s">
        <v>180</v>
      </c>
      <c r="F53" t="s">
        <v>181</v>
      </c>
      <c r="G53" t="s">
        <v>182</v>
      </c>
      <c r="H53" t="s">
        <v>133</v>
      </c>
      <c r="I53" t="s">
        <v>35</v>
      </c>
      <c r="J53" t="s">
        <v>129</v>
      </c>
      <c r="K53">
        <v>1704610</v>
      </c>
      <c r="L53" t="s">
        <v>81</v>
      </c>
      <c r="M53" s="2">
        <v>43096.412457094899</v>
      </c>
      <c r="N53">
        <v>2024440</v>
      </c>
      <c r="O53">
        <v>-9.57762749E-2</v>
      </c>
      <c r="P53">
        <v>-78.488763570800003</v>
      </c>
      <c r="Q53">
        <v>5880</v>
      </c>
      <c r="R53" t="s">
        <v>167</v>
      </c>
      <c r="S53">
        <v>35990</v>
      </c>
      <c r="T53">
        <v>0</v>
      </c>
      <c r="U53" t="s">
        <v>135</v>
      </c>
      <c r="V53">
        <v>112</v>
      </c>
      <c r="W53" t="s">
        <v>39</v>
      </c>
      <c r="X53">
        <v>2798595</v>
      </c>
      <c r="Y53" t="s">
        <v>40</v>
      </c>
      <c r="Z53" t="s">
        <v>98</v>
      </c>
      <c r="AA53">
        <v>1791408683000</v>
      </c>
      <c r="AB53" t="s">
        <v>42</v>
      </c>
      <c r="AC53">
        <v>-78.488799999999202</v>
      </c>
      <c r="AD53">
        <v>-9.5799999999149801E-2</v>
      </c>
    </row>
    <row r="54" spans="1:30" ht="15.75" customHeight="1" x14ac:dyDescent="0.25">
      <c r="A54" s="2">
        <v>43038.687659259303</v>
      </c>
      <c r="B54" t="s">
        <v>129</v>
      </c>
      <c r="C54">
        <v>72464</v>
      </c>
      <c r="D54">
        <v>1340711005</v>
      </c>
      <c r="E54" t="s">
        <v>164</v>
      </c>
      <c r="F54" t="s">
        <v>165</v>
      </c>
      <c r="G54" t="s">
        <v>182</v>
      </c>
      <c r="H54" t="s">
        <v>52</v>
      </c>
      <c r="I54" t="s">
        <v>35</v>
      </c>
      <c r="J54" t="s">
        <v>129</v>
      </c>
      <c r="K54">
        <v>1703623</v>
      </c>
      <c r="L54" t="s">
        <v>81</v>
      </c>
      <c r="M54" s="2">
        <v>43096.376549687498</v>
      </c>
      <c r="N54">
        <v>28130</v>
      </c>
      <c r="O54">
        <v>-9.8329734200000005E-2</v>
      </c>
      <c r="P54">
        <v>-78.475717306099995</v>
      </c>
      <c r="Q54">
        <v>3000</v>
      </c>
      <c r="R54">
        <v>0.5</v>
      </c>
      <c r="S54">
        <v>1500</v>
      </c>
      <c r="T54">
        <v>0</v>
      </c>
      <c r="U54" t="s">
        <v>135</v>
      </c>
      <c r="V54">
        <v>112</v>
      </c>
      <c r="W54" t="s">
        <v>39</v>
      </c>
      <c r="X54">
        <v>2298165</v>
      </c>
      <c r="Y54" t="s">
        <v>40</v>
      </c>
      <c r="Z54" t="s">
        <v>183</v>
      </c>
      <c r="AA54">
        <v>1791294262000</v>
      </c>
      <c r="AB54" t="s">
        <v>42</v>
      </c>
      <c r="AC54">
        <v>-78.475700000000899</v>
      </c>
      <c r="AD54">
        <v>-9.8299999999658494E-2</v>
      </c>
    </row>
    <row r="55" spans="1:30" ht="15.75" customHeight="1" x14ac:dyDescent="0.25">
      <c r="A55" s="2">
        <v>42898.527697418998</v>
      </c>
      <c r="B55" t="s">
        <v>129</v>
      </c>
      <c r="C55">
        <v>258422</v>
      </c>
      <c r="D55">
        <v>1330402001</v>
      </c>
      <c r="E55" t="s">
        <v>180</v>
      </c>
      <c r="F55" t="s">
        <v>181</v>
      </c>
      <c r="G55" t="s">
        <v>184</v>
      </c>
      <c r="H55" t="s">
        <v>133</v>
      </c>
      <c r="I55" t="s">
        <v>35</v>
      </c>
      <c r="J55" t="s">
        <v>129</v>
      </c>
      <c r="K55">
        <v>902864</v>
      </c>
      <c r="L55" t="s">
        <v>81</v>
      </c>
      <c r="M55" s="2">
        <v>42933.390634756899</v>
      </c>
      <c r="N55">
        <v>1027120</v>
      </c>
      <c r="O55">
        <v>-9.8356556299999995E-2</v>
      </c>
      <c r="P55">
        <v>-78.489584326699998</v>
      </c>
      <c r="Q55">
        <v>4150</v>
      </c>
      <c r="R55" t="s">
        <v>185</v>
      </c>
      <c r="S55">
        <v>18260</v>
      </c>
      <c r="T55">
        <v>0</v>
      </c>
      <c r="U55" t="s">
        <v>135</v>
      </c>
      <c r="V55">
        <v>112</v>
      </c>
      <c r="W55" t="s">
        <v>39</v>
      </c>
      <c r="X55">
        <v>3143953</v>
      </c>
      <c r="Y55" t="s">
        <v>40</v>
      </c>
      <c r="Z55" t="s">
        <v>186</v>
      </c>
      <c r="AA55">
        <v>1792000300000</v>
      </c>
      <c r="AB55" t="s">
        <v>57</v>
      </c>
      <c r="AC55">
        <v>-78.489600000000806</v>
      </c>
      <c r="AD55">
        <v>-9.84000000007791E-2</v>
      </c>
    </row>
    <row r="56" spans="1:30" ht="15.75" customHeight="1" x14ac:dyDescent="0.25">
      <c r="A56" s="2">
        <v>42787.428406018502</v>
      </c>
      <c r="B56" t="s">
        <v>129</v>
      </c>
      <c r="C56">
        <v>43150</v>
      </c>
      <c r="D56">
        <v>1330808001</v>
      </c>
      <c r="E56" t="s">
        <v>164</v>
      </c>
      <c r="F56" t="s">
        <v>187</v>
      </c>
      <c r="G56" t="s">
        <v>168</v>
      </c>
      <c r="H56" t="s">
        <v>169</v>
      </c>
      <c r="I56" t="s">
        <v>35</v>
      </c>
      <c r="J56" t="s">
        <v>129</v>
      </c>
      <c r="K56">
        <v>837135</v>
      </c>
      <c r="L56" t="s">
        <v>81</v>
      </c>
      <c r="M56" s="2">
        <v>42836.677955868101</v>
      </c>
      <c r="N56">
        <v>4946060</v>
      </c>
      <c r="O56">
        <v>-9.8619412399999995E-2</v>
      </c>
      <c r="P56">
        <v>-78.470953702900005</v>
      </c>
      <c r="Q56">
        <v>20640</v>
      </c>
      <c r="R56" t="s">
        <v>188</v>
      </c>
      <c r="S56">
        <v>87930</v>
      </c>
      <c r="T56">
        <v>0</v>
      </c>
      <c r="U56" t="s">
        <v>135</v>
      </c>
      <c r="V56">
        <v>111</v>
      </c>
      <c r="W56" t="s">
        <v>39</v>
      </c>
      <c r="X56">
        <v>3137690</v>
      </c>
      <c r="Y56" t="s">
        <v>60</v>
      </c>
      <c r="Z56" t="s">
        <v>189</v>
      </c>
      <c r="AA56">
        <v>990011109001</v>
      </c>
      <c r="AB56" t="s">
        <v>42</v>
      </c>
      <c r="AC56">
        <v>-78.470999999999506</v>
      </c>
      <c r="AD56">
        <v>-9.8599999999343504E-2</v>
      </c>
    </row>
    <row r="57" spans="1:30" ht="15.75" customHeight="1" x14ac:dyDescent="0.25">
      <c r="A57" s="2">
        <v>42859.373347719898</v>
      </c>
      <c r="B57" t="s">
        <v>174</v>
      </c>
      <c r="C57">
        <v>598226</v>
      </c>
      <c r="D57">
        <v>1331709002</v>
      </c>
      <c r="E57" t="s">
        <v>175</v>
      </c>
      <c r="F57" t="s">
        <v>190</v>
      </c>
      <c r="G57" t="s">
        <v>191</v>
      </c>
      <c r="H57" t="s">
        <v>34</v>
      </c>
      <c r="I57" t="s">
        <v>35</v>
      </c>
      <c r="J57" t="s">
        <v>174</v>
      </c>
      <c r="K57">
        <v>877281</v>
      </c>
      <c r="L57" t="s">
        <v>81</v>
      </c>
      <c r="M57" s="2">
        <v>42955.713778784702</v>
      </c>
      <c r="N57">
        <v>39560</v>
      </c>
      <c r="O57">
        <v>-0.10092610859999999</v>
      </c>
      <c r="P57">
        <v>-78.421595692599993</v>
      </c>
      <c r="Q57">
        <v>2240</v>
      </c>
      <c r="R57">
        <v>0.94</v>
      </c>
      <c r="S57">
        <v>2110</v>
      </c>
      <c r="T57">
        <v>0.15</v>
      </c>
      <c r="U57" t="s">
        <v>177</v>
      </c>
      <c r="V57">
        <v>112</v>
      </c>
      <c r="W57" t="s">
        <v>39</v>
      </c>
      <c r="X57">
        <v>3361037</v>
      </c>
      <c r="Y57" t="s">
        <v>40</v>
      </c>
      <c r="Z57" t="s">
        <v>192</v>
      </c>
      <c r="AA57">
        <v>1754544276</v>
      </c>
      <c r="AB57" t="s">
        <v>42</v>
      </c>
      <c r="AC57">
        <v>-78.4215999999997</v>
      </c>
      <c r="AD57">
        <v>-0.10089999999945599</v>
      </c>
    </row>
    <row r="58" spans="1:30" ht="15.75" customHeight="1" x14ac:dyDescent="0.25">
      <c r="A58" s="2">
        <v>42879.382448229197</v>
      </c>
      <c r="B58" t="s">
        <v>174</v>
      </c>
      <c r="C58">
        <v>108465</v>
      </c>
      <c r="D58">
        <v>1321711040</v>
      </c>
      <c r="E58" t="s">
        <v>175</v>
      </c>
      <c r="F58" t="s">
        <v>190</v>
      </c>
      <c r="G58" t="s">
        <v>193</v>
      </c>
      <c r="H58" t="s">
        <v>62</v>
      </c>
      <c r="I58" t="s">
        <v>35</v>
      </c>
      <c r="J58" t="s">
        <v>174</v>
      </c>
      <c r="K58">
        <v>890677</v>
      </c>
      <c r="L58" t="s">
        <v>81</v>
      </c>
      <c r="M58" s="2">
        <v>42886.420634722199</v>
      </c>
      <c r="N58">
        <v>567560</v>
      </c>
      <c r="O58">
        <v>-0.1026749061</v>
      </c>
      <c r="P58">
        <v>-78.423215746899999</v>
      </c>
      <c r="Q58">
        <v>10090</v>
      </c>
      <c r="R58" t="s">
        <v>63</v>
      </c>
      <c r="S58">
        <v>10090</v>
      </c>
      <c r="T58">
        <v>1500</v>
      </c>
      <c r="U58" t="s">
        <v>177</v>
      </c>
      <c r="V58">
        <v>111</v>
      </c>
      <c r="W58" t="s">
        <v>39</v>
      </c>
      <c r="X58">
        <v>4085566</v>
      </c>
      <c r="Y58" t="s">
        <v>60</v>
      </c>
      <c r="Z58" t="s">
        <v>66</v>
      </c>
      <c r="AA58">
        <v>990017514001</v>
      </c>
      <c r="AB58" t="s">
        <v>42</v>
      </c>
      <c r="AC58">
        <v>-78.423199999999298</v>
      </c>
      <c r="AD58">
        <v>-0.102699999999461</v>
      </c>
    </row>
    <row r="59" spans="1:30" ht="15.75" customHeight="1" x14ac:dyDescent="0.25">
      <c r="A59" s="2">
        <v>42920.593091053197</v>
      </c>
      <c r="B59" t="s">
        <v>194</v>
      </c>
      <c r="C59">
        <v>5549719</v>
      </c>
      <c r="D59">
        <v>1324002001</v>
      </c>
      <c r="E59" t="s">
        <v>195</v>
      </c>
      <c r="F59" t="s">
        <v>196</v>
      </c>
      <c r="G59" t="s">
        <v>197</v>
      </c>
      <c r="H59" t="s">
        <v>198</v>
      </c>
      <c r="I59" t="s">
        <v>35</v>
      </c>
      <c r="J59" t="s">
        <v>194</v>
      </c>
      <c r="K59">
        <v>918993</v>
      </c>
      <c r="L59" t="s">
        <v>36</v>
      </c>
      <c r="M59" s="2">
        <v>42927.359438460597</v>
      </c>
      <c r="N59">
        <v>1658250</v>
      </c>
      <c r="O59">
        <v>-0.1027821943</v>
      </c>
      <c r="P59">
        <v>-78.294818401300006</v>
      </c>
      <c r="Q59">
        <v>1000</v>
      </c>
      <c r="R59" t="s">
        <v>199</v>
      </c>
      <c r="S59">
        <v>29480</v>
      </c>
      <c r="T59">
        <v>6000</v>
      </c>
      <c r="U59" t="s">
        <v>200</v>
      </c>
      <c r="V59">
        <v>112</v>
      </c>
      <c r="W59" t="s">
        <v>39</v>
      </c>
      <c r="X59">
        <v>2343852</v>
      </c>
      <c r="Y59" t="s">
        <v>40</v>
      </c>
      <c r="Z59" t="s">
        <v>138</v>
      </c>
      <c r="AA59">
        <v>990962170001</v>
      </c>
      <c r="AB59" t="s">
        <v>42</v>
      </c>
      <c r="AC59">
        <v>-78.294799999999697</v>
      </c>
      <c r="AD59">
        <v>-0.10280000000056901</v>
      </c>
    </row>
    <row r="60" spans="1:30" ht="15.75" customHeight="1" x14ac:dyDescent="0.25">
      <c r="A60" s="2">
        <v>42873.614179780103</v>
      </c>
      <c r="B60" t="s">
        <v>129</v>
      </c>
      <c r="C60">
        <v>148026</v>
      </c>
      <c r="D60">
        <v>1320601051</v>
      </c>
      <c r="E60" t="s">
        <v>164</v>
      </c>
      <c r="F60" t="s">
        <v>201</v>
      </c>
      <c r="G60" t="s">
        <v>172</v>
      </c>
      <c r="H60" t="s">
        <v>34</v>
      </c>
      <c r="I60" t="s">
        <v>35</v>
      </c>
      <c r="J60" t="s">
        <v>129</v>
      </c>
      <c r="K60">
        <v>887094</v>
      </c>
      <c r="L60" t="s">
        <v>81</v>
      </c>
      <c r="M60" s="2">
        <v>43096.386347951397</v>
      </c>
      <c r="N60">
        <v>1603120</v>
      </c>
      <c r="O60">
        <v>-0.1028948469</v>
      </c>
      <c r="P60">
        <v>-78.4830853343</v>
      </c>
      <c r="Q60">
        <v>19000</v>
      </c>
      <c r="R60" t="s">
        <v>202</v>
      </c>
      <c r="S60">
        <v>28500</v>
      </c>
      <c r="T60">
        <v>0</v>
      </c>
      <c r="U60" t="s">
        <v>135</v>
      </c>
      <c r="V60">
        <v>111</v>
      </c>
      <c r="W60" t="s">
        <v>39</v>
      </c>
      <c r="X60">
        <v>2408198</v>
      </c>
      <c r="Y60" t="s">
        <v>60</v>
      </c>
      <c r="Z60" t="s">
        <v>203</v>
      </c>
      <c r="AA60">
        <v>1791973895000</v>
      </c>
      <c r="AB60" t="s">
        <v>42</v>
      </c>
      <c r="AC60">
        <v>-78.483099999999496</v>
      </c>
      <c r="AD60">
        <v>-0.10289999999987</v>
      </c>
    </row>
    <row r="61" spans="1:30" ht="15.75" customHeight="1" x14ac:dyDescent="0.25">
      <c r="A61" s="2">
        <v>43039.498204282398</v>
      </c>
      <c r="B61" t="s">
        <v>129</v>
      </c>
      <c r="C61">
        <v>799215</v>
      </c>
      <c r="D61">
        <v>1320408001</v>
      </c>
      <c r="E61" t="s">
        <v>164</v>
      </c>
      <c r="F61" t="s">
        <v>181</v>
      </c>
      <c r="G61" t="s">
        <v>204</v>
      </c>
      <c r="H61" t="s">
        <v>205</v>
      </c>
      <c r="I61" t="s">
        <v>35</v>
      </c>
      <c r="J61" t="s">
        <v>129</v>
      </c>
      <c r="K61">
        <v>1704032</v>
      </c>
      <c r="L61" t="s">
        <v>81</v>
      </c>
      <c r="M61" s="2">
        <v>43054.396728043997</v>
      </c>
      <c r="N61">
        <v>150000</v>
      </c>
      <c r="O61">
        <v>-0.1029404444</v>
      </c>
      <c r="P61">
        <v>-78.489136397799996</v>
      </c>
      <c r="Q61">
        <v>3200</v>
      </c>
      <c r="R61" t="s">
        <v>123</v>
      </c>
      <c r="S61">
        <v>8000</v>
      </c>
      <c r="T61">
        <v>0</v>
      </c>
      <c r="U61" t="s">
        <v>135</v>
      </c>
      <c r="V61">
        <v>112</v>
      </c>
      <c r="W61" t="s">
        <v>39</v>
      </c>
      <c r="X61">
        <v>3175674</v>
      </c>
      <c r="Y61" t="s">
        <v>40</v>
      </c>
      <c r="Z61" t="s">
        <v>54</v>
      </c>
      <c r="AA61">
        <v>1791754115000</v>
      </c>
      <c r="AB61" t="s">
        <v>42</v>
      </c>
      <c r="AC61">
        <v>-78.489100000000704</v>
      </c>
      <c r="AD61">
        <v>-0.10289999999987</v>
      </c>
    </row>
    <row r="62" spans="1:30" ht="15.75" customHeight="1" x14ac:dyDescent="0.25">
      <c r="A62" s="2">
        <v>42842.516575960602</v>
      </c>
      <c r="B62" t="s">
        <v>129</v>
      </c>
      <c r="C62">
        <v>17768</v>
      </c>
      <c r="D62">
        <v>1320409001</v>
      </c>
      <c r="E62" t="s">
        <v>164</v>
      </c>
      <c r="F62" t="s">
        <v>181</v>
      </c>
      <c r="G62" t="s">
        <v>206</v>
      </c>
      <c r="H62" t="s">
        <v>34</v>
      </c>
      <c r="I62" t="s">
        <v>35</v>
      </c>
      <c r="J62" t="s">
        <v>129</v>
      </c>
      <c r="K62">
        <v>866359</v>
      </c>
      <c r="L62" t="s">
        <v>81</v>
      </c>
      <c r="M62" s="2">
        <v>42865.656638807901</v>
      </c>
      <c r="N62">
        <v>53217000</v>
      </c>
      <c r="O62">
        <v>-0.1031898894</v>
      </c>
      <c r="P62">
        <v>-78.490560650800006</v>
      </c>
      <c r="Q62">
        <v>236520</v>
      </c>
      <c r="R62" t="s">
        <v>46</v>
      </c>
      <c r="S62">
        <v>946080</v>
      </c>
      <c r="T62">
        <v>0</v>
      </c>
      <c r="U62" t="s">
        <v>135</v>
      </c>
      <c r="V62">
        <v>111</v>
      </c>
      <c r="W62" t="s">
        <v>39</v>
      </c>
      <c r="X62">
        <v>2268582</v>
      </c>
      <c r="Y62" t="s">
        <v>60</v>
      </c>
      <c r="Z62" t="s">
        <v>207</v>
      </c>
      <c r="AA62">
        <v>1790375498000</v>
      </c>
      <c r="AB62" t="s">
        <v>42</v>
      </c>
      <c r="AC62">
        <v>-78.490599999999205</v>
      </c>
      <c r="AD62">
        <v>-0.103199999999568</v>
      </c>
    </row>
    <row r="63" spans="1:30" ht="15.75" customHeight="1" x14ac:dyDescent="0.25">
      <c r="A63" s="2">
        <v>42772.389956215302</v>
      </c>
      <c r="B63" t="s">
        <v>129</v>
      </c>
      <c r="C63">
        <v>203926</v>
      </c>
      <c r="D63">
        <v>1320707001</v>
      </c>
      <c r="E63" t="s">
        <v>208</v>
      </c>
      <c r="F63" t="s">
        <v>209</v>
      </c>
      <c r="G63" t="s">
        <v>168</v>
      </c>
      <c r="H63" t="s">
        <v>169</v>
      </c>
      <c r="I63" t="s">
        <v>35</v>
      </c>
      <c r="J63" t="s">
        <v>129</v>
      </c>
      <c r="K63">
        <v>832867</v>
      </c>
      <c r="L63" t="s">
        <v>81</v>
      </c>
      <c r="M63" s="2">
        <v>42773.392432291701</v>
      </c>
      <c r="N63">
        <v>124310</v>
      </c>
      <c r="O63">
        <v>-0.1032006183</v>
      </c>
      <c r="P63">
        <v>-78.473555445700001</v>
      </c>
      <c r="Q63">
        <v>4700</v>
      </c>
      <c r="R63" t="s">
        <v>210</v>
      </c>
      <c r="S63">
        <v>6630</v>
      </c>
      <c r="T63">
        <v>0</v>
      </c>
      <c r="U63" t="s">
        <v>135</v>
      </c>
      <c r="V63">
        <v>111</v>
      </c>
      <c r="W63" t="s">
        <v>39</v>
      </c>
      <c r="X63">
        <v>3137689</v>
      </c>
      <c r="Y63" t="s">
        <v>60</v>
      </c>
      <c r="Z63" t="s">
        <v>211</v>
      </c>
      <c r="AA63">
        <v>1790386120000</v>
      </c>
      <c r="AB63" t="s">
        <v>57</v>
      </c>
      <c r="AC63">
        <v>-78.473599999999394</v>
      </c>
      <c r="AD63">
        <v>-0.103199999999568</v>
      </c>
    </row>
    <row r="64" spans="1:30" ht="15.75" customHeight="1" x14ac:dyDescent="0.25">
      <c r="A64" s="2">
        <v>42837.427528900502</v>
      </c>
      <c r="B64" t="s">
        <v>174</v>
      </c>
      <c r="C64">
        <v>341604</v>
      </c>
      <c r="D64">
        <v>1321301007</v>
      </c>
      <c r="E64" t="s">
        <v>175</v>
      </c>
      <c r="F64" t="s">
        <v>212</v>
      </c>
      <c r="G64" t="s">
        <v>168</v>
      </c>
      <c r="H64" t="s">
        <v>213</v>
      </c>
      <c r="I64" t="s">
        <v>35</v>
      </c>
      <c r="J64" t="s">
        <v>174</v>
      </c>
      <c r="K64">
        <v>864217</v>
      </c>
      <c r="L64" t="s">
        <v>81</v>
      </c>
      <c r="M64" s="2">
        <v>42985.6643732292</v>
      </c>
      <c r="N64">
        <v>1872000</v>
      </c>
      <c r="O64">
        <v>-0.1041536954</v>
      </c>
      <c r="P64">
        <v>-78.441870510599998</v>
      </c>
      <c r="Q64">
        <v>6400</v>
      </c>
      <c r="R64" t="s">
        <v>214</v>
      </c>
      <c r="S64">
        <v>33280</v>
      </c>
      <c r="T64">
        <v>4000</v>
      </c>
      <c r="U64" t="s">
        <v>177</v>
      </c>
      <c r="V64">
        <v>111</v>
      </c>
      <c r="W64" t="s">
        <v>39</v>
      </c>
      <c r="X64">
        <v>2374861</v>
      </c>
      <c r="Y64" t="s">
        <v>60</v>
      </c>
      <c r="Z64" t="s">
        <v>128</v>
      </c>
      <c r="AA64">
        <v>1790010309000</v>
      </c>
      <c r="AB64" t="s">
        <v>57</v>
      </c>
      <c r="AC64">
        <v>-78.441899999999805</v>
      </c>
      <c r="AD64">
        <v>-0.10419999999976901</v>
      </c>
    </row>
    <row r="65" spans="1:30" ht="15.75" customHeight="1" x14ac:dyDescent="0.25">
      <c r="A65" s="2">
        <v>42933.411815509302</v>
      </c>
      <c r="B65" t="s">
        <v>129</v>
      </c>
      <c r="C65">
        <v>629777</v>
      </c>
      <c r="D65">
        <v>1310804001</v>
      </c>
      <c r="E65" t="s">
        <v>208</v>
      </c>
      <c r="F65" t="s">
        <v>209</v>
      </c>
      <c r="G65" t="s">
        <v>172</v>
      </c>
      <c r="H65" t="s">
        <v>34</v>
      </c>
      <c r="I65" t="s">
        <v>35</v>
      </c>
      <c r="J65" t="s">
        <v>129</v>
      </c>
      <c r="K65">
        <v>1085674</v>
      </c>
      <c r="L65" t="s">
        <v>81</v>
      </c>
      <c r="M65" s="2">
        <v>42964.454006446802</v>
      </c>
      <c r="N65">
        <v>1459120</v>
      </c>
      <c r="O65">
        <v>-0.1043861527</v>
      </c>
      <c r="P65">
        <v>-78.471034169199996</v>
      </c>
      <c r="Q65">
        <v>7630</v>
      </c>
      <c r="R65" t="s">
        <v>215</v>
      </c>
      <c r="S65">
        <v>25940</v>
      </c>
      <c r="T65">
        <v>0</v>
      </c>
      <c r="U65" t="s">
        <v>135</v>
      </c>
      <c r="V65">
        <v>112</v>
      </c>
      <c r="W65" t="s">
        <v>39</v>
      </c>
      <c r="X65">
        <v>2343852</v>
      </c>
      <c r="Y65" t="s">
        <v>40</v>
      </c>
      <c r="Z65" t="s">
        <v>138</v>
      </c>
      <c r="AA65">
        <v>990962170001</v>
      </c>
      <c r="AB65" t="s">
        <v>42</v>
      </c>
      <c r="AC65">
        <v>-78.470999999999506</v>
      </c>
      <c r="AD65">
        <v>-0.104400000000166</v>
      </c>
    </row>
    <row r="66" spans="1:30" ht="15.75" customHeight="1" x14ac:dyDescent="0.25">
      <c r="A66" s="2">
        <v>42787.399868946799</v>
      </c>
      <c r="B66" t="s">
        <v>129</v>
      </c>
      <c r="C66">
        <v>45278</v>
      </c>
      <c r="D66">
        <v>1310412067</v>
      </c>
      <c r="E66" t="s">
        <v>216</v>
      </c>
      <c r="F66" t="s">
        <v>181</v>
      </c>
      <c r="G66" t="s">
        <v>217</v>
      </c>
      <c r="H66" t="s">
        <v>34</v>
      </c>
      <c r="I66" t="s">
        <v>35</v>
      </c>
      <c r="J66" t="s">
        <v>129</v>
      </c>
      <c r="K66">
        <v>837100</v>
      </c>
      <c r="L66" t="s">
        <v>81</v>
      </c>
      <c r="M66" s="2">
        <v>42837.493480902798</v>
      </c>
      <c r="N66">
        <v>607500</v>
      </c>
      <c r="O66">
        <v>-0.10513717</v>
      </c>
      <c r="P66">
        <v>-78.491601347900001</v>
      </c>
      <c r="Q66">
        <v>1200</v>
      </c>
      <c r="R66" t="s">
        <v>119</v>
      </c>
      <c r="S66">
        <v>5400</v>
      </c>
      <c r="T66">
        <v>0</v>
      </c>
      <c r="U66" t="s">
        <v>135</v>
      </c>
      <c r="V66">
        <v>112</v>
      </c>
      <c r="W66" t="s">
        <v>39</v>
      </c>
      <c r="X66">
        <v>651899</v>
      </c>
      <c r="Y66" t="s">
        <v>40</v>
      </c>
      <c r="Z66" t="s">
        <v>218</v>
      </c>
      <c r="AA66">
        <v>1706860994</v>
      </c>
      <c r="AB66" t="s">
        <v>57</v>
      </c>
      <c r="AC66">
        <v>-78.491599999999394</v>
      </c>
      <c r="AD66">
        <v>-0.105100000000681</v>
      </c>
    </row>
    <row r="67" spans="1:30" ht="15.75" customHeight="1" x14ac:dyDescent="0.25">
      <c r="A67" s="2">
        <v>42765.422278437502</v>
      </c>
      <c r="B67" t="s">
        <v>129</v>
      </c>
      <c r="C67">
        <v>50501</v>
      </c>
      <c r="D67">
        <v>1310217008</v>
      </c>
      <c r="E67" t="s">
        <v>219</v>
      </c>
      <c r="F67" t="s">
        <v>220</v>
      </c>
      <c r="G67" t="s">
        <v>221</v>
      </c>
      <c r="H67" t="s">
        <v>34</v>
      </c>
      <c r="I67" t="s">
        <v>35</v>
      </c>
      <c r="J67" t="s">
        <v>129</v>
      </c>
      <c r="K67">
        <v>830401</v>
      </c>
      <c r="L67" t="s">
        <v>81</v>
      </c>
      <c r="M67" s="2">
        <v>42790.3861034375</v>
      </c>
      <c r="N67">
        <v>2572880</v>
      </c>
      <c r="O67">
        <v>-0.1053597929</v>
      </c>
      <c r="P67">
        <v>-78.500315845000003</v>
      </c>
      <c r="Q67">
        <v>12100</v>
      </c>
      <c r="R67" t="s">
        <v>222</v>
      </c>
      <c r="S67">
        <v>45740</v>
      </c>
      <c r="T67">
        <v>0</v>
      </c>
      <c r="U67" t="s">
        <v>135</v>
      </c>
      <c r="V67">
        <v>112</v>
      </c>
      <c r="W67" t="s">
        <v>39</v>
      </c>
      <c r="X67">
        <v>2798595</v>
      </c>
      <c r="Y67" t="s">
        <v>40</v>
      </c>
      <c r="Z67" t="s">
        <v>98</v>
      </c>
      <c r="AA67">
        <v>1791408683000</v>
      </c>
      <c r="AB67" t="s">
        <v>42</v>
      </c>
      <c r="AC67">
        <v>-78.500299999999697</v>
      </c>
      <c r="AD67">
        <v>-0.105400000000379</v>
      </c>
    </row>
    <row r="68" spans="1:30" ht="15.75" customHeight="1" x14ac:dyDescent="0.25">
      <c r="A68" s="2">
        <v>42933.645188078699</v>
      </c>
      <c r="B68" t="s">
        <v>129</v>
      </c>
      <c r="C68">
        <v>33304</v>
      </c>
      <c r="D68">
        <v>1310703005</v>
      </c>
      <c r="E68" t="s">
        <v>208</v>
      </c>
      <c r="F68" t="s">
        <v>209</v>
      </c>
      <c r="G68" t="s">
        <v>168</v>
      </c>
      <c r="H68" t="s">
        <v>169</v>
      </c>
      <c r="I68" t="s">
        <v>35</v>
      </c>
      <c r="J68" t="s">
        <v>129</v>
      </c>
      <c r="K68">
        <v>1092853</v>
      </c>
      <c r="L68" t="s">
        <v>81</v>
      </c>
      <c r="M68" s="2">
        <v>42949.353264386598</v>
      </c>
      <c r="N68">
        <v>3600000</v>
      </c>
      <c r="O68">
        <v>-0.10556095829999999</v>
      </c>
      <c r="P68">
        <v>-78.475245237400003</v>
      </c>
      <c r="Q68">
        <v>8000</v>
      </c>
      <c r="R68" t="s">
        <v>46</v>
      </c>
      <c r="S68">
        <v>32000</v>
      </c>
      <c r="T68">
        <v>0</v>
      </c>
      <c r="U68" t="s">
        <v>135</v>
      </c>
      <c r="V68">
        <v>112</v>
      </c>
      <c r="W68" t="s">
        <v>39</v>
      </c>
      <c r="X68">
        <v>3158890</v>
      </c>
      <c r="Y68" t="s">
        <v>40</v>
      </c>
      <c r="Z68" t="s">
        <v>223</v>
      </c>
      <c r="AA68">
        <v>992256230001</v>
      </c>
      <c r="AB68" t="s">
        <v>48</v>
      </c>
      <c r="AC68">
        <v>-78.475200000000797</v>
      </c>
      <c r="AD68">
        <v>-0.105600000000763</v>
      </c>
    </row>
    <row r="69" spans="1:30" ht="15.75" customHeight="1" x14ac:dyDescent="0.25">
      <c r="A69" s="2">
        <v>42940.617939004602</v>
      </c>
      <c r="B69" t="s">
        <v>129</v>
      </c>
      <c r="C69">
        <v>540834</v>
      </c>
      <c r="D69">
        <v>1310711001</v>
      </c>
      <c r="E69" t="s">
        <v>164</v>
      </c>
      <c r="F69" t="s">
        <v>224</v>
      </c>
      <c r="G69" t="s">
        <v>182</v>
      </c>
      <c r="H69" t="s">
        <v>133</v>
      </c>
      <c r="I69" t="s">
        <v>35</v>
      </c>
      <c r="J69" t="s">
        <v>129</v>
      </c>
      <c r="K69">
        <v>1432798</v>
      </c>
      <c r="L69" t="s">
        <v>81</v>
      </c>
      <c r="M69" s="2">
        <v>42947.474804826401</v>
      </c>
      <c r="N69">
        <v>675000</v>
      </c>
      <c r="O69">
        <v>-0.10556632270000001</v>
      </c>
      <c r="P69">
        <v>-78.475851416599994</v>
      </c>
      <c r="Q69">
        <v>6000</v>
      </c>
      <c r="R69" t="s">
        <v>93</v>
      </c>
      <c r="S69">
        <v>12000</v>
      </c>
      <c r="T69">
        <v>0</v>
      </c>
      <c r="U69" t="s">
        <v>135</v>
      </c>
      <c r="V69">
        <v>112</v>
      </c>
      <c r="W69" t="s">
        <v>39</v>
      </c>
      <c r="X69">
        <v>2971285</v>
      </c>
      <c r="Y69" t="s">
        <v>40</v>
      </c>
      <c r="Z69" t="s">
        <v>225</v>
      </c>
      <c r="AA69">
        <v>1709981342000</v>
      </c>
      <c r="AB69" t="s">
        <v>42</v>
      </c>
      <c r="AC69">
        <v>-78.475899999999399</v>
      </c>
      <c r="AD69">
        <v>-0.105600000000763</v>
      </c>
    </row>
    <row r="70" spans="1:30" ht="15.75" customHeight="1" x14ac:dyDescent="0.25">
      <c r="A70" s="2">
        <v>42998.704931018503</v>
      </c>
      <c r="B70" t="s">
        <v>174</v>
      </c>
      <c r="C70">
        <v>1360630</v>
      </c>
      <c r="D70">
        <v>1311404001</v>
      </c>
      <c r="E70" t="s">
        <v>175</v>
      </c>
      <c r="F70" t="s">
        <v>226</v>
      </c>
      <c r="G70" t="s">
        <v>126</v>
      </c>
      <c r="H70" t="s">
        <v>34</v>
      </c>
      <c r="I70" t="s">
        <v>35</v>
      </c>
      <c r="J70" t="s">
        <v>174</v>
      </c>
      <c r="K70">
        <v>1683457</v>
      </c>
      <c r="L70" t="s">
        <v>81</v>
      </c>
      <c r="M70" s="2">
        <v>43012.654565625002</v>
      </c>
      <c r="N70">
        <v>1181250</v>
      </c>
      <c r="O70">
        <v>-0.1063119755</v>
      </c>
      <c r="P70">
        <v>-78.437389433199996</v>
      </c>
      <c r="Q70">
        <v>7000</v>
      </c>
      <c r="R70" t="s">
        <v>53</v>
      </c>
      <c r="S70">
        <v>21000</v>
      </c>
      <c r="T70">
        <v>0.24</v>
      </c>
      <c r="U70" t="s">
        <v>177</v>
      </c>
      <c r="V70">
        <v>112</v>
      </c>
      <c r="W70" t="s">
        <v>39</v>
      </c>
      <c r="X70">
        <v>2842832</v>
      </c>
      <c r="Y70" t="s">
        <v>40</v>
      </c>
      <c r="Z70" t="s">
        <v>227</v>
      </c>
      <c r="AA70">
        <v>906962998</v>
      </c>
      <c r="AB70" t="s">
        <v>57</v>
      </c>
      <c r="AC70">
        <v>-78.437400000000693</v>
      </c>
      <c r="AD70">
        <v>-0.10629999999945999</v>
      </c>
    </row>
    <row r="71" spans="1:30" ht="15.75" customHeight="1" x14ac:dyDescent="0.25">
      <c r="A71" s="2">
        <v>42894.428993020803</v>
      </c>
      <c r="B71" t="s">
        <v>129</v>
      </c>
      <c r="C71">
        <v>33301</v>
      </c>
      <c r="D71">
        <v>1310711003</v>
      </c>
      <c r="E71" t="s">
        <v>164</v>
      </c>
      <c r="F71" t="s">
        <v>224</v>
      </c>
      <c r="G71" t="s">
        <v>168</v>
      </c>
      <c r="H71" t="s">
        <v>169</v>
      </c>
      <c r="I71" t="s">
        <v>35</v>
      </c>
      <c r="J71" t="s">
        <v>129</v>
      </c>
      <c r="K71">
        <v>900591</v>
      </c>
      <c r="L71" t="s">
        <v>81</v>
      </c>
      <c r="M71" s="2">
        <v>42912.394297222199</v>
      </c>
      <c r="N71">
        <v>1620000</v>
      </c>
      <c r="O71">
        <v>-0.10637366619999999</v>
      </c>
      <c r="P71">
        <v>-78.476422727100001</v>
      </c>
      <c r="Q71">
        <v>6000</v>
      </c>
      <c r="R71" t="s">
        <v>228</v>
      </c>
      <c r="S71">
        <v>28800</v>
      </c>
      <c r="T71">
        <v>0</v>
      </c>
      <c r="U71" t="s">
        <v>135</v>
      </c>
      <c r="V71">
        <v>112</v>
      </c>
      <c r="W71" t="s">
        <v>39</v>
      </c>
      <c r="X71">
        <v>3169247</v>
      </c>
      <c r="Y71" t="s">
        <v>40</v>
      </c>
      <c r="Z71" t="s">
        <v>229</v>
      </c>
      <c r="AA71">
        <v>990022011001</v>
      </c>
      <c r="AB71" t="s">
        <v>42</v>
      </c>
      <c r="AC71">
        <v>-78.4763999999996</v>
      </c>
      <c r="AD71">
        <v>-0.10640000000058</v>
      </c>
    </row>
    <row r="72" spans="1:30" ht="15.75" customHeight="1" x14ac:dyDescent="0.25">
      <c r="A72" s="2">
        <v>42894.431493090298</v>
      </c>
      <c r="B72" t="s">
        <v>129</v>
      </c>
      <c r="C72">
        <v>33301</v>
      </c>
      <c r="D72">
        <v>1310711003</v>
      </c>
      <c r="E72" t="s">
        <v>164</v>
      </c>
      <c r="F72" t="s">
        <v>224</v>
      </c>
      <c r="G72" t="s">
        <v>168</v>
      </c>
      <c r="H72" t="s">
        <v>169</v>
      </c>
      <c r="I72" t="s">
        <v>35</v>
      </c>
      <c r="J72" t="s">
        <v>129</v>
      </c>
      <c r="K72">
        <v>900595</v>
      </c>
      <c r="L72" t="s">
        <v>81</v>
      </c>
      <c r="M72" s="2">
        <v>42912.400322222202</v>
      </c>
      <c r="N72">
        <v>3600000</v>
      </c>
      <c r="O72">
        <v>-0.1063817128</v>
      </c>
      <c r="P72">
        <v>-78.476473689100004</v>
      </c>
      <c r="Q72">
        <v>8000</v>
      </c>
      <c r="R72" t="s">
        <v>46</v>
      </c>
      <c r="S72">
        <v>32000</v>
      </c>
      <c r="T72">
        <v>0</v>
      </c>
      <c r="U72" t="s">
        <v>135</v>
      </c>
      <c r="V72">
        <v>112</v>
      </c>
      <c r="W72" t="s">
        <v>39</v>
      </c>
      <c r="X72">
        <v>3169247</v>
      </c>
      <c r="Y72" t="s">
        <v>40</v>
      </c>
      <c r="Z72" t="s">
        <v>229</v>
      </c>
      <c r="AA72">
        <v>990022011001</v>
      </c>
      <c r="AB72" t="s">
        <v>48</v>
      </c>
      <c r="AC72">
        <v>-78.476500000000698</v>
      </c>
      <c r="AD72">
        <v>-0.10640000000058</v>
      </c>
    </row>
    <row r="73" spans="1:30" ht="15.75" customHeight="1" x14ac:dyDescent="0.25">
      <c r="A73" s="2">
        <v>42807.6580392014</v>
      </c>
      <c r="B73" t="s">
        <v>174</v>
      </c>
      <c r="C73">
        <v>258401</v>
      </c>
      <c r="D73">
        <v>1311302005</v>
      </c>
      <c r="E73" t="s">
        <v>230</v>
      </c>
      <c r="F73" t="s">
        <v>212</v>
      </c>
      <c r="G73" t="s">
        <v>182</v>
      </c>
      <c r="H73" t="s">
        <v>52</v>
      </c>
      <c r="I73" t="s">
        <v>35</v>
      </c>
      <c r="J73" t="s">
        <v>174</v>
      </c>
      <c r="K73">
        <v>844547</v>
      </c>
      <c r="L73" t="s">
        <v>81</v>
      </c>
      <c r="M73" s="2">
        <v>42837.447478935203</v>
      </c>
      <c r="N73">
        <v>652500</v>
      </c>
      <c r="O73">
        <v>-0.10638439500000001</v>
      </c>
      <c r="P73">
        <v>-78.441159725199995</v>
      </c>
      <c r="Q73">
        <v>5950</v>
      </c>
      <c r="R73" t="s">
        <v>97</v>
      </c>
      <c r="S73">
        <v>11600</v>
      </c>
      <c r="T73">
        <v>0</v>
      </c>
      <c r="U73" t="s">
        <v>177</v>
      </c>
      <c r="V73">
        <v>112</v>
      </c>
      <c r="W73" t="s">
        <v>39</v>
      </c>
      <c r="X73">
        <v>2798595</v>
      </c>
      <c r="Y73" t="s">
        <v>40</v>
      </c>
      <c r="Z73" t="s">
        <v>98</v>
      </c>
      <c r="AA73">
        <v>1791408683000</v>
      </c>
      <c r="AB73" t="s">
        <v>57</v>
      </c>
      <c r="AC73">
        <v>-78.441199999999299</v>
      </c>
      <c r="AD73">
        <v>-0.10640000000058</v>
      </c>
    </row>
    <row r="74" spans="1:30" ht="15.75" customHeight="1" x14ac:dyDescent="0.25">
      <c r="A74" s="2">
        <v>42807.656007673599</v>
      </c>
      <c r="B74" t="s">
        <v>174</v>
      </c>
      <c r="C74">
        <v>258401</v>
      </c>
      <c r="D74">
        <v>1311302005</v>
      </c>
      <c r="E74" t="s">
        <v>230</v>
      </c>
      <c r="F74" t="s">
        <v>212</v>
      </c>
      <c r="G74" t="s">
        <v>182</v>
      </c>
      <c r="H74" t="s">
        <v>52</v>
      </c>
      <c r="I74" t="s">
        <v>35</v>
      </c>
      <c r="J74" t="s">
        <v>174</v>
      </c>
      <c r="K74">
        <v>844542</v>
      </c>
      <c r="L74" t="s">
        <v>81</v>
      </c>
      <c r="M74" s="2">
        <v>42837.430216400498</v>
      </c>
      <c r="N74">
        <v>707620</v>
      </c>
      <c r="O74">
        <v>-0.1064085349</v>
      </c>
      <c r="P74">
        <v>-78.441181182899996</v>
      </c>
      <c r="Q74">
        <v>2400</v>
      </c>
      <c r="R74" t="s">
        <v>231</v>
      </c>
      <c r="S74">
        <v>12580</v>
      </c>
      <c r="T74">
        <v>0</v>
      </c>
      <c r="U74" t="s">
        <v>177</v>
      </c>
      <c r="V74">
        <v>112</v>
      </c>
      <c r="W74" t="s">
        <v>39</v>
      </c>
      <c r="X74">
        <v>2798595</v>
      </c>
      <c r="Y74" t="s">
        <v>40</v>
      </c>
      <c r="Z74" t="s">
        <v>98</v>
      </c>
      <c r="AA74">
        <v>1791408683000</v>
      </c>
      <c r="AB74" t="s">
        <v>42</v>
      </c>
      <c r="AC74">
        <v>-78.441199999999299</v>
      </c>
      <c r="AD74">
        <v>-0.10640000000058</v>
      </c>
    </row>
    <row r="75" spans="1:30" ht="15.75" customHeight="1" x14ac:dyDescent="0.25">
      <c r="A75" s="2">
        <v>43052.527627430602</v>
      </c>
      <c r="B75" t="s">
        <v>232</v>
      </c>
      <c r="C75">
        <v>258366</v>
      </c>
      <c r="D75">
        <v>1311301006</v>
      </c>
      <c r="E75" t="s">
        <v>175</v>
      </c>
      <c r="F75" t="s">
        <v>212</v>
      </c>
      <c r="G75" t="s">
        <v>168</v>
      </c>
      <c r="H75" t="s">
        <v>213</v>
      </c>
      <c r="I75" t="s">
        <v>35</v>
      </c>
      <c r="J75" t="s">
        <v>174</v>
      </c>
      <c r="K75">
        <v>1709887</v>
      </c>
      <c r="L75" t="s">
        <v>81</v>
      </c>
      <c r="M75" s="2">
        <v>43087.625599687497</v>
      </c>
      <c r="N75">
        <v>2109380</v>
      </c>
      <c r="O75">
        <v>-0.10668748409999999</v>
      </c>
      <c r="P75">
        <v>-78.443729281399996</v>
      </c>
      <c r="Q75">
        <v>7500</v>
      </c>
      <c r="R75" t="s">
        <v>123</v>
      </c>
      <c r="S75">
        <v>18750</v>
      </c>
      <c r="T75">
        <v>0</v>
      </c>
      <c r="U75" t="s">
        <v>177</v>
      </c>
      <c r="V75">
        <v>112</v>
      </c>
      <c r="W75" t="s">
        <v>39</v>
      </c>
      <c r="X75">
        <v>734197</v>
      </c>
      <c r="Y75" t="s">
        <v>40</v>
      </c>
      <c r="Z75" t="s">
        <v>233</v>
      </c>
      <c r="AA75">
        <v>1708000292</v>
      </c>
      <c r="AB75" t="s">
        <v>57</v>
      </c>
      <c r="AC75">
        <v>-78.443699999999794</v>
      </c>
      <c r="AD75">
        <v>-0.106700000000265</v>
      </c>
    </row>
    <row r="76" spans="1:30" ht="15.75" customHeight="1" x14ac:dyDescent="0.25">
      <c r="A76" s="2">
        <v>43040.397572997703</v>
      </c>
      <c r="B76" t="s">
        <v>129</v>
      </c>
      <c r="C76">
        <v>3536452</v>
      </c>
      <c r="D76">
        <v>1310611023</v>
      </c>
      <c r="E76" t="s">
        <v>164</v>
      </c>
      <c r="F76" t="s">
        <v>224</v>
      </c>
      <c r="G76" t="s">
        <v>234</v>
      </c>
      <c r="H76" t="s">
        <v>62</v>
      </c>
      <c r="I76" t="s">
        <v>35</v>
      </c>
      <c r="J76" t="s">
        <v>129</v>
      </c>
      <c r="K76">
        <v>1704585</v>
      </c>
      <c r="L76" t="s">
        <v>81</v>
      </c>
      <c r="M76" s="2">
        <v>43108.6585332986</v>
      </c>
      <c r="N76">
        <v>1036690</v>
      </c>
      <c r="O76">
        <v>-0.10679477229999999</v>
      </c>
      <c r="P76">
        <v>-78.482149243400002</v>
      </c>
      <c r="Q76">
        <v>12450</v>
      </c>
      <c r="R76" t="s">
        <v>235</v>
      </c>
      <c r="S76">
        <v>18430</v>
      </c>
      <c r="T76">
        <v>0</v>
      </c>
      <c r="U76" t="s">
        <v>135</v>
      </c>
      <c r="V76">
        <v>111</v>
      </c>
      <c r="W76" t="s">
        <v>39</v>
      </c>
      <c r="X76">
        <v>3169722</v>
      </c>
      <c r="Y76" t="s">
        <v>60</v>
      </c>
      <c r="Z76" t="s">
        <v>236</v>
      </c>
      <c r="AA76">
        <v>990858322001</v>
      </c>
      <c r="AB76" t="s">
        <v>42</v>
      </c>
      <c r="AC76">
        <v>-78.482099999999306</v>
      </c>
      <c r="AD76">
        <v>-0.10679999999956601</v>
      </c>
    </row>
    <row r="77" spans="1:30" ht="15.75" customHeight="1" x14ac:dyDescent="0.25">
      <c r="A77" s="2">
        <v>42849.702597418996</v>
      </c>
      <c r="B77" t="s">
        <v>174</v>
      </c>
      <c r="C77">
        <v>300780</v>
      </c>
      <c r="D77">
        <v>1311109005</v>
      </c>
      <c r="E77" t="s">
        <v>175</v>
      </c>
      <c r="F77" t="s">
        <v>237</v>
      </c>
      <c r="G77" t="s">
        <v>238</v>
      </c>
      <c r="H77" t="s">
        <v>213</v>
      </c>
      <c r="I77" t="s">
        <v>35</v>
      </c>
      <c r="J77" t="s">
        <v>174</v>
      </c>
      <c r="K77">
        <v>871457</v>
      </c>
      <c r="L77" t="s">
        <v>81</v>
      </c>
      <c r="M77" s="2">
        <v>42955.721825844899</v>
      </c>
      <c r="N77">
        <v>150000</v>
      </c>
      <c r="O77">
        <v>-0.1075369382</v>
      </c>
      <c r="P77">
        <v>-78.453085470299996</v>
      </c>
      <c r="Q77">
        <v>8000</v>
      </c>
      <c r="R77" t="s">
        <v>63</v>
      </c>
      <c r="S77">
        <v>8000</v>
      </c>
      <c r="T77">
        <v>0</v>
      </c>
      <c r="U77" t="s">
        <v>177</v>
      </c>
      <c r="V77">
        <v>112</v>
      </c>
      <c r="W77" t="s">
        <v>39</v>
      </c>
      <c r="X77">
        <v>4085566</v>
      </c>
      <c r="Y77" t="s">
        <v>40</v>
      </c>
      <c r="Z77" t="s">
        <v>66</v>
      </c>
      <c r="AA77">
        <v>990017514001</v>
      </c>
      <c r="AB77" t="s">
        <v>42</v>
      </c>
      <c r="AC77">
        <v>-78.453100000000603</v>
      </c>
      <c r="AD77">
        <v>-0.10750000000007</v>
      </c>
    </row>
    <row r="78" spans="1:30" ht="15.75" customHeight="1" x14ac:dyDescent="0.25">
      <c r="A78" s="2">
        <v>42766.640651006899</v>
      </c>
      <c r="B78" t="s">
        <v>174</v>
      </c>
      <c r="C78">
        <v>525969</v>
      </c>
      <c r="D78">
        <v>1301202001</v>
      </c>
      <c r="E78" t="s">
        <v>175</v>
      </c>
      <c r="F78" t="s">
        <v>239</v>
      </c>
      <c r="G78" t="s">
        <v>168</v>
      </c>
      <c r="H78" t="s">
        <v>213</v>
      </c>
      <c r="I78" t="s">
        <v>35</v>
      </c>
      <c r="J78" t="s">
        <v>174</v>
      </c>
      <c r="K78">
        <v>831404</v>
      </c>
      <c r="L78" t="s">
        <v>81</v>
      </c>
      <c r="M78" s="2">
        <v>42787.624409062497</v>
      </c>
      <c r="N78">
        <v>3037500</v>
      </c>
      <c r="O78">
        <v>-0.1078247388</v>
      </c>
      <c r="P78">
        <v>-78.4469667077</v>
      </c>
      <c r="Q78">
        <v>54000</v>
      </c>
      <c r="R78" t="s">
        <v>63</v>
      </c>
      <c r="S78">
        <v>54000</v>
      </c>
      <c r="T78">
        <v>4000</v>
      </c>
      <c r="U78" t="s">
        <v>177</v>
      </c>
      <c r="V78">
        <v>111</v>
      </c>
      <c r="W78" t="s">
        <v>39</v>
      </c>
      <c r="X78">
        <v>2833761</v>
      </c>
      <c r="Y78" t="s">
        <v>60</v>
      </c>
      <c r="Z78" t="s">
        <v>240</v>
      </c>
      <c r="AA78">
        <v>1790389219000</v>
      </c>
      <c r="AB78" t="s">
        <v>241</v>
      </c>
      <c r="AC78">
        <v>-78.447000000000102</v>
      </c>
      <c r="AD78">
        <v>-0.10779999999978</v>
      </c>
    </row>
    <row r="79" spans="1:30" ht="15.75" customHeight="1" x14ac:dyDescent="0.25">
      <c r="A79" s="2">
        <v>42773.390614618103</v>
      </c>
      <c r="B79" t="s">
        <v>129</v>
      </c>
      <c r="C79">
        <v>3649709</v>
      </c>
      <c r="D79">
        <v>1300402001</v>
      </c>
      <c r="E79" t="s">
        <v>164</v>
      </c>
      <c r="F79" t="s">
        <v>242</v>
      </c>
      <c r="G79" t="s">
        <v>206</v>
      </c>
      <c r="H79" t="s">
        <v>34</v>
      </c>
      <c r="I79" t="s">
        <v>35</v>
      </c>
      <c r="J79" t="s">
        <v>129</v>
      </c>
      <c r="K79">
        <v>833228</v>
      </c>
      <c r="L79" t="s">
        <v>81</v>
      </c>
      <c r="M79" s="2">
        <v>42779.632964270801</v>
      </c>
      <c r="N79">
        <v>1800000</v>
      </c>
      <c r="O79">
        <v>-0.108221705</v>
      </c>
      <c r="P79">
        <v>-78.492674231500004</v>
      </c>
      <c r="Q79">
        <v>8000</v>
      </c>
      <c r="R79" t="s">
        <v>46</v>
      </c>
      <c r="S79">
        <v>32000</v>
      </c>
      <c r="T79">
        <v>12000</v>
      </c>
      <c r="U79" t="s">
        <v>135</v>
      </c>
      <c r="V79">
        <v>111</v>
      </c>
      <c r="W79" t="s">
        <v>39</v>
      </c>
      <c r="X79">
        <v>4068276</v>
      </c>
      <c r="Y79" t="s">
        <v>60</v>
      </c>
      <c r="Z79" t="s">
        <v>90</v>
      </c>
      <c r="AA79">
        <v>1792616476000</v>
      </c>
      <c r="AB79" t="s">
        <v>48</v>
      </c>
      <c r="AC79">
        <v>-78.492700000000696</v>
      </c>
      <c r="AD79">
        <v>-0.10820000000058599</v>
      </c>
    </row>
    <row r="80" spans="1:30" ht="15.75" customHeight="1" x14ac:dyDescent="0.25">
      <c r="A80" s="2">
        <v>42992.416951851897</v>
      </c>
      <c r="B80" t="s">
        <v>174</v>
      </c>
      <c r="C80">
        <v>300780</v>
      </c>
      <c r="D80">
        <v>1311109005</v>
      </c>
      <c r="E80" t="s">
        <v>230</v>
      </c>
      <c r="F80" t="s">
        <v>237</v>
      </c>
      <c r="G80" t="s">
        <v>243</v>
      </c>
      <c r="H80" t="s">
        <v>52</v>
      </c>
      <c r="I80" t="s">
        <v>35</v>
      </c>
      <c r="J80" t="s">
        <v>174</v>
      </c>
      <c r="K80">
        <v>1680179</v>
      </c>
      <c r="L80" t="s">
        <v>81</v>
      </c>
      <c r="M80" s="2">
        <v>43012.651504479203</v>
      </c>
      <c r="N80">
        <v>3600000</v>
      </c>
      <c r="O80">
        <v>-0.1083289932</v>
      </c>
      <c r="P80">
        <v>-78.453267216699999</v>
      </c>
      <c r="Q80">
        <v>8000</v>
      </c>
      <c r="R80" t="s">
        <v>46</v>
      </c>
      <c r="S80">
        <v>32000</v>
      </c>
      <c r="T80">
        <v>8000</v>
      </c>
      <c r="U80" t="s">
        <v>177</v>
      </c>
      <c r="V80">
        <v>112</v>
      </c>
      <c r="W80" t="s">
        <v>39</v>
      </c>
      <c r="X80">
        <v>0</v>
      </c>
      <c r="Y80" t="s">
        <v>40</v>
      </c>
      <c r="Z80" t="s">
        <v>244</v>
      </c>
      <c r="AA80">
        <v>1706776315</v>
      </c>
      <c r="AB80" t="s">
        <v>48</v>
      </c>
      <c r="AC80">
        <v>-78.453299999999203</v>
      </c>
      <c r="AD80">
        <v>-0.10829999999986099</v>
      </c>
    </row>
    <row r="81" spans="1:30" ht="15.75" customHeight="1" x14ac:dyDescent="0.25">
      <c r="A81" s="2">
        <v>42915.394966550899</v>
      </c>
      <c r="B81" t="s">
        <v>129</v>
      </c>
      <c r="C81">
        <v>676677</v>
      </c>
      <c r="D81">
        <v>1300606001</v>
      </c>
      <c r="E81" t="s">
        <v>164</v>
      </c>
      <c r="F81" t="s">
        <v>224</v>
      </c>
      <c r="G81" t="s">
        <v>182</v>
      </c>
      <c r="H81" t="s">
        <v>133</v>
      </c>
      <c r="I81" t="s">
        <v>35</v>
      </c>
      <c r="J81" t="s">
        <v>129</v>
      </c>
      <c r="K81">
        <v>915392</v>
      </c>
      <c r="L81" t="s">
        <v>81</v>
      </c>
      <c r="M81" s="2">
        <v>42934.646177002302</v>
      </c>
      <c r="N81">
        <v>6090190</v>
      </c>
      <c r="O81">
        <v>-0.10912829</v>
      </c>
      <c r="P81">
        <v>-78.478651642800003</v>
      </c>
      <c r="Q81">
        <v>22050</v>
      </c>
      <c r="R81" t="s">
        <v>245</v>
      </c>
      <c r="S81">
        <v>108270</v>
      </c>
      <c r="T81">
        <v>0</v>
      </c>
      <c r="U81" t="s">
        <v>135</v>
      </c>
      <c r="V81">
        <v>112</v>
      </c>
      <c r="W81" t="s">
        <v>39</v>
      </c>
      <c r="X81">
        <v>2346552</v>
      </c>
      <c r="Y81" t="s">
        <v>40</v>
      </c>
      <c r="Z81" t="s">
        <v>246</v>
      </c>
      <c r="AA81">
        <v>1791705424000</v>
      </c>
      <c r="AB81" t="s">
        <v>42</v>
      </c>
      <c r="AC81">
        <v>-78.478699999999606</v>
      </c>
      <c r="AD81">
        <v>-0.109099999999679</v>
      </c>
    </row>
    <row r="82" spans="1:30" ht="15.75" customHeight="1" x14ac:dyDescent="0.25">
      <c r="A82" s="2">
        <v>43095.625214236097</v>
      </c>
      <c r="B82" t="s">
        <v>194</v>
      </c>
      <c r="C82">
        <v>115205</v>
      </c>
      <c r="D82">
        <v>1304022008</v>
      </c>
      <c r="E82" t="s">
        <v>247</v>
      </c>
      <c r="F82" t="s">
        <v>248</v>
      </c>
      <c r="G82" t="s">
        <v>193</v>
      </c>
      <c r="H82" t="s">
        <v>34</v>
      </c>
      <c r="I82" t="s">
        <v>35</v>
      </c>
      <c r="J82" t="s">
        <v>194</v>
      </c>
      <c r="K82">
        <v>1729151</v>
      </c>
      <c r="L82" t="s">
        <v>81</v>
      </c>
      <c r="M82" s="2">
        <v>43111.628635960602</v>
      </c>
      <c r="N82">
        <v>625500</v>
      </c>
      <c r="O82">
        <v>-0.1097773834</v>
      </c>
      <c r="P82">
        <v>-78.297854661900004</v>
      </c>
      <c r="Q82">
        <v>3900</v>
      </c>
      <c r="R82" t="s">
        <v>145</v>
      </c>
      <c r="S82">
        <v>11120</v>
      </c>
      <c r="T82">
        <v>4500</v>
      </c>
      <c r="U82" t="s">
        <v>200</v>
      </c>
      <c r="V82">
        <v>111</v>
      </c>
      <c r="W82" t="s">
        <v>39</v>
      </c>
      <c r="X82">
        <v>4080046</v>
      </c>
      <c r="Y82" t="s">
        <v>60</v>
      </c>
      <c r="Z82" t="s">
        <v>249</v>
      </c>
      <c r="AA82">
        <v>990043027001</v>
      </c>
      <c r="AB82" t="s">
        <v>42</v>
      </c>
      <c r="AC82">
        <v>-78.297899999999601</v>
      </c>
      <c r="AD82">
        <v>-0.109800000000182</v>
      </c>
    </row>
    <row r="83" spans="1:30" ht="15.75" customHeight="1" x14ac:dyDescent="0.25">
      <c r="A83" s="2">
        <v>43095.629670601898</v>
      </c>
      <c r="B83" t="s">
        <v>194</v>
      </c>
      <c r="C83">
        <v>115205</v>
      </c>
      <c r="D83">
        <v>1304022008</v>
      </c>
      <c r="E83" t="s">
        <v>247</v>
      </c>
      <c r="F83" t="s">
        <v>248</v>
      </c>
      <c r="G83" t="s">
        <v>193</v>
      </c>
      <c r="H83" t="s">
        <v>34</v>
      </c>
      <c r="I83" t="s">
        <v>35</v>
      </c>
      <c r="J83" t="s">
        <v>194</v>
      </c>
      <c r="K83">
        <v>1729161</v>
      </c>
      <c r="L83" t="s">
        <v>81</v>
      </c>
      <c r="M83" s="2">
        <v>43111.621900196798</v>
      </c>
      <c r="N83">
        <v>625500</v>
      </c>
      <c r="O83">
        <v>-0.1097881122</v>
      </c>
      <c r="P83">
        <v>-78.297854661900004</v>
      </c>
      <c r="Q83">
        <v>3900</v>
      </c>
      <c r="R83" t="s">
        <v>145</v>
      </c>
      <c r="S83">
        <v>11120</v>
      </c>
      <c r="T83">
        <v>4500</v>
      </c>
      <c r="U83" t="s">
        <v>200</v>
      </c>
      <c r="V83">
        <v>111</v>
      </c>
      <c r="W83" t="s">
        <v>39</v>
      </c>
      <c r="X83">
        <v>4080046</v>
      </c>
      <c r="Y83" t="s">
        <v>60</v>
      </c>
      <c r="Z83" t="s">
        <v>249</v>
      </c>
      <c r="AA83">
        <v>990043027001</v>
      </c>
      <c r="AB83" t="s">
        <v>42</v>
      </c>
      <c r="AC83">
        <v>-78.297899999999601</v>
      </c>
      <c r="AD83">
        <v>-0.109800000000182</v>
      </c>
    </row>
    <row r="84" spans="1:30" ht="15.75" customHeight="1" x14ac:dyDescent="0.25">
      <c r="A84" s="2">
        <v>42969.4660493056</v>
      </c>
      <c r="B84" t="s">
        <v>129</v>
      </c>
      <c r="C84">
        <v>592410</v>
      </c>
      <c r="D84">
        <v>1300605002</v>
      </c>
      <c r="E84" t="s">
        <v>164</v>
      </c>
      <c r="F84" t="s">
        <v>224</v>
      </c>
      <c r="G84" t="s">
        <v>168</v>
      </c>
      <c r="H84" t="s">
        <v>169</v>
      </c>
      <c r="I84" t="s">
        <v>35</v>
      </c>
      <c r="J84" t="s">
        <v>129</v>
      </c>
      <c r="K84">
        <v>1502302</v>
      </c>
      <c r="L84" t="s">
        <v>81</v>
      </c>
      <c r="M84" s="2">
        <v>42985.6598936343</v>
      </c>
      <c r="N84">
        <v>2953130</v>
      </c>
      <c r="O84">
        <v>-0.10986321390000001</v>
      </c>
      <c r="P84">
        <v>-78.479273915299999</v>
      </c>
      <c r="Q84">
        <v>7500</v>
      </c>
      <c r="R84" t="s">
        <v>250</v>
      </c>
      <c r="S84">
        <v>26250</v>
      </c>
      <c r="T84">
        <v>0</v>
      </c>
      <c r="U84" t="s">
        <v>135</v>
      </c>
      <c r="V84">
        <v>111</v>
      </c>
      <c r="W84" t="s">
        <v>39</v>
      </c>
      <c r="X84">
        <v>3137215</v>
      </c>
      <c r="Y84" t="s">
        <v>60</v>
      </c>
      <c r="Z84" t="s">
        <v>251</v>
      </c>
      <c r="AA84">
        <v>1790015785000</v>
      </c>
      <c r="AB84" t="s">
        <v>48</v>
      </c>
      <c r="AC84">
        <v>-78.479300000000904</v>
      </c>
      <c r="AD84">
        <v>-0.109899999999458</v>
      </c>
    </row>
    <row r="85" spans="1:30" ht="15.75" customHeight="1" x14ac:dyDescent="0.25">
      <c r="A85" s="2">
        <v>42894.433293831004</v>
      </c>
      <c r="B85" t="s">
        <v>129</v>
      </c>
      <c r="C85">
        <v>18984</v>
      </c>
      <c r="D85">
        <v>1300608004</v>
      </c>
      <c r="E85" t="s">
        <v>208</v>
      </c>
      <c r="F85" t="s">
        <v>252</v>
      </c>
      <c r="G85" t="s">
        <v>253</v>
      </c>
      <c r="H85" t="s">
        <v>34</v>
      </c>
      <c r="I85" t="s">
        <v>35</v>
      </c>
      <c r="J85" t="s">
        <v>129</v>
      </c>
      <c r="K85">
        <v>900602</v>
      </c>
      <c r="L85" t="s">
        <v>81</v>
      </c>
      <c r="M85" s="2">
        <v>42912.398273182902</v>
      </c>
      <c r="N85">
        <v>1400620</v>
      </c>
      <c r="O85">
        <v>-0.1115771423</v>
      </c>
      <c r="P85">
        <v>-78.478504121300006</v>
      </c>
      <c r="Q85">
        <v>8300</v>
      </c>
      <c r="R85" t="s">
        <v>53</v>
      </c>
      <c r="S85">
        <v>24900</v>
      </c>
      <c r="T85">
        <v>4000</v>
      </c>
      <c r="U85" t="s">
        <v>135</v>
      </c>
      <c r="V85">
        <v>112</v>
      </c>
      <c r="W85" t="s">
        <v>39</v>
      </c>
      <c r="X85">
        <v>3169247</v>
      </c>
      <c r="Y85" t="s">
        <v>40</v>
      </c>
      <c r="Z85" t="s">
        <v>229</v>
      </c>
      <c r="AA85">
        <v>990022011001</v>
      </c>
      <c r="AB85" t="s">
        <v>42</v>
      </c>
      <c r="AC85">
        <v>-78.4784999999993</v>
      </c>
      <c r="AD85">
        <v>-0.11160000000018699</v>
      </c>
    </row>
    <row r="86" spans="1:30" ht="15.75" customHeight="1" x14ac:dyDescent="0.25">
      <c r="A86" s="2">
        <v>42790.380537812503</v>
      </c>
      <c r="B86" t="s">
        <v>194</v>
      </c>
      <c r="C86">
        <v>231104</v>
      </c>
      <c r="D86">
        <v>1294003008</v>
      </c>
      <c r="E86" t="s">
        <v>247</v>
      </c>
      <c r="F86" t="s">
        <v>248</v>
      </c>
      <c r="G86" t="s">
        <v>193</v>
      </c>
      <c r="H86" t="s">
        <v>34</v>
      </c>
      <c r="I86" t="s">
        <v>35</v>
      </c>
      <c r="J86" t="s">
        <v>194</v>
      </c>
      <c r="K86">
        <v>838428</v>
      </c>
      <c r="L86" t="s">
        <v>36</v>
      </c>
      <c r="M86" s="2">
        <v>42797.568496145803</v>
      </c>
      <c r="N86">
        <v>77060</v>
      </c>
      <c r="O86">
        <v>-0.1120626212</v>
      </c>
      <c r="P86">
        <v>-78.295942246899997</v>
      </c>
      <c r="Q86">
        <v>1540</v>
      </c>
      <c r="R86" t="s">
        <v>254</v>
      </c>
      <c r="S86">
        <v>4110</v>
      </c>
      <c r="T86">
        <v>1680</v>
      </c>
      <c r="U86" t="s">
        <v>255</v>
      </c>
      <c r="V86">
        <v>111</v>
      </c>
      <c r="W86" t="s">
        <v>39</v>
      </c>
      <c r="X86">
        <v>2978400</v>
      </c>
      <c r="Y86" t="s">
        <v>60</v>
      </c>
      <c r="Z86" t="s">
        <v>256</v>
      </c>
      <c r="AA86">
        <v>1713616454000</v>
      </c>
      <c r="AB86" t="s">
        <v>42</v>
      </c>
      <c r="AC86">
        <v>-78.295899999999193</v>
      </c>
      <c r="AD86">
        <v>-0.112100000000282</v>
      </c>
    </row>
    <row r="87" spans="1:30" ht="15.75" customHeight="1" x14ac:dyDescent="0.25">
      <c r="A87" s="2">
        <v>42828.650345682901</v>
      </c>
      <c r="B87" t="s">
        <v>129</v>
      </c>
      <c r="C87">
        <v>408010</v>
      </c>
      <c r="D87">
        <v>1290608005</v>
      </c>
      <c r="E87" t="s">
        <v>164</v>
      </c>
      <c r="F87" t="s">
        <v>257</v>
      </c>
      <c r="G87" t="s">
        <v>253</v>
      </c>
      <c r="H87" t="s">
        <v>34</v>
      </c>
      <c r="I87" t="s">
        <v>35</v>
      </c>
      <c r="J87" t="s">
        <v>129</v>
      </c>
      <c r="K87">
        <v>858202</v>
      </c>
      <c r="L87" t="s">
        <v>81</v>
      </c>
      <c r="M87" s="2">
        <v>42831.669499074102</v>
      </c>
      <c r="N87">
        <v>602440</v>
      </c>
      <c r="O87">
        <v>-0.1131811002</v>
      </c>
      <c r="P87">
        <v>-78.479340970500004</v>
      </c>
      <c r="Q87">
        <v>7650</v>
      </c>
      <c r="R87" t="s">
        <v>258</v>
      </c>
      <c r="S87">
        <v>10710</v>
      </c>
      <c r="T87">
        <v>0</v>
      </c>
      <c r="U87" t="s">
        <v>135</v>
      </c>
      <c r="V87">
        <v>112</v>
      </c>
      <c r="W87" t="s">
        <v>39</v>
      </c>
      <c r="X87">
        <v>2826914</v>
      </c>
      <c r="Y87" t="s">
        <v>40</v>
      </c>
      <c r="Z87" t="s">
        <v>259</v>
      </c>
      <c r="AA87">
        <v>990658498001</v>
      </c>
      <c r="AB87" t="s">
        <v>42</v>
      </c>
      <c r="AC87">
        <v>-78.479300000000904</v>
      </c>
      <c r="AD87">
        <v>-0.113199999999784</v>
      </c>
    </row>
    <row r="88" spans="1:30" ht="15.75" customHeight="1" x14ac:dyDescent="0.25">
      <c r="A88" s="2">
        <v>42821.470130289403</v>
      </c>
      <c r="B88" t="s">
        <v>129</v>
      </c>
      <c r="C88">
        <v>382798</v>
      </c>
      <c r="D88">
        <v>1290313001</v>
      </c>
      <c r="E88" t="s">
        <v>260</v>
      </c>
      <c r="F88" t="s">
        <v>260</v>
      </c>
      <c r="G88" t="s">
        <v>58</v>
      </c>
      <c r="H88" t="s">
        <v>62</v>
      </c>
      <c r="I88" t="s">
        <v>35</v>
      </c>
      <c r="J88" t="s">
        <v>129</v>
      </c>
      <c r="K88">
        <v>853011</v>
      </c>
      <c r="L88" t="s">
        <v>81</v>
      </c>
      <c r="M88" s="2">
        <v>42912.462408414402</v>
      </c>
      <c r="N88">
        <v>1058060</v>
      </c>
      <c r="O88">
        <v>-0.1147180029</v>
      </c>
      <c r="P88">
        <v>-78.495782911800006</v>
      </c>
      <c r="Q88">
        <v>6270</v>
      </c>
      <c r="R88" t="s">
        <v>53</v>
      </c>
      <c r="S88">
        <v>18810</v>
      </c>
      <c r="T88">
        <v>0</v>
      </c>
      <c r="U88" t="s">
        <v>135</v>
      </c>
      <c r="V88">
        <v>111</v>
      </c>
      <c r="W88" t="s">
        <v>39</v>
      </c>
      <c r="X88">
        <v>4085566</v>
      </c>
      <c r="Y88" t="s">
        <v>60</v>
      </c>
      <c r="Z88" t="s">
        <v>66</v>
      </c>
      <c r="AA88">
        <v>990017514001</v>
      </c>
      <c r="AB88" t="s">
        <v>42</v>
      </c>
      <c r="AC88">
        <v>-78.4958000000006</v>
      </c>
      <c r="AD88">
        <v>-0.11470000000009201</v>
      </c>
    </row>
    <row r="89" spans="1:30" ht="15.75" customHeight="1" x14ac:dyDescent="0.25">
      <c r="A89" s="2">
        <v>42902.600858136597</v>
      </c>
      <c r="B89" t="s">
        <v>129</v>
      </c>
      <c r="C89">
        <v>88382</v>
      </c>
      <c r="D89">
        <v>1280602012</v>
      </c>
      <c r="E89" t="s">
        <v>208</v>
      </c>
      <c r="F89" t="s">
        <v>261</v>
      </c>
      <c r="G89" t="s">
        <v>253</v>
      </c>
      <c r="H89" t="s">
        <v>34</v>
      </c>
      <c r="I89" t="s">
        <v>35</v>
      </c>
      <c r="J89" t="s">
        <v>129</v>
      </c>
      <c r="K89">
        <v>906747</v>
      </c>
      <c r="L89" t="s">
        <v>81</v>
      </c>
      <c r="M89" s="2">
        <v>42907.4149410069</v>
      </c>
      <c r="N89">
        <v>736310</v>
      </c>
      <c r="O89">
        <v>-0.11814585900000001</v>
      </c>
      <c r="P89">
        <v>-78.479236364399995</v>
      </c>
      <c r="Q89">
        <v>2810</v>
      </c>
      <c r="R89" t="s">
        <v>262</v>
      </c>
      <c r="S89">
        <v>13090</v>
      </c>
      <c r="T89">
        <v>0</v>
      </c>
      <c r="U89" t="s">
        <v>135</v>
      </c>
      <c r="V89">
        <v>111</v>
      </c>
      <c r="W89" t="s">
        <v>39</v>
      </c>
      <c r="X89">
        <v>3321789</v>
      </c>
      <c r="Y89" t="s">
        <v>60</v>
      </c>
      <c r="Z89" t="s">
        <v>263</v>
      </c>
      <c r="AA89">
        <v>1792364477000</v>
      </c>
      <c r="AB89" t="s">
        <v>42</v>
      </c>
      <c r="AC89">
        <v>-78.479199999999807</v>
      </c>
      <c r="AD89">
        <v>-0.11809999999969301</v>
      </c>
    </row>
    <row r="90" spans="1:30" ht="15.75" customHeight="1" x14ac:dyDescent="0.25">
      <c r="A90" s="2">
        <v>42801.4241728009</v>
      </c>
      <c r="B90" t="s">
        <v>129</v>
      </c>
      <c r="C90">
        <v>1256674</v>
      </c>
      <c r="D90">
        <v>1270420004</v>
      </c>
      <c r="E90" t="s">
        <v>164</v>
      </c>
      <c r="F90" t="s">
        <v>264</v>
      </c>
      <c r="G90" t="s">
        <v>265</v>
      </c>
      <c r="H90" t="s">
        <v>34</v>
      </c>
      <c r="I90" t="s">
        <v>35</v>
      </c>
      <c r="J90" t="s">
        <v>129</v>
      </c>
      <c r="K90">
        <v>841296</v>
      </c>
      <c r="L90" t="s">
        <v>81</v>
      </c>
      <c r="M90" s="2">
        <v>42829.468089386603</v>
      </c>
      <c r="N90">
        <v>140630</v>
      </c>
      <c r="O90">
        <v>-0.1207690537</v>
      </c>
      <c r="P90">
        <v>-78.493680059900001</v>
      </c>
      <c r="Q90">
        <v>10000</v>
      </c>
      <c r="R90">
        <v>0.75</v>
      </c>
      <c r="S90">
        <v>7500</v>
      </c>
      <c r="T90">
        <v>0</v>
      </c>
      <c r="U90" t="s">
        <v>135</v>
      </c>
      <c r="V90">
        <v>111</v>
      </c>
      <c r="W90" t="s">
        <v>39</v>
      </c>
      <c r="X90">
        <v>4067028</v>
      </c>
      <c r="Y90" t="s">
        <v>60</v>
      </c>
      <c r="Z90" t="s">
        <v>266</v>
      </c>
      <c r="AA90">
        <v>1792558514000</v>
      </c>
      <c r="AB90" t="s">
        <v>42</v>
      </c>
      <c r="AC90">
        <v>-78.493700000000899</v>
      </c>
      <c r="AD90">
        <v>-0.120800000000611</v>
      </c>
    </row>
    <row r="91" spans="1:30" ht="15.75" customHeight="1" x14ac:dyDescent="0.25">
      <c r="A91" s="2">
        <v>42821.658202893501</v>
      </c>
      <c r="B91" t="s">
        <v>129</v>
      </c>
      <c r="C91">
        <v>21852</v>
      </c>
      <c r="D91">
        <v>1270801006</v>
      </c>
      <c r="E91" t="s">
        <v>208</v>
      </c>
      <c r="F91" t="s">
        <v>261</v>
      </c>
      <c r="G91" t="s">
        <v>267</v>
      </c>
      <c r="H91" t="s">
        <v>34</v>
      </c>
      <c r="I91" t="s">
        <v>35</v>
      </c>
      <c r="J91" t="s">
        <v>129</v>
      </c>
      <c r="K91">
        <v>853316</v>
      </c>
      <c r="L91" t="s">
        <v>81</v>
      </c>
      <c r="M91" s="2">
        <v>42835.657983020799</v>
      </c>
      <c r="N91">
        <v>104620</v>
      </c>
      <c r="O91">
        <v>-0.1209997231</v>
      </c>
      <c r="P91">
        <v>-78.471718132500001</v>
      </c>
      <c r="Q91">
        <v>6200</v>
      </c>
      <c r="R91">
        <v>0.9</v>
      </c>
      <c r="S91">
        <v>5580</v>
      </c>
      <c r="T91">
        <v>0</v>
      </c>
      <c r="U91" t="s">
        <v>135</v>
      </c>
      <c r="V91">
        <v>111</v>
      </c>
      <c r="W91" t="s">
        <v>39</v>
      </c>
      <c r="X91">
        <v>2298193</v>
      </c>
      <c r="Y91" t="s">
        <v>60</v>
      </c>
      <c r="Z91" t="s">
        <v>268</v>
      </c>
      <c r="AA91">
        <v>1790546667000</v>
      </c>
      <c r="AB91" t="s">
        <v>42</v>
      </c>
      <c r="AC91">
        <v>-78.471699999999998</v>
      </c>
      <c r="AD91">
        <v>-0.120999999999176</v>
      </c>
    </row>
    <row r="92" spans="1:30" ht="15.75" customHeight="1" x14ac:dyDescent="0.25">
      <c r="A92" s="2">
        <v>42790.502058680599</v>
      </c>
      <c r="B92" t="s">
        <v>129</v>
      </c>
      <c r="C92">
        <v>357340</v>
      </c>
      <c r="D92">
        <v>1270308011</v>
      </c>
      <c r="E92" t="s">
        <v>269</v>
      </c>
      <c r="F92" t="s">
        <v>270</v>
      </c>
      <c r="G92" t="s">
        <v>271</v>
      </c>
      <c r="H92" t="s">
        <v>34</v>
      </c>
      <c r="I92" t="s">
        <v>35</v>
      </c>
      <c r="J92" t="s">
        <v>129</v>
      </c>
      <c r="K92">
        <v>838637</v>
      </c>
      <c r="L92" t="s">
        <v>81</v>
      </c>
      <c r="M92" s="2">
        <v>42828.453456597199</v>
      </c>
      <c r="N92">
        <v>54750</v>
      </c>
      <c r="O92">
        <v>-0.1216488163</v>
      </c>
      <c r="P92">
        <v>-78.494186997400007</v>
      </c>
      <c r="Q92">
        <v>6500</v>
      </c>
      <c r="R92">
        <v>0.45</v>
      </c>
      <c r="S92">
        <v>2920</v>
      </c>
      <c r="T92">
        <v>0</v>
      </c>
      <c r="U92" t="s">
        <v>135</v>
      </c>
      <c r="V92">
        <v>112</v>
      </c>
      <c r="W92" t="s">
        <v>39</v>
      </c>
      <c r="X92">
        <v>4082421</v>
      </c>
      <c r="Y92" t="s">
        <v>40</v>
      </c>
      <c r="Z92" t="s">
        <v>142</v>
      </c>
      <c r="AA92">
        <v>990005737001</v>
      </c>
      <c r="AB92" t="s">
        <v>42</v>
      </c>
      <c r="AC92">
        <v>-78.494199999999196</v>
      </c>
      <c r="AD92">
        <v>-0.121600000000403</v>
      </c>
    </row>
    <row r="93" spans="1:30" ht="15.75" customHeight="1" x14ac:dyDescent="0.25">
      <c r="A93" s="2">
        <v>42852.473642592602</v>
      </c>
      <c r="B93" t="s">
        <v>272</v>
      </c>
      <c r="C93">
        <v>246416</v>
      </c>
      <c r="D93">
        <v>1260811004</v>
      </c>
      <c r="E93" t="s">
        <v>208</v>
      </c>
      <c r="F93" t="s">
        <v>273</v>
      </c>
      <c r="G93" t="s">
        <v>265</v>
      </c>
      <c r="H93" t="s">
        <v>34</v>
      </c>
      <c r="I93" t="s">
        <v>35</v>
      </c>
      <c r="J93" t="s">
        <v>272</v>
      </c>
      <c r="K93">
        <v>873874</v>
      </c>
      <c r="L93" t="s">
        <v>36</v>
      </c>
      <c r="M93" s="2">
        <v>42853.575692789404</v>
      </c>
      <c r="N93">
        <v>96750</v>
      </c>
      <c r="O93">
        <v>-0.12196531620000001</v>
      </c>
      <c r="P93">
        <v>-78.466479778299998</v>
      </c>
      <c r="Q93">
        <v>5160</v>
      </c>
      <c r="R93" t="s">
        <v>63</v>
      </c>
      <c r="S93">
        <v>5160</v>
      </c>
      <c r="T93">
        <v>1000</v>
      </c>
      <c r="U93" t="s">
        <v>135</v>
      </c>
      <c r="V93">
        <v>111</v>
      </c>
      <c r="W93" t="s">
        <v>39</v>
      </c>
      <c r="X93">
        <v>4085566</v>
      </c>
      <c r="Y93" t="s">
        <v>60</v>
      </c>
      <c r="Z93" t="s">
        <v>66</v>
      </c>
      <c r="AA93">
        <v>990017514001</v>
      </c>
      <c r="AB93" t="s">
        <v>42</v>
      </c>
      <c r="AC93">
        <v>-78.466500000000494</v>
      </c>
      <c r="AD93">
        <v>-0.121999999999389</v>
      </c>
    </row>
    <row r="94" spans="1:30" ht="15.75" customHeight="1" x14ac:dyDescent="0.25">
      <c r="A94" s="2">
        <v>42821.493741666702</v>
      </c>
      <c r="B94" t="s">
        <v>129</v>
      </c>
      <c r="C94">
        <v>91934</v>
      </c>
      <c r="D94">
        <v>1270418001</v>
      </c>
      <c r="E94" t="s">
        <v>164</v>
      </c>
      <c r="F94" t="s">
        <v>274</v>
      </c>
      <c r="G94" t="s">
        <v>265</v>
      </c>
      <c r="H94" t="s">
        <v>34</v>
      </c>
      <c r="I94" t="s">
        <v>35</v>
      </c>
      <c r="J94" t="s">
        <v>129</v>
      </c>
      <c r="K94">
        <v>853056</v>
      </c>
      <c r="L94" t="s">
        <v>81</v>
      </c>
      <c r="M94" s="2">
        <v>42828.678308449103</v>
      </c>
      <c r="N94">
        <v>900000</v>
      </c>
      <c r="O94">
        <v>-0.1220565111</v>
      </c>
      <c r="P94">
        <v>-78.493607640299999</v>
      </c>
      <c r="Q94">
        <v>4000</v>
      </c>
      <c r="R94" t="s">
        <v>46</v>
      </c>
      <c r="S94">
        <v>16000</v>
      </c>
      <c r="T94">
        <v>0</v>
      </c>
      <c r="U94" t="s">
        <v>135</v>
      </c>
      <c r="V94">
        <v>112</v>
      </c>
      <c r="W94" t="s">
        <v>39</v>
      </c>
      <c r="X94">
        <v>3146780</v>
      </c>
      <c r="Y94" t="s">
        <v>40</v>
      </c>
      <c r="Z94" t="s">
        <v>275</v>
      </c>
      <c r="AA94">
        <v>1792069432000</v>
      </c>
      <c r="AB94" t="s">
        <v>42</v>
      </c>
      <c r="AC94">
        <v>-78.493599999999802</v>
      </c>
      <c r="AD94">
        <v>-0.12210000000051</v>
      </c>
    </row>
    <row r="95" spans="1:30" ht="15.75" customHeight="1" x14ac:dyDescent="0.25">
      <c r="A95" s="2">
        <v>42787.396680173602</v>
      </c>
      <c r="B95" t="s">
        <v>129</v>
      </c>
      <c r="C95">
        <v>37807</v>
      </c>
      <c r="D95">
        <v>1270418008</v>
      </c>
      <c r="E95" t="s">
        <v>164</v>
      </c>
      <c r="F95" t="s">
        <v>274</v>
      </c>
      <c r="G95" t="s">
        <v>265</v>
      </c>
      <c r="H95" t="s">
        <v>34</v>
      </c>
      <c r="I95" t="s">
        <v>35</v>
      </c>
      <c r="J95" t="s">
        <v>129</v>
      </c>
      <c r="K95">
        <v>837095</v>
      </c>
      <c r="L95" t="s">
        <v>36</v>
      </c>
      <c r="M95" s="2">
        <v>42789.6697597569</v>
      </c>
      <c r="N95">
        <v>776250</v>
      </c>
      <c r="O95">
        <v>-0.12233143690000001</v>
      </c>
      <c r="P95">
        <v>-78.493695482600003</v>
      </c>
      <c r="Q95">
        <v>3000</v>
      </c>
      <c r="R95" t="s">
        <v>276</v>
      </c>
      <c r="S95">
        <v>6900</v>
      </c>
      <c r="T95">
        <v>0</v>
      </c>
      <c r="U95" t="s">
        <v>135</v>
      </c>
      <c r="V95">
        <v>111</v>
      </c>
      <c r="W95" t="s">
        <v>39</v>
      </c>
      <c r="X95">
        <v>3143856</v>
      </c>
      <c r="Y95" t="s">
        <v>60</v>
      </c>
      <c r="Z95" t="s">
        <v>277</v>
      </c>
      <c r="AA95">
        <v>1791997891000</v>
      </c>
      <c r="AB95" t="s">
        <v>48</v>
      </c>
      <c r="AC95">
        <v>-78.493700000000899</v>
      </c>
      <c r="AD95">
        <v>-0.12230000000091901</v>
      </c>
    </row>
    <row r="96" spans="1:30" ht="15.75" customHeight="1" x14ac:dyDescent="0.25">
      <c r="A96" s="2">
        <v>43019.423214467599</v>
      </c>
      <c r="B96" t="s">
        <v>272</v>
      </c>
      <c r="C96">
        <v>248562</v>
      </c>
      <c r="D96">
        <v>1270922006</v>
      </c>
      <c r="E96" t="s">
        <v>208</v>
      </c>
      <c r="F96" t="s">
        <v>278</v>
      </c>
      <c r="G96" t="s">
        <v>265</v>
      </c>
      <c r="H96" t="s">
        <v>34</v>
      </c>
      <c r="I96" t="s">
        <v>35</v>
      </c>
      <c r="J96" t="s">
        <v>272</v>
      </c>
      <c r="K96">
        <v>1692240</v>
      </c>
      <c r="L96" t="s">
        <v>81</v>
      </c>
      <c r="M96" s="2">
        <v>43019.506442361097</v>
      </c>
      <c r="N96">
        <v>56250</v>
      </c>
      <c r="O96">
        <v>-0.12259831609999999</v>
      </c>
      <c r="P96">
        <v>-78.466747999199995</v>
      </c>
      <c r="Q96">
        <v>3000</v>
      </c>
      <c r="R96" t="s">
        <v>63</v>
      </c>
      <c r="S96">
        <v>3000</v>
      </c>
      <c r="T96">
        <v>3000</v>
      </c>
      <c r="U96" t="s">
        <v>135</v>
      </c>
      <c r="V96">
        <v>111</v>
      </c>
      <c r="W96" t="s">
        <v>39</v>
      </c>
      <c r="X96">
        <v>1112654</v>
      </c>
      <c r="Y96" t="s">
        <v>60</v>
      </c>
      <c r="Z96" t="s">
        <v>279</v>
      </c>
      <c r="AA96">
        <v>1712892833</v>
      </c>
      <c r="AB96" t="s">
        <v>42</v>
      </c>
      <c r="AC96">
        <v>-78.466700000000799</v>
      </c>
      <c r="AD96">
        <v>-0.12260000000061699</v>
      </c>
    </row>
    <row r="97" spans="1:30" ht="15.75" customHeight="1" x14ac:dyDescent="0.25">
      <c r="A97" s="2">
        <v>42885.396655787001</v>
      </c>
      <c r="B97" t="s">
        <v>129</v>
      </c>
      <c r="C97">
        <v>28260</v>
      </c>
      <c r="D97">
        <v>1270418007</v>
      </c>
      <c r="E97" t="s">
        <v>164</v>
      </c>
      <c r="F97" t="s">
        <v>274</v>
      </c>
      <c r="G97" t="s">
        <v>265</v>
      </c>
      <c r="H97" t="s">
        <v>34</v>
      </c>
      <c r="I97" t="s">
        <v>35</v>
      </c>
      <c r="J97" t="s">
        <v>129</v>
      </c>
      <c r="K97">
        <v>893700</v>
      </c>
      <c r="L97" t="s">
        <v>81</v>
      </c>
      <c r="M97" s="2">
        <v>42887.424407256898</v>
      </c>
      <c r="N97">
        <v>81750</v>
      </c>
      <c r="O97">
        <v>-0.1226170915</v>
      </c>
      <c r="P97">
        <v>-78.493697494299994</v>
      </c>
      <c r="Q97">
        <v>2910</v>
      </c>
      <c r="R97" t="s">
        <v>202</v>
      </c>
      <c r="S97">
        <v>4360</v>
      </c>
      <c r="T97">
        <v>0</v>
      </c>
      <c r="U97" t="s">
        <v>135</v>
      </c>
      <c r="V97">
        <v>111</v>
      </c>
      <c r="W97" t="s">
        <v>39</v>
      </c>
      <c r="X97">
        <v>4089985</v>
      </c>
      <c r="Y97" t="s">
        <v>60</v>
      </c>
      <c r="Z97" t="s">
        <v>173</v>
      </c>
      <c r="AA97">
        <v>1791286774000</v>
      </c>
      <c r="AB97" t="s">
        <v>42</v>
      </c>
      <c r="AC97">
        <v>-78.493700000000899</v>
      </c>
      <c r="AD97">
        <v>-0.12260000000061699</v>
      </c>
    </row>
    <row r="98" spans="1:30" ht="15.75" customHeight="1" x14ac:dyDescent="0.25">
      <c r="A98" s="2">
        <v>42787.393326423597</v>
      </c>
      <c r="B98" t="s">
        <v>129</v>
      </c>
      <c r="C98">
        <v>78416</v>
      </c>
      <c r="D98">
        <v>1260308008</v>
      </c>
      <c r="E98" t="s">
        <v>260</v>
      </c>
      <c r="F98" t="s">
        <v>280</v>
      </c>
      <c r="G98" t="s">
        <v>265</v>
      </c>
      <c r="H98" t="s">
        <v>34</v>
      </c>
      <c r="I98" t="s">
        <v>35</v>
      </c>
      <c r="J98" t="s">
        <v>129</v>
      </c>
      <c r="K98">
        <v>837090</v>
      </c>
      <c r="L98" t="s">
        <v>81</v>
      </c>
      <c r="M98" s="2">
        <v>42789.666301886602</v>
      </c>
      <c r="N98">
        <v>112500</v>
      </c>
      <c r="O98">
        <v>-0.1226680534</v>
      </c>
      <c r="P98">
        <v>-78.494103848899996</v>
      </c>
      <c r="Q98">
        <v>2500</v>
      </c>
      <c r="R98" t="s">
        <v>37</v>
      </c>
      <c r="S98">
        <v>3000</v>
      </c>
      <c r="T98">
        <v>0</v>
      </c>
      <c r="U98" t="s">
        <v>135</v>
      </c>
      <c r="V98">
        <v>111</v>
      </c>
      <c r="W98" t="s">
        <v>39</v>
      </c>
      <c r="X98">
        <v>3143856</v>
      </c>
      <c r="Y98" t="s">
        <v>60</v>
      </c>
      <c r="Z98" t="s">
        <v>277</v>
      </c>
      <c r="AA98">
        <v>1791997891000</v>
      </c>
      <c r="AB98" t="s">
        <v>48</v>
      </c>
      <c r="AC98">
        <v>-78.494099999999904</v>
      </c>
      <c r="AD98">
        <v>-0.12269999999989301</v>
      </c>
    </row>
    <row r="99" spans="1:30" ht="15.75" customHeight="1" x14ac:dyDescent="0.25">
      <c r="A99" s="2">
        <v>42844.369657870397</v>
      </c>
      <c r="B99" t="s">
        <v>129</v>
      </c>
      <c r="C99">
        <v>227974</v>
      </c>
      <c r="D99">
        <v>1260203012</v>
      </c>
      <c r="E99" t="s">
        <v>260</v>
      </c>
      <c r="F99" t="s">
        <v>281</v>
      </c>
      <c r="G99" t="s">
        <v>166</v>
      </c>
      <c r="H99" t="s">
        <v>34</v>
      </c>
      <c r="I99" t="s">
        <v>35</v>
      </c>
      <c r="J99" t="s">
        <v>129</v>
      </c>
      <c r="K99">
        <v>867805</v>
      </c>
      <c r="L99" t="s">
        <v>81</v>
      </c>
      <c r="M99" s="2">
        <v>42866.397687037002</v>
      </c>
      <c r="N99">
        <v>2700000</v>
      </c>
      <c r="O99">
        <v>-0.1227699771</v>
      </c>
      <c r="P99">
        <v>-78.503376245499993</v>
      </c>
      <c r="Q99">
        <v>6000</v>
      </c>
      <c r="R99" t="s">
        <v>46</v>
      </c>
      <c r="S99">
        <v>24000</v>
      </c>
      <c r="T99">
        <v>0</v>
      </c>
      <c r="U99" t="s">
        <v>135</v>
      </c>
      <c r="V99">
        <v>112</v>
      </c>
      <c r="W99" t="s">
        <v>39</v>
      </c>
      <c r="X99">
        <v>3166268</v>
      </c>
      <c r="Y99" t="s">
        <v>40</v>
      </c>
      <c r="Z99" t="s">
        <v>282</v>
      </c>
      <c r="AA99">
        <v>1790801837000</v>
      </c>
      <c r="AB99" t="s">
        <v>48</v>
      </c>
      <c r="AC99">
        <v>-78.503399999999601</v>
      </c>
      <c r="AD99">
        <v>-0.12279999999918099</v>
      </c>
    </row>
    <row r="100" spans="1:30" ht="15.75" customHeight="1" x14ac:dyDescent="0.25">
      <c r="A100" s="2">
        <v>42789.466129282402</v>
      </c>
      <c r="B100" t="s">
        <v>129</v>
      </c>
      <c r="C100">
        <v>69774</v>
      </c>
      <c r="D100">
        <v>1260401004</v>
      </c>
      <c r="E100" t="s">
        <v>164</v>
      </c>
      <c r="F100" t="s">
        <v>274</v>
      </c>
      <c r="G100" t="s">
        <v>265</v>
      </c>
      <c r="H100" t="s">
        <v>34</v>
      </c>
      <c r="I100" t="s">
        <v>35</v>
      </c>
      <c r="J100" t="s">
        <v>129</v>
      </c>
      <c r="K100">
        <v>838063</v>
      </c>
      <c r="L100" t="s">
        <v>81</v>
      </c>
      <c r="M100" s="2">
        <v>42796.365825115703</v>
      </c>
      <c r="N100">
        <v>1518750</v>
      </c>
      <c r="O100">
        <v>-0.1229067694</v>
      </c>
      <c r="P100">
        <v>-78.493641167899995</v>
      </c>
      <c r="Q100">
        <v>9000</v>
      </c>
      <c r="R100" t="s">
        <v>53</v>
      </c>
      <c r="S100">
        <v>27000</v>
      </c>
      <c r="T100">
        <v>0</v>
      </c>
      <c r="U100" t="s">
        <v>135</v>
      </c>
      <c r="V100">
        <v>111</v>
      </c>
      <c r="W100" t="s">
        <v>39</v>
      </c>
      <c r="X100">
        <v>3137265</v>
      </c>
      <c r="Y100" t="s">
        <v>60</v>
      </c>
      <c r="Z100" t="s">
        <v>283</v>
      </c>
      <c r="AA100">
        <v>1790012158000</v>
      </c>
      <c r="AB100" t="s">
        <v>42</v>
      </c>
      <c r="AC100">
        <v>-78.493599999999802</v>
      </c>
      <c r="AD100">
        <v>-0.12290000000031399</v>
      </c>
    </row>
    <row r="101" spans="1:30" ht="15.75" customHeight="1" x14ac:dyDescent="0.25">
      <c r="A101" s="2">
        <v>42828.615461192101</v>
      </c>
      <c r="B101" t="s">
        <v>129</v>
      </c>
      <c r="C101">
        <v>520095</v>
      </c>
      <c r="D101">
        <v>1260308012</v>
      </c>
      <c r="E101" t="s">
        <v>260</v>
      </c>
      <c r="F101" t="s">
        <v>280</v>
      </c>
      <c r="G101" t="s">
        <v>271</v>
      </c>
      <c r="H101" t="s">
        <v>34</v>
      </c>
      <c r="I101" t="s">
        <v>35</v>
      </c>
      <c r="J101" t="s">
        <v>129</v>
      </c>
      <c r="K101">
        <v>858080</v>
      </c>
      <c r="L101" t="s">
        <v>81</v>
      </c>
      <c r="M101" s="2">
        <v>42846.465457870399</v>
      </c>
      <c r="N101">
        <v>2585250</v>
      </c>
      <c r="O101">
        <v>-0.1234002947</v>
      </c>
      <c r="P101">
        <v>-78.494066298000007</v>
      </c>
      <c r="Q101">
        <v>22980</v>
      </c>
      <c r="R101" t="s">
        <v>93</v>
      </c>
      <c r="S101">
        <v>45960</v>
      </c>
      <c r="T101">
        <v>6750</v>
      </c>
      <c r="U101" t="s">
        <v>135</v>
      </c>
      <c r="V101">
        <v>112</v>
      </c>
      <c r="W101" t="s">
        <v>39</v>
      </c>
      <c r="X101">
        <v>3168253</v>
      </c>
      <c r="Y101" t="s">
        <v>40</v>
      </c>
      <c r="Z101" t="s">
        <v>284</v>
      </c>
      <c r="AA101">
        <v>1791256115000</v>
      </c>
      <c r="AB101" t="s">
        <v>42</v>
      </c>
      <c r="AC101">
        <v>-78.494099999999904</v>
      </c>
      <c r="AD101">
        <v>-0.123400000000396</v>
      </c>
    </row>
    <row r="102" spans="1:30" ht="15.75" customHeight="1" x14ac:dyDescent="0.25">
      <c r="A102" s="2">
        <v>43040.428891979202</v>
      </c>
      <c r="B102" t="s">
        <v>129</v>
      </c>
      <c r="C102">
        <v>68462</v>
      </c>
      <c r="D102">
        <v>1260309011</v>
      </c>
      <c r="E102" t="s">
        <v>260</v>
      </c>
      <c r="F102" t="s">
        <v>280</v>
      </c>
      <c r="G102" t="s">
        <v>271</v>
      </c>
      <c r="H102" t="s">
        <v>34</v>
      </c>
      <c r="I102" t="s">
        <v>35</v>
      </c>
      <c r="J102" t="s">
        <v>129</v>
      </c>
      <c r="K102">
        <v>1704650</v>
      </c>
      <c r="L102" t="s">
        <v>81</v>
      </c>
      <c r="M102" s="2">
        <v>43096.380063807897</v>
      </c>
      <c r="N102">
        <v>1284190</v>
      </c>
      <c r="O102">
        <v>-0.1237302057</v>
      </c>
      <c r="P102">
        <v>-78.494068980199998</v>
      </c>
      <c r="Q102">
        <v>13430</v>
      </c>
      <c r="R102" t="s">
        <v>285</v>
      </c>
      <c r="S102">
        <v>22830</v>
      </c>
      <c r="T102">
        <v>0</v>
      </c>
      <c r="U102" t="s">
        <v>135</v>
      </c>
      <c r="V102">
        <v>112</v>
      </c>
      <c r="W102" t="s">
        <v>39</v>
      </c>
      <c r="X102">
        <v>3176321</v>
      </c>
      <c r="Y102" t="s">
        <v>40</v>
      </c>
      <c r="Z102" t="s">
        <v>286</v>
      </c>
      <c r="AA102">
        <v>990009732001</v>
      </c>
      <c r="AB102" t="s">
        <v>42</v>
      </c>
      <c r="AC102">
        <v>-78.494099999999904</v>
      </c>
      <c r="AD102">
        <v>-0.123700000000094</v>
      </c>
    </row>
    <row r="103" spans="1:30" ht="15.75" customHeight="1" x14ac:dyDescent="0.25">
      <c r="A103" s="2">
        <v>43049.383163310202</v>
      </c>
      <c r="B103" t="s">
        <v>272</v>
      </c>
      <c r="C103">
        <v>344566</v>
      </c>
      <c r="D103">
        <v>1250802001</v>
      </c>
      <c r="E103" t="s">
        <v>287</v>
      </c>
      <c r="F103" t="s">
        <v>288</v>
      </c>
      <c r="G103" t="s">
        <v>33</v>
      </c>
      <c r="H103" t="s">
        <v>62</v>
      </c>
      <c r="I103" t="s">
        <v>35</v>
      </c>
      <c r="J103" t="s">
        <v>272</v>
      </c>
      <c r="K103">
        <v>1708782</v>
      </c>
      <c r="L103" t="s">
        <v>81</v>
      </c>
      <c r="M103" s="2">
        <v>43049.642132604196</v>
      </c>
      <c r="N103">
        <v>759380</v>
      </c>
      <c r="O103">
        <v>-0.1265357896</v>
      </c>
      <c r="P103">
        <v>-78.471200466200003</v>
      </c>
      <c r="Q103">
        <v>9000</v>
      </c>
      <c r="R103" t="s">
        <v>202</v>
      </c>
      <c r="S103">
        <v>13500</v>
      </c>
      <c r="T103">
        <v>5400</v>
      </c>
      <c r="U103" t="s">
        <v>289</v>
      </c>
      <c r="V103">
        <v>112</v>
      </c>
      <c r="W103" t="s">
        <v>39</v>
      </c>
      <c r="X103">
        <v>2256051</v>
      </c>
      <c r="Y103" t="s">
        <v>40</v>
      </c>
      <c r="Z103" t="s">
        <v>290</v>
      </c>
      <c r="AA103">
        <v>1790013561000</v>
      </c>
      <c r="AB103" t="s">
        <v>42</v>
      </c>
      <c r="AC103">
        <v>-78.471199999999996</v>
      </c>
      <c r="AD103">
        <v>-0.126500000000313</v>
      </c>
    </row>
    <row r="104" spans="1:30" ht="15.75" customHeight="1" x14ac:dyDescent="0.25">
      <c r="A104" s="2">
        <v>42842.483044247703</v>
      </c>
      <c r="B104" t="s">
        <v>272</v>
      </c>
      <c r="C104">
        <v>177616</v>
      </c>
      <c r="D104">
        <v>1250802008</v>
      </c>
      <c r="E104" t="s">
        <v>287</v>
      </c>
      <c r="F104" t="s">
        <v>288</v>
      </c>
      <c r="G104" t="s">
        <v>271</v>
      </c>
      <c r="H104" t="s">
        <v>34</v>
      </c>
      <c r="I104" t="s">
        <v>35</v>
      </c>
      <c r="J104" t="s">
        <v>272</v>
      </c>
      <c r="K104">
        <v>866289</v>
      </c>
      <c r="L104" t="s">
        <v>36</v>
      </c>
      <c r="M104" s="2">
        <v>42842.489449108798</v>
      </c>
      <c r="N104">
        <v>46870</v>
      </c>
      <c r="O104">
        <v>-0.12723316230000001</v>
      </c>
      <c r="P104">
        <v>-78.469709157899999</v>
      </c>
      <c r="Q104">
        <v>2500</v>
      </c>
      <c r="R104" t="s">
        <v>63</v>
      </c>
      <c r="S104">
        <v>2500</v>
      </c>
      <c r="T104">
        <v>3000</v>
      </c>
      <c r="U104" t="s">
        <v>289</v>
      </c>
      <c r="V104">
        <v>112</v>
      </c>
      <c r="W104" t="s">
        <v>39</v>
      </c>
      <c r="X104">
        <v>3361037</v>
      </c>
      <c r="Y104" t="s">
        <v>40</v>
      </c>
      <c r="Z104" t="s">
        <v>192</v>
      </c>
      <c r="AA104">
        <v>1754544276</v>
      </c>
      <c r="AB104" t="s">
        <v>42</v>
      </c>
      <c r="AC104">
        <v>-78.469699999999605</v>
      </c>
      <c r="AD104">
        <v>-0.12720000000081599</v>
      </c>
    </row>
    <row r="105" spans="1:30" ht="15.75" customHeight="1" x14ac:dyDescent="0.25">
      <c r="A105" s="2">
        <v>42982.416718287001</v>
      </c>
      <c r="B105" t="s">
        <v>272</v>
      </c>
      <c r="C105">
        <v>70726</v>
      </c>
      <c r="D105">
        <v>1250602005</v>
      </c>
      <c r="E105" t="s">
        <v>291</v>
      </c>
      <c r="F105" t="s">
        <v>292</v>
      </c>
      <c r="G105" t="s">
        <v>293</v>
      </c>
      <c r="H105" t="s">
        <v>45</v>
      </c>
      <c r="I105" t="s">
        <v>35</v>
      </c>
      <c r="J105" t="s">
        <v>272</v>
      </c>
      <c r="K105">
        <v>1674846</v>
      </c>
      <c r="L105" t="s">
        <v>36</v>
      </c>
      <c r="M105" s="2">
        <v>42983.481343634303</v>
      </c>
      <c r="N105">
        <v>1350000</v>
      </c>
      <c r="O105">
        <v>-0.12731899269999999</v>
      </c>
      <c r="P105">
        <v>-78.477900624300005</v>
      </c>
      <c r="Q105">
        <v>6000</v>
      </c>
      <c r="R105" t="s">
        <v>93</v>
      </c>
      <c r="S105">
        <v>12000</v>
      </c>
      <c r="T105">
        <v>0</v>
      </c>
      <c r="U105" t="s">
        <v>289</v>
      </c>
      <c r="V105">
        <v>112</v>
      </c>
      <c r="W105" t="s">
        <v>39</v>
      </c>
      <c r="X105">
        <v>3175674</v>
      </c>
      <c r="Y105" t="s">
        <v>40</v>
      </c>
      <c r="Z105" t="s">
        <v>54</v>
      </c>
      <c r="AA105">
        <v>1791754115000</v>
      </c>
      <c r="AB105" t="s">
        <v>57</v>
      </c>
      <c r="AC105">
        <v>-78.477899999999806</v>
      </c>
      <c r="AD105">
        <v>-0.127300000000105</v>
      </c>
    </row>
    <row r="106" spans="1:30" ht="15.75" customHeight="1" x14ac:dyDescent="0.25">
      <c r="A106" s="2">
        <v>42898.445379942103</v>
      </c>
      <c r="B106" t="s">
        <v>272</v>
      </c>
      <c r="C106">
        <v>18134</v>
      </c>
      <c r="D106">
        <v>1250518003</v>
      </c>
      <c r="E106" t="s">
        <v>291</v>
      </c>
      <c r="F106" t="s">
        <v>294</v>
      </c>
      <c r="G106" t="s">
        <v>295</v>
      </c>
      <c r="H106" t="s">
        <v>59</v>
      </c>
      <c r="I106" t="s">
        <v>35</v>
      </c>
      <c r="J106" t="s">
        <v>272</v>
      </c>
      <c r="K106">
        <v>902629</v>
      </c>
      <c r="L106" t="s">
        <v>36</v>
      </c>
      <c r="M106" s="2">
        <v>42898.475348842599</v>
      </c>
      <c r="N106">
        <v>108370</v>
      </c>
      <c r="O106">
        <v>-0.1282416703</v>
      </c>
      <c r="P106">
        <v>-78.487776517900002</v>
      </c>
      <c r="Q106">
        <v>5780</v>
      </c>
      <c r="R106" t="s">
        <v>63</v>
      </c>
      <c r="S106">
        <v>5780</v>
      </c>
      <c r="T106">
        <v>1000</v>
      </c>
      <c r="U106" t="s">
        <v>289</v>
      </c>
      <c r="V106">
        <v>111</v>
      </c>
      <c r="W106" t="s">
        <v>39</v>
      </c>
      <c r="X106">
        <v>3023404</v>
      </c>
      <c r="Y106" t="s">
        <v>60</v>
      </c>
      <c r="Z106" t="s">
        <v>296</v>
      </c>
      <c r="AA106">
        <v>1718126061000</v>
      </c>
      <c r="AB106" t="s">
        <v>42</v>
      </c>
      <c r="AC106">
        <v>-78.487800000000803</v>
      </c>
      <c r="AD106">
        <v>-0.12819999999921</v>
      </c>
    </row>
    <row r="107" spans="1:30" ht="15.75" customHeight="1" x14ac:dyDescent="0.25">
      <c r="A107" s="2">
        <v>43089.604353935203</v>
      </c>
      <c r="B107" t="s">
        <v>272</v>
      </c>
      <c r="C107">
        <v>399360</v>
      </c>
      <c r="D107">
        <v>1250802036</v>
      </c>
      <c r="E107" t="s">
        <v>287</v>
      </c>
      <c r="F107" t="s">
        <v>288</v>
      </c>
      <c r="G107" t="s">
        <v>297</v>
      </c>
      <c r="H107" t="s">
        <v>45</v>
      </c>
      <c r="I107" t="s">
        <v>35</v>
      </c>
      <c r="J107" t="s">
        <v>272</v>
      </c>
      <c r="K107">
        <v>1727096</v>
      </c>
      <c r="L107" t="s">
        <v>81</v>
      </c>
      <c r="M107" s="2">
        <v>43117.483909409697</v>
      </c>
      <c r="N107">
        <v>1659380</v>
      </c>
      <c r="O107">
        <v>-0.1282953144</v>
      </c>
      <c r="P107">
        <v>-78.471479415900006</v>
      </c>
      <c r="Q107">
        <v>29500</v>
      </c>
      <c r="R107" t="s">
        <v>63</v>
      </c>
      <c r="S107">
        <v>29500</v>
      </c>
      <c r="T107">
        <v>4000</v>
      </c>
      <c r="U107" t="s">
        <v>289</v>
      </c>
      <c r="V107">
        <v>112</v>
      </c>
      <c r="W107" t="s">
        <v>39</v>
      </c>
      <c r="X107">
        <v>3137265</v>
      </c>
      <c r="Y107" t="s">
        <v>40</v>
      </c>
      <c r="Z107" t="s">
        <v>298</v>
      </c>
      <c r="AA107">
        <v>1790012158000</v>
      </c>
      <c r="AB107" t="s">
        <v>42</v>
      </c>
      <c r="AC107">
        <v>-78.471499999999693</v>
      </c>
      <c r="AD107">
        <v>-0.12830000000031799</v>
      </c>
    </row>
    <row r="108" spans="1:30" ht="15.75" customHeight="1" x14ac:dyDescent="0.25">
      <c r="A108" s="2">
        <v>42755.379583020796</v>
      </c>
      <c r="B108" t="s">
        <v>272</v>
      </c>
      <c r="C108">
        <v>399360</v>
      </c>
      <c r="D108">
        <v>1250802036</v>
      </c>
      <c r="E108" t="s">
        <v>287</v>
      </c>
      <c r="F108" t="s">
        <v>288</v>
      </c>
      <c r="G108" t="s">
        <v>297</v>
      </c>
      <c r="H108" t="s">
        <v>45</v>
      </c>
      <c r="I108" t="s">
        <v>35</v>
      </c>
      <c r="J108" t="s">
        <v>272</v>
      </c>
      <c r="K108">
        <v>827480</v>
      </c>
      <c r="L108" t="s">
        <v>36</v>
      </c>
      <c r="M108" s="2">
        <v>42755.5027658912</v>
      </c>
      <c r="N108">
        <v>1659380</v>
      </c>
      <c r="O108">
        <v>-0.1282953144</v>
      </c>
      <c r="P108">
        <v>-78.471479415900006</v>
      </c>
      <c r="Q108">
        <v>29500</v>
      </c>
      <c r="R108" t="s">
        <v>63</v>
      </c>
      <c r="S108">
        <v>29500</v>
      </c>
      <c r="T108">
        <v>4000</v>
      </c>
      <c r="U108" t="s">
        <v>289</v>
      </c>
      <c r="V108">
        <v>112</v>
      </c>
      <c r="W108" t="s">
        <v>39</v>
      </c>
      <c r="X108">
        <v>3137265</v>
      </c>
      <c r="Y108" t="s">
        <v>40</v>
      </c>
      <c r="Z108" t="s">
        <v>298</v>
      </c>
      <c r="AA108">
        <v>1790012158000</v>
      </c>
      <c r="AB108" t="s">
        <v>42</v>
      </c>
      <c r="AC108">
        <v>-78.471499999999693</v>
      </c>
      <c r="AD108">
        <v>-0.12830000000031799</v>
      </c>
    </row>
    <row r="109" spans="1:30" ht="15.75" customHeight="1" x14ac:dyDescent="0.25">
      <c r="A109" s="2">
        <v>42871.431232638897</v>
      </c>
      <c r="B109" t="s">
        <v>272</v>
      </c>
      <c r="C109">
        <v>29982</v>
      </c>
      <c r="D109">
        <v>1250602009</v>
      </c>
      <c r="E109" t="s">
        <v>291</v>
      </c>
      <c r="F109" t="s">
        <v>292</v>
      </c>
      <c r="G109" t="s">
        <v>253</v>
      </c>
      <c r="H109" t="s">
        <v>34</v>
      </c>
      <c r="I109" t="s">
        <v>35</v>
      </c>
      <c r="J109" t="s">
        <v>272</v>
      </c>
      <c r="K109">
        <v>884776</v>
      </c>
      <c r="L109" t="s">
        <v>36</v>
      </c>
      <c r="M109" s="2">
        <v>42872.669520949101</v>
      </c>
      <c r="N109">
        <v>1080000</v>
      </c>
      <c r="O109">
        <v>-0.1285635346</v>
      </c>
      <c r="P109">
        <v>-78.480716943700003</v>
      </c>
      <c r="Q109">
        <v>6000</v>
      </c>
      <c r="R109" t="s">
        <v>114</v>
      </c>
      <c r="S109">
        <v>9600</v>
      </c>
      <c r="T109">
        <v>0</v>
      </c>
      <c r="U109" t="s">
        <v>289</v>
      </c>
      <c r="V109">
        <v>111</v>
      </c>
      <c r="W109" t="s">
        <v>39</v>
      </c>
      <c r="X109">
        <v>2364554</v>
      </c>
      <c r="Y109" t="s">
        <v>60</v>
      </c>
      <c r="Z109" t="s">
        <v>299</v>
      </c>
      <c r="AA109">
        <v>990032815001</v>
      </c>
      <c r="AB109" t="s">
        <v>57</v>
      </c>
      <c r="AC109">
        <v>-78.480700000000098</v>
      </c>
      <c r="AD109">
        <v>-0.12860000000000299</v>
      </c>
    </row>
    <row r="110" spans="1:30" ht="15.75" customHeight="1" x14ac:dyDescent="0.25">
      <c r="A110" s="2">
        <v>42857.384555937497</v>
      </c>
      <c r="B110" t="s">
        <v>272</v>
      </c>
      <c r="C110">
        <v>73053</v>
      </c>
      <c r="D110">
        <v>1250603001</v>
      </c>
      <c r="E110" t="s">
        <v>291</v>
      </c>
      <c r="F110" t="s">
        <v>292</v>
      </c>
      <c r="G110" t="s">
        <v>253</v>
      </c>
      <c r="H110" t="s">
        <v>34</v>
      </c>
      <c r="I110" t="s">
        <v>35</v>
      </c>
      <c r="J110" t="s">
        <v>272</v>
      </c>
      <c r="K110">
        <v>875382</v>
      </c>
      <c r="L110" t="s">
        <v>36</v>
      </c>
      <c r="M110" s="2">
        <v>42859.565319178197</v>
      </c>
      <c r="N110">
        <v>1701000</v>
      </c>
      <c r="O110">
        <v>-0.12909997509999999</v>
      </c>
      <c r="P110">
        <v>-78.480792045599998</v>
      </c>
      <c r="Q110">
        <v>15120</v>
      </c>
      <c r="R110" t="s">
        <v>93</v>
      </c>
      <c r="S110">
        <v>30240</v>
      </c>
      <c r="T110">
        <v>14000</v>
      </c>
      <c r="U110" t="s">
        <v>289</v>
      </c>
      <c r="V110">
        <v>112</v>
      </c>
      <c r="W110" t="s">
        <v>39</v>
      </c>
      <c r="X110">
        <v>3137073</v>
      </c>
      <c r="Y110" t="s">
        <v>40</v>
      </c>
      <c r="Z110" t="s">
        <v>300</v>
      </c>
      <c r="AA110">
        <v>1790371506000</v>
      </c>
      <c r="AB110" t="s">
        <v>42</v>
      </c>
      <c r="AC110">
        <v>-78.480799999999405</v>
      </c>
      <c r="AD110">
        <v>-0.12910000000010999</v>
      </c>
    </row>
    <row r="111" spans="1:30" ht="15.75" customHeight="1" x14ac:dyDescent="0.25">
      <c r="A111" s="2">
        <v>42844.347012118102</v>
      </c>
      <c r="B111" t="s">
        <v>301</v>
      </c>
      <c r="C111">
        <v>7433</v>
      </c>
      <c r="D111">
        <v>1250610013</v>
      </c>
      <c r="E111" t="s">
        <v>291</v>
      </c>
      <c r="F111" t="s">
        <v>302</v>
      </c>
      <c r="G111" t="s">
        <v>303</v>
      </c>
      <c r="H111" t="s">
        <v>34</v>
      </c>
      <c r="I111" t="s">
        <v>35</v>
      </c>
      <c r="J111" t="s">
        <v>301</v>
      </c>
      <c r="K111">
        <v>867765</v>
      </c>
      <c r="L111" t="s">
        <v>81</v>
      </c>
      <c r="M111" s="2">
        <v>42867.585388113403</v>
      </c>
      <c r="N111">
        <v>3600000</v>
      </c>
      <c r="O111">
        <v>-0.12909997509999999</v>
      </c>
      <c r="P111">
        <v>-78.481674492400003</v>
      </c>
      <c r="Q111">
        <v>8000</v>
      </c>
      <c r="R111" t="s">
        <v>46</v>
      </c>
      <c r="S111">
        <v>32000</v>
      </c>
      <c r="T111">
        <v>12000</v>
      </c>
      <c r="U111" t="s">
        <v>289</v>
      </c>
      <c r="V111">
        <v>112</v>
      </c>
      <c r="W111" t="s">
        <v>71</v>
      </c>
      <c r="X111">
        <v>3166573</v>
      </c>
      <c r="Y111" t="s">
        <v>40</v>
      </c>
      <c r="Z111" t="s">
        <v>47</v>
      </c>
      <c r="AA111">
        <v>1790881733000</v>
      </c>
      <c r="AB111" t="s">
        <v>48</v>
      </c>
      <c r="AC111">
        <v>-78.481700000000302</v>
      </c>
      <c r="AD111">
        <v>-0.12910000000010999</v>
      </c>
    </row>
    <row r="112" spans="1:30" ht="15.75" customHeight="1" x14ac:dyDescent="0.25">
      <c r="A112" s="2">
        <v>42977.644988194399</v>
      </c>
      <c r="B112" t="s">
        <v>272</v>
      </c>
      <c r="C112">
        <v>342089</v>
      </c>
      <c r="D112">
        <v>1250607010</v>
      </c>
      <c r="E112" t="s">
        <v>291</v>
      </c>
      <c r="F112" t="s">
        <v>294</v>
      </c>
      <c r="G112" t="s">
        <v>304</v>
      </c>
      <c r="H112" t="s">
        <v>34</v>
      </c>
      <c r="I112" t="s">
        <v>35</v>
      </c>
      <c r="J112" t="s">
        <v>272</v>
      </c>
      <c r="K112">
        <v>1507495</v>
      </c>
      <c r="L112" t="s">
        <v>81</v>
      </c>
      <c r="M112" s="2">
        <v>42991.383242743097</v>
      </c>
      <c r="N112">
        <v>1257750</v>
      </c>
      <c r="O112">
        <v>-0.12996900859999999</v>
      </c>
      <c r="P112">
        <v>-78.482025861699995</v>
      </c>
      <c r="Q112">
        <v>22360</v>
      </c>
      <c r="R112" t="s">
        <v>63</v>
      </c>
      <c r="S112">
        <v>22360</v>
      </c>
      <c r="T112">
        <v>0</v>
      </c>
      <c r="U112" t="s">
        <v>289</v>
      </c>
      <c r="V112">
        <v>112</v>
      </c>
      <c r="W112" t="s">
        <v>39</v>
      </c>
      <c r="X112">
        <v>2343852</v>
      </c>
      <c r="Y112" t="s">
        <v>40</v>
      </c>
      <c r="Z112" t="s">
        <v>138</v>
      </c>
      <c r="AA112">
        <v>990962170001</v>
      </c>
      <c r="AB112" t="s">
        <v>57</v>
      </c>
      <c r="AC112">
        <v>-78.481999999999999</v>
      </c>
      <c r="AD112">
        <v>-0.12999999999921599</v>
      </c>
    </row>
    <row r="113" spans="1:30" ht="15.75" customHeight="1" x14ac:dyDescent="0.25">
      <c r="A113" s="2">
        <v>42779.610611840297</v>
      </c>
      <c r="B113" t="s">
        <v>301</v>
      </c>
      <c r="C113">
        <v>243365</v>
      </c>
      <c r="D113">
        <v>1240815001</v>
      </c>
      <c r="E113" t="s">
        <v>305</v>
      </c>
      <c r="F113" t="s">
        <v>306</v>
      </c>
      <c r="G113" t="s">
        <v>221</v>
      </c>
      <c r="H113" t="s">
        <v>34</v>
      </c>
      <c r="I113" t="s">
        <v>35</v>
      </c>
      <c r="J113" t="s">
        <v>301</v>
      </c>
      <c r="K113">
        <v>835212</v>
      </c>
      <c r="L113" t="s">
        <v>81</v>
      </c>
      <c r="M113" s="2">
        <v>42821.646832094899</v>
      </c>
      <c r="N113">
        <v>2134690</v>
      </c>
      <c r="O113">
        <v>-0.13056982180000001</v>
      </c>
      <c r="P113">
        <v>-78.471211194999995</v>
      </c>
      <c r="Q113">
        <v>37950</v>
      </c>
      <c r="R113" t="s">
        <v>63</v>
      </c>
      <c r="S113">
        <v>37950</v>
      </c>
      <c r="T113">
        <v>0</v>
      </c>
      <c r="U113" t="s">
        <v>289</v>
      </c>
      <c r="V113">
        <v>112</v>
      </c>
      <c r="W113" t="s">
        <v>39</v>
      </c>
      <c r="X113">
        <v>2798595</v>
      </c>
      <c r="Y113" t="s">
        <v>40</v>
      </c>
      <c r="Z113" t="s">
        <v>98</v>
      </c>
      <c r="AA113">
        <v>1791408683000</v>
      </c>
      <c r="AB113" t="s">
        <v>57</v>
      </c>
      <c r="AC113">
        <v>-78.471199999999996</v>
      </c>
      <c r="AD113">
        <v>-0.13060000000041799</v>
      </c>
    </row>
    <row r="114" spans="1:30" ht="15.75" customHeight="1" x14ac:dyDescent="0.25">
      <c r="A114" s="2">
        <v>42880.352553969897</v>
      </c>
      <c r="B114" t="s">
        <v>272</v>
      </c>
      <c r="C114">
        <v>5990</v>
      </c>
      <c r="D114">
        <v>1240613023</v>
      </c>
      <c r="E114" t="s">
        <v>291</v>
      </c>
      <c r="F114" t="s">
        <v>307</v>
      </c>
      <c r="G114" t="s">
        <v>253</v>
      </c>
      <c r="H114" t="s">
        <v>34</v>
      </c>
      <c r="I114" t="s">
        <v>35</v>
      </c>
      <c r="J114" t="s">
        <v>272</v>
      </c>
      <c r="K114">
        <v>891538</v>
      </c>
      <c r="L114" t="s">
        <v>36</v>
      </c>
      <c r="M114" s="2">
        <v>42884.339431284701</v>
      </c>
      <c r="N114">
        <v>922500</v>
      </c>
      <c r="O114">
        <v>-0.1326726681</v>
      </c>
      <c r="P114">
        <v>-78.481349945100007</v>
      </c>
      <c r="Q114">
        <v>8200</v>
      </c>
      <c r="R114" t="s">
        <v>93</v>
      </c>
      <c r="S114">
        <v>16400</v>
      </c>
      <c r="T114">
        <v>5800</v>
      </c>
      <c r="U114" t="s">
        <v>289</v>
      </c>
      <c r="V114">
        <v>111</v>
      </c>
      <c r="W114" t="s">
        <v>39</v>
      </c>
      <c r="X114">
        <v>3137579</v>
      </c>
      <c r="Y114" t="s">
        <v>60</v>
      </c>
      <c r="Z114" t="s">
        <v>308</v>
      </c>
      <c r="AA114">
        <v>1790171892000</v>
      </c>
      <c r="AB114" t="s">
        <v>42</v>
      </c>
      <c r="AC114">
        <v>-78.481299999999493</v>
      </c>
      <c r="AD114">
        <v>-0.13270000000010801</v>
      </c>
    </row>
    <row r="115" spans="1:30" ht="15.75" customHeight="1" x14ac:dyDescent="0.25">
      <c r="A115" s="2">
        <v>42928.426903275496</v>
      </c>
      <c r="B115" t="s">
        <v>272</v>
      </c>
      <c r="C115">
        <v>1349941</v>
      </c>
      <c r="D115">
        <v>1240514027</v>
      </c>
      <c r="E115" t="s">
        <v>291</v>
      </c>
      <c r="F115" t="s">
        <v>309</v>
      </c>
      <c r="G115" t="s">
        <v>310</v>
      </c>
      <c r="H115" t="s">
        <v>62</v>
      </c>
      <c r="I115" t="s">
        <v>35</v>
      </c>
      <c r="J115" t="s">
        <v>272</v>
      </c>
      <c r="K115">
        <v>1042958</v>
      </c>
      <c r="L115" t="s">
        <v>36</v>
      </c>
      <c r="M115" s="2">
        <v>42928.598424571799</v>
      </c>
      <c r="N115">
        <v>46870</v>
      </c>
      <c r="O115">
        <v>-0.13306963399999999</v>
      </c>
      <c r="P115">
        <v>-78.486741185200003</v>
      </c>
      <c r="Q115">
        <v>2500</v>
      </c>
      <c r="R115" t="s">
        <v>63</v>
      </c>
      <c r="S115">
        <v>2500</v>
      </c>
      <c r="T115">
        <v>1500</v>
      </c>
      <c r="U115" t="s">
        <v>289</v>
      </c>
      <c r="V115">
        <v>111</v>
      </c>
      <c r="W115" t="s">
        <v>39</v>
      </c>
      <c r="X115">
        <v>14905</v>
      </c>
      <c r="Y115" t="s">
        <v>60</v>
      </c>
      <c r="Z115" t="s">
        <v>311</v>
      </c>
      <c r="AA115">
        <v>1001051786</v>
      </c>
      <c r="AB115" t="s">
        <v>42</v>
      </c>
      <c r="AC115">
        <v>-78.486699999999502</v>
      </c>
      <c r="AD115">
        <v>-0.13309999999912001</v>
      </c>
    </row>
    <row r="116" spans="1:30" ht="15.75" customHeight="1" x14ac:dyDescent="0.25">
      <c r="A116" s="2">
        <v>42766.431789733797</v>
      </c>
      <c r="B116" t="s">
        <v>272</v>
      </c>
      <c r="C116">
        <v>61056</v>
      </c>
      <c r="D116">
        <v>1240613022</v>
      </c>
      <c r="E116" t="s">
        <v>291</v>
      </c>
      <c r="F116" t="s">
        <v>307</v>
      </c>
      <c r="G116" t="s">
        <v>253</v>
      </c>
      <c r="H116" t="s">
        <v>34</v>
      </c>
      <c r="I116" t="s">
        <v>35</v>
      </c>
      <c r="J116" t="s">
        <v>272</v>
      </c>
      <c r="K116">
        <v>831116</v>
      </c>
      <c r="L116" t="s">
        <v>36</v>
      </c>
      <c r="M116" s="2">
        <v>42781.435754247701</v>
      </c>
      <c r="N116">
        <v>1779750</v>
      </c>
      <c r="O116">
        <v>-0.13335931179999999</v>
      </c>
      <c r="P116">
        <v>-78.481317758599999</v>
      </c>
      <c r="Q116">
        <v>15820</v>
      </c>
      <c r="R116" t="s">
        <v>93</v>
      </c>
      <c r="S116">
        <v>31640</v>
      </c>
      <c r="T116">
        <v>6000</v>
      </c>
      <c r="U116" t="s">
        <v>289</v>
      </c>
      <c r="V116">
        <v>111</v>
      </c>
      <c r="W116" t="s">
        <v>39</v>
      </c>
      <c r="X116">
        <v>3174246</v>
      </c>
      <c r="Y116" t="s">
        <v>60</v>
      </c>
      <c r="Z116" t="s">
        <v>312</v>
      </c>
      <c r="AA116">
        <v>990225923001</v>
      </c>
      <c r="AB116" t="s">
        <v>42</v>
      </c>
      <c r="AC116">
        <v>-78.481299999999493</v>
      </c>
      <c r="AD116">
        <v>-0.133400000000612</v>
      </c>
    </row>
    <row r="117" spans="1:30" ht="15.75" customHeight="1" x14ac:dyDescent="0.25">
      <c r="A117" s="2">
        <v>42766.447729664404</v>
      </c>
      <c r="B117" t="s">
        <v>272</v>
      </c>
      <c r="C117">
        <v>130929</v>
      </c>
      <c r="D117">
        <v>1220402011</v>
      </c>
      <c r="E117" t="s">
        <v>313</v>
      </c>
      <c r="F117" t="s">
        <v>314</v>
      </c>
      <c r="G117" t="s">
        <v>315</v>
      </c>
      <c r="H117" t="s">
        <v>59</v>
      </c>
      <c r="I117" t="s">
        <v>35</v>
      </c>
      <c r="J117" t="s">
        <v>272</v>
      </c>
      <c r="K117">
        <v>831141</v>
      </c>
      <c r="L117" t="s">
        <v>36</v>
      </c>
      <c r="M117" s="2">
        <v>42766.652058796302</v>
      </c>
      <c r="N117">
        <v>84380</v>
      </c>
      <c r="O117">
        <v>-0.1340244978</v>
      </c>
      <c r="P117">
        <v>-78.493591546999994</v>
      </c>
      <c r="Q117">
        <v>3000</v>
      </c>
      <c r="R117" t="s">
        <v>202</v>
      </c>
      <c r="S117">
        <v>4500</v>
      </c>
      <c r="T117">
        <v>1000</v>
      </c>
      <c r="U117" t="s">
        <v>289</v>
      </c>
      <c r="V117">
        <v>112</v>
      </c>
      <c r="W117" t="s">
        <v>39</v>
      </c>
      <c r="X117">
        <v>2432607</v>
      </c>
      <c r="Y117" t="s">
        <v>40</v>
      </c>
      <c r="Z117" t="s">
        <v>316</v>
      </c>
      <c r="AA117">
        <v>1792083532000</v>
      </c>
      <c r="AB117" t="s">
        <v>42</v>
      </c>
      <c r="AC117">
        <v>-78.493599999999802</v>
      </c>
      <c r="AD117">
        <v>-0.13400000000001999</v>
      </c>
    </row>
    <row r="118" spans="1:30" ht="15.75" customHeight="1" x14ac:dyDescent="0.25">
      <c r="A118" s="2">
        <v>42866.557163159698</v>
      </c>
      <c r="B118" t="s">
        <v>272</v>
      </c>
      <c r="C118">
        <v>81757</v>
      </c>
      <c r="D118">
        <v>1230512017</v>
      </c>
      <c r="E118" t="s">
        <v>291</v>
      </c>
      <c r="F118" t="s">
        <v>309</v>
      </c>
      <c r="G118" t="s">
        <v>317</v>
      </c>
      <c r="H118" t="s">
        <v>59</v>
      </c>
      <c r="I118" t="s">
        <v>35</v>
      </c>
      <c r="J118" t="s">
        <v>272</v>
      </c>
      <c r="K118">
        <v>882699</v>
      </c>
      <c r="L118" t="s">
        <v>36</v>
      </c>
      <c r="M118" s="2">
        <v>42866.582306712997</v>
      </c>
      <c r="N118">
        <v>55500</v>
      </c>
      <c r="O118">
        <v>-0.13496863279999999</v>
      </c>
      <c r="P118">
        <v>-78.4858453274</v>
      </c>
      <c r="Q118">
        <v>2960</v>
      </c>
      <c r="R118" t="s">
        <v>63</v>
      </c>
      <c r="S118">
        <v>2960</v>
      </c>
      <c r="T118">
        <v>4000</v>
      </c>
      <c r="U118" t="s">
        <v>289</v>
      </c>
      <c r="V118">
        <v>111</v>
      </c>
      <c r="W118" t="s">
        <v>39</v>
      </c>
      <c r="X118">
        <v>1172562</v>
      </c>
      <c r="Y118" t="s">
        <v>60</v>
      </c>
      <c r="Z118" t="s">
        <v>318</v>
      </c>
      <c r="AA118">
        <v>1713443628</v>
      </c>
      <c r="AB118" t="s">
        <v>42</v>
      </c>
      <c r="AC118">
        <v>-78.485800000000395</v>
      </c>
      <c r="AD118">
        <v>-0.135000000000221</v>
      </c>
    </row>
    <row r="119" spans="1:30" ht="15.75" customHeight="1" x14ac:dyDescent="0.25">
      <c r="A119" s="2">
        <v>42893.631062419001</v>
      </c>
      <c r="B119" t="s">
        <v>272</v>
      </c>
      <c r="C119">
        <v>1207048</v>
      </c>
      <c r="D119">
        <v>1231103025</v>
      </c>
      <c r="E119" t="s">
        <v>287</v>
      </c>
      <c r="F119" t="s">
        <v>319</v>
      </c>
      <c r="G119" t="s">
        <v>126</v>
      </c>
      <c r="H119" t="s">
        <v>59</v>
      </c>
      <c r="I119" t="s">
        <v>35</v>
      </c>
      <c r="J119" t="s">
        <v>272</v>
      </c>
      <c r="K119">
        <v>900221</v>
      </c>
      <c r="L119" t="s">
        <v>36</v>
      </c>
      <c r="M119" s="2">
        <v>42907.597000729198</v>
      </c>
      <c r="N119">
        <v>105000</v>
      </c>
      <c r="O119">
        <v>-0.13502227680000001</v>
      </c>
      <c r="P119">
        <v>-78.456040620799996</v>
      </c>
      <c r="Q119">
        <v>4000</v>
      </c>
      <c r="R119" t="s">
        <v>258</v>
      </c>
      <c r="S119">
        <v>5600</v>
      </c>
      <c r="T119">
        <v>7000</v>
      </c>
      <c r="U119" t="s">
        <v>289</v>
      </c>
      <c r="V119">
        <v>111</v>
      </c>
      <c r="W119" t="s">
        <v>39</v>
      </c>
      <c r="X119">
        <v>1304495</v>
      </c>
      <c r="Y119" t="s">
        <v>60</v>
      </c>
      <c r="Z119" t="s">
        <v>320</v>
      </c>
      <c r="AA119">
        <v>1715144893</v>
      </c>
      <c r="AB119" t="s">
        <v>42</v>
      </c>
      <c r="AC119">
        <v>-78.456000000000103</v>
      </c>
      <c r="AD119">
        <v>-0.135000000000221</v>
      </c>
    </row>
    <row r="120" spans="1:30" ht="15.75" customHeight="1" x14ac:dyDescent="0.25">
      <c r="A120" s="2">
        <v>42744.673648263903</v>
      </c>
      <c r="B120" t="s">
        <v>272</v>
      </c>
      <c r="C120">
        <v>3555621</v>
      </c>
      <c r="D120">
        <v>1210904020</v>
      </c>
      <c r="E120" t="s">
        <v>287</v>
      </c>
      <c r="F120" t="s">
        <v>319</v>
      </c>
      <c r="G120" t="s">
        <v>126</v>
      </c>
      <c r="H120" t="s">
        <v>59</v>
      </c>
      <c r="I120" t="s">
        <v>35</v>
      </c>
      <c r="J120" t="s">
        <v>272</v>
      </c>
      <c r="K120">
        <v>822933</v>
      </c>
      <c r="L120" t="s">
        <v>36</v>
      </c>
      <c r="M120" s="2">
        <v>42746.351124305598</v>
      </c>
      <c r="N120">
        <v>951750</v>
      </c>
      <c r="O120">
        <v>-0.13594763639999999</v>
      </c>
      <c r="P120">
        <v>-78.459406793100001</v>
      </c>
      <c r="Q120">
        <v>8460</v>
      </c>
      <c r="R120" t="s">
        <v>93</v>
      </c>
      <c r="S120">
        <v>16920</v>
      </c>
      <c r="T120">
        <v>1000</v>
      </c>
      <c r="U120" t="s">
        <v>289</v>
      </c>
      <c r="V120">
        <v>112</v>
      </c>
      <c r="W120" t="s">
        <v>39</v>
      </c>
      <c r="X120">
        <v>0</v>
      </c>
      <c r="Y120" t="s">
        <v>40</v>
      </c>
      <c r="Z120" t="s">
        <v>321</v>
      </c>
      <c r="AA120">
        <v>1705252409</v>
      </c>
      <c r="AB120" t="s">
        <v>42</v>
      </c>
      <c r="AC120">
        <v>-78.459399999999704</v>
      </c>
      <c r="AD120">
        <v>-0.13589999999931399</v>
      </c>
    </row>
    <row r="121" spans="1:30" ht="15.75" customHeight="1" x14ac:dyDescent="0.25">
      <c r="A121" s="2">
        <v>42788.350326273103</v>
      </c>
      <c r="B121" t="s">
        <v>272</v>
      </c>
      <c r="C121">
        <v>223188</v>
      </c>
      <c r="D121">
        <v>1220701017</v>
      </c>
      <c r="E121" t="s">
        <v>291</v>
      </c>
      <c r="F121" t="s">
        <v>322</v>
      </c>
      <c r="G121" t="s">
        <v>323</v>
      </c>
      <c r="H121" t="s">
        <v>34</v>
      </c>
      <c r="I121" t="s">
        <v>35</v>
      </c>
      <c r="J121" t="s">
        <v>272</v>
      </c>
      <c r="K121">
        <v>837481</v>
      </c>
      <c r="L121" t="s">
        <v>36</v>
      </c>
      <c r="M121" s="2">
        <v>42789.357138310203</v>
      </c>
      <c r="N121">
        <v>71250</v>
      </c>
      <c r="O121">
        <v>-0.1368569026</v>
      </c>
      <c r="P121">
        <v>-78.472841978100007</v>
      </c>
      <c r="Q121">
        <v>5000</v>
      </c>
      <c r="R121">
        <v>0.76</v>
      </c>
      <c r="S121">
        <v>3800</v>
      </c>
      <c r="T121">
        <v>3400</v>
      </c>
      <c r="U121" t="s">
        <v>289</v>
      </c>
      <c r="V121">
        <v>111</v>
      </c>
      <c r="W121" t="s">
        <v>39</v>
      </c>
      <c r="X121">
        <v>3196275</v>
      </c>
      <c r="Y121" t="s">
        <v>60</v>
      </c>
      <c r="Z121" t="s">
        <v>324</v>
      </c>
      <c r="AA121">
        <v>1802627636</v>
      </c>
      <c r="AB121" t="s">
        <v>42</v>
      </c>
      <c r="AC121">
        <v>-78.472799999999594</v>
      </c>
      <c r="AD121">
        <v>-0.13689999999951499</v>
      </c>
    </row>
    <row r="122" spans="1:30" ht="15.75" customHeight="1" x14ac:dyDescent="0.25">
      <c r="A122" s="2">
        <v>42758.429166550901</v>
      </c>
      <c r="B122" t="s">
        <v>301</v>
      </c>
      <c r="C122">
        <v>242303</v>
      </c>
      <c r="D122">
        <v>1220204003</v>
      </c>
      <c r="E122" t="s">
        <v>325</v>
      </c>
      <c r="F122" t="s">
        <v>326</v>
      </c>
      <c r="G122" t="s">
        <v>221</v>
      </c>
      <c r="H122" t="s">
        <v>34</v>
      </c>
      <c r="I122" t="s">
        <v>35</v>
      </c>
      <c r="J122" t="s">
        <v>301</v>
      </c>
      <c r="K122">
        <v>828138</v>
      </c>
      <c r="L122" t="s">
        <v>81</v>
      </c>
      <c r="M122" s="2">
        <v>42795.626044594901</v>
      </c>
      <c r="N122">
        <v>1668940</v>
      </c>
      <c r="O122">
        <v>-0.13926015489999999</v>
      </c>
      <c r="P122">
        <v>-78.5016274452</v>
      </c>
      <c r="Q122">
        <v>29670</v>
      </c>
      <c r="R122" t="s">
        <v>63</v>
      </c>
      <c r="S122">
        <v>29670</v>
      </c>
      <c r="T122">
        <v>0</v>
      </c>
      <c r="U122" t="s">
        <v>289</v>
      </c>
      <c r="V122">
        <v>112</v>
      </c>
      <c r="W122" t="s">
        <v>39</v>
      </c>
      <c r="X122">
        <v>2798595</v>
      </c>
      <c r="Y122" t="s">
        <v>40</v>
      </c>
      <c r="Z122" t="s">
        <v>98</v>
      </c>
      <c r="AA122">
        <v>1791408683000</v>
      </c>
      <c r="AB122" t="s">
        <v>57</v>
      </c>
      <c r="AC122">
        <v>-78.501599999999598</v>
      </c>
      <c r="AD122">
        <v>-0.139300000000735</v>
      </c>
    </row>
    <row r="123" spans="1:30" ht="15.75" customHeight="1" x14ac:dyDescent="0.25">
      <c r="A123" s="2">
        <v>42866.618233599504</v>
      </c>
      <c r="B123" t="s">
        <v>272</v>
      </c>
      <c r="C123">
        <v>331562</v>
      </c>
      <c r="D123">
        <v>1220802010</v>
      </c>
      <c r="E123" t="s">
        <v>291</v>
      </c>
      <c r="F123" t="s">
        <v>306</v>
      </c>
      <c r="G123" t="s">
        <v>267</v>
      </c>
      <c r="H123" t="s">
        <v>34</v>
      </c>
      <c r="I123" t="s">
        <v>35</v>
      </c>
      <c r="J123" t="s">
        <v>272</v>
      </c>
      <c r="K123">
        <v>882836</v>
      </c>
      <c r="L123" t="s">
        <v>36</v>
      </c>
      <c r="M123" s="2">
        <v>42867.479722338001</v>
      </c>
      <c r="N123">
        <v>1215000</v>
      </c>
      <c r="O123">
        <v>-0.13942645140000001</v>
      </c>
      <c r="P123">
        <v>-78.470224142099994</v>
      </c>
      <c r="Q123">
        <v>6000</v>
      </c>
      <c r="R123" t="s">
        <v>327</v>
      </c>
      <c r="S123">
        <v>10800</v>
      </c>
      <c r="T123">
        <v>0</v>
      </c>
      <c r="U123" t="s">
        <v>289</v>
      </c>
      <c r="V123">
        <v>111</v>
      </c>
      <c r="W123" t="s">
        <v>39</v>
      </c>
      <c r="X123">
        <v>4089985</v>
      </c>
      <c r="Y123" t="s">
        <v>60</v>
      </c>
      <c r="Z123" t="s">
        <v>173</v>
      </c>
      <c r="AA123">
        <v>1791286774000</v>
      </c>
      <c r="AB123" t="s">
        <v>57</v>
      </c>
      <c r="AC123">
        <v>-78.470199999999807</v>
      </c>
      <c r="AD123">
        <v>-0.13940000000002301</v>
      </c>
    </row>
    <row r="124" spans="1:30" ht="15.75" customHeight="1" x14ac:dyDescent="0.25">
      <c r="A124" s="2">
        <v>42796.413641631902</v>
      </c>
      <c r="B124" t="s">
        <v>272</v>
      </c>
      <c r="C124">
        <v>1437</v>
      </c>
      <c r="D124">
        <v>1220805001</v>
      </c>
      <c r="E124" t="s">
        <v>291</v>
      </c>
      <c r="F124" t="s">
        <v>328</v>
      </c>
      <c r="G124" t="s">
        <v>126</v>
      </c>
      <c r="H124" t="s">
        <v>59</v>
      </c>
      <c r="I124" t="s">
        <v>35</v>
      </c>
      <c r="J124" t="s">
        <v>272</v>
      </c>
      <c r="K124">
        <v>839502</v>
      </c>
      <c r="L124" t="s">
        <v>36</v>
      </c>
      <c r="M124" s="2">
        <v>42796.572364270804</v>
      </c>
      <c r="N124">
        <v>84000</v>
      </c>
      <c r="O124">
        <v>-0.14000044240000001</v>
      </c>
      <c r="P124">
        <v>-78.471972942400001</v>
      </c>
      <c r="Q124">
        <v>4480</v>
      </c>
      <c r="R124" t="s">
        <v>63</v>
      </c>
      <c r="S124">
        <v>4480</v>
      </c>
      <c r="T124">
        <v>1500</v>
      </c>
      <c r="U124" t="s">
        <v>289</v>
      </c>
      <c r="V124">
        <v>111</v>
      </c>
      <c r="W124" t="s">
        <v>39</v>
      </c>
      <c r="X124">
        <v>3565402</v>
      </c>
      <c r="Y124" t="s">
        <v>60</v>
      </c>
      <c r="Z124" t="s">
        <v>329</v>
      </c>
      <c r="AA124">
        <v>1790397815000</v>
      </c>
      <c r="AB124" t="s">
        <v>42</v>
      </c>
      <c r="AC124">
        <v>-78.471999999999795</v>
      </c>
      <c r="AD124">
        <v>-0.13999999999941901</v>
      </c>
    </row>
    <row r="125" spans="1:30" ht="15.75" customHeight="1" x14ac:dyDescent="0.25">
      <c r="A125" s="2">
        <v>42991.599941898101</v>
      </c>
      <c r="B125" t="s">
        <v>272</v>
      </c>
      <c r="C125">
        <v>40781</v>
      </c>
      <c r="D125">
        <v>1210402004</v>
      </c>
      <c r="E125" t="s">
        <v>313</v>
      </c>
      <c r="F125" t="s">
        <v>330</v>
      </c>
      <c r="G125" t="s">
        <v>331</v>
      </c>
      <c r="H125" t="s">
        <v>34</v>
      </c>
      <c r="I125" t="s">
        <v>35</v>
      </c>
      <c r="J125" t="s">
        <v>272</v>
      </c>
      <c r="K125">
        <v>1679822</v>
      </c>
      <c r="L125" t="s">
        <v>36</v>
      </c>
      <c r="M125" s="2">
        <v>42999.471644791702</v>
      </c>
      <c r="N125">
        <v>1524380</v>
      </c>
      <c r="O125">
        <v>-0.14062271309999999</v>
      </c>
      <c r="P125">
        <v>-78.493116795999995</v>
      </c>
      <c r="Q125">
        <v>13550</v>
      </c>
      <c r="R125" t="s">
        <v>93</v>
      </c>
      <c r="S125">
        <v>27100</v>
      </c>
      <c r="T125">
        <v>0</v>
      </c>
      <c r="U125" t="s">
        <v>289</v>
      </c>
      <c r="V125">
        <v>112</v>
      </c>
      <c r="W125" t="s">
        <v>39</v>
      </c>
      <c r="X125">
        <v>3169722</v>
      </c>
      <c r="Y125" t="s">
        <v>40</v>
      </c>
      <c r="Z125" t="s">
        <v>236</v>
      </c>
      <c r="AA125">
        <v>990858322001</v>
      </c>
      <c r="AB125" t="s">
        <v>42</v>
      </c>
      <c r="AC125">
        <v>-78.4930999999997</v>
      </c>
      <c r="AD125">
        <v>-0.140600000000633</v>
      </c>
    </row>
    <row r="126" spans="1:30" ht="15.75" customHeight="1" x14ac:dyDescent="0.25">
      <c r="A126" s="2">
        <v>42879.566775844898</v>
      </c>
      <c r="B126" t="s">
        <v>272</v>
      </c>
      <c r="C126">
        <v>223560</v>
      </c>
      <c r="D126">
        <v>1210704017</v>
      </c>
      <c r="E126" t="s">
        <v>291</v>
      </c>
      <c r="F126" t="s">
        <v>328</v>
      </c>
      <c r="G126" t="s">
        <v>332</v>
      </c>
      <c r="H126" t="s">
        <v>34</v>
      </c>
      <c r="I126" t="s">
        <v>35</v>
      </c>
      <c r="J126" t="s">
        <v>272</v>
      </c>
      <c r="K126">
        <v>891168</v>
      </c>
      <c r="L126" t="s">
        <v>36</v>
      </c>
      <c r="M126" s="2">
        <v>42879.596813807897</v>
      </c>
      <c r="N126">
        <v>112500</v>
      </c>
      <c r="O126">
        <v>-0.14091239080000001</v>
      </c>
      <c r="P126">
        <v>-78.473818302200002</v>
      </c>
      <c r="Q126">
        <v>6000</v>
      </c>
      <c r="R126" t="s">
        <v>63</v>
      </c>
      <c r="S126">
        <v>6000</v>
      </c>
      <c r="T126">
        <v>2500</v>
      </c>
      <c r="U126" t="s">
        <v>289</v>
      </c>
      <c r="V126">
        <v>112</v>
      </c>
      <c r="W126" t="s">
        <v>39</v>
      </c>
      <c r="X126">
        <v>3121477</v>
      </c>
      <c r="Y126" t="s">
        <v>40</v>
      </c>
      <c r="Z126" t="s">
        <v>333</v>
      </c>
      <c r="AA126">
        <v>702795949001</v>
      </c>
      <c r="AB126" t="s">
        <v>42</v>
      </c>
      <c r="AC126">
        <v>-78.473799999999798</v>
      </c>
      <c r="AD126">
        <v>-0.14090000000033101</v>
      </c>
    </row>
    <row r="127" spans="1:30" ht="15.75" customHeight="1" x14ac:dyDescent="0.25">
      <c r="A127" s="2">
        <v>42815.434882719899</v>
      </c>
      <c r="B127" t="s">
        <v>272</v>
      </c>
      <c r="C127">
        <v>15038</v>
      </c>
      <c r="D127">
        <v>1210615004</v>
      </c>
      <c r="E127" t="s">
        <v>291</v>
      </c>
      <c r="F127" t="s">
        <v>334</v>
      </c>
      <c r="G127" t="s">
        <v>335</v>
      </c>
      <c r="H127" t="s">
        <v>205</v>
      </c>
      <c r="I127" t="s">
        <v>35</v>
      </c>
      <c r="J127" t="s">
        <v>272</v>
      </c>
      <c r="K127">
        <v>848538</v>
      </c>
      <c r="L127" t="s">
        <v>36</v>
      </c>
      <c r="M127" s="2">
        <v>42815.626910763902</v>
      </c>
      <c r="N127">
        <v>36000</v>
      </c>
      <c r="O127">
        <v>-0.1413844581</v>
      </c>
      <c r="P127">
        <v>-78.481028080000002</v>
      </c>
      <c r="Q127">
        <v>1600</v>
      </c>
      <c r="R127" t="s">
        <v>37</v>
      </c>
      <c r="S127">
        <v>1920</v>
      </c>
      <c r="T127">
        <v>2500</v>
      </c>
      <c r="U127" t="s">
        <v>289</v>
      </c>
      <c r="V127">
        <v>112</v>
      </c>
      <c r="W127" t="s">
        <v>39</v>
      </c>
      <c r="X127">
        <v>3054027</v>
      </c>
      <c r="Y127" t="s">
        <v>40</v>
      </c>
      <c r="Z127" t="s">
        <v>336</v>
      </c>
      <c r="AA127">
        <v>1103265748000</v>
      </c>
      <c r="AB127" t="s">
        <v>42</v>
      </c>
      <c r="AC127">
        <v>-78.480999999999796</v>
      </c>
      <c r="AD127">
        <v>-0.14140000000043801</v>
      </c>
    </row>
    <row r="128" spans="1:30" ht="15.75" customHeight="1" x14ac:dyDescent="0.25">
      <c r="A128" s="2">
        <v>43066.483050231502</v>
      </c>
      <c r="B128" t="s">
        <v>272</v>
      </c>
      <c r="C128">
        <v>89359</v>
      </c>
      <c r="D128">
        <v>1210409003</v>
      </c>
      <c r="E128" t="s">
        <v>313</v>
      </c>
      <c r="F128" t="s">
        <v>337</v>
      </c>
      <c r="G128" t="s">
        <v>338</v>
      </c>
      <c r="H128" t="s">
        <v>34</v>
      </c>
      <c r="I128" t="s">
        <v>35</v>
      </c>
      <c r="J128" t="s">
        <v>272</v>
      </c>
      <c r="K128">
        <v>1717356</v>
      </c>
      <c r="L128" t="s">
        <v>81</v>
      </c>
      <c r="M128" s="2">
        <v>43066.621620636601</v>
      </c>
      <c r="N128">
        <v>37500</v>
      </c>
      <c r="O128">
        <v>-0.14298304980000001</v>
      </c>
      <c r="P128">
        <v>-78.4930121899</v>
      </c>
      <c r="Q128">
        <v>2000</v>
      </c>
      <c r="R128" t="s">
        <v>63</v>
      </c>
      <c r="S128">
        <v>2000</v>
      </c>
      <c r="T128">
        <v>2000</v>
      </c>
      <c r="U128" t="s">
        <v>289</v>
      </c>
      <c r="V128">
        <v>111</v>
      </c>
      <c r="W128" t="s">
        <v>39</v>
      </c>
      <c r="X128">
        <v>638894</v>
      </c>
      <c r="Y128" t="s">
        <v>60</v>
      </c>
      <c r="Z128" t="s">
        <v>339</v>
      </c>
      <c r="AA128">
        <v>1706795505</v>
      </c>
      <c r="AB128" t="s">
        <v>42</v>
      </c>
      <c r="AC128">
        <v>-78.493000000000393</v>
      </c>
      <c r="AD128">
        <v>-0.14300000000004701</v>
      </c>
    </row>
    <row r="129" spans="1:30" ht="15.75" customHeight="1" x14ac:dyDescent="0.25">
      <c r="A129" s="2">
        <v>43089.561591088001</v>
      </c>
      <c r="B129" t="s">
        <v>272</v>
      </c>
      <c r="C129">
        <v>594466</v>
      </c>
      <c r="D129">
        <v>1210710013</v>
      </c>
      <c r="E129" t="s">
        <v>305</v>
      </c>
      <c r="F129" t="s">
        <v>328</v>
      </c>
      <c r="G129" t="s">
        <v>340</v>
      </c>
      <c r="H129" t="s">
        <v>34</v>
      </c>
      <c r="I129" t="s">
        <v>35</v>
      </c>
      <c r="J129" t="s">
        <v>272</v>
      </c>
      <c r="K129">
        <v>1727050</v>
      </c>
      <c r="L129" t="s">
        <v>81</v>
      </c>
      <c r="M129" s="2">
        <v>43090.507253703698</v>
      </c>
      <c r="N129">
        <v>1558120</v>
      </c>
      <c r="O129">
        <v>-0.14373406590000001</v>
      </c>
      <c r="P129">
        <v>-78.474816083899995</v>
      </c>
      <c r="Q129">
        <v>13850</v>
      </c>
      <c r="R129" t="s">
        <v>93</v>
      </c>
      <c r="S129">
        <v>27700</v>
      </c>
      <c r="T129">
        <v>3000</v>
      </c>
      <c r="U129" t="s">
        <v>289</v>
      </c>
      <c r="V129">
        <v>112</v>
      </c>
      <c r="W129" t="s">
        <v>39</v>
      </c>
      <c r="X129">
        <v>2275276</v>
      </c>
      <c r="Y129" t="s">
        <v>40</v>
      </c>
      <c r="Z129" t="s">
        <v>115</v>
      </c>
      <c r="AA129">
        <v>1790208087000</v>
      </c>
      <c r="AB129" t="s">
        <v>42</v>
      </c>
      <c r="AC129">
        <v>-78.474800000000002</v>
      </c>
      <c r="AD129">
        <v>-0.14370000000053801</v>
      </c>
    </row>
    <row r="130" spans="1:30" ht="15.75" customHeight="1" x14ac:dyDescent="0.25">
      <c r="A130" s="2">
        <v>42991.612751539396</v>
      </c>
      <c r="B130" t="s">
        <v>272</v>
      </c>
      <c r="C130">
        <v>43220</v>
      </c>
      <c r="D130">
        <v>1200501013</v>
      </c>
      <c r="E130" t="s">
        <v>291</v>
      </c>
      <c r="F130" t="s">
        <v>341</v>
      </c>
      <c r="G130" t="s">
        <v>342</v>
      </c>
      <c r="H130" t="s">
        <v>34</v>
      </c>
      <c r="I130" t="s">
        <v>35</v>
      </c>
      <c r="J130" t="s">
        <v>272</v>
      </c>
      <c r="K130">
        <v>1679856</v>
      </c>
      <c r="L130" t="s">
        <v>36</v>
      </c>
      <c r="M130" s="2">
        <v>43006.523864351897</v>
      </c>
      <c r="N130">
        <v>1350000</v>
      </c>
      <c r="O130">
        <v>-0.14428123479999999</v>
      </c>
      <c r="P130">
        <v>-78.483731746700002</v>
      </c>
      <c r="Q130">
        <v>6000</v>
      </c>
      <c r="R130" t="s">
        <v>93</v>
      </c>
      <c r="S130">
        <v>12000</v>
      </c>
      <c r="T130">
        <v>0</v>
      </c>
      <c r="U130" t="s">
        <v>289</v>
      </c>
      <c r="V130">
        <v>111</v>
      </c>
      <c r="W130" t="s">
        <v>39</v>
      </c>
      <c r="X130">
        <v>3137228</v>
      </c>
      <c r="Y130" t="s">
        <v>60</v>
      </c>
      <c r="Z130" t="s">
        <v>343</v>
      </c>
      <c r="AA130">
        <v>1390000991000</v>
      </c>
      <c r="AB130" t="s">
        <v>57</v>
      </c>
      <c r="AC130">
        <v>-78.483700000000695</v>
      </c>
      <c r="AD130">
        <v>-0.14429999999993301</v>
      </c>
    </row>
    <row r="131" spans="1:30" ht="15.75" customHeight="1" x14ac:dyDescent="0.25">
      <c r="A131" s="2">
        <v>42815.396333715304</v>
      </c>
      <c r="B131" t="s">
        <v>272</v>
      </c>
      <c r="C131">
        <v>96705</v>
      </c>
      <c r="D131">
        <v>1210317015</v>
      </c>
      <c r="E131" t="s">
        <v>313</v>
      </c>
      <c r="F131" t="s">
        <v>344</v>
      </c>
      <c r="G131" t="s">
        <v>172</v>
      </c>
      <c r="H131" t="s">
        <v>34</v>
      </c>
      <c r="I131" t="s">
        <v>35</v>
      </c>
      <c r="J131" t="s">
        <v>272</v>
      </c>
      <c r="K131">
        <v>848436</v>
      </c>
      <c r="L131" t="s">
        <v>36</v>
      </c>
      <c r="M131" s="2">
        <v>42816.655863113403</v>
      </c>
      <c r="N131">
        <v>5358370</v>
      </c>
      <c r="O131">
        <v>-0.14438852290000001</v>
      </c>
      <c r="P131">
        <v>-78.499202728300006</v>
      </c>
      <c r="Q131">
        <v>19052</v>
      </c>
      <c r="R131" t="s">
        <v>89</v>
      </c>
      <c r="S131">
        <v>95260</v>
      </c>
      <c r="T131">
        <v>3000</v>
      </c>
      <c r="U131" t="s">
        <v>289</v>
      </c>
      <c r="V131">
        <v>111</v>
      </c>
      <c r="W131" t="s">
        <v>39</v>
      </c>
      <c r="X131">
        <v>2843316</v>
      </c>
      <c r="Y131" t="s">
        <v>60</v>
      </c>
      <c r="Z131" t="s">
        <v>345</v>
      </c>
      <c r="AA131">
        <v>1792187575000</v>
      </c>
      <c r="AB131" t="s">
        <v>42</v>
      </c>
      <c r="AC131">
        <v>-78.499200000000201</v>
      </c>
      <c r="AD131">
        <v>-0.144399999999234</v>
      </c>
    </row>
    <row r="132" spans="1:30" ht="15.75" customHeight="1" x14ac:dyDescent="0.25">
      <c r="A132" s="2">
        <v>42844.3526148495</v>
      </c>
      <c r="B132" t="s">
        <v>301</v>
      </c>
      <c r="C132">
        <v>224695</v>
      </c>
      <c r="D132">
        <v>1200703006</v>
      </c>
      <c r="E132" t="s">
        <v>291</v>
      </c>
      <c r="F132" t="s">
        <v>328</v>
      </c>
      <c r="G132" t="s">
        <v>340</v>
      </c>
      <c r="H132" t="s">
        <v>34</v>
      </c>
      <c r="I132" t="s">
        <v>35</v>
      </c>
      <c r="J132" t="s">
        <v>301</v>
      </c>
      <c r="K132">
        <v>867775</v>
      </c>
      <c r="L132" t="s">
        <v>81</v>
      </c>
      <c r="M132" s="2">
        <v>42867.587174502303</v>
      </c>
      <c r="N132">
        <v>1800000</v>
      </c>
      <c r="O132">
        <v>-0.14450653969999999</v>
      </c>
      <c r="P132">
        <v>-78.474451303500004</v>
      </c>
      <c r="Q132">
        <v>8000</v>
      </c>
      <c r="R132" t="s">
        <v>46</v>
      </c>
      <c r="S132">
        <v>32000</v>
      </c>
      <c r="T132">
        <v>12000</v>
      </c>
      <c r="U132" t="s">
        <v>289</v>
      </c>
      <c r="V132">
        <v>112</v>
      </c>
      <c r="W132" t="s">
        <v>71</v>
      </c>
      <c r="X132">
        <v>3166573</v>
      </c>
      <c r="Y132" t="s">
        <v>40</v>
      </c>
      <c r="Z132" t="s">
        <v>47</v>
      </c>
      <c r="AA132">
        <v>1790881733000</v>
      </c>
      <c r="AB132" t="s">
        <v>48</v>
      </c>
      <c r="AC132">
        <v>-78.474500000000305</v>
      </c>
      <c r="AD132">
        <v>-0.14450000000034199</v>
      </c>
    </row>
    <row r="133" spans="1:30" ht="15.75" customHeight="1" x14ac:dyDescent="0.25">
      <c r="A133" s="2">
        <v>42844.416402777802</v>
      </c>
      <c r="B133" t="s">
        <v>301</v>
      </c>
      <c r="C133">
        <v>345163</v>
      </c>
      <c r="D133">
        <v>1200806015</v>
      </c>
      <c r="E133" t="s">
        <v>287</v>
      </c>
      <c r="F133" t="s">
        <v>346</v>
      </c>
      <c r="G133" t="s">
        <v>221</v>
      </c>
      <c r="H133" t="s">
        <v>34</v>
      </c>
      <c r="I133" t="s">
        <v>35</v>
      </c>
      <c r="J133" t="s">
        <v>301</v>
      </c>
      <c r="K133">
        <v>867927</v>
      </c>
      <c r="L133" t="s">
        <v>81</v>
      </c>
      <c r="M133" s="2">
        <v>42867.597113506898</v>
      </c>
      <c r="N133">
        <v>3600000</v>
      </c>
      <c r="O133">
        <v>-0.1446030989</v>
      </c>
      <c r="P133">
        <v>-78.468775749200006</v>
      </c>
      <c r="Q133">
        <v>8000</v>
      </c>
      <c r="R133" t="s">
        <v>46</v>
      </c>
      <c r="S133">
        <v>32000</v>
      </c>
      <c r="T133">
        <v>12000</v>
      </c>
      <c r="U133" t="s">
        <v>289</v>
      </c>
      <c r="V133">
        <v>112</v>
      </c>
      <c r="W133" t="s">
        <v>71</v>
      </c>
      <c r="X133">
        <v>3166573</v>
      </c>
      <c r="Y133" t="s">
        <v>40</v>
      </c>
      <c r="Z133" t="s">
        <v>47</v>
      </c>
      <c r="AA133">
        <v>1790881733000</v>
      </c>
      <c r="AB133" t="s">
        <v>48</v>
      </c>
      <c r="AC133">
        <v>-78.468800000000599</v>
      </c>
      <c r="AD133">
        <v>-0.144599999999631</v>
      </c>
    </row>
    <row r="134" spans="1:30" ht="15.75" customHeight="1" x14ac:dyDescent="0.25">
      <c r="A134" s="2">
        <v>42867.464022569402</v>
      </c>
      <c r="B134" t="s">
        <v>272</v>
      </c>
      <c r="C134">
        <v>61395</v>
      </c>
      <c r="D134">
        <v>1200702003</v>
      </c>
      <c r="E134" t="s">
        <v>291</v>
      </c>
      <c r="F134" t="s">
        <v>328</v>
      </c>
      <c r="G134" t="s">
        <v>347</v>
      </c>
      <c r="H134" t="s">
        <v>59</v>
      </c>
      <c r="I134" t="s">
        <v>35</v>
      </c>
      <c r="J134" t="s">
        <v>272</v>
      </c>
      <c r="K134">
        <v>883234</v>
      </c>
      <c r="L134" t="s">
        <v>36</v>
      </c>
      <c r="M134" s="2">
        <v>42867.666098807902</v>
      </c>
      <c r="N134">
        <v>69000</v>
      </c>
      <c r="O134">
        <v>-0.14469965809999999</v>
      </c>
      <c r="P134">
        <v>-78.475470542899998</v>
      </c>
      <c r="Q134">
        <v>3680</v>
      </c>
      <c r="R134" t="s">
        <v>63</v>
      </c>
      <c r="S134">
        <v>3680</v>
      </c>
      <c r="T134">
        <v>3000</v>
      </c>
      <c r="U134" t="s">
        <v>289</v>
      </c>
      <c r="V134">
        <v>111</v>
      </c>
      <c r="W134" t="s">
        <v>39</v>
      </c>
      <c r="X134">
        <v>1990252</v>
      </c>
      <c r="Y134" t="s">
        <v>60</v>
      </c>
      <c r="Z134" t="s">
        <v>348</v>
      </c>
      <c r="AA134">
        <v>1723790471</v>
      </c>
      <c r="AB134" t="s">
        <v>42</v>
      </c>
      <c r="AC134">
        <v>-78.475500000000494</v>
      </c>
      <c r="AD134">
        <v>-0.14470000000073899</v>
      </c>
    </row>
    <row r="135" spans="1:30" ht="15.75" customHeight="1" x14ac:dyDescent="0.25">
      <c r="A135" s="2">
        <v>42809.406841550903</v>
      </c>
      <c r="B135" t="s">
        <v>272</v>
      </c>
      <c r="C135">
        <v>241454</v>
      </c>
      <c r="D135">
        <v>1200321001</v>
      </c>
      <c r="E135" t="s">
        <v>349</v>
      </c>
      <c r="F135" t="s">
        <v>350</v>
      </c>
      <c r="G135" t="s">
        <v>267</v>
      </c>
      <c r="H135" t="s">
        <v>34</v>
      </c>
      <c r="I135" t="s">
        <v>35</v>
      </c>
      <c r="J135" t="s">
        <v>272</v>
      </c>
      <c r="K135">
        <v>845437</v>
      </c>
      <c r="L135" t="s">
        <v>36</v>
      </c>
      <c r="M135" s="2">
        <v>42809.495631909696</v>
      </c>
      <c r="N135">
        <v>742500</v>
      </c>
      <c r="O135">
        <v>-0.1461587751</v>
      </c>
      <c r="P135">
        <v>-78.499428033800001</v>
      </c>
      <c r="Q135">
        <v>5500</v>
      </c>
      <c r="R135" t="s">
        <v>37</v>
      </c>
      <c r="S135">
        <v>6600</v>
      </c>
      <c r="T135">
        <v>0</v>
      </c>
      <c r="U135" t="s">
        <v>289</v>
      </c>
      <c r="V135">
        <v>111</v>
      </c>
      <c r="W135" t="s">
        <v>39</v>
      </c>
      <c r="X135">
        <v>3170767</v>
      </c>
      <c r="Y135" t="s">
        <v>60</v>
      </c>
      <c r="Z135" t="s">
        <v>351</v>
      </c>
      <c r="AA135">
        <v>1700899600000</v>
      </c>
      <c r="AB135" t="s">
        <v>57</v>
      </c>
      <c r="AC135">
        <v>-78.499400000000605</v>
      </c>
      <c r="AD135">
        <v>-0.146199999999227</v>
      </c>
    </row>
    <row r="136" spans="1:30" ht="15.75" customHeight="1" x14ac:dyDescent="0.25">
      <c r="A136" s="2">
        <v>43018.407119479198</v>
      </c>
      <c r="B136" t="s">
        <v>272</v>
      </c>
      <c r="C136">
        <v>219328</v>
      </c>
      <c r="D136">
        <v>1200717003</v>
      </c>
      <c r="E136" t="s">
        <v>291</v>
      </c>
      <c r="F136" t="s">
        <v>352</v>
      </c>
      <c r="G136" t="s">
        <v>347</v>
      </c>
      <c r="H136" t="s">
        <v>59</v>
      </c>
      <c r="I136" t="s">
        <v>35</v>
      </c>
      <c r="J136" t="s">
        <v>272</v>
      </c>
      <c r="K136">
        <v>1691654</v>
      </c>
      <c r="L136" t="s">
        <v>81</v>
      </c>
      <c r="M136" s="2">
        <v>43018.586848645798</v>
      </c>
      <c r="N136">
        <v>75000</v>
      </c>
      <c r="O136">
        <v>-0.1467166728</v>
      </c>
      <c r="P136">
        <v>-78.474848270400003</v>
      </c>
      <c r="Q136">
        <v>8000</v>
      </c>
      <c r="R136">
        <v>0.5</v>
      </c>
      <c r="S136">
        <v>4000</v>
      </c>
      <c r="T136">
        <v>4000</v>
      </c>
      <c r="U136" t="s">
        <v>289</v>
      </c>
      <c r="V136">
        <v>112</v>
      </c>
      <c r="W136" t="s">
        <v>39</v>
      </c>
      <c r="X136">
        <v>96132</v>
      </c>
      <c r="Y136" t="s">
        <v>40</v>
      </c>
      <c r="Z136" t="s">
        <v>353</v>
      </c>
      <c r="AA136">
        <v>1304356171</v>
      </c>
      <c r="AB136" t="s">
        <v>42</v>
      </c>
      <c r="AC136">
        <v>-78.474800000000002</v>
      </c>
      <c r="AD136">
        <v>-0.146699999999334</v>
      </c>
    </row>
    <row r="137" spans="1:30" ht="15.75" customHeight="1" x14ac:dyDescent="0.25">
      <c r="A137" s="2">
        <v>42795.497224421299</v>
      </c>
      <c r="B137" t="s">
        <v>272</v>
      </c>
      <c r="C137">
        <v>429572</v>
      </c>
      <c r="D137">
        <v>1200906008</v>
      </c>
      <c r="E137" t="s">
        <v>287</v>
      </c>
      <c r="F137" t="s">
        <v>354</v>
      </c>
      <c r="G137" t="s">
        <v>193</v>
      </c>
      <c r="H137" t="s">
        <v>62</v>
      </c>
      <c r="I137" t="s">
        <v>35</v>
      </c>
      <c r="J137" t="s">
        <v>272</v>
      </c>
      <c r="K137">
        <v>839242</v>
      </c>
      <c r="L137" t="s">
        <v>36</v>
      </c>
      <c r="M137" s="2">
        <v>42802.387003553202</v>
      </c>
      <c r="N137">
        <v>943880</v>
      </c>
      <c r="O137">
        <v>-0.14701707920000001</v>
      </c>
      <c r="P137">
        <v>-78.464999198900003</v>
      </c>
      <c r="Q137">
        <v>8390</v>
      </c>
      <c r="R137" t="s">
        <v>93</v>
      </c>
      <c r="S137">
        <v>16780</v>
      </c>
      <c r="T137">
        <v>3000</v>
      </c>
      <c r="U137" t="s">
        <v>289</v>
      </c>
      <c r="V137">
        <v>112</v>
      </c>
      <c r="W137" t="s">
        <v>39</v>
      </c>
      <c r="X137">
        <v>4085566</v>
      </c>
      <c r="Y137" t="s">
        <v>40</v>
      </c>
      <c r="Z137" t="s">
        <v>66</v>
      </c>
      <c r="AA137">
        <v>990017514001</v>
      </c>
      <c r="AB137" t="s">
        <v>42</v>
      </c>
      <c r="AC137">
        <v>-78.465000000000103</v>
      </c>
      <c r="AD137">
        <v>-0.14700000000085101</v>
      </c>
    </row>
    <row r="138" spans="1:30" ht="15.75" customHeight="1" x14ac:dyDescent="0.25">
      <c r="A138" s="2">
        <v>42944.607266782397</v>
      </c>
      <c r="B138" t="s">
        <v>272</v>
      </c>
      <c r="C138">
        <v>90372</v>
      </c>
      <c r="D138">
        <v>1130612003</v>
      </c>
      <c r="E138" t="s">
        <v>355</v>
      </c>
      <c r="F138" t="s">
        <v>356</v>
      </c>
      <c r="G138" t="s">
        <v>303</v>
      </c>
      <c r="H138" t="s">
        <v>34</v>
      </c>
      <c r="I138" t="s">
        <v>35</v>
      </c>
      <c r="J138" t="s">
        <v>272</v>
      </c>
      <c r="K138">
        <v>1490326</v>
      </c>
      <c r="L138" t="s">
        <v>36</v>
      </c>
      <c r="M138" s="2">
        <v>42944.652093252298</v>
      </c>
      <c r="N138">
        <v>843750</v>
      </c>
      <c r="O138">
        <v>-0.1476286208</v>
      </c>
      <c r="P138">
        <v>-78.565979003899997</v>
      </c>
      <c r="Q138">
        <v>5000</v>
      </c>
      <c r="R138" t="s">
        <v>202</v>
      </c>
      <c r="S138">
        <v>7500</v>
      </c>
      <c r="T138">
        <v>0</v>
      </c>
      <c r="U138" t="s">
        <v>289</v>
      </c>
      <c r="V138">
        <v>112</v>
      </c>
      <c r="W138" t="s">
        <v>39</v>
      </c>
      <c r="X138">
        <v>3361638</v>
      </c>
      <c r="Y138" t="s">
        <v>40</v>
      </c>
      <c r="Z138" t="s">
        <v>357</v>
      </c>
      <c r="AA138">
        <v>1792485436000</v>
      </c>
      <c r="AB138" t="s">
        <v>57</v>
      </c>
      <c r="AC138">
        <v>-78.566000000000699</v>
      </c>
      <c r="AD138">
        <v>-0.14760000000024601</v>
      </c>
    </row>
    <row r="139" spans="1:30" ht="15.75" customHeight="1" x14ac:dyDescent="0.25">
      <c r="A139" s="2">
        <v>42844.428543136601</v>
      </c>
      <c r="B139" t="s">
        <v>301</v>
      </c>
      <c r="C139">
        <v>12988</v>
      </c>
      <c r="D139">
        <v>1190407002</v>
      </c>
      <c r="E139" t="s">
        <v>313</v>
      </c>
      <c r="F139" t="s">
        <v>358</v>
      </c>
      <c r="G139" t="s">
        <v>359</v>
      </c>
      <c r="H139" t="s">
        <v>34</v>
      </c>
      <c r="I139" t="s">
        <v>35</v>
      </c>
      <c r="J139" t="s">
        <v>301</v>
      </c>
      <c r="K139">
        <v>867949</v>
      </c>
      <c r="L139" t="s">
        <v>81</v>
      </c>
      <c r="M139" s="2">
        <v>42867.588745949099</v>
      </c>
      <c r="N139">
        <v>3600000</v>
      </c>
      <c r="O139">
        <v>-0.14910919519999999</v>
      </c>
      <c r="P139">
        <v>-78.489619195499998</v>
      </c>
      <c r="Q139">
        <v>8000</v>
      </c>
      <c r="R139" t="s">
        <v>46</v>
      </c>
      <c r="S139">
        <v>32000</v>
      </c>
      <c r="T139">
        <v>12000</v>
      </c>
      <c r="U139" t="s">
        <v>289</v>
      </c>
      <c r="V139">
        <v>112</v>
      </c>
      <c r="W139" t="s">
        <v>71</v>
      </c>
      <c r="X139">
        <v>3166573</v>
      </c>
      <c r="Y139" t="s">
        <v>40</v>
      </c>
      <c r="Z139" t="s">
        <v>47</v>
      </c>
      <c r="AA139">
        <v>1790881733000</v>
      </c>
      <c r="AB139" t="s">
        <v>48</v>
      </c>
      <c r="AC139">
        <v>-78.489600000000806</v>
      </c>
      <c r="AD139">
        <v>-0.14910000000055401</v>
      </c>
    </row>
    <row r="140" spans="1:30" ht="15.75" customHeight="1" x14ac:dyDescent="0.25">
      <c r="A140" s="2">
        <v>42767.446794363401</v>
      </c>
      <c r="B140" t="s">
        <v>272</v>
      </c>
      <c r="C140">
        <v>3565849</v>
      </c>
      <c r="D140">
        <v>1180413017</v>
      </c>
      <c r="E140" t="s">
        <v>313</v>
      </c>
      <c r="F140" t="s">
        <v>360</v>
      </c>
      <c r="G140" t="s">
        <v>126</v>
      </c>
      <c r="H140" t="s">
        <v>59</v>
      </c>
      <c r="I140" t="s">
        <v>35</v>
      </c>
      <c r="J140" t="s">
        <v>272</v>
      </c>
      <c r="K140">
        <v>831646</v>
      </c>
      <c r="L140" t="s">
        <v>36</v>
      </c>
      <c r="M140" s="2">
        <v>42767.613942858799</v>
      </c>
      <c r="N140">
        <v>26060</v>
      </c>
      <c r="O140">
        <v>-0.1497006203</v>
      </c>
      <c r="P140">
        <v>-78.492864668400003</v>
      </c>
      <c r="Q140">
        <v>1390</v>
      </c>
      <c r="R140" t="s">
        <v>63</v>
      </c>
      <c r="S140">
        <v>1390</v>
      </c>
      <c r="T140">
        <v>1000</v>
      </c>
      <c r="U140" t="s">
        <v>289</v>
      </c>
      <c r="V140">
        <v>111</v>
      </c>
      <c r="W140" t="s">
        <v>39</v>
      </c>
      <c r="X140">
        <v>3565402</v>
      </c>
      <c r="Y140" t="s">
        <v>60</v>
      </c>
      <c r="Z140" t="s">
        <v>329</v>
      </c>
      <c r="AA140">
        <v>1790397815000</v>
      </c>
      <c r="AB140" t="s">
        <v>42</v>
      </c>
      <c r="AC140">
        <v>-78.492899999999295</v>
      </c>
      <c r="AD140">
        <v>-0.14969999999994901</v>
      </c>
    </row>
    <row r="141" spans="1:30" ht="15.75" customHeight="1" x14ac:dyDescent="0.25">
      <c r="A141" s="2">
        <v>42912.576986805601</v>
      </c>
      <c r="B141" t="s">
        <v>301</v>
      </c>
      <c r="C141">
        <v>332560</v>
      </c>
      <c r="D141">
        <v>1190713023</v>
      </c>
      <c r="E141" t="s">
        <v>305</v>
      </c>
      <c r="F141" t="s">
        <v>361</v>
      </c>
      <c r="G141" t="s">
        <v>340</v>
      </c>
      <c r="H141" t="s">
        <v>34</v>
      </c>
      <c r="I141" t="s">
        <v>35</v>
      </c>
      <c r="J141" t="s">
        <v>301</v>
      </c>
      <c r="K141">
        <v>912561</v>
      </c>
      <c r="L141" t="s">
        <v>81</v>
      </c>
      <c r="M141" s="2">
        <v>42914.424187418997</v>
      </c>
      <c r="N141">
        <v>1788750</v>
      </c>
      <c r="O141">
        <v>-0.15037519360000001</v>
      </c>
      <c r="P141">
        <v>-78.475695848499996</v>
      </c>
      <c r="Q141">
        <v>10600</v>
      </c>
      <c r="R141" t="s">
        <v>53</v>
      </c>
      <c r="S141">
        <v>31800</v>
      </c>
      <c r="T141">
        <v>8000</v>
      </c>
      <c r="U141" t="s">
        <v>289</v>
      </c>
      <c r="V141">
        <v>112</v>
      </c>
      <c r="W141" t="s">
        <v>71</v>
      </c>
      <c r="X141">
        <v>2980174</v>
      </c>
      <c r="Y141" t="s">
        <v>40</v>
      </c>
      <c r="Z141" t="s">
        <v>362</v>
      </c>
      <c r="AA141">
        <v>1703203289000</v>
      </c>
      <c r="AB141" t="s">
        <v>241</v>
      </c>
      <c r="AC141">
        <v>-78.475700000000899</v>
      </c>
      <c r="AD141">
        <v>-0.150400000000453</v>
      </c>
    </row>
    <row r="142" spans="1:30" ht="15.75" customHeight="1" x14ac:dyDescent="0.25">
      <c r="A142" s="2">
        <v>42850.653747222197</v>
      </c>
      <c r="B142" t="s">
        <v>272</v>
      </c>
      <c r="C142">
        <v>42173</v>
      </c>
      <c r="D142">
        <v>1190610067</v>
      </c>
      <c r="E142" t="s">
        <v>291</v>
      </c>
      <c r="F142" t="s">
        <v>363</v>
      </c>
      <c r="G142" t="s">
        <v>364</v>
      </c>
      <c r="H142" t="s">
        <v>34</v>
      </c>
      <c r="I142" t="s">
        <v>35</v>
      </c>
      <c r="J142" t="s">
        <v>272</v>
      </c>
      <c r="K142">
        <v>872356</v>
      </c>
      <c r="L142" t="s">
        <v>36</v>
      </c>
      <c r="M142" s="2">
        <v>42851.447771990701</v>
      </c>
      <c r="N142">
        <v>612560</v>
      </c>
      <c r="O142">
        <v>-0.15104037910000001</v>
      </c>
      <c r="P142">
        <v>-78.482913672899997</v>
      </c>
      <c r="Q142">
        <v>4500</v>
      </c>
      <c r="R142" t="s">
        <v>365</v>
      </c>
      <c r="S142">
        <v>10890</v>
      </c>
      <c r="T142">
        <v>3000</v>
      </c>
      <c r="U142" t="s">
        <v>289</v>
      </c>
      <c r="V142">
        <v>111</v>
      </c>
      <c r="W142" t="s">
        <v>39</v>
      </c>
      <c r="X142">
        <v>4087948</v>
      </c>
      <c r="Y142" t="s">
        <v>60</v>
      </c>
      <c r="Z142" t="s">
        <v>366</v>
      </c>
      <c r="AA142">
        <v>1790016919000</v>
      </c>
      <c r="AB142" t="s">
        <v>42</v>
      </c>
      <c r="AC142">
        <v>-78.482900000000896</v>
      </c>
      <c r="AD142">
        <v>-0.15099999999983499</v>
      </c>
    </row>
    <row r="143" spans="1:30" ht="15.75" customHeight="1" x14ac:dyDescent="0.25">
      <c r="A143" s="2">
        <v>42823.450767164402</v>
      </c>
      <c r="B143" t="s">
        <v>301</v>
      </c>
      <c r="C143">
        <v>10357</v>
      </c>
      <c r="D143">
        <v>1210612022</v>
      </c>
      <c r="E143" t="s">
        <v>291</v>
      </c>
      <c r="F143" t="s">
        <v>334</v>
      </c>
      <c r="G143" t="s">
        <v>367</v>
      </c>
      <c r="H143" t="s">
        <v>34</v>
      </c>
      <c r="I143" t="s">
        <v>35</v>
      </c>
      <c r="J143" t="s">
        <v>301</v>
      </c>
      <c r="K143">
        <v>854781</v>
      </c>
      <c r="L143" t="s">
        <v>81</v>
      </c>
      <c r="M143" s="2">
        <v>42830.393009918997</v>
      </c>
      <c r="N143">
        <v>132000</v>
      </c>
      <c r="O143">
        <v>-0.15149463739999999</v>
      </c>
      <c r="P143">
        <v>-78.4835660934</v>
      </c>
      <c r="Q143">
        <v>3520</v>
      </c>
      <c r="R143" t="s">
        <v>93</v>
      </c>
      <c r="S143">
        <v>7040</v>
      </c>
      <c r="T143">
        <v>3000</v>
      </c>
      <c r="U143" t="s">
        <v>289</v>
      </c>
      <c r="V143">
        <v>111</v>
      </c>
      <c r="W143" t="s">
        <v>39</v>
      </c>
      <c r="X143">
        <v>3143856</v>
      </c>
      <c r="Y143" t="s">
        <v>60</v>
      </c>
      <c r="Z143" t="s">
        <v>368</v>
      </c>
      <c r="AA143">
        <v>1791997891000</v>
      </c>
      <c r="AB143" t="s">
        <v>42</v>
      </c>
      <c r="AC143">
        <v>-78.483599999999598</v>
      </c>
      <c r="AD143">
        <v>-0.15149999999994199</v>
      </c>
    </row>
    <row r="144" spans="1:30" ht="15.75" customHeight="1" x14ac:dyDescent="0.25">
      <c r="A144" s="2">
        <v>42852.336736076402</v>
      </c>
      <c r="B144" t="s">
        <v>301</v>
      </c>
      <c r="C144">
        <v>3581528</v>
      </c>
      <c r="D144">
        <v>1180503015</v>
      </c>
      <c r="E144" t="s">
        <v>291</v>
      </c>
      <c r="F144" t="s">
        <v>363</v>
      </c>
      <c r="G144" t="s">
        <v>367</v>
      </c>
      <c r="H144" t="s">
        <v>34</v>
      </c>
      <c r="I144" t="s">
        <v>35</v>
      </c>
      <c r="J144" t="s">
        <v>301</v>
      </c>
      <c r="K144">
        <v>873601</v>
      </c>
      <c r="L144" t="s">
        <v>81</v>
      </c>
      <c r="M144" s="2">
        <v>42852.574616469901</v>
      </c>
      <c r="N144">
        <v>3600000</v>
      </c>
      <c r="O144">
        <v>-0.15164548359999999</v>
      </c>
      <c r="P144">
        <v>-78.483702564200001</v>
      </c>
      <c r="Q144">
        <v>8000</v>
      </c>
      <c r="R144" t="s">
        <v>46</v>
      </c>
      <c r="S144">
        <v>32000</v>
      </c>
      <c r="T144">
        <v>12000</v>
      </c>
      <c r="U144" t="s">
        <v>289</v>
      </c>
      <c r="V144">
        <v>111</v>
      </c>
      <c r="W144" t="s">
        <v>39</v>
      </c>
      <c r="X144">
        <v>4087948</v>
      </c>
      <c r="Y144" t="s">
        <v>60</v>
      </c>
      <c r="Z144" t="s">
        <v>366</v>
      </c>
      <c r="AA144">
        <v>1790016919000</v>
      </c>
      <c r="AB144" t="s">
        <v>48</v>
      </c>
      <c r="AC144">
        <v>-78.483700000000695</v>
      </c>
      <c r="AD144">
        <v>-0.15159999999924401</v>
      </c>
    </row>
    <row r="145" spans="1:30" ht="15.75" customHeight="1" x14ac:dyDescent="0.25">
      <c r="A145" s="2">
        <v>42850.642664351901</v>
      </c>
      <c r="B145" t="s">
        <v>272</v>
      </c>
      <c r="C145">
        <v>3581528</v>
      </c>
      <c r="D145">
        <v>1180503015</v>
      </c>
      <c r="E145" t="s">
        <v>291</v>
      </c>
      <c r="F145" t="s">
        <v>363</v>
      </c>
      <c r="G145" t="s">
        <v>367</v>
      </c>
      <c r="H145" t="s">
        <v>34</v>
      </c>
      <c r="I145" t="s">
        <v>35</v>
      </c>
      <c r="J145" t="s">
        <v>272</v>
      </c>
      <c r="K145">
        <v>872321</v>
      </c>
      <c r="L145" t="s">
        <v>36</v>
      </c>
      <c r="M145" s="2">
        <v>42851.575500925901</v>
      </c>
      <c r="N145">
        <v>2241000</v>
      </c>
      <c r="O145">
        <v>-0.15189868300000001</v>
      </c>
      <c r="P145">
        <v>-78.483946323400005</v>
      </c>
      <c r="Q145">
        <v>9960</v>
      </c>
      <c r="R145" t="s">
        <v>46</v>
      </c>
      <c r="S145">
        <v>39840</v>
      </c>
      <c r="T145">
        <v>3000</v>
      </c>
      <c r="U145" t="s">
        <v>289</v>
      </c>
      <c r="V145">
        <v>111</v>
      </c>
      <c r="W145" t="s">
        <v>39</v>
      </c>
      <c r="X145">
        <v>4087948</v>
      </c>
      <c r="Y145" t="s">
        <v>60</v>
      </c>
      <c r="Z145" t="s">
        <v>366</v>
      </c>
      <c r="AA145">
        <v>1790016919000</v>
      </c>
      <c r="AB145" t="s">
        <v>42</v>
      </c>
      <c r="AC145">
        <v>-78.483899999999295</v>
      </c>
      <c r="AD145">
        <v>-0.15190000000074799</v>
      </c>
    </row>
    <row r="146" spans="1:30" ht="15.75" customHeight="1" x14ac:dyDescent="0.25">
      <c r="A146" s="2">
        <v>42850.648488807899</v>
      </c>
      <c r="B146" t="s">
        <v>272</v>
      </c>
      <c r="C146">
        <v>20823</v>
      </c>
      <c r="D146">
        <v>1180601003</v>
      </c>
      <c r="E146" t="s">
        <v>291</v>
      </c>
      <c r="F146" t="s">
        <v>363</v>
      </c>
      <c r="G146" t="s">
        <v>295</v>
      </c>
      <c r="H146" t="s">
        <v>59</v>
      </c>
      <c r="I146" t="s">
        <v>35</v>
      </c>
      <c r="J146" t="s">
        <v>272</v>
      </c>
      <c r="K146">
        <v>872339</v>
      </c>
      <c r="L146" t="s">
        <v>36</v>
      </c>
      <c r="M146" s="2">
        <v>42851.453018205997</v>
      </c>
      <c r="N146">
        <v>612560</v>
      </c>
      <c r="O146">
        <v>-0.15206497939999999</v>
      </c>
      <c r="P146">
        <v>-78.482744693800001</v>
      </c>
      <c r="Q146">
        <v>4500</v>
      </c>
      <c r="R146" t="s">
        <v>365</v>
      </c>
      <c r="S146">
        <v>10890</v>
      </c>
      <c r="T146">
        <v>5000</v>
      </c>
      <c r="U146" t="s">
        <v>289</v>
      </c>
      <c r="V146">
        <v>111</v>
      </c>
      <c r="W146" t="s">
        <v>39</v>
      </c>
      <c r="X146">
        <v>4087948</v>
      </c>
      <c r="Y146" t="s">
        <v>60</v>
      </c>
      <c r="Z146" t="s">
        <v>366</v>
      </c>
      <c r="AA146">
        <v>1790016919000</v>
      </c>
      <c r="AB146" t="s">
        <v>42</v>
      </c>
      <c r="AC146">
        <v>-78.482700000000506</v>
      </c>
      <c r="AD146">
        <v>-0.152099999999325</v>
      </c>
    </row>
    <row r="147" spans="1:30" ht="15.75" customHeight="1" x14ac:dyDescent="0.25">
      <c r="A147" s="2">
        <v>42844.419171643502</v>
      </c>
      <c r="B147" t="s">
        <v>301</v>
      </c>
      <c r="C147">
        <v>48539</v>
      </c>
      <c r="D147">
        <v>1180510002</v>
      </c>
      <c r="E147" t="s">
        <v>313</v>
      </c>
      <c r="F147" t="s">
        <v>358</v>
      </c>
      <c r="G147" t="s">
        <v>369</v>
      </c>
      <c r="H147" t="s">
        <v>45</v>
      </c>
      <c r="I147" t="s">
        <v>35</v>
      </c>
      <c r="J147" t="s">
        <v>301</v>
      </c>
      <c r="K147">
        <v>867930</v>
      </c>
      <c r="L147" t="s">
        <v>81</v>
      </c>
      <c r="M147" s="2">
        <v>42867.595347187496</v>
      </c>
      <c r="N147">
        <v>3600000</v>
      </c>
      <c r="O147">
        <v>-0.15312176599999999</v>
      </c>
      <c r="P147">
        <v>-78.488602638200007</v>
      </c>
      <c r="Q147">
        <v>8000</v>
      </c>
      <c r="R147" t="s">
        <v>46</v>
      </c>
      <c r="S147">
        <v>32000</v>
      </c>
      <c r="T147">
        <v>12000</v>
      </c>
      <c r="U147" t="s">
        <v>289</v>
      </c>
      <c r="V147">
        <v>112</v>
      </c>
      <c r="W147" t="s">
        <v>71</v>
      </c>
      <c r="X147">
        <v>3166573</v>
      </c>
      <c r="Y147" t="s">
        <v>40</v>
      </c>
      <c r="Z147" t="s">
        <v>47</v>
      </c>
      <c r="AA147">
        <v>1790881733000</v>
      </c>
      <c r="AB147" t="s">
        <v>48</v>
      </c>
      <c r="AC147">
        <v>-78.488600000000602</v>
      </c>
      <c r="AD147">
        <v>-0.15309999999955101</v>
      </c>
    </row>
    <row r="148" spans="1:30" ht="15.75" customHeight="1" x14ac:dyDescent="0.25">
      <c r="A148" s="2">
        <v>43095.574440972203</v>
      </c>
      <c r="B148" t="s">
        <v>272</v>
      </c>
      <c r="C148">
        <v>15427</v>
      </c>
      <c r="D148">
        <v>1180509001</v>
      </c>
      <c r="E148" t="s">
        <v>313</v>
      </c>
      <c r="F148" t="s">
        <v>358</v>
      </c>
      <c r="G148" t="s">
        <v>370</v>
      </c>
      <c r="H148" t="s">
        <v>62</v>
      </c>
      <c r="I148" t="s">
        <v>35</v>
      </c>
      <c r="J148" t="s">
        <v>272</v>
      </c>
      <c r="K148">
        <v>1729064</v>
      </c>
      <c r="L148" t="s">
        <v>81</v>
      </c>
      <c r="M148" s="2">
        <v>43097.569482256898</v>
      </c>
      <c r="N148">
        <v>112870</v>
      </c>
      <c r="O148">
        <v>-0.15330415550000001</v>
      </c>
      <c r="P148">
        <v>-78.4883505106</v>
      </c>
      <c r="Q148">
        <v>3010</v>
      </c>
      <c r="R148" t="s">
        <v>63</v>
      </c>
      <c r="S148">
        <v>3010</v>
      </c>
      <c r="T148">
        <v>0</v>
      </c>
      <c r="U148" t="s">
        <v>289</v>
      </c>
      <c r="V148">
        <v>111</v>
      </c>
      <c r="W148" t="s">
        <v>39</v>
      </c>
      <c r="X148">
        <v>2256051</v>
      </c>
      <c r="Y148" t="s">
        <v>60</v>
      </c>
      <c r="Z148" t="s">
        <v>290</v>
      </c>
      <c r="AA148">
        <v>1790013561000</v>
      </c>
      <c r="AB148" t="s">
        <v>57</v>
      </c>
      <c r="AC148">
        <v>-78.488400000000198</v>
      </c>
      <c r="AD148">
        <v>-0.15329999999994801</v>
      </c>
    </row>
    <row r="149" spans="1:30" ht="15.75" customHeight="1" x14ac:dyDescent="0.25">
      <c r="A149" s="2">
        <v>43095.566131562497</v>
      </c>
      <c r="B149" t="s">
        <v>272</v>
      </c>
      <c r="C149">
        <v>15427</v>
      </c>
      <c r="D149">
        <v>1180509001</v>
      </c>
      <c r="E149" t="s">
        <v>313</v>
      </c>
      <c r="F149" t="s">
        <v>358</v>
      </c>
      <c r="G149" t="s">
        <v>370</v>
      </c>
      <c r="H149" t="s">
        <v>62</v>
      </c>
      <c r="I149" t="s">
        <v>35</v>
      </c>
      <c r="J149" t="s">
        <v>272</v>
      </c>
      <c r="K149">
        <v>1729028</v>
      </c>
      <c r="L149" t="s">
        <v>81</v>
      </c>
      <c r="M149" s="2">
        <v>43097.571252511603</v>
      </c>
      <c r="N149">
        <v>1335380</v>
      </c>
      <c r="O149">
        <v>-0.1533685283</v>
      </c>
      <c r="P149">
        <v>-78.488420247999997</v>
      </c>
      <c r="Q149">
        <v>11870</v>
      </c>
      <c r="R149" t="s">
        <v>93</v>
      </c>
      <c r="S149">
        <v>23740</v>
      </c>
      <c r="T149">
        <v>3000</v>
      </c>
      <c r="U149" t="s">
        <v>289</v>
      </c>
      <c r="V149">
        <v>112</v>
      </c>
      <c r="W149" t="s">
        <v>39</v>
      </c>
      <c r="X149">
        <v>2256051</v>
      </c>
      <c r="Y149" t="s">
        <v>40</v>
      </c>
      <c r="Z149" t="s">
        <v>290</v>
      </c>
      <c r="AA149">
        <v>1790013561000</v>
      </c>
      <c r="AB149" t="s">
        <v>42</v>
      </c>
      <c r="AC149">
        <v>-78.488400000000198</v>
      </c>
      <c r="AD149">
        <v>-0.153399999999249</v>
      </c>
    </row>
    <row r="150" spans="1:30" ht="15.75" customHeight="1" x14ac:dyDescent="0.25">
      <c r="A150" s="2">
        <v>42926.512360532397</v>
      </c>
      <c r="B150" t="s">
        <v>272</v>
      </c>
      <c r="C150">
        <v>148573</v>
      </c>
      <c r="D150">
        <v>1180505006</v>
      </c>
      <c r="E150" t="s">
        <v>291</v>
      </c>
      <c r="F150" t="s">
        <v>363</v>
      </c>
      <c r="G150" t="s">
        <v>371</v>
      </c>
      <c r="H150" t="s">
        <v>59</v>
      </c>
      <c r="I150" t="s">
        <v>35</v>
      </c>
      <c r="J150" t="s">
        <v>272</v>
      </c>
      <c r="K150">
        <v>939178</v>
      </c>
      <c r="L150" t="s">
        <v>36</v>
      </c>
      <c r="M150" s="2">
        <v>42927.394220254602</v>
      </c>
      <c r="N150">
        <v>150000</v>
      </c>
      <c r="O150">
        <v>-0.15342753670000001</v>
      </c>
      <c r="P150">
        <v>-78.483450114700005</v>
      </c>
      <c r="Q150">
        <v>8000</v>
      </c>
      <c r="R150" t="s">
        <v>63</v>
      </c>
      <c r="S150">
        <v>8000</v>
      </c>
      <c r="T150">
        <v>7200</v>
      </c>
      <c r="U150" t="s">
        <v>289</v>
      </c>
      <c r="V150">
        <v>111</v>
      </c>
      <c r="W150" t="s">
        <v>39</v>
      </c>
      <c r="X150">
        <v>3108496</v>
      </c>
      <c r="Y150" t="s">
        <v>60</v>
      </c>
      <c r="Z150" t="s">
        <v>372</v>
      </c>
      <c r="AA150">
        <v>1704426251000</v>
      </c>
      <c r="AB150" t="s">
        <v>42</v>
      </c>
      <c r="AC150">
        <v>-78.483500000000305</v>
      </c>
      <c r="AD150">
        <v>-0.153399999999249</v>
      </c>
    </row>
    <row r="151" spans="1:30" ht="15.75" customHeight="1" x14ac:dyDescent="0.25">
      <c r="A151" s="2">
        <v>42926.520542789403</v>
      </c>
      <c r="B151" t="s">
        <v>272</v>
      </c>
      <c r="C151">
        <v>148573</v>
      </c>
      <c r="D151">
        <v>1180505006</v>
      </c>
      <c r="E151" t="s">
        <v>291</v>
      </c>
      <c r="F151" t="s">
        <v>363</v>
      </c>
      <c r="G151" t="s">
        <v>371</v>
      </c>
      <c r="H151" t="s">
        <v>59</v>
      </c>
      <c r="I151" t="s">
        <v>35</v>
      </c>
      <c r="J151" t="s">
        <v>272</v>
      </c>
      <c r="K151">
        <v>940176</v>
      </c>
      <c r="L151" t="s">
        <v>36</v>
      </c>
      <c r="M151" s="2">
        <v>42927.391467280097</v>
      </c>
      <c r="N151">
        <v>58500</v>
      </c>
      <c r="O151">
        <v>-0.15350800270000001</v>
      </c>
      <c r="P151">
        <v>-78.483474254599997</v>
      </c>
      <c r="Q151">
        <v>2500</v>
      </c>
      <c r="R151" t="s">
        <v>162</v>
      </c>
      <c r="S151">
        <v>3120</v>
      </c>
      <c r="T151">
        <v>0</v>
      </c>
      <c r="U151" t="s">
        <v>289</v>
      </c>
      <c r="V151">
        <v>111</v>
      </c>
      <c r="W151" t="s">
        <v>39</v>
      </c>
      <c r="X151">
        <v>2955275</v>
      </c>
      <c r="Y151" t="s">
        <v>60</v>
      </c>
      <c r="Z151" t="s">
        <v>373</v>
      </c>
      <c r="AA151">
        <v>1710341304000</v>
      </c>
      <c r="AB151" t="s">
        <v>42</v>
      </c>
      <c r="AC151">
        <v>-78.483500000000305</v>
      </c>
      <c r="AD151">
        <v>-0.153500000000344</v>
      </c>
    </row>
    <row r="152" spans="1:30" ht="15.75" customHeight="1" x14ac:dyDescent="0.25">
      <c r="A152" s="2">
        <v>42753.509195949096</v>
      </c>
      <c r="B152" t="s">
        <v>272</v>
      </c>
      <c r="C152">
        <v>240373</v>
      </c>
      <c r="D152">
        <v>1180804001</v>
      </c>
      <c r="E152" t="s">
        <v>291</v>
      </c>
      <c r="F152" t="s">
        <v>352</v>
      </c>
      <c r="G152" t="s">
        <v>265</v>
      </c>
      <c r="H152" t="s">
        <v>34</v>
      </c>
      <c r="I152" t="s">
        <v>35</v>
      </c>
      <c r="J152" t="s">
        <v>272</v>
      </c>
      <c r="K152">
        <v>826691</v>
      </c>
      <c r="L152" t="s">
        <v>36</v>
      </c>
      <c r="M152" s="2">
        <v>42754.425011307903</v>
      </c>
      <c r="N152">
        <v>792000</v>
      </c>
      <c r="O152">
        <v>-0.15351873150000001</v>
      </c>
      <c r="P152">
        <v>-78.4683465958</v>
      </c>
      <c r="Q152">
        <v>8000</v>
      </c>
      <c r="R152" t="s">
        <v>374</v>
      </c>
      <c r="S152">
        <v>14080</v>
      </c>
      <c r="T152">
        <v>2500</v>
      </c>
      <c r="U152" t="s">
        <v>289</v>
      </c>
      <c r="V152">
        <v>111</v>
      </c>
      <c r="W152" t="s">
        <v>39</v>
      </c>
      <c r="X152">
        <v>3143390</v>
      </c>
      <c r="Y152" t="s">
        <v>60</v>
      </c>
      <c r="Z152" t="s">
        <v>375</v>
      </c>
      <c r="AA152">
        <v>1791987934000</v>
      </c>
      <c r="AB152" t="s">
        <v>42</v>
      </c>
      <c r="AC152">
        <v>-78.468300000000497</v>
      </c>
      <c r="AD152">
        <v>-0.153500000000344</v>
      </c>
    </row>
    <row r="153" spans="1:30" ht="15.75" customHeight="1" x14ac:dyDescent="0.25">
      <c r="A153" s="2">
        <v>42767.460733449101</v>
      </c>
      <c r="B153" t="s">
        <v>272</v>
      </c>
      <c r="C153">
        <v>45407</v>
      </c>
      <c r="D153">
        <v>1180509004</v>
      </c>
      <c r="E153" t="s">
        <v>313</v>
      </c>
      <c r="F153" t="s">
        <v>358</v>
      </c>
      <c r="G153" t="s">
        <v>370</v>
      </c>
      <c r="H153" t="s">
        <v>62</v>
      </c>
      <c r="I153" t="s">
        <v>35</v>
      </c>
      <c r="J153" t="s">
        <v>272</v>
      </c>
      <c r="K153">
        <v>831665</v>
      </c>
      <c r="L153" t="s">
        <v>81</v>
      </c>
      <c r="M153" s="2">
        <v>42769.420580821803</v>
      </c>
      <c r="N153">
        <v>803810</v>
      </c>
      <c r="O153">
        <v>-0.15379768020000001</v>
      </c>
      <c r="P153">
        <v>-78.488200306899998</v>
      </c>
      <c r="Q153">
        <v>14290</v>
      </c>
      <c r="R153" t="s">
        <v>63</v>
      </c>
      <c r="S153">
        <v>14290</v>
      </c>
      <c r="T153">
        <v>2000</v>
      </c>
      <c r="U153" t="s">
        <v>289</v>
      </c>
      <c r="V153">
        <v>111</v>
      </c>
      <c r="W153" t="s">
        <v>39</v>
      </c>
      <c r="X153">
        <v>3158594</v>
      </c>
      <c r="Y153" t="s">
        <v>60</v>
      </c>
      <c r="Z153" t="s">
        <v>376</v>
      </c>
      <c r="AA153">
        <v>1792318777000</v>
      </c>
      <c r="AB153" t="s">
        <v>42</v>
      </c>
      <c r="AC153">
        <v>-78.488199999999793</v>
      </c>
      <c r="AD153">
        <v>-0.153800000000055</v>
      </c>
    </row>
    <row r="154" spans="1:30" ht="15.75" customHeight="1" x14ac:dyDescent="0.25">
      <c r="A154" s="2">
        <v>42781.413034224497</v>
      </c>
      <c r="B154" t="s">
        <v>301</v>
      </c>
      <c r="C154">
        <v>15427</v>
      </c>
      <c r="D154">
        <v>1180509001</v>
      </c>
      <c r="E154" t="s">
        <v>313</v>
      </c>
      <c r="F154" t="s">
        <v>358</v>
      </c>
      <c r="G154" t="s">
        <v>370</v>
      </c>
      <c r="H154" t="s">
        <v>62</v>
      </c>
      <c r="I154" t="s">
        <v>35</v>
      </c>
      <c r="J154" t="s">
        <v>301</v>
      </c>
      <c r="K154">
        <v>835752</v>
      </c>
      <c r="L154" t="s">
        <v>81</v>
      </c>
      <c r="M154" s="2">
        <v>43145.597680243103</v>
      </c>
      <c r="N154">
        <v>135000</v>
      </c>
      <c r="O154">
        <v>-0.15441995050000001</v>
      </c>
      <c r="P154">
        <v>-78.484198450999997</v>
      </c>
      <c r="Q154">
        <v>7200</v>
      </c>
      <c r="R154" t="s">
        <v>63</v>
      </c>
      <c r="S154">
        <v>7200</v>
      </c>
      <c r="T154">
        <v>0</v>
      </c>
      <c r="U154" t="s">
        <v>289</v>
      </c>
      <c r="V154">
        <v>111</v>
      </c>
      <c r="W154" t="s">
        <v>39</v>
      </c>
      <c r="X154">
        <v>2256051</v>
      </c>
      <c r="Y154" t="s">
        <v>60</v>
      </c>
      <c r="Z154" t="s">
        <v>290</v>
      </c>
      <c r="AA154">
        <v>1790013561000</v>
      </c>
      <c r="AB154" t="s">
        <v>42</v>
      </c>
      <c r="AC154">
        <v>-78.484200000000797</v>
      </c>
      <c r="AD154">
        <v>-0.154399999999425</v>
      </c>
    </row>
    <row r="155" spans="1:30" ht="15.75" customHeight="1" x14ac:dyDescent="0.25">
      <c r="A155" s="2">
        <v>42884.470548877303</v>
      </c>
      <c r="B155" t="s">
        <v>272</v>
      </c>
      <c r="C155">
        <v>575553</v>
      </c>
      <c r="D155">
        <v>1180707004</v>
      </c>
      <c r="E155" t="s">
        <v>377</v>
      </c>
      <c r="F155" t="s">
        <v>378</v>
      </c>
      <c r="G155" t="s">
        <v>338</v>
      </c>
      <c r="H155" t="s">
        <v>34</v>
      </c>
      <c r="I155" t="s">
        <v>35</v>
      </c>
      <c r="J155" t="s">
        <v>272</v>
      </c>
      <c r="K155">
        <v>892900</v>
      </c>
      <c r="L155" t="s">
        <v>36</v>
      </c>
      <c r="M155" s="2">
        <v>42886.354987152801</v>
      </c>
      <c r="N155">
        <v>112870</v>
      </c>
      <c r="O155">
        <v>-0.15451650959999999</v>
      </c>
      <c r="P155">
        <v>-78.472504019699997</v>
      </c>
      <c r="Q155">
        <v>4300</v>
      </c>
      <c r="R155" t="s">
        <v>258</v>
      </c>
      <c r="S155">
        <v>6020</v>
      </c>
      <c r="T155">
        <v>2500</v>
      </c>
      <c r="U155" t="s">
        <v>289</v>
      </c>
      <c r="V155">
        <v>111</v>
      </c>
      <c r="W155" t="s">
        <v>39</v>
      </c>
      <c r="X155">
        <v>3022534</v>
      </c>
      <c r="Y155" t="s">
        <v>60</v>
      </c>
      <c r="Z155" t="s">
        <v>379</v>
      </c>
      <c r="AA155">
        <v>1711089407000</v>
      </c>
      <c r="AB155" t="s">
        <v>42</v>
      </c>
      <c r="AC155">
        <v>-78.472499999999798</v>
      </c>
      <c r="AD155">
        <v>-0.154500000000558</v>
      </c>
    </row>
    <row r="156" spans="1:30" ht="15.75" customHeight="1" x14ac:dyDescent="0.25">
      <c r="A156" s="2">
        <v>42906.4417242708</v>
      </c>
      <c r="B156" t="s">
        <v>272</v>
      </c>
      <c r="C156">
        <v>594858</v>
      </c>
      <c r="D156">
        <v>1180308020</v>
      </c>
      <c r="E156" t="s">
        <v>380</v>
      </c>
      <c r="F156" t="s">
        <v>381</v>
      </c>
      <c r="G156" t="s">
        <v>172</v>
      </c>
      <c r="H156" t="s">
        <v>34</v>
      </c>
      <c r="I156" t="s">
        <v>35</v>
      </c>
      <c r="J156" t="s">
        <v>272</v>
      </c>
      <c r="K156">
        <v>908001</v>
      </c>
      <c r="L156" t="s">
        <v>36</v>
      </c>
      <c r="M156" s="2">
        <v>42975.386251736098</v>
      </c>
      <c r="N156">
        <v>1440000</v>
      </c>
      <c r="O156">
        <v>-0.1547954584</v>
      </c>
      <c r="P156">
        <v>-78.496783375700005</v>
      </c>
      <c r="Q156">
        <v>25600</v>
      </c>
      <c r="R156" t="s">
        <v>63</v>
      </c>
      <c r="S156">
        <v>25600</v>
      </c>
      <c r="T156">
        <v>0</v>
      </c>
      <c r="U156" t="s">
        <v>289</v>
      </c>
      <c r="V156">
        <v>112</v>
      </c>
      <c r="W156" t="s">
        <v>39</v>
      </c>
      <c r="X156">
        <v>2343852</v>
      </c>
      <c r="Y156" t="s">
        <v>40</v>
      </c>
      <c r="Z156" t="s">
        <v>138</v>
      </c>
      <c r="AA156">
        <v>990962170001</v>
      </c>
      <c r="AB156" t="s">
        <v>57</v>
      </c>
      <c r="AC156">
        <v>-78.496800000000803</v>
      </c>
      <c r="AD156">
        <v>-0.15480000000024299</v>
      </c>
    </row>
    <row r="157" spans="1:30" ht="15.75" customHeight="1" x14ac:dyDescent="0.25">
      <c r="A157" s="2">
        <v>42844.385391631899</v>
      </c>
      <c r="B157" t="s">
        <v>301</v>
      </c>
      <c r="C157">
        <v>23986</v>
      </c>
      <c r="D157">
        <v>1170901008</v>
      </c>
      <c r="E157" t="s">
        <v>377</v>
      </c>
      <c r="F157" t="s">
        <v>382</v>
      </c>
      <c r="G157" t="s">
        <v>221</v>
      </c>
      <c r="H157" t="s">
        <v>34</v>
      </c>
      <c r="I157" t="s">
        <v>35</v>
      </c>
      <c r="J157" t="s">
        <v>301</v>
      </c>
      <c r="K157">
        <v>867852</v>
      </c>
      <c r="L157" t="s">
        <v>81</v>
      </c>
      <c r="M157" s="2">
        <v>42867.611484722198</v>
      </c>
      <c r="N157">
        <v>3600000</v>
      </c>
      <c r="O157">
        <v>-0.15487055990000001</v>
      </c>
      <c r="P157">
        <v>-78.466023802799995</v>
      </c>
      <c r="Q157">
        <v>8000</v>
      </c>
      <c r="R157" t="s">
        <v>46</v>
      </c>
      <c r="S157">
        <v>32000</v>
      </c>
      <c r="T157">
        <v>12000</v>
      </c>
      <c r="U157" t="s">
        <v>289</v>
      </c>
      <c r="V157">
        <v>112</v>
      </c>
      <c r="W157" t="s">
        <v>71</v>
      </c>
      <c r="X157">
        <v>3166573</v>
      </c>
      <c r="Y157" t="s">
        <v>40</v>
      </c>
      <c r="Z157" t="s">
        <v>47</v>
      </c>
      <c r="AA157">
        <v>1790881733000</v>
      </c>
      <c r="AB157" t="s">
        <v>48</v>
      </c>
      <c r="AC157">
        <v>-78.466000000000307</v>
      </c>
      <c r="AD157">
        <v>-0.154899999999557</v>
      </c>
    </row>
    <row r="158" spans="1:30" ht="15.75" customHeight="1" x14ac:dyDescent="0.25">
      <c r="A158" s="2">
        <v>42795.514665277798</v>
      </c>
      <c r="B158" t="s">
        <v>272</v>
      </c>
      <c r="C158">
        <v>3628367</v>
      </c>
      <c r="D158">
        <v>1170707034</v>
      </c>
      <c r="E158" t="s">
        <v>377</v>
      </c>
      <c r="F158" t="s">
        <v>378</v>
      </c>
      <c r="G158" t="s">
        <v>323</v>
      </c>
      <c r="H158" t="s">
        <v>34</v>
      </c>
      <c r="I158" t="s">
        <v>35</v>
      </c>
      <c r="J158" t="s">
        <v>272</v>
      </c>
      <c r="K158">
        <v>839264</v>
      </c>
      <c r="L158" t="s">
        <v>36</v>
      </c>
      <c r="M158" s="2">
        <v>42802.378985069401</v>
      </c>
      <c r="N158">
        <v>1284750</v>
      </c>
      <c r="O158">
        <v>-0.15546064379999999</v>
      </c>
      <c r="P158">
        <v>-78.476747274399997</v>
      </c>
      <c r="Q158">
        <v>11420</v>
      </c>
      <c r="R158" t="s">
        <v>93</v>
      </c>
      <c r="S158">
        <v>22840</v>
      </c>
      <c r="T158">
        <v>3500</v>
      </c>
      <c r="U158" t="s">
        <v>289</v>
      </c>
      <c r="V158">
        <v>111</v>
      </c>
      <c r="W158" t="s">
        <v>39</v>
      </c>
      <c r="X158">
        <v>4085566</v>
      </c>
      <c r="Y158" t="s">
        <v>60</v>
      </c>
      <c r="Z158" t="s">
        <v>66</v>
      </c>
      <c r="AA158">
        <v>990017514001</v>
      </c>
      <c r="AB158" t="s">
        <v>42</v>
      </c>
      <c r="AC158">
        <v>-78.476699999999298</v>
      </c>
      <c r="AD158">
        <v>-0.15550000000074601</v>
      </c>
    </row>
    <row r="159" spans="1:30" ht="15.75" customHeight="1" x14ac:dyDescent="0.25">
      <c r="A159" s="2">
        <v>42844.361311689798</v>
      </c>
      <c r="B159" t="s">
        <v>301</v>
      </c>
      <c r="C159">
        <v>23872</v>
      </c>
      <c r="D159">
        <v>1170303002</v>
      </c>
      <c r="E159" t="s">
        <v>380</v>
      </c>
      <c r="F159" t="s">
        <v>381</v>
      </c>
      <c r="G159" t="s">
        <v>166</v>
      </c>
      <c r="H159" t="s">
        <v>34</v>
      </c>
      <c r="I159" t="s">
        <v>35</v>
      </c>
      <c r="J159" t="s">
        <v>301</v>
      </c>
      <c r="K159">
        <v>867790</v>
      </c>
      <c r="L159" t="s">
        <v>81</v>
      </c>
      <c r="M159" s="2">
        <v>42867.578710416703</v>
      </c>
      <c r="N159">
        <v>3600000</v>
      </c>
      <c r="O159">
        <v>-0.15566449090000001</v>
      </c>
      <c r="P159">
        <v>-78.496643900899997</v>
      </c>
      <c r="Q159">
        <v>8000</v>
      </c>
      <c r="R159" t="s">
        <v>46</v>
      </c>
      <c r="S159">
        <v>32000</v>
      </c>
      <c r="T159">
        <v>12000</v>
      </c>
      <c r="U159" t="s">
        <v>289</v>
      </c>
      <c r="V159">
        <v>112</v>
      </c>
      <c r="W159" t="s">
        <v>71</v>
      </c>
      <c r="X159">
        <v>3166573</v>
      </c>
      <c r="Y159" t="s">
        <v>40</v>
      </c>
      <c r="Z159" t="s">
        <v>47</v>
      </c>
      <c r="AA159">
        <v>1790881733000</v>
      </c>
      <c r="AB159" t="s">
        <v>48</v>
      </c>
      <c r="AC159">
        <v>-78.496600000000399</v>
      </c>
      <c r="AD159">
        <v>-0.155699999999349</v>
      </c>
    </row>
    <row r="160" spans="1:30" ht="15.75" customHeight="1" x14ac:dyDescent="0.25">
      <c r="A160" s="2">
        <v>42844.422271099502</v>
      </c>
      <c r="B160" t="s">
        <v>301</v>
      </c>
      <c r="C160">
        <v>50927</v>
      </c>
      <c r="D160">
        <v>1170512005</v>
      </c>
      <c r="E160" t="s">
        <v>313</v>
      </c>
      <c r="F160" t="s">
        <v>383</v>
      </c>
      <c r="G160" t="s">
        <v>359</v>
      </c>
      <c r="H160" t="s">
        <v>34</v>
      </c>
      <c r="I160" t="s">
        <v>35</v>
      </c>
      <c r="J160" t="s">
        <v>301</v>
      </c>
      <c r="K160">
        <v>867939</v>
      </c>
      <c r="L160" t="s">
        <v>81</v>
      </c>
      <c r="M160" s="2">
        <v>42867.5922091088</v>
      </c>
      <c r="N160">
        <v>3600000</v>
      </c>
      <c r="O160">
        <v>-0.15578787199999999</v>
      </c>
      <c r="P160">
        <v>-78.487642407400003</v>
      </c>
      <c r="Q160">
        <v>8000</v>
      </c>
      <c r="R160" t="s">
        <v>46</v>
      </c>
      <c r="S160">
        <v>32000</v>
      </c>
      <c r="T160">
        <v>12000</v>
      </c>
      <c r="U160" t="s">
        <v>289</v>
      </c>
      <c r="V160">
        <v>112</v>
      </c>
      <c r="W160" t="s">
        <v>71</v>
      </c>
      <c r="X160">
        <v>3166573</v>
      </c>
      <c r="Y160" t="s">
        <v>40</v>
      </c>
      <c r="Z160" t="s">
        <v>47</v>
      </c>
      <c r="AA160">
        <v>1790881733000</v>
      </c>
      <c r="AB160" t="s">
        <v>48</v>
      </c>
      <c r="AC160">
        <v>-78.487600000000398</v>
      </c>
      <c r="AD160">
        <v>-0.15580000000045599</v>
      </c>
    </row>
    <row r="161" spans="1:30" ht="15.75" customHeight="1" x14ac:dyDescent="0.25">
      <c r="A161" s="2">
        <v>42864.404807951403</v>
      </c>
      <c r="B161" t="s">
        <v>272</v>
      </c>
      <c r="C161">
        <v>25305</v>
      </c>
      <c r="D161">
        <v>1170302012</v>
      </c>
      <c r="E161" t="s">
        <v>349</v>
      </c>
      <c r="F161" t="s">
        <v>381</v>
      </c>
      <c r="G161" t="s">
        <v>384</v>
      </c>
      <c r="H161" t="s">
        <v>385</v>
      </c>
      <c r="I161" t="s">
        <v>35</v>
      </c>
      <c r="J161" t="s">
        <v>272</v>
      </c>
      <c r="K161">
        <v>880197</v>
      </c>
      <c r="L161" t="s">
        <v>36</v>
      </c>
      <c r="M161" s="2">
        <v>42865.5740574421</v>
      </c>
      <c r="N161">
        <v>1788750</v>
      </c>
      <c r="O161">
        <v>-0.1561365579</v>
      </c>
      <c r="P161">
        <v>-78.497110605200007</v>
      </c>
      <c r="Q161">
        <v>10600</v>
      </c>
      <c r="R161" t="s">
        <v>53</v>
      </c>
      <c r="S161">
        <v>31800</v>
      </c>
      <c r="T161">
        <v>1500</v>
      </c>
      <c r="U161" t="s">
        <v>289</v>
      </c>
      <c r="V161">
        <v>111</v>
      </c>
      <c r="W161" t="s">
        <v>39</v>
      </c>
      <c r="X161">
        <v>224769</v>
      </c>
      <c r="Y161" t="s">
        <v>60</v>
      </c>
      <c r="Z161" t="s">
        <v>386</v>
      </c>
      <c r="AA161">
        <v>1701232561</v>
      </c>
      <c r="AB161" t="s">
        <v>42</v>
      </c>
      <c r="AC161">
        <v>-78.497100000000501</v>
      </c>
      <c r="AD161">
        <v>-0.15610000000016699</v>
      </c>
    </row>
    <row r="162" spans="1:30" ht="15.75" customHeight="1" x14ac:dyDescent="0.25">
      <c r="A162" s="2">
        <v>42835.346300497702</v>
      </c>
      <c r="B162" t="s">
        <v>272</v>
      </c>
      <c r="C162">
        <v>61567</v>
      </c>
      <c r="D162">
        <v>1170419009</v>
      </c>
      <c r="E162" t="s">
        <v>387</v>
      </c>
      <c r="F162" t="s">
        <v>381</v>
      </c>
      <c r="G162" t="s">
        <v>166</v>
      </c>
      <c r="H162" t="s">
        <v>205</v>
      </c>
      <c r="I162" t="s">
        <v>35</v>
      </c>
      <c r="J162" t="s">
        <v>272</v>
      </c>
      <c r="K162">
        <v>862097</v>
      </c>
      <c r="L162" t="s">
        <v>36</v>
      </c>
      <c r="M162" s="2">
        <v>42837.6603749653</v>
      </c>
      <c r="N162">
        <v>74250</v>
      </c>
      <c r="O162">
        <v>-0.1561687443</v>
      </c>
      <c r="P162">
        <v>-78.492228984799993</v>
      </c>
      <c r="Q162">
        <v>5650</v>
      </c>
      <c r="R162">
        <v>0.7</v>
      </c>
      <c r="S162">
        <v>3960</v>
      </c>
      <c r="T162">
        <v>3000</v>
      </c>
      <c r="U162" t="s">
        <v>289</v>
      </c>
      <c r="V162">
        <v>112</v>
      </c>
      <c r="W162" t="s">
        <v>39</v>
      </c>
      <c r="X162">
        <v>3028214</v>
      </c>
      <c r="Y162" t="s">
        <v>40</v>
      </c>
      <c r="Z162" t="s">
        <v>388</v>
      </c>
      <c r="AA162">
        <v>400536835001</v>
      </c>
      <c r="AB162" t="s">
        <v>42</v>
      </c>
      <c r="AC162">
        <v>-78.492200000000594</v>
      </c>
      <c r="AD162">
        <v>-0.15619999999944301</v>
      </c>
    </row>
    <row r="163" spans="1:30" ht="15.75" customHeight="1" x14ac:dyDescent="0.25">
      <c r="A163" s="2">
        <v>42758.486303275502</v>
      </c>
      <c r="B163" t="s">
        <v>272</v>
      </c>
      <c r="C163">
        <v>12511</v>
      </c>
      <c r="D163">
        <v>1170505015</v>
      </c>
      <c r="E163" t="s">
        <v>291</v>
      </c>
      <c r="F163" t="s">
        <v>363</v>
      </c>
      <c r="G163" t="s">
        <v>389</v>
      </c>
      <c r="H163" t="s">
        <v>34</v>
      </c>
      <c r="I163" t="s">
        <v>35</v>
      </c>
      <c r="J163" t="s">
        <v>272</v>
      </c>
      <c r="K163">
        <v>828229</v>
      </c>
      <c r="L163" t="s">
        <v>36</v>
      </c>
      <c r="M163" s="2">
        <v>42758.646586955998</v>
      </c>
      <c r="N163">
        <v>150000</v>
      </c>
      <c r="O163">
        <v>-0.15798191080000001</v>
      </c>
      <c r="P163">
        <v>-78.484085798300001</v>
      </c>
      <c r="Q163">
        <v>4000</v>
      </c>
      <c r="R163" t="s">
        <v>93</v>
      </c>
      <c r="S163">
        <v>8000</v>
      </c>
      <c r="T163">
        <v>8000</v>
      </c>
      <c r="U163" t="s">
        <v>289</v>
      </c>
      <c r="V163">
        <v>111</v>
      </c>
      <c r="W163" t="s">
        <v>39</v>
      </c>
      <c r="X163">
        <v>4067959</v>
      </c>
      <c r="Y163" t="s">
        <v>60</v>
      </c>
      <c r="Z163" t="s">
        <v>390</v>
      </c>
      <c r="AA163">
        <v>200846285001</v>
      </c>
      <c r="AB163" t="s">
        <v>42</v>
      </c>
      <c r="AC163">
        <v>-78.4840999999997</v>
      </c>
      <c r="AD163">
        <v>-0.157999999999448</v>
      </c>
    </row>
    <row r="164" spans="1:30" ht="15.75" customHeight="1" x14ac:dyDescent="0.25">
      <c r="A164" s="2">
        <v>42809.357527280103</v>
      </c>
      <c r="B164" t="s">
        <v>272</v>
      </c>
      <c r="C164">
        <v>82071</v>
      </c>
      <c r="D164">
        <v>1170515005</v>
      </c>
      <c r="E164" t="s">
        <v>391</v>
      </c>
      <c r="F164" t="s">
        <v>392</v>
      </c>
      <c r="G164" t="s">
        <v>393</v>
      </c>
      <c r="H164" t="s">
        <v>34</v>
      </c>
      <c r="I164" t="s">
        <v>35</v>
      </c>
      <c r="J164" t="s">
        <v>272</v>
      </c>
      <c r="K164">
        <v>845328</v>
      </c>
      <c r="L164" t="s">
        <v>36</v>
      </c>
      <c r="M164" s="2">
        <v>42809.602435763903</v>
      </c>
      <c r="N164">
        <v>2286000</v>
      </c>
      <c r="O164">
        <v>-0.15801409720000001</v>
      </c>
      <c r="P164">
        <v>-78.487701415999993</v>
      </c>
      <c r="Q164">
        <v>40640</v>
      </c>
      <c r="R164" t="s">
        <v>63</v>
      </c>
      <c r="S164">
        <v>40640</v>
      </c>
      <c r="T164">
        <v>0</v>
      </c>
      <c r="U164" t="s">
        <v>289</v>
      </c>
      <c r="V164">
        <v>112</v>
      </c>
      <c r="W164" t="s">
        <v>39</v>
      </c>
      <c r="X164">
        <v>3137203</v>
      </c>
      <c r="Y164" t="s">
        <v>40</v>
      </c>
      <c r="Z164" t="s">
        <v>394</v>
      </c>
      <c r="AA164">
        <v>1790008959000</v>
      </c>
      <c r="AB164" t="s">
        <v>57</v>
      </c>
      <c r="AC164">
        <v>-78.487699999999705</v>
      </c>
      <c r="AD164">
        <v>-0.157999999999448</v>
      </c>
    </row>
    <row r="165" spans="1:30" ht="15.75" customHeight="1" x14ac:dyDescent="0.25">
      <c r="A165" s="2">
        <v>42796.403621261597</v>
      </c>
      <c r="B165" t="s">
        <v>272</v>
      </c>
      <c r="C165">
        <v>12450</v>
      </c>
      <c r="D165">
        <v>1170507001</v>
      </c>
      <c r="E165" t="s">
        <v>305</v>
      </c>
      <c r="F165" t="s">
        <v>363</v>
      </c>
      <c r="G165" t="s">
        <v>395</v>
      </c>
      <c r="H165" t="s">
        <v>34</v>
      </c>
      <c r="I165" t="s">
        <v>35</v>
      </c>
      <c r="J165" t="s">
        <v>272</v>
      </c>
      <c r="K165">
        <v>839486</v>
      </c>
      <c r="L165" t="s">
        <v>36</v>
      </c>
      <c r="M165" s="2">
        <v>42801.585734108798</v>
      </c>
      <c r="N165">
        <v>506250</v>
      </c>
      <c r="O165">
        <v>-0.1580570124</v>
      </c>
      <c r="P165">
        <v>-78.484697341900002</v>
      </c>
      <c r="Q165">
        <v>9000</v>
      </c>
      <c r="R165" t="s">
        <v>63</v>
      </c>
      <c r="S165">
        <v>9000</v>
      </c>
      <c r="T165">
        <v>2000</v>
      </c>
      <c r="U165" t="s">
        <v>289</v>
      </c>
      <c r="V165">
        <v>112</v>
      </c>
      <c r="W165" t="s">
        <v>39</v>
      </c>
      <c r="X165">
        <v>2965300</v>
      </c>
      <c r="Y165" t="s">
        <v>40</v>
      </c>
      <c r="Z165" t="s">
        <v>396</v>
      </c>
      <c r="AA165">
        <v>1713197356000</v>
      </c>
      <c r="AB165" t="s">
        <v>42</v>
      </c>
      <c r="AC165">
        <v>-78.484700000000899</v>
      </c>
      <c r="AD165">
        <v>-0.15810000000055599</v>
      </c>
    </row>
    <row r="166" spans="1:30" ht="15.75" customHeight="1" x14ac:dyDescent="0.25">
      <c r="A166" s="2">
        <v>42844.393051041698</v>
      </c>
      <c r="B166" t="s">
        <v>301</v>
      </c>
      <c r="C166">
        <v>187607</v>
      </c>
      <c r="D166">
        <v>1160911012</v>
      </c>
      <c r="E166" t="s">
        <v>377</v>
      </c>
      <c r="F166" t="s">
        <v>397</v>
      </c>
      <c r="G166" t="s">
        <v>221</v>
      </c>
      <c r="H166" t="s">
        <v>34</v>
      </c>
      <c r="I166" t="s">
        <v>35</v>
      </c>
      <c r="J166" t="s">
        <v>301</v>
      </c>
      <c r="K166">
        <v>867872</v>
      </c>
      <c r="L166" t="s">
        <v>81</v>
      </c>
      <c r="M166" s="2">
        <v>42867.608692858797</v>
      </c>
      <c r="N166">
        <v>3600000</v>
      </c>
      <c r="O166">
        <v>-0.15871146890000001</v>
      </c>
      <c r="P166">
        <v>-78.466275930400002</v>
      </c>
      <c r="Q166">
        <v>8000</v>
      </c>
      <c r="R166" t="s">
        <v>46</v>
      </c>
      <c r="S166">
        <v>32000</v>
      </c>
      <c r="T166">
        <v>12000</v>
      </c>
      <c r="U166" t="s">
        <v>289</v>
      </c>
      <c r="V166">
        <v>112</v>
      </c>
      <c r="W166" t="s">
        <v>71</v>
      </c>
      <c r="X166">
        <v>3166573</v>
      </c>
      <c r="Y166" t="s">
        <v>40</v>
      </c>
      <c r="Z166" t="s">
        <v>47</v>
      </c>
      <c r="AA166">
        <v>1790881733000</v>
      </c>
      <c r="AB166" t="s">
        <v>48</v>
      </c>
      <c r="AC166">
        <v>-78.466300000000004</v>
      </c>
      <c r="AD166">
        <v>-0.15869999999996401</v>
      </c>
    </row>
    <row r="167" spans="1:30" ht="15.75" customHeight="1" x14ac:dyDescent="0.25">
      <c r="A167" s="2">
        <v>42779.607779016202</v>
      </c>
      <c r="B167" t="s">
        <v>301</v>
      </c>
      <c r="C167">
        <v>3588112</v>
      </c>
      <c r="D167">
        <v>1160601017</v>
      </c>
      <c r="E167" t="s">
        <v>398</v>
      </c>
      <c r="F167" t="s">
        <v>399</v>
      </c>
      <c r="G167" t="s">
        <v>400</v>
      </c>
      <c r="H167" t="s">
        <v>34</v>
      </c>
      <c r="I167" t="s">
        <v>35</v>
      </c>
      <c r="J167" t="s">
        <v>301</v>
      </c>
      <c r="K167">
        <v>835209</v>
      </c>
      <c r="L167" t="s">
        <v>81</v>
      </c>
      <c r="M167" s="2">
        <v>42795.617838159698</v>
      </c>
      <c r="N167">
        <v>2343380</v>
      </c>
      <c r="O167">
        <v>-0.159172807</v>
      </c>
      <c r="P167">
        <v>-78.483270406700001</v>
      </c>
      <c r="Q167">
        <v>41660</v>
      </c>
      <c r="R167" t="s">
        <v>63</v>
      </c>
      <c r="S167">
        <v>41660</v>
      </c>
      <c r="T167">
        <v>0</v>
      </c>
      <c r="U167" t="s">
        <v>289</v>
      </c>
      <c r="V167">
        <v>112</v>
      </c>
      <c r="W167" t="s">
        <v>39</v>
      </c>
      <c r="X167">
        <v>2798595</v>
      </c>
      <c r="Y167" t="s">
        <v>40</v>
      </c>
      <c r="Z167" t="s">
        <v>98</v>
      </c>
      <c r="AA167">
        <v>1791408683000</v>
      </c>
      <c r="AB167" t="s">
        <v>57</v>
      </c>
      <c r="AC167">
        <v>-78.4832999999999</v>
      </c>
      <c r="AD167">
        <v>-0.15920000000005799</v>
      </c>
    </row>
    <row r="168" spans="1:30" ht="15.75" customHeight="1" x14ac:dyDescent="0.25">
      <c r="A168" s="2">
        <v>43087.6213915509</v>
      </c>
      <c r="B168" t="s">
        <v>272</v>
      </c>
      <c r="C168">
        <v>76102</v>
      </c>
      <c r="D168">
        <v>1160601008</v>
      </c>
      <c r="E168" t="s">
        <v>377</v>
      </c>
      <c r="F168" t="s">
        <v>399</v>
      </c>
      <c r="G168" t="s">
        <v>401</v>
      </c>
      <c r="H168" t="s">
        <v>34</v>
      </c>
      <c r="I168" t="s">
        <v>35</v>
      </c>
      <c r="J168" t="s">
        <v>272</v>
      </c>
      <c r="K168">
        <v>1725863</v>
      </c>
      <c r="L168" t="s">
        <v>81</v>
      </c>
      <c r="M168" s="2">
        <v>43088.617389467603</v>
      </c>
      <c r="N168">
        <v>1120500</v>
      </c>
      <c r="O168">
        <v>-0.16047099109999999</v>
      </c>
      <c r="P168">
        <v>-78.482744693800001</v>
      </c>
      <c r="Q168">
        <v>16600</v>
      </c>
      <c r="R168" t="s">
        <v>37</v>
      </c>
      <c r="S168">
        <v>19920</v>
      </c>
      <c r="T168">
        <v>4100</v>
      </c>
      <c r="U168" t="s">
        <v>289</v>
      </c>
      <c r="V168">
        <v>111</v>
      </c>
      <c r="W168" t="s">
        <v>39</v>
      </c>
      <c r="X168">
        <v>3137394</v>
      </c>
      <c r="Y168" t="s">
        <v>60</v>
      </c>
      <c r="Z168" t="s">
        <v>402</v>
      </c>
      <c r="AA168">
        <v>990032319001</v>
      </c>
      <c r="AB168" t="s">
        <v>42</v>
      </c>
      <c r="AC168">
        <v>-78.482700000000506</v>
      </c>
      <c r="AD168">
        <v>-0.16049999999995701</v>
      </c>
    </row>
    <row r="169" spans="1:30" ht="15.75" customHeight="1" x14ac:dyDescent="0.25">
      <c r="A169" s="2">
        <v>42844.357630289298</v>
      </c>
      <c r="B169" t="s">
        <v>301</v>
      </c>
      <c r="C169">
        <v>134727</v>
      </c>
      <c r="D169">
        <v>1160415016</v>
      </c>
      <c r="E169" t="s">
        <v>387</v>
      </c>
      <c r="F169" t="s">
        <v>403</v>
      </c>
      <c r="G169" t="s">
        <v>166</v>
      </c>
      <c r="H169" t="s">
        <v>205</v>
      </c>
      <c r="I169" t="s">
        <v>35</v>
      </c>
      <c r="J169" t="s">
        <v>301</v>
      </c>
      <c r="K169">
        <v>867780</v>
      </c>
      <c r="L169" t="s">
        <v>81</v>
      </c>
      <c r="M169" s="2">
        <v>42885.593766666701</v>
      </c>
      <c r="N169">
        <v>1800000</v>
      </c>
      <c r="O169">
        <v>-0.16083040570000001</v>
      </c>
      <c r="P169">
        <v>-78.493221402200007</v>
      </c>
      <c r="Q169">
        <v>8000</v>
      </c>
      <c r="R169" t="s">
        <v>46</v>
      </c>
      <c r="S169">
        <v>32000</v>
      </c>
      <c r="T169">
        <v>12000</v>
      </c>
      <c r="U169" t="s">
        <v>289</v>
      </c>
      <c r="V169">
        <v>112</v>
      </c>
      <c r="W169" t="s">
        <v>71</v>
      </c>
      <c r="X169">
        <v>3166573</v>
      </c>
      <c r="Y169" t="s">
        <v>40</v>
      </c>
      <c r="Z169" t="s">
        <v>47</v>
      </c>
      <c r="AA169">
        <v>1790881733000</v>
      </c>
      <c r="AB169" t="s">
        <v>48</v>
      </c>
      <c r="AC169">
        <v>-78.493200000000797</v>
      </c>
      <c r="AD169">
        <v>-0.160799999999655</v>
      </c>
    </row>
    <row r="170" spans="1:30" ht="15.75" customHeight="1" x14ac:dyDescent="0.25">
      <c r="A170" s="2">
        <v>43021.400591932899</v>
      </c>
      <c r="B170" t="s">
        <v>272</v>
      </c>
      <c r="C170">
        <v>3588092</v>
      </c>
      <c r="D170">
        <v>1160504026</v>
      </c>
      <c r="E170" t="s">
        <v>377</v>
      </c>
      <c r="F170" t="s">
        <v>399</v>
      </c>
      <c r="G170" t="s">
        <v>126</v>
      </c>
      <c r="H170" t="s">
        <v>62</v>
      </c>
      <c r="I170" t="s">
        <v>35</v>
      </c>
      <c r="J170" t="s">
        <v>272</v>
      </c>
      <c r="K170">
        <v>1693659</v>
      </c>
      <c r="L170" t="s">
        <v>81</v>
      </c>
      <c r="M170" s="2">
        <v>43024.357647303201</v>
      </c>
      <c r="N170">
        <v>2326500</v>
      </c>
      <c r="O170">
        <v>-0.1612327355</v>
      </c>
      <c r="P170">
        <v>-78.483366966199995</v>
      </c>
      <c r="Q170">
        <v>20680</v>
      </c>
      <c r="R170" t="s">
        <v>93</v>
      </c>
      <c r="S170">
        <v>41360</v>
      </c>
      <c r="T170">
        <v>7000</v>
      </c>
      <c r="U170" t="s">
        <v>289</v>
      </c>
      <c r="V170">
        <v>111</v>
      </c>
      <c r="W170" t="s">
        <v>39</v>
      </c>
      <c r="X170">
        <v>3175674</v>
      </c>
      <c r="Y170" t="s">
        <v>60</v>
      </c>
      <c r="Z170" t="s">
        <v>404</v>
      </c>
      <c r="AA170">
        <v>1791754115000</v>
      </c>
      <c r="AB170" t="s">
        <v>42</v>
      </c>
      <c r="AC170">
        <v>-78.483399999999193</v>
      </c>
      <c r="AD170">
        <v>-0.16120000000046</v>
      </c>
    </row>
    <row r="171" spans="1:30" ht="15.75" customHeight="1" x14ac:dyDescent="0.25">
      <c r="A171" s="2">
        <v>42804.607180057901</v>
      </c>
      <c r="B171" t="s">
        <v>272</v>
      </c>
      <c r="C171">
        <v>91044</v>
      </c>
      <c r="D171">
        <v>1160620021</v>
      </c>
      <c r="E171" t="s">
        <v>377</v>
      </c>
      <c r="F171" t="s">
        <v>399</v>
      </c>
      <c r="G171" t="s">
        <v>401</v>
      </c>
      <c r="H171" t="s">
        <v>34</v>
      </c>
      <c r="I171" t="s">
        <v>35</v>
      </c>
      <c r="J171" t="s">
        <v>272</v>
      </c>
      <c r="K171">
        <v>843826</v>
      </c>
      <c r="L171" t="s">
        <v>36</v>
      </c>
      <c r="M171" s="2">
        <v>42804.614966053203</v>
      </c>
      <c r="N171">
        <v>72190</v>
      </c>
      <c r="O171">
        <v>-0.16187646310000001</v>
      </c>
      <c r="P171">
        <v>-78.482948541599995</v>
      </c>
      <c r="Q171">
        <v>5500</v>
      </c>
      <c r="R171">
        <v>0.7</v>
      </c>
      <c r="S171">
        <v>3850</v>
      </c>
      <c r="T171">
        <v>2500</v>
      </c>
      <c r="U171" t="s">
        <v>289</v>
      </c>
      <c r="V171">
        <v>111</v>
      </c>
      <c r="W171" t="s">
        <v>39</v>
      </c>
      <c r="X171">
        <v>4112317</v>
      </c>
      <c r="Y171" t="s">
        <v>60</v>
      </c>
      <c r="Z171" t="s">
        <v>405</v>
      </c>
      <c r="AA171">
        <v>1792593166000</v>
      </c>
      <c r="AB171" t="s">
        <v>42</v>
      </c>
      <c r="AC171">
        <v>-78.482900000000896</v>
      </c>
      <c r="AD171">
        <v>-0.161899999999157</v>
      </c>
    </row>
    <row r="172" spans="1:30" ht="15.75" customHeight="1" x14ac:dyDescent="0.25">
      <c r="A172" s="2">
        <v>42807.437717164401</v>
      </c>
      <c r="B172" t="s">
        <v>272</v>
      </c>
      <c r="C172">
        <v>3561005</v>
      </c>
      <c r="D172">
        <v>1150609002</v>
      </c>
      <c r="E172" t="s">
        <v>377</v>
      </c>
      <c r="F172" t="s">
        <v>378</v>
      </c>
      <c r="G172" t="s">
        <v>267</v>
      </c>
      <c r="H172" t="s">
        <v>34</v>
      </c>
      <c r="I172" t="s">
        <v>35</v>
      </c>
      <c r="J172" t="s">
        <v>272</v>
      </c>
      <c r="K172">
        <v>844157</v>
      </c>
      <c r="L172" t="s">
        <v>36</v>
      </c>
      <c r="M172" s="2">
        <v>42807.476491516201</v>
      </c>
      <c r="N172">
        <v>1673440</v>
      </c>
      <c r="O172">
        <v>-0.16247727549999999</v>
      </c>
      <c r="P172">
        <v>-78.478045463599997</v>
      </c>
      <c r="Q172">
        <v>29750</v>
      </c>
      <c r="R172" t="s">
        <v>63</v>
      </c>
      <c r="S172">
        <v>29750</v>
      </c>
      <c r="T172">
        <v>2000</v>
      </c>
      <c r="U172" t="s">
        <v>289</v>
      </c>
      <c r="V172">
        <v>112</v>
      </c>
      <c r="W172" t="s">
        <v>39</v>
      </c>
      <c r="X172">
        <v>3156455</v>
      </c>
      <c r="Y172" t="s">
        <v>40</v>
      </c>
      <c r="Z172" t="s">
        <v>406</v>
      </c>
      <c r="AA172">
        <v>1792291666000</v>
      </c>
      <c r="AB172" t="s">
        <v>42</v>
      </c>
      <c r="AC172">
        <v>-78.477999999999099</v>
      </c>
      <c r="AD172">
        <v>-0.16250000000037201</v>
      </c>
    </row>
    <row r="173" spans="1:30" ht="15.75" customHeight="1" x14ac:dyDescent="0.25">
      <c r="A173" s="2">
        <v>42807.431871608802</v>
      </c>
      <c r="B173" t="s">
        <v>272</v>
      </c>
      <c r="C173">
        <v>3561005</v>
      </c>
      <c r="D173">
        <v>1150609002</v>
      </c>
      <c r="E173" t="s">
        <v>377</v>
      </c>
      <c r="F173" t="s">
        <v>378</v>
      </c>
      <c r="G173" t="s">
        <v>267</v>
      </c>
      <c r="H173" t="s">
        <v>34</v>
      </c>
      <c r="I173" t="s">
        <v>35</v>
      </c>
      <c r="J173" t="s">
        <v>272</v>
      </c>
      <c r="K173">
        <v>844140</v>
      </c>
      <c r="L173" t="s">
        <v>36</v>
      </c>
      <c r="M173" s="2">
        <v>42807.478988344898</v>
      </c>
      <c r="N173">
        <v>855560</v>
      </c>
      <c r="O173">
        <v>-0.1625631059</v>
      </c>
      <c r="P173">
        <v>-78.478174209599999</v>
      </c>
      <c r="Q173">
        <v>15210</v>
      </c>
      <c r="R173" t="s">
        <v>63</v>
      </c>
      <c r="S173">
        <v>15210</v>
      </c>
      <c r="T173">
        <v>2000</v>
      </c>
      <c r="U173" t="s">
        <v>289</v>
      </c>
      <c r="V173">
        <v>112</v>
      </c>
      <c r="W173" t="s">
        <v>39</v>
      </c>
      <c r="X173">
        <v>3156455</v>
      </c>
      <c r="Y173" t="s">
        <v>40</v>
      </c>
      <c r="Z173" t="s">
        <v>406</v>
      </c>
      <c r="AA173">
        <v>1792291666000</v>
      </c>
      <c r="AB173" t="s">
        <v>42</v>
      </c>
      <c r="AC173">
        <v>-78.478199999999603</v>
      </c>
      <c r="AD173">
        <v>-0.16259999999965999</v>
      </c>
    </row>
    <row r="174" spans="1:30" ht="15.75" customHeight="1" x14ac:dyDescent="0.25">
      <c r="A174" s="2">
        <v>42740.338655983804</v>
      </c>
      <c r="B174" t="s">
        <v>272</v>
      </c>
      <c r="C174">
        <v>30067</v>
      </c>
      <c r="D174">
        <v>1160704013</v>
      </c>
      <c r="E174" t="s">
        <v>377</v>
      </c>
      <c r="F174" t="s">
        <v>378</v>
      </c>
      <c r="G174" t="s">
        <v>58</v>
      </c>
      <c r="H174" t="s">
        <v>59</v>
      </c>
      <c r="I174" t="s">
        <v>35</v>
      </c>
      <c r="J174" t="s">
        <v>272</v>
      </c>
      <c r="K174">
        <v>821512</v>
      </c>
      <c r="L174" t="s">
        <v>36</v>
      </c>
      <c r="M174" s="2">
        <v>42745.328140972197</v>
      </c>
      <c r="N174">
        <v>731250</v>
      </c>
      <c r="O174">
        <v>-0.16264893620000001</v>
      </c>
      <c r="P174">
        <v>-78.475266695000002</v>
      </c>
      <c r="Q174">
        <v>13000</v>
      </c>
      <c r="R174" t="s">
        <v>63</v>
      </c>
      <c r="S174">
        <v>13000</v>
      </c>
      <c r="T174">
        <v>3000</v>
      </c>
      <c r="U174" t="s">
        <v>289</v>
      </c>
      <c r="V174">
        <v>112</v>
      </c>
      <c r="W174" t="s">
        <v>39</v>
      </c>
      <c r="X174">
        <v>2372210</v>
      </c>
      <c r="Y174" t="s">
        <v>40</v>
      </c>
      <c r="Z174" t="s">
        <v>407</v>
      </c>
      <c r="AA174">
        <v>1790532666000</v>
      </c>
      <c r="AB174" t="s">
        <v>42</v>
      </c>
      <c r="AC174">
        <v>-78.475300000000104</v>
      </c>
      <c r="AD174">
        <v>-0.16259999999965999</v>
      </c>
    </row>
    <row r="175" spans="1:30" ht="15.75" customHeight="1" x14ac:dyDescent="0.25">
      <c r="A175" s="2">
        <v>42895.4277653588</v>
      </c>
      <c r="B175" t="s">
        <v>272</v>
      </c>
      <c r="C175">
        <v>3542877</v>
      </c>
      <c r="D175">
        <v>1151001009</v>
      </c>
      <c r="E175" t="s">
        <v>355</v>
      </c>
      <c r="F175" t="s">
        <v>408</v>
      </c>
      <c r="G175" t="s">
        <v>267</v>
      </c>
      <c r="H175" t="s">
        <v>34</v>
      </c>
      <c r="I175" t="s">
        <v>35</v>
      </c>
      <c r="J175" t="s">
        <v>272</v>
      </c>
      <c r="K175">
        <v>901510</v>
      </c>
      <c r="L175" t="s">
        <v>36</v>
      </c>
      <c r="M175" s="2">
        <v>42901.5827544329</v>
      </c>
      <c r="N175">
        <v>1445620</v>
      </c>
      <c r="O175">
        <v>-0.16279913930000001</v>
      </c>
      <c r="P175">
        <v>-78.459784984600006</v>
      </c>
      <c r="Q175">
        <v>10000</v>
      </c>
      <c r="R175" t="s">
        <v>409</v>
      </c>
      <c r="S175">
        <v>25700</v>
      </c>
      <c r="T175">
        <v>24000</v>
      </c>
      <c r="U175" t="s">
        <v>289</v>
      </c>
      <c r="V175">
        <v>111</v>
      </c>
      <c r="W175" t="s">
        <v>39</v>
      </c>
      <c r="X175">
        <v>3168253</v>
      </c>
      <c r="Y175" t="s">
        <v>60</v>
      </c>
      <c r="Z175" t="s">
        <v>410</v>
      </c>
      <c r="AA175">
        <v>1791256115000</v>
      </c>
      <c r="AB175" t="s">
        <v>42</v>
      </c>
      <c r="AC175">
        <v>-78.459800000000499</v>
      </c>
      <c r="AD175">
        <v>-0.16280000000005701</v>
      </c>
    </row>
    <row r="176" spans="1:30" ht="15.75" customHeight="1" x14ac:dyDescent="0.25">
      <c r="A176" s="2">
        <v>42816.660613854197</v>
      </c>
      <c r="B176" t="s">
        <v>301</v>
      </c>
      <c r="C176">
        <v>1276653</v>
      </c>
      <c r="D176">
        <v>1150601028</v>
      </c>
      <c r="E176" t="s">
        <v>377</v>
      </c>
      <c r="F176" t="s">
        <v>377</v>
      </c>
      <c r="G176" t="s">
        <v>400</v>
      </c>
      <c r="H176" t="s">
        <v>34</v>
      </c>
      <c r="I176" t="s">
        <v>35</v>
      </c>
      <c r="J176" t="s">
        <v>301</v>
      </c>
      <c r="K176">
        <v>849862</v>
      </c>
      <c r="L176" t="s">
        <v>36</v>
      </c>
      <c r="M176" s="2">
        <v>42821.512452812502</v>
      </c>
      <c r="N176">
        <v>2070000</v>
      </c>
      <c r="O176">
        <v>-0.16304053709999999</v>
      </c>
      <c r="P176">
        <v>-78.483042419</v>
      </c>
      <c r="Q176">
        <v>4600</v>
      </c>
      <c r="R176" t="s">
        <v>46</v>
      </c>
      <c r="S176">
        <v>18400</v>
      </c>
      <c r="T176">
        <v>5400</v>
      </c>
      <c r="U176" t="s">
        <v>289</v>
      </c>
      <c r="V176">
        <v>112</v>
      </c>
      <c r="W176" t="s">
        <v>39</v>
      </c>
      <c r="X176">
        <v>3158492</v>
      </c>
      <c r="Y176" t="s">
        <v>40</v>
      </c>
      <c r="Z176" t="s">
        <v>411</v>
      </c>
      <c r="AA176">
        <v>1792337968000</v>
      </c>
      <c r="AB176" t="s">
        <v>48</v>
      </c>
      <c r="AC176">
        <v>-78.483000000000203</v>
      </c>
      <c r="AD176">
        <v>-0.16300000000046599</v>
      </c>
    </row>
    <row r="177" spans="1:30" ht="15.75" customHeight="1" x14ac:dyDescent="0.25">
      <c r="A177" s="2">
        <v>42786.426195833301</v>
      </c>
      <c r="B177" t="s">
        <v>272</v>
      </c>
      <c r="C177">
        <v>18998</v>
      </c>
      <c r="D177">
        <v>1150610005</v>
      </c>
      <c r="E177" t="s">
        <v>377</v>
      </c>
      <c r="F177" t="s">
        <v>377</v>
      </c>
      <c r="G177" t="s">
        <v>267</v>
      </c>
      <c r="H177" t="s">
        <v>34</v>
      </c>
      <c r="I177" t="s">
        <v>35</v>
      </c>
      <c r="J177" t="s">
        <v>272</v>
      </c>
      <c r="K177">
        <v>836722</v>
      </c>
      <c r="L177" t="s">
        <v>36</v>
      </c>
      <c r="M177" s="2">
        <v>42786.619101817101</v>
      </c>
      <c r="N177">
        <v>56250</v>
      </c>
      <c r="O177">
        <v>-0.1631853758</v>
      </c>
      <c r="P177">
        <v>-78.478860855099995</v>
      </c>
      <c r="Q177">
        <v>4000</v>
      </c>
      <c r="R177">
        <v>0.75</v>
      </c>
      <c r="S177">
        <v>3000</v>
      </c>
      <c r="T177">
        <v>7000</v>
      </c>
      <c r="U177" t="s">
        <v>289</v>
      </c>
      <c r="V177">
        <v>111</v>
      </c>
      <c r="W177" t="s">
        <v>39</v>
      </c>
      <c r="X177">
        <v>3173319</v>
      </c>
      <c r="Y177" t="s">
        <v>60</v>
      </c>
      <c r="Z177" t="s">
        <v>412</v>
      </c>
      <c r="AA177">
        <v>1791413989000</v>
      </c>
      <c r="AB177" t="s">
        <v>42</v>
      </c>
      <c r="AC177">
        <v>-78.478900000000095</v>
      </c>
      <c r="AD177">
        <v>-0.16320000000087501</v>
      </c>
    </row>
    <row r="178" spans="1:30" ht="15.75" customHeight="1" x14ac:dyDescent="0.25">
      <c r="A178" s="2">
        <v>42912.583904085703</v>
      </c>
      <c r="B178" t="s">
        <v>272</v>
      </c>
      <c r="C178">
        <v>3559768</v>
      </c>
      <c r="D178">
        <v>1160907004</v>
      </c>
      <c r="E178" t="s">
        <v>377</v>
      </c>
      <c r="F178" t="s">
        <v>413</v>
      </c>
      <c r="G178" t="s">
        <v>126</v>
      </c>
      <c r="H178" t="s">
        <v>59</v>
      </c>
      <c r="I178" t="s">
        <v>35</v>
      </c>
      <c r="J178" t="s">
        <v>272</v>
      </c>
      <c r="K178">
        <v>912577</v>
      </c>
      <c r="L178" t="s">
        <v>36</v>
      </c>
      <c r="M178" s="2">
        <v>42915.512417245402</v>
      </c>
      <c r="N178">
        <v>759380</v>
      </c>
      <c r="O178">
        <v>-0.16322292660000001</v>
      </c>
      <c r="P178">
        <v>-78.463470339799997</v>
      </c>
      <c r="Q178">
        <v>9000</v>
      </c>
      <c r="R178" t="s">
        <v>202</v>
      </c>
      <c r="S178">
        <v>13500</v>
      </c>
      <c r="T178">
        <v>1000</v>
      </c>
      <c r="U178" t="s">
        <v>289</v>
      </c>
      <c r="V178">
        <v>111</v>
      </c>
      <c r="W178" t="s">
        <v>71</v>
      </c>
      <c r="X178">
        <v>3155791</v>
      </c>
      <c r="Y178" t="s">
        <v>60</v>
      </c>
      <c r="Z178" t="s">
        <v>414</v>
      </c>
      <c r="AA178">
        <v>1792279992000</v>
      </c>
      <c r="AB178" t="s">
        <v>42</v>
      </c>
      <c r="AC178">
        <v>-78.463499999999797</v>
      </c>
      <c r="AD178">
        <v>-0.16320000000087501</v>
      </c>
    </row>
    <row r="179" spans="1:30" ht="15.75" customHeight="1" x14ac:dyDescent="0.25">
      <c r="A179" s="2">
        <v>42739.641705902803</v>
      </c>
      <c r="B179" t="s">
        <v>272</v>
      </c>
      <c r="C179">
        <v>3626873</v>
      </c>
      <c r="D179">
        <v>1150608006</v>
      </c>
      <c r="E179" t="s">
        <v>377</v>
      </c>
      <c r="F179" t="s">
        <v>377</v>
      </c>
      <c r="G179" t="s">
        <v>126</v>
      </c>
      <c r="H179" t="s">
        <v>62</v>
      </c>
      <c r="I179" t="s">
        <v>35</v>
      </c>
      <c r="J179" t="s">
        <v>272</v>
      </c>
      <c r="K179">
        <v>821459</v>
      </c>
      <c r="L179" t="s">
        <v>36</v>
      </c>
      <c r="M179" s="2">
        <v>42741.368884259296</v>
      </c>
      <c r="N179">
        <v>129000</v>
      </c>
      <c r="O179">
        <v>-0.163228291</v>
      </c>
      <c r="P179">
        <v>-78.479826450299996</v>
      </c>
      <c r="Q179">
        <v>3440</v>
      </c>
      <c r="R179" t="s">
        <v>93</v>
      </c>
      <c r="S179">
        <v>6880</v>
      </c>
      <c r="T179">
        <v>15000</v>
      </c>
      <c r="U179" t="s">
        <v>289</v>
      </c>
      <c r="V179">
        <v>111</v>
      </c>
      <c r="W179" t="s">
        <v>39</v>
      </c>
      <c r="X179">
        <v>3163757</v>
      </c>
      <c r="Y179" t="s">
        <v>60</v>
      </c>
      <c r="Z179" t="s">
        <v>415</v>
      </c>
      <c r="AA179">
        <v>1792417074000</v>
      </c>
      <c r="AB179" t="s">
        <v>42</v>
      </c>
      <c r="AC179">
        <v>-78.479799999999202</v>
      </c>
      <c r="AD179">
        <v>-0.16320000000087501</v>
      </c>
    </row>
    <row r="180" spans="1:30" ht="15.75" customHeight="1" x14ac:dyDescent="0.25">
      <c r="A180" s="2">
        <v>42739.635232025503</v>
      </c>
      <c r="B180" t="s">
        <v>272</v>
      </c>
      <c r="C180">
        <v>86877</v>
      </c>
      <c r="D180">
        <v>1150710016</v>
      </c>
      <c r="E180" t="s">
        <v>377</v>
      </c>
      <c r="F180" t="s">
        <v>416</v>
      </c>
      <c r="G180" t="s">
        <v>126</v>
      </c>
      <c r="H180" t="s">
        <v>62</v>
      </c>
      <c r="I180" t="s">
        <v>35</v>
      </c>
      <c r="J180" t="s">
        <v>272</v>
      </c>
      <c r="K180">
        <v>821450</v>
      </c>
      <c r="L180" t="s">
        <v>36</v>
      </c>
      <c r="M180" s="2">
        <v>42741.370768483801</v>
      </c>
      <c r="N180">
        <v>150000</v>
      </c>
      <c r="O180">
        <v>-0.1641402384</v>
      </c>
      <c r="P180">
        <v>-78.477734327299999</v>
      </c>
      <c r="Q180">
        <v>4000</v>
      </c>
      <c r="R180" t="s">
        <v>93</v>
      </c>
      <c r="S180">
        <v>8000</v>
      </c>
      <c r="T180">
        <v>6000</v>
      </c>
      <c r="U180" t="s">
        <v>289</v>
      </c>
      <c r="V180">
        <v>111</v>
      </c>
      <c r="W180" t="s">
        <v>39</v>
      </c>
      <c r="X180">
        <v>3163757</v>
      </c>
      <c r="Y180" t="s">
        <v>60</v>
      </c>
      <c r="Z180" t="s">
        <v>415</v>
      </c>
      <c r="AA180">
        <v>1792417074000</v>
      </c>
      <c r="AB180" t="s">
        <v>42</v>
      </c>
      <c r="AC180">
        <v>-78.477699999999501</v>
      </c>
      <c r="AD180">
        <v>-0.16409999999996799</v>
      </c>
    </row>
    <row r="181" spans="1:30" ht="15.75" customHeight="1" x14ac:dyDescent="0.25">
      <c r="A181" s="2">
        <v>42844.412460532403</v>
      </c>
      <c r="B181" t="s">
        <v>301</v>
      </c>
      <c r="C181">
        <v>87336</v>
      </c>
      <c r="D181">
        <v>1150908011</v>
      </c>
      <c r="E181" t="s">
        <v>377</v>
      </c>
      <c r="F181" t="s">
        <v>413</v>
      </c>
      <c r="G181" t="s">
        <v>166</v>
      </c>
      <c r="H181" t="s">
        <v>34</v>
      </c>
      <c r="I181" t="s">
        <v>35</v>
      </c>
      <c r="J181" t="s">
        <v>301</v>
      </c>
      <c r="K181">
        <v>867918</v>
      </c>
      <c r="L181" t="s">
        <v>81</v>
      </c>
      <c r="M181" s="2">
        <v>42867.599881018497</v>
      </c>
      <c r="N181">
        <v>3600000</v>
      </c>
      <c r="O181">
        <v>-0.16433335660000001</v>
      </c>
      <c r="P181">
        <v>-78.465782403899993</v>
      </c>
      <c r="Q181">
        <v>8000</v>
      </c>
      <c r="R181" t="s">
        <v>46</v>
      </c>
      <c r="S181">
        <v>32000</v>
      </c>
      <c r="T181">
        <v>12000</v>
      </c>
      <c r="U181" t="s">
        <v>289</v>
      </c>
      <c r="V181">
        <v>112</v>
      </c>
      <c r="W181" t="s">
        <v>71</v>
      </c>
      <c r="X181">
        <v>3166573</v>
      </c>
      <c r="Y181" t="s">
        <v>40</v>
      </c>
      <c r="Z181" t="s">
        <v>47</v>
      </c>
      <c r="AA181">
        <v>1790881733000</v>
      </c>
      <c r="AB181" t="s">
        <v>48</v>
      </c>
      <c r="AC181">
        <v>-78.465799999999902</v>
      </c>
      <c r="AD181">
        <v>-0.164300000000352</v>
      </c>
    </row>
    <row r="182" spans="1:30" ht="15.75" customHeight="1" x14ac:dyDescent="0.25">
      <c r="A182" s="2">
        <v>42766.416025196799</v>
      </c>
      <c r="B182" t="s">
        <v>272</v>
      </c>
      <c r="C182">
        <v>229813</v>
      </c>
      <c r="D182">
        <v>1150408008</v>
      </c>
      <c r="E182" t="s">
        <v>380</v>
      </c>
      <c r="F182" t="s">
        <v>417</v>
      </c>
      <c r="G182" t="s">
        <v>166</v>
      </c>
      <c r="H182" t="s">
        <v>34</v>
      </c>
      <c r="I182" t="s">
        <v>35</v>
      </c>
      <c r="J182" t="s">
        <v>272</v>
      </c>
      <c r="K182">
        <v>831086</v>
      </c>
      <c r="L182" t="s">
        <v>36</v>
      </c>
      <c r="M182" s="2">
        <v>42779.491120949097</v>
      </c>
      <c r="N182">
        <v>1012500</v>
      </c>
      <c r="O182">
        <v>-0.16434408540000001</v>
      </c>
      <c r="P182">
        <v>-78.489117622400002</v>
      </c>
      <c r="Q182">
        <v>6000</v>
      </c>
      <c r="R182" t="s">
        <v>53</v>
      </c>
      <c r="S182">
        <v>18000</v>
      </c>
      <c r="T182">
        <v>1500</v>
      </c>
      <c r="U182" t="s">
        <v>289</v>
      </c>
      <c r="V182">
        <v>112</v>
      </c>
      <c r="W182" t="s">
        <v>39</v>
      </c>
      <c r="X182">
        <v>4047115</v>
      </c>
      <c r="Y182" t="s">
        <v>40</v>
      </c>
      <c r="Z182" t="s">
        <v>418</v>
      </c>
      <c r="AA182">
        <v>1792557135000</v>
      </c>
      <c r="AB182" t="s">
        <v>42</v>
      </c>
      <c r="AC182">
        <v>-78.489100000000704</v>
      </c>
      <c r="AD182">
        <v>-0.164300000000352</v>
      </c>
    </row>
    <row r="183" spans="1:30" ht="15.75" customHeight="1" x14ac:dyDescent="0.25">
      <c r="A183" s="2">
        <v>42783.415008449098</v>
      </c>
      <c r="B183" t="s">
        <v>272</v>
      </c>
      <c r="C183">
        <v>193706</v>
      </c>
      <c r="D183">
        <v>1150912026</v>
      </c>
      <c r="E183" t="s">
        <v>355</v>
      </c>
      <c r="F183" t="s">
        <v>419</v>
      </c>
      <c r="G183" t="s">
        <v>172</v>
      </c>
      <c r="H183" t="s">
        <v>34</v>
      </c>
      <c r="I183" t="s">
        <v>35</v>
      </c>
      <c r="J183" t="s">
        <v>272</v>
      </c>
      <c r="K183">
        <v>836398</v>
      </c>
      <c r="L183" t="s">
        <v>36</v>
      </c>
      <c r="M183" s="2">
        <v>42790.578323113397</v>
      </c>
      <c r="N183">
        <v>1697620</v>
      </c>
      <c r="O183">
        <v>-0.1643548142</v>
      </c>
      <c r="P183">
        <v>-78.4649831057</v>
      </c>
      <c r="Q183">
        <v>10060</v>
      </c>
      <c r="R183" t="s">
        <v>53</v>
      </c>
      <c r="S183">
        <v>30180</v>
      </c>
      <c r="T183">
        <v>5700</v>
      </c>
      <c r="U183" t="s">
        <v>289</v>
      </c>
      <c r="V183">
        <v>111</v>
      </c>
      <c r="W183" t="s">
        <v>39</v>
      </c>
      <c r="X183">
        <v>3169722</v>
      </c>
      <c r="Y183" t="s">
        <v>60</v>
      </c>
      <c r="Z183" t="s">
        <v>236</v>
      </c>
      <c r="AA183">
        <v>990858322001</v>
      </c>
      <c r="AB183" t="s">
        <v>42</v>
      </c>
      <c r="AC183">
        <v>-78.465000000000103</v>
      </c>
      <c r="AD183">
        <v>-0.16439999999966601</v>
      </c>
    </row>
    <row r="184" spans="1:30" ht="15.75" customHeight="1" x14ac:dyDescent="0.25">
      <c r="A184" s="2">
        <v>42893.640963194397</v>
      </c>
      <c r="B184" t="s">
        <v>272</v>
      </c>
      <c r="C184">
        <v>90693</v>
      </c>
      <c r="D184">
        <v>1150625002</v>
      </c>
      <c r="E184" t="s">
        <v>377</v>
      </c>
      <c r="F184" t="s">
        <v>377</v>
      </c>
      <c r="G184" t="s">
        <v>401</v>
      </c>
      <c r="H184" t="s">
        <v>34</v>
      </c>
      <c r="I184" t="s">
        <v>35</v>
      </c>
      <c r="J184" t="s">
        <v>272</v>
      </c>
      <c r="K184">
        <v>900258</v>
      </c>
      <c r="L184" t="s">
        <v>36</v>
      </c>
      <c r="M184" s="2">
        <v>42894.619181249996</v>
      </c>
      <c r="N184">
        <v>82500</v>
      </c>
      <c r="O184">
        <v>-0.1645264749</v>
      </c>
      <c r="P184">
        <v>-78.483066558800004</v>
      </c>
      <c r="Q184">
        <v>2200</v>
      </c>
      <c r="R184" t="s">
        <v>93</v>
      </c>
      <c r="S184">
        <v>4400</v>
      </c>
      <c r="T184">
        <v>3000</v>
      </c>
      <c r="U184" t="s">
        <v>289</v>
      </c>
      <c r="V184">
        <v>111</v>
      </c>
      <c r="W184" t="s">
        <v>39</v>
      </c>
      <c r="X184">
        <v>2993941</v>
      </c>
      <c r="Y184" t="s">
        <v>60</v>
      </c>
      <c r="Z184" t="s">
        <v>420</v>
      </c>
      <c r="AA184">
        <v>1708765183000</v>
      </c>
      <c r="AB184" t="s">
        <v>42</v>
      </c>
      <c r="AC184">
        <v>-78.483099999999496</v>
      </c>
      <c r="AD184">
        <v>-0.164500000000773</v>
      </c>
    </row>
    <row r="185" spans="1:30" ht="15.75" customHeight="1" x14ac:dyDescent="0.25">
      <c r="A185" s="2">
        <v>42815.349733912</v>
      </c>
      <c r="B185" t="s">
        <v>272</v>
      </c>
      <c r="C185">
        <v>10970</v>
      </c>
      <c r="D185">
        <v>1150623003</v>
      </c>
      <c r="E185" t="s">
        <v>377</v>
      </c>
      <c r="F185" t="s">
        <v>377</v>
      </c>
      <c r="G185" t="s">
        <v>401</v>
      </c>
      <c r="H185" t="s">
        <v>34</v>
      </c>
      <c r="I185" t="s">
        <v>35</v>
      </c>
      <c r="J185" t="s">
        <v>272</v>
      </c>
      <c r="K185">
        <v>848314</v>
      </c>
      <c r="L185" t="s">
        <v>36</v>
      </c>
      <c r="M185" s="2">
        <v>42818.402034224498</v>
      </c>
      <c r="N185">
        <v>4709250</v>
      </c>
      <c r="O185">
        <v>-0.16479469469999999</v>
      </c>
      <c r="P185">
        <v>-78.481607437099996</v>
      </c>
      <c r="Q185">
        <v>41860</v>
      </c>
      <c r="R185" t="s">
        <v>93</v>
      </c>
      <c r="S185">
        <v>83720</v>
      </c>
      <c r="T185">
        <v>8000</v>
      </c>
      <c r="U185" t="s">
        <v>289</v>
      </c>
      <c r="V185">
        <v>112</v>
      </c>
      <c r="W185" t="s">
        <v>39</v>
      </c>
      <c r="X185">
        <v>2416247</v>
      </c>
      <c r="Y185" t="s">
        <v>40</v>
      </c>
      <c r="Z185" t="s">
        <v>421</v>
      </c>
      <c r="AA185">
        <v>1791989791000</v>
      </c>
      <c r="AB185" t="s">
        <v>42</v>
      </c>
      <c r="AC185">
        <v>-78.481599999999204</v>
      </c>
      <c r="AD185">
        <v>-0.164800000000484</v>
      </c>
    </row>
    <row r="186" spans="1:30" ht="15.75" customHeight="1" x14ac:dyDescent="0.25">
      <c r="A186" s="2">
        <v>42844.425487152803</v>
      </c>
      <c r="B186" t="s">
        <v>301</v>
      </c>
      <c r="C186">
        <v>83833</v>
      </c>
      <c r="D186">
        <v>1150624002</v>
      </c>
      <c r="E186" t="s">
        <v>377</v>
      </c>
      <c r="F186" t="s">
        <v>377</v>
      </c>
      <c r="G186" t="s">
        <v>400</v>
      </c>
      <c r="H186" t="s">
        <v>34</v>
      </c>
      <c r="I186" t="s">
        <v>35</v>
      </c>
      <c r="J186" t="s">
        <v>301</v>
      </c>
      <c r="K186">
        <v>867940</v>
      </c>
      <c r="L186" t="s">
        <v>81</v>
      </c>
      <c r="M186" s="2">
        <v>42867.590422256901</v>
      </c>
      <c r="N186">
        <v>3600000</v>
      </c>
      <c r="O186">
        <v>-0.16480542349999999</v>
      </c>
      <c r="P186">
        <v>-78.482444286299994</v>
      </c>
      <c r="Q186">
        <v>8000</v>
      </c>
      <c r="R186" t="s">
        <v>46</v>
      </c>
      <c r="S186">
        <v>32000</v>
      </c>
      <c r="T186">
        <v>12000</v>
      </c>
      <c r="U186" t="s">
        <v>289</v>
      </c>
      <c r="V186">
        <v>112</v>
      </c>
      <c r="W186" t="s">
        <v>71</v>
      </c>
      <c r="X186">
        <v>3166573</v>
      </c>
      <c r="Y186" t="s">
        <v>40</v>
      </c>
      <c r="Z186" t="s">
        <v>47</v>
      </c>
      <c r="AA186">
        <v>1790881733000</v>
      </c>
      <c r="AB186" t="s">
        <v>48</v>
      </c>
      <c r="AC186">
        <v>-78.482400000000794</v>
      </c>
      <c r="AD186">
        <v>-0.164800000000484</v>
      </c>
    </row>
    <row r="187" spans="1:30" ht="15.75" customHeight="1" x14ac:dyDescent="0.25">
      <c r="A187" s="2">
        <v>43047.491708182897</v>
      </c>
      <c r="B187" t="s">
        <v>272</v>
      </c>
      <c r="C187">
        <v>2735</v>
      </c>
      <c r="D187">
        <v>1150714027</v>
      </c>
      <c r="E187" t="s">
        <v>377</v>
      </c>
      <c r="F187" t="s">
        <v>416</v>
      </c>
      <c r="G187" t="s">
        <v>401</v>
      </c>
      <c r="H187" t="s">
        <v>34</v>
      </c>
      <c r="I187" t="s">
        <v>35</v>
      </c>
      <c r="J187" t="s">
        <v>272</v>
      </c>
      <c r="K187">
        <v>1707195</v>
      </c>
      <c r="L187" t="s">
        <v>81</v>
      </c>
      <c r="M187" s="2">
        <v>43179.616594247702</v>
      </c>
      <c r="N187">
        <v>1350000</v>
      </c>
      <c r="O187">
        <v>-0.16528821909999999</v>
      </c>
      <c r="P187">
        <v>-78.476672172500002</v>
      </c>
      <c r="Q187">
        <v>6000</v>
      </c>
      <c r="R187" t="s">
        <v>46</v>
      </c>
      <c r="S187">
        <v>24000</v>
      </c>
      <c r="T187">
        <v>6250</v>
      </c>
      <c r="U187" t="s">
        <v>289</v>
      </c>
      <c r="V187">
        <v>111</v>
      </c>
      <c r="W187" t="s">
        <v>39</v>
      </c>
      <c r="X187">
        <v>4047667</v>
      </c>
      <c r="Y187" t="s">
        <v>60</v>
      </c>
      <c r="Z187" t="s">
        <v>422</v>
      </c>
      <c r="AA187">
        <v>1792526841000</v>
      </c>
      <c r="AB187" t="s">
        <v>42</v>
      </c>
      <c r="AC187">
        <v>-78.476699999999298</v>
      </c>
      <c r="AD187">
        <v>-0.16530000000057801</v>
      </c>
    </row>
    <row r="188" spans="1:30" ht="15.75" customHeight="1" x14ac:dyDescent="0.25">
      <c r="A188" s="2">
        <v>43047.482868634303</v>
      </c>
      <c r="B188" t="s">
        <v>272</v>
      </c>
      <c r="C188">
        <v>2735</v>
      </c>
      <c r="D188">
        <v>1150714027</v>
      </c>
      <c r="E188" t="s">
        <v>377</v>
      </c>
      <c r="F188" t="s">
        <v>416</v>
      </c>
      <c r="G188" t="s">
        <v>401</v>
      </c>
      <c r="H188" t="s">
        <v>34</v>
      </c>
      <c r="I188" t="s">
        <v>35</v>
      </c>
      <c r="J188" t="s">
        <v>272</v>
      </c>
      <c r="K188">
        <v>1707151</v>
      </c>
      <c r="L188" t="s">
        <v>81</v>
      </c>
      <c r="M188" s="2">
        <v>43179.619371099499</v>
      </c>
      <c r="N188">
        <v>1350000</v>
      </c>
      <c r="O188">
        <v>-0.1653525918</v>
      </c>
      <c r="P188">
        <v>-78.476639985999995</v>
      </c>
      <c r="Q188">
        <v>6000</v>
      </c>
      <c r="R188" t="s">
        <v>46</v>
      </c>
      <c r="S188">
        <v>24000</v>
      </c>
      <c r="T188">
        <v>6250</v>
      </c>
      <c r="U188" t="s">
        <v>289</v>
      </c>
      <c r="V188">
        <v>111</v>
      </c>
      <c r="W188" t="s">
        <v>39</v>
      </c>
      <c r="X188">
        <v>4047667</v>
      </c>
      <c r="Y188" t="s">
        <v>60</v>
      </c>
      <c r="Z188" t="s">
        <v>422</v>
      </c>
      <c r="AA188">
        <v>1792526841000</v>
      </c>
      <c r="AB188" t="s">
        <v>42</v>
      </c>
      <c r="AC188">
        <v>-78.476600000000005</v>
      </c>
      <c r="AD188">
        <v>-0.16539999999986699</v>
      </c>
    </row>
    <row r="189" spans="1:30" ht="15.75" customHeight="1" x14ac:dyDescent="0.25">
      <c r="A189" s="2">
        <v>42860.409368634297</v>
      </c>
      <c r="B189" t="s">
        <v>272</v>
      </c>
      <c r="C189">
        <v>564215</v>
      </c>
      <c r="D189">
        <v>1150615001</v>
      </c>
      <c r="E189" t="s">
        <v>377</v>
      </c>
      <c r="F189" t="s">
        <v>416</v>
      </c>
      <c r="G189" t="s">
        <v>401</v>
      </c>
      <c r="H189" t="s">
        <v>34</v>
      </c>
      <c r="I189" t="s">
        <v>35</v>
      </c>
      <c r="J189" t="s">
        <v>272</v>
      </c>
      <c r="K189">
        <v>878440</v>
      </c>
      <c r="L189" t="s">
        <v>36</v>
      </c>
      <c r="M189" s="2">
        <v>42863.633808564802</v>
      </c>
      <c r="N189">
        <v>140630</v>
      </c>
      <c r="O189">
        <v>-0.1654706085</v>
      </c>
      <c r="P189">
        <v>-78.4787428379</v>
      </c>
      <c r="Q189">
        <v>7500</v>
      </c>
      <c r="R189" t="s">
        <v>63</v>
      </c>
      <c r="S189">
        <v>7500</v>
      </c>
      <c r="T189">
        <v>1500</v>
      </c>
      <c r="U189" t="s">
        <v>289</v>
      </c>
      <c r="V189">
        <v>111</v>
      </c>
      <c r="W189" t="s">
        <v>39</v>
      </c>
      <c r="X189">
        <v>520355</v>
      </c>
      <c r="Y189" t="s">
        <v>60</v>
      </c>
      <c r="Z189" t="s">
        <v>423</v>
      </c>
      <c r="AA189">
        <v>1705012357</v>
      </c>
      <c r="AB189" t="s">
        <v>42</v>
      </c>
      <c r="AC189">
        <v>-78.478699999999606</v>
      </c>
      <c r="AD189">
        <v>-0.16549999999915499</v>
      </c>
    </row>
    <row r="190" spans="1:30" ht="15.75" customHeight="1" x14ac:dyDescent="0.25">
      <c r="A190" s="2">
        <v>42765.675147604197</v>
      </c>
      <c r="B190" t="s">
        <v>272</v>
      </c>
      <c r="C190">
        <v>129574</v>
      </c>
      <c r="D190">
        <v>1140802015</v>
      </c>
      <c r="E190" t="s">
        <v>355</v>
      </c>
      <c r="F190" t="s">
        <v>419</v>
      </c>
      <c r="G190" t="s">
        <v>221</v>
      </c>
      <c r="H190" t="s">
        <v>34</v>
      </c>
      <c r="I190" t="s">
        <v>35</v>
      </c>
      <c r="J190" t="s">
        <v>272</v>
      </c>
      <c r="K190">
        <v>830938</v>
      </c>
      <c r="L190" t="s">
        <v>36</v>
      </c>
      <c r="M190" s="2">
        <v>42767.385692939803</v>
      </c>
      <c r="N190">
        <v>3600000</v>
      </c>
      <c r="O190">
        <v>-0.1656100828</v>
      </c>
      <c r="P190">
        <v>-78.467928171200001</v>
      </c>
      <c r="Q190">
        <v>16000</v>
      </c>
      <c r="R190" t="s">
        <v>46</v>
      </c>
      <c r="S190">
        <v>64000</v>
      </c>
      <c r="T190">
        <v>1000</v>
      </c>
      <c r="U190" t="s">
        <v>289</v>
      </c>
      <c r="V190">
        <v>112</v>
      </c>
      <c r="W190" t="s">
        <v>39</v>
      </c>
      <c r="X190">
        <v>3142100</v>
      </c>
      <c r="Y190" t="s">
        <v>40</v>
      </c>
      <c r="Z190" t="s">
        <v>424</v>
      </c>
      <c r="AA190">
        <v>1890010705000</v>
      </c>
      <c r="AB190" t="s">
        <v>42</v>
      </c>
      <c r="AC190">
        <v>-78.467899999999602</v>
      </c>
      <c r="AD190">
        <v>-0.165600000000276</v>
      </c>
    </row>
    <row r="191" spans="1:30" ht="15.75" customHeight="1" x14ac:dyDescent="0.25">
      <c r="A191" s="2">
        <v>42947.521956134296</v>
      </c>
      <c r="B191" t="s">
        <v>272</v>
      </c>
      <c r="C191">
        <v>46330</v>
      </c>
      <c r="D191">
        <v>1150511001</v>
      </c>
      <c r="E191" t="s">
        <v>377</v>
      </c>
      <c r="F191" t="s">
        <v>377</v>
      </c>
      <c r="G191" t="s">
        <v>126</v>
      </c>
      <c r="H191" t="s">
        <v>62</v>
      </c>
      <c r="I191" t="s">
        <v>35</v>
      </c>
      <c r="J191" t="s">
        <v>272</v>
      </c>
      <c r="K191">
        <v>1490964</v>
      </c>
      <c r="L191" t="s">
        <v>36</v>
      </c>
      <c r="M191" s="2">
        <v>42947.555741631899</v>
      </c>
      <c r="N191">
        <v>18750</v>
      </c>
      <c r="O191">
        <v>-0.1658461162</v>
      </c>
      <c r="P191">
        <v>-78.485147952999995</v>
      </c>
      <c r="Q191">
        <v>1000</v>
      </c>
      <c r="R191" t="s">
        <v>63</v>
      </c>
      <c r="S191">
        <v>1000</v>
      </c>
      <c r="T191">
        <v>6100</v>
      </c>
      <c r="U191" t="s">
        <v>289</v>
      </c>
      <c r="V191">
        <v>111</v>
      </c>
      <c r="W191" t="s">
        <v>39</v>
      </c>
      <c r="X191">
        <v>3155471</v>
      </c>
      <c r="Y191" t="s">
        <v>60</v>
      </c>
      <c r="Z191" t="s">
        <v>425</v>
      </c>
      <c r="AA191">
        <v>992187905001</v>
      </c>
      <c r="AB191" t="s">
        <v>42</v>
      </c>
      <c r="AC191">
        <v>-78.485099999999903</v>
      </c>
      <c r="AD191">
        <v>-0.16580000000068501</v>
      </c>
    </row>
    <row r="192" spans="1:30" ht="15.75" customHeight="1" x14ac:dyDescent="0.25">
      <c r="A192" s="2">
        <v>42815.366986226902</v>
      </c>
      <c r="B192" t="s">
        <v>301</v>
      </c>
      <c r="C192">
        <v>26115</v>
      </c>
      <c r="D192">
        <v>1140705006</v>
      </c>
      <c r="E192" t="s">
        <v>377</v>
      </c>
      <c r="F192" t="s">
        <v>426</v>
      </c>
      <c r="G192" t="s">
        <v>267</v>
      </c>
      <c r="H192" t="s">
        <v>34</v>
      </c>
      <c r="I192" t="s">
        <v>35</v>
      </c>
      <c r="J192" t="s">
        <v>301</v>
      </c>
      <c r="K192">
        <v>848356</v>
      </c>
      <c r="L192" t="s">
        <v>81</v>
      </c>
      <c r="M192" s="2">
        <v>42831.367183715302</v>
      </c>
      <c r="N192">
        <v>3600000</v>
      </c>
      <c r="O192">
        <v>-0.1662371808</v>
      </c>
      <c r="P192">
        <v>-78.475455951699999</v>
      </c>
      <c r="Q192">
        <v>8000</v>
      </c>
      <c r="R192" t="s">
        <v>46</v>
      </c>
      <c r="S192">
        <v>32000</v>
      </c>
      <c r="T192">
        <v>12000</v>
      </c>
      <c r="U192" t="s">
        <v>289</v>
      </c>
      <c r="V192">
        <v>111</v>
      </c>
      <c r="W192" t="s">
        <v>71</v>
      </c>
      <c r="X192">
        <v>3166255</v>
      </c>
      <c r="Y192" t="s">
        <v>60</v>
      </c>
      <c r="Z192" t="s">
        <v>427</v>
      </c>
      <c r="AA192">
        <v>1790792323000</v>
      </c>
      <c r="AB192" t="s">
        <v>48</v>
      </c>
      <c r="AC192">
        <v>-78.475500000000494</v>
      </c>
      <c r="AD192">
        <v>-0.16619999999965801</v>
      </c>
    </row>
    <row r="193" spans="1:30" ht="15.75" customHeight="1" x14ac:dyDescent="0.25">
      <c r="A193" s="2">
        <v>42877.526278124998</v>
      </c>
      <c r="B193" t="s">
        <v>272</v>
      </c>
      <c r="C193">
        <v>82197</v>
      </c>
      <c r="D193">
        <v>1140705003</v>
      </c>
      <c r="E193" t="s">
        <v>377</v>
      </c>
      <c r="F193" t="s">
        <v>426</v>
      </c>
      <c r="G193" t="s">
        <v>267</v>
      </c>
      <c r="H193" t="s">
        <v>34</v>
      </c>
      <c r="I193" t="s">
        <v>35</v>
      </c>
      <c r="J193" t="s">
        <v>272</v>
      </c>
      <c r="K193">
        <v>888847</v>
      </c>
      <c r="L193" t="s">
        <v>36</v>
      </c>
      <c r="M193" s="2">
        <v>42885.477081747697</v>
      </c>
      <c r="N193">
        <v>112500</v>
      </c>
      <c r="O193">
        <v>-0.1666078604</v>
      </c>
      <c r="P193">
        <v>-78.475449085199998</v>
      </c>
      <c r="Q193">
        <v>6000</v>
      </c>
      <c r="R193" t="s">
        <v>63</v>
      </c>
      <c r="S193">
        <v>6000</v>
      </c>
      <c r="T193">
        <v>6200</v>
      </c>
      <c r="U193" t="s">
        <v>289</v>
      </c>
      <c r="V193">
        <v>111</v>
      </c>
      <c r="W193" t="s">
        <v>39</v>
      </c>
      <c r="X193">
        <v>3136981</v>
      </c>
      <c r="Y193" t="s">
        <v>60</v>
      </c>
      <c r="Z193" t="s">
        <v>428</v>
      </c>
      <c r="AA193">
        <v>1790322831000</v>
      </c>
      <c r="AB193" t="s">
        <v>42</v>
      </c>
      <c r="AC193">
        <v>-78.475399999999397</v>
      </c>
      <c r="AD193">
        <v>-0.16660000000047701</v>
      </c>
    </row>
    <row r="194" spans="1:30" ht="15.75" customHeight="1" x14ac:dyDescent="0.25">
      <c r="A194" s="2">
        <v>42963.391203043997</v>
      </c>
      <c r="B194" t="s">
        <v>301</v>
      </c>
      <c r="C194">
        <v>40117</v>
      </c>
      <c r="D194">
        <v>1140519003</v>
      </c>
      <c r="E194" t="s">
        <v>377</v>
      </c>
      <c r="F194" t="s">
        <v>377</v>
      </c>
      <c r="G194" t="s">
        <v>429</v>
      </c>
      <c r="H194" t="s">
        <v>34</v>
      </c>
      <c r="I194" t="s">
        <v>35</v>
      </c>
      <c r="J194" t="s">
        <v>301</v>
      </c>
      <c r="K194">
        <v>1498877</v>
      </c>
      <c r="L194" t="s">
        <v>81</v>
      </c>
      <c r="M194" s="2">
        <v>42972.494848460701</v>
      </c>
      <c r="N194">
        <v>3600000</v>
      </c>
      <c r="O194">
        <v>-0.16683316500000001</v>
      </c>
      <c r="P194">
        <v>-78.485856056200006</v>
      </c>
      <c r="Q194">
        <v>8000</v>
      </c>
      <c r="R194" t="s">
        <v>46</v>
      </c>
      <c r="S194">
        <v>32000</v>
      </c>
      <c r="T194">
        <v>12000</v>
      </c>
      <c r="U194" t="s">
        <v>289</v>
      </c>
      <c r="V194">
        <v>112</v>
      </c>
      <c r="W194" t="s">
        <v>39</v>
      </c>
      <c r="X194">
        <v>3169247</v>
      </c>
      <c r="Y194" t="s">
        <v>40</v>
      </c>
      <c r="Z194" t="s">
        <v>229</v>
      </c>
      <c r="AA194">
        <v>990022011001</v>
      </c>
      <c r="AB194" t="s">
        <v>48</v>
      </c>
      <c r="AC194">
        <v>-78.485899999999702</v>
      </c>
      <c r="AD194">
        <v>-0.166800000000873</v>
      </c>
    </row>
    <row r="195" spans="1:30" ht="15.75" customHeight="1" x14ac:dyDescent="0.25">
      <c r="A195" s="2">
        <v>43055.498525231502</v>
      </c>
      <c r="B195" t="s">
        <v>272</v>
      </c>
      <c r="C195">
        <v>40117</v>
      </c>
      <c r="D195">
        <v>1140519003</v>
      </c>
      <c r="E195" t="s">
        <v>377</v>
      </c>
      <c r="F195" t="s">
        <v>377</v>
      </c>
      <c r="G195" t="s">
        <v>126</v>
      </c>
      <c r="H195" t="s">
        <v>34</v>
      </c>
      <c r="I195" t="s">
        <v>35</v>
      </c>
      <c r="J195" t="s">
        <v>272</v>
      </c>
      <c r="K195">
        <v>1712082</v>
      </c>
      <c r="L195" t="s">
        <v>81</v>
      </c>
      <c r="M195" s="2">
        <v>43056.497463576401</v>
      </c>
      <c r="N195">
        <v>1469810</v>
      </c>
      <c r="O195">
        <v>-0.1669029021</v>
      </c>
      <c r="P195">
        <v>-78.4861296415</v>
      </c>
      <c r="Q195">
        <v>8710</v>
      </c>
      <c r="R195" t="s">
        <v>53</v>
      </c>
      <c r="S195">
        <v>26130</v>
      </c>
      <c r="T195">
        <v>3000</v>
      </c>
      <c r="U195" t="s">
        <v>289</v>
      </c>
      <c r="V195">
        <v>112</v>
      </c>
      <c r="W195" t="s">
        <v>39</v>
      </c>
      <c r="X195">
        <v>3145469</v>
      </c>
      <c r="Y195" t="s">
        <v>40</v>
      </c>
      <c r="Z195" t="s">
        <v>430</v>
      </c>
      <c r="AA195">
        <v>1792040531000</v>
      </c>
      <c r="AB195" t="s">
        <v>42</v>
      </c>
      <c r="AC195">
        <v>-78.486100000000107</v>
      </c>
      <c r="AD195">
        <v>-0.16690000000017399</v>
      </c>
    </row>
    <row r="196" spans="1:30" ht="15.75" customHeight="1" x14ac:dyDescent="0.25">
      <c r="A196" s="2">
        <v>43039.540725960702</v>
      </c>
      <c r="B196" t="s">
        <v>272</v>
      </c>
      <c r="C196">
        <v>234199</v>
      </c>
      <c r="D196">
        <v>1140803019</v>
      </c>
      <c r="E196" t="s">
        <v>355</v>
      </c>
      <c r="F196" t="s">
        <v>419</v>
      </c>
      <c r="G196" t="s">
        <v>267</v>
      </c>
      <c r="H196" t="s">
        <v>34</v>
      </c>
      <c r="I196" t="s">
        <v>35</v>
      </c>
      <c r="J196" t="s">
        <v>272</v>
      </c>
      <c r="K196">
        <v>1704130</v>
      </c>
      <c r="L196" t="s">
        <v>81</v>
      </c>
      <c r="M196" s="2">
        <v>43039.5967263079</v>
      </c>
      <c r="N196">
        <v>23440</v>
      </c>
      <c r="O196">
        <v>-0.16702628319999999</v>
      </c>
      <c r="P196">
        <v>-78.468571901299995</v>
      </c>
      <c r="Q196">
        <v>2500</v>
      </c>
      <c r="R196">
        <v>0.5</v>
      </c>
      <c r="S196">
        <v>1250</v>
      </c>
      <c r="T196">
        <v>3000</v>
      </c>
      <c r="U196" t="s">
        <v>289</v>
      </c>
      <c r="V196">
        <v>111</v>
      </c>
      <c r="W196" t="s">
        <v>39</v>
      </c>
      <c r="X196">
        <v>2981356</v>
      </c>
      <c r="Y196" t="s">
        <v>60</v>
      </c>
      <c r="Z196" t="s">
        <v>431</v>
      </c>
      <c r="AA196">
        <v>1716763428000</v>
      </c>
      <c r="AB196" t="s">
        <v>42</v>
      </c>
      <c r="AC196">
        <v>-78.468600000000194</v>
      </c>
      <c r="AD196">
        <v>-0.16699999999946299</v>
      </c>
    </row>
    <row r="197" spans="1:30" ht="15.75" customHeight="1" x14ac:dyDescent="0.25">
      <c r="A197" s="2">
        <v>42957.513883101798</v>
      </c>
      <c r="B197" t="s">
        <v>301</v>
      </c>
      <c r="C197">
        <v>3542877</v>
      </c>
      <c r="D197">
        <v>1151001009</v>
      </c>
      <c r="E197" t="s">
        <v>355</v>
      </c>
      <c r="F197" t="s">
        <v>408</v>
      </c>
      <c r="G197" t="s">
        <v>267</v>
      </c>
      <c r="H197" t="s">
        <v>34</v>
      </c>
      <c r="I197" t="s">
        <v>35</v>
      </c>
      <c r="J197" t="s">
        <v>301</v>
      </c>
      <c r="K197">
        <v>1496903</v>
      </c>
      <c r="L197" t="s">
        <v>81</v>
      </c>
      <c r="M197" s="2">
        <v>42963.398320752298</v>
      </c>
      <c r="N197">
        <v>602440</v>
      </c>
      <c r="O197">
        <v>-0.16706490660000001</v>
      </c>
      <c r="P197">
        <v>-78.452050782499995</v>
      </c>
      <c r="Q197">
        <v>7000</v>
      </c>
      <c r="R197" t="s">
        <v>432</v>
      </c>
      <c r="S197">
        <v>10710</v>
      </c>
      <c r="T197">
        <v>21000</v>
      </c>
      <c r="U197" t="s">
        <v>289</v>
      </c>
      <c r="V197">
        <v>111</v>
      </c>
      <c r="W197" t="s">
        <v>39</v>
      </c>
      <c r="X197">
        <v>3168253</v>
      </c>
      <c r="Y197" t="s">
        <v>60</v>
      </c>
      <c r="Z197" t="s">
        <v>410</v>
      </c>
      <c r="AA197">
        <v>1791256115000</v>
      </c>
      <c r="AB197" t="s">
        <v>241</v>
      </c>
      <c r="AC197">
        <v>-78.452100000000399</v>
      </c>
      <c r="AD197">
        <v>-0.167100000000583</v>
      </c>
    </row>
    <row r="198" spans="1:30" ht="15.75" customHeight="1" x14ac:dyDescent="0.25">
      <c r="A198" s="2">
        <v>42963.381890775498</v>
      </c>
      <c r="B198" t="s">
        <v>301</v>
      </c>
      <c r="C198">
        <v>40117</v>
      </c>
      <c r="D198">
        <v>1140519003</v>
      </c>
      <c r="E198" t="s">
        <v>377</v>
      </c>
      <c r="F198" t="s">
        <v>377</v>
      </c>
      <c r="G198" t="s">
        <v>126</v>
      </c>
      <c r="H198" t="s">
        <v>34</v>
      </c>
      <c r="I198" t="s">
        <v>35</v>
      </c>
      <c r="J198" t="s">
        <v>301</v>
      </c>
      <c r="K198">
        <v>1498864</v>
      </c>
      <c r="L198" t="s">
        <v>81</v>
      </c>
      <c r="M198" s="2">
        <v>42972.493286539298</v>
      </c>
      <c r="N198">
        <v>720000</v>
      </c>
      <c r="O198">
        <v>-0.167165221</v>
      </c>
      <c r="P198">
        <v>-78.485954117800006</v>
      </c>
      <c r="Q198">
        <v>10000</v>
      </c>
      <c r="R198" t="s">
        <v>433</v>
      </c>
      <c r="S198">
        <v>12800</v>
      </c>
      <c r="T198">
        <v>3000</v>
      </c>
      <c r="U198" t="s">
        <v>289</v>
      </c>
      <c r="V198">
        <v>111</v>
      </c>
      <c r="W198" t="s">
        <v>39</v>
      </c>
      <c r="X198">
        <v>3169247</v>
      </c>
      <c r="Y198" t="s">
        <v>60</v>
      </c>
      <c r="Z198" t="s">
        <v>229</v>
      </c>
      <c r="AA198">
        <v>990022011001</v>
      </c>
      <c r="AB198" t="s">
        <v>42</v>
      </c>
      <c r="AC198">
        <v>-78.4860000000008</v>
      </c>
      <c r="AD198">
        <v>-0.16719999999987201</v>
      </c>
    </row>
    <row r="199" spans="1:30" ht="15.75" customHeight="1" x14ac:dyDescent="0.25">
      <c r="A199" s="2">
        <v>42809.442430289397</v>
      </c>
      <c r="B199" t="s">
        <v>272</v>
      </c>
      <c r="C199">
        <v>195504</v>
      </c>
      <c r="D199">
        <v>1140803008</v>
      </c>
      <c r="E199" t="s">
        <v>355</v>
      </c>
      <c r="F199" t="s">
        <v>419</v>
      </c>
      <c r="G199" t="s">
        <v>221</v>
      </c>
      <c r="H199" t="s">
        <v>34</v>
      </c>
      <c r="I199" t="s">
        <v>35</v>
      </c>
      <c r="J199" t="s">
        <v>272</v>
      </c>
      <c r="K199">
        <v>845541</v>
      </c>
      <c r="L199" t="s">
        <v>81</v>
      </c>
      <c r="M199" s="2">
        <v>43025.648676006902</v>
      </c>
      <c r="N199">
        <v>1053000</v>
      </c>
      <c r="O199">
        <v>-0.16736960449999999</v>
      </c>
      <c r="P199">
        <v>-78.468486070599994</v>
      </c>
      <c r="Q199">
        <v>6000</v>
      </c>
      <c r="R199" t="s">
        <v>434</v>
      </c>
      <c r="S199">
        <v>9360</v>
      </c>
      <c r="T199">
        <v>0</v>
      </c>
      <c r="U199" t="s">
        <v>289</v>
      </c>
      <c r="V199">
        <v>112</v>
      </c>
      <c r="W199" t="s">
        <v>39</v>
      </c>
      <c r="X199">
        <v>3171342</v>
      </c>
      <c r="Y199" t="s">
        <v>40</v>
      </c>
      <c r="Z199" t="s">
        <v>435</v>
      </c>
      <c r="AA199">
        <v>1791342690000</v>
      </c>
      <c r="AB199" t="s">
        <v>57</v>
      </c>
      <c r="AC199">
        <v>-78.468500000000901</v>
      </c>
      <c r="AD199">
        <v>-0.16740000000028099</v>
      </c>
    </row>
    <row r="200" spans="1:30" ht="15.75" customHeight="1" x14ac:dyDescent="0.25">
      <c r="A200" s="2">
        <v>42885.457802118101</v>
      </c>
      <c r="B200" t="s">
        <v>272</v>
      </c>
      <c r="C200">
        <v>52768</v>
      </c>
      <c r="D200">
        <v>1140402015</v>
      </c>
      <c r="E200" t="s">
        <v>380</v>
      </c>
      <c r="F200" t="s">
        <v>436</v>
      </c>
      <c r="G200" t="s">
        <v>172</v>
      </c>
      <c r="H200" t="s">
        <v>34</v>
      </c>
      <c r="I200" t="s">
        <v>35</v>
      </c>
      <c r="J200" t="s">
        <v>272</v>
      </c>
      <c r="K200">
        <v>893906</v>
      </c>
      <c r="L200" t="s">
        <v>36</v>
      </c>
      <c r="M200" s="2">
        <v>42886.352047951397</v>
      </c>
      <c r="N200">
        <v>76500</v>
      </c>
      <c r="O200">
        <v>-0.16880726230000001</v>
      </c>
      <c r="P200">
        <v>-78.490158319499997</v>
      </c>
      <c r="Q200">
        <v>3400</v>
      </c>
      <c r="R200" t="s">
        <v>37</v>
      </c>
      <c r="S200">
        <v>4080</v>
      </c>
      <c r="T200">
        <v>2000</v>
      </c>
      <c r="U200" t="s">
        <v>289</v>
      </c>
      <c r="V200">
        <v>111</v>
      </c>
      <c r="W200" t="s">
        <v>39</v>
      </c>
      <c r="X200">
        <v>4089985</v>
      </c>
      <c r="Y200" t="s">
        <v>60</v>
      </c>
      <c r="Z200" t="s">
        <v>173</v>
      </c>
      <c r="AA200">
        <v>1791286774000</v>
      </c>
      <c r="AB200" t="s">
        <v>42</v>
      </c>
      <c r="AC200">
        <v>-78.4902000000002</v>
      </c>
      <c r="AD200">
        <v>-0.16879999999946799</v>
      </c>
    </row>
    <row r="201" spans="1:30" ht="15.75" customHeight="1" x14ac:dyDescent="0.25">
      <c r="A201" s="2">
        <v>43049.378636539397</v>
      </c>
      <c r="B201" t="s">
        <v>301</v>
      </c>
      <c r="C201">
        <v>1245810</v>
      </c>
      <c r="D201">
        <v>1140811003</v>
      </c>
      <c r="E201" t="s">
        <v>355</v>
      </c>
      <c r="F201" t="s">
        <v>437</v>
      </c>
      <c r="G201" t="s">
        <v>267</v>
      </c>
      <c r="H201" t="s">
        <v>34</v>
      </c>
      <c r="I201" t="s">
        <v>35</v>
      </c>
      <c r="J201" t="s">
        <v>301</v>
      </c>
      <c r="K201">
        <v>1708761</v>
      </c>
      <c r="L201" t="s">
        <v>81</v>
      </c>
      <c r="M201" s="2">
        <v>43068.652230208303</v>
      </c>
      <c r="N201">
        <v>675000</v>
      </c>
      <c r="O201">
        <v>-0.16886627069999999</v>
      </c>
      <c r="P201">
        <v>-78.469277322300002</v>
      </c>
      <c r="Q201">
        <v>6000</v>
      </c>
      <c r="R201" t="s">
        <v>63</v>
      </c>
      <c r="S201">
        <v>6000</v>
      </c>
      <c r="T201">
        <v>0</v>
      </c>
      <c r="U201" t="s">
        <v>289</v>
      </c>
      <c r="V201">
        <v>112</v>
      </c>
      <c r="W201" t="s">
        <v>39</v>
      </c>
      <c r="X201">
        <v>2368476</v>
      </c>
      <c r="Y201" t="s">
        <v>40</v>
      </c>
      <c r="Z201" t="s">
        <v>438</v>
      </c>
      <c r="AA201">
        <v>1791240014000</v>
      </c>
      <c r="AB201" t="s">
        <v>57</v>
      </c>
      <c r="AC201">
        <v>-78.4693000000007</v>
      </c>
      <c r="AD201">
        <v>-0.16890000000057601</v>
      </c>
    </row>
    <row r="202" spans="1:30" ht="15.75" customHeight="1" x14ac:dyDescent="0.25">
      <c r="A202" s="2">
        <v>42844.4554104977</v>
      </c>
      <c r="B202" t="s">
        <v>301</v>
      </c>
      <c r="C202">
        <v>36006</v>
      </c>
      <c r="D202">
        <v>1140512004</v>
      </c>
      <c r="E202" t="s">
        <v>355</v>
      </c>
      <c r="F202" t="s">
        <v>356</v>
      </c>
      <c r="G202" t="s">
        <v>439</v>
      </c>
      <c r="H202" t="s">
        <v>34</v>
      </c>
      <c r="I202" t="s">
        <v>35</v>
      </c>
      <c r="J202" t="s">
        <v>301</v>
      </c>
      <c r="K202">
        <v>868028</v>
      </c>
      <c r="L202" t="s">
        <v>81</v>
      </c>
      <c r="M202" s="2">
        <v>42867.624254050897</v>
      </c>
      <c r="N202">
        <v>3600000</v>
      </c>
      <c r="O202">
        <v>-0.16953145559999999</v>
      </c>
      <c r="P202">
        <v>-78.484691977500006</v>
      </c>
      <c r="Q202">
        <v>8000</v>
      </c>
      <c r="R202" t="s">
        <v>46</v>
      </c>
      <c r="S202">
        <v>32000</v>
      </c>
      <c r="T202">
        <v>12000</v>
      </c>
      <c r="U202" t="s">
        <v>289</v>
      </c>
      <c r="V202">
        <v>112</v>
      </c>
      <c r="W202" t="s">
        <v>71</v>
      </c>
      <c r="X202">
        <v>3166573</v>
      </c>
      <c r="Y202" t="s">
        <v>40</v>
      </c>
      <c r="Z202" t="s">
        <v>47</v>
      </c>
      <c r="AA202">
        <v>1790881733000</v>
      </c>
      <c r="AB202" t="s">
        <v>48</v>
      </c>
      <c r="AC202">
        <v>-78.484700000000899</v>
      </c>
      <c r="AD202">
        <v>-0.169499999999984</v>
      </c>
    </row>
    <row r="203" spans="1:30" ht="15.75" customHeight="1" x14ac:dyDescent="0.25">
      <c r="A203" s="2">
        <v>42752.530182673603</v>
      </c>
      <c r="B203" t="s">
        <v>272</v>
      </c>
      <c r="C203">
        <v>20775</v>
      </c>
      <c r="D203">
        <v>1140515004</v>
      </c>
      <c r="E203" t="s">
        <v>380</v>
      </c>
      <c r="F203" t="s">
        <v>440</v>
      </c>
      <c r="G203" t="s">
        <v>441</v>
      </c>
      <c r="H203" t="s">
        <v>34</v>
      </c>
      <c r="I203" t="s">
        <v>35</v>
      </c>
      <c r="J203" t="s">
        <v>272</v>
      </c>
      <c r="K203">
        <v>826101</v>
      </c>
      <c r="L203" t="s">
        <v>36</v>
      </c>
      <c r="M203" s="2">
        <v>42754.4265485301</v>
      </c>
      <c r="N203">
        <v>137810</v>
      </c>
      <c r="O203">
        <v>-0.16963337910000001</v>
      </c>
      <c r="P203">
        <v>-78.487508297000005</v>
      </c>
      <c r="Q203">
        <v>7350</v>
      </c>
      <c r="R203" t="s">
        <v>63</v>
      </c>
      <c r="S203">
        <v>7350</v>
      </c>
      <c r="T203">
        <v>1500</v>
      </c>
      <c r="U203" t="s">
        <v>289</v>
      </c>
      <c r="V203">
        <v>111</v>
      </c>
      <c r="W203" t="s">
        <v>39</v>
      </c>
      <c r="X203">
        <v>2998755</v>
      </c>
      <c r="Y203" t="s">
        <v>60</v>
      </c>
      <c r="Z203" t="s">
        <v>442</v>
      </c>
      <c r="AA203">
        <v>601878564001</v>
      </c>
      <c r="AB203" t="s">
        <v>42</v>
      </c>
      <c r="AC203">
        <v>-78.487499999999301</v>
      </c>
      <c r="AD203">
        <v>-0.16959999999926001</v>
      </c>
    </row>
    <row r="204" spans="1:30" ht="15.75" customHeight="1" x14ac:dyDescent="0.25">
      <c r="A204" s="2">
        <v>42893.652559108799</v>
      </c>
      <c r="B204" t="s">
        <v>272</v>
      </c>
      <c r="C204">
        <v>84370</v>
      </c>
      <c r="D204">
        <v>1130501013</v>
      </c>
      <c r="E204" t="s">
        <v>355</v>
      </c>
      <c r="F204" t="s">
        <v>356</v>
      </c>
      <c r="G204" t="s">
        <v>443</v>
      </c>
      <c r="H204" t="s">
        <v>34</v>
      </c>
      <c r="I204" t="s">
        <v>35</v>
      </c>
      <c r="J204" t="s">
        <v>272</v>
      </c>
      <c r="K204">
        <v>900298</v>
      </c>
      <c r="L204" t="s">
        <v>36</v>
      </c>
      <c r="M204" s="2">
        <v>42894.616880092603</v>
      </c>
      <c r="N204">
        <v>82500</v>
      </c>
      <c r="O204">
        <v>-0.1696870231</v>
      </c>
      <c r="P204">
        <v>-78.484246730799995</v>
      </c>
      <c r="Q204">
        <v>2200</v>
      </c>
      <c r="R204" t="s">
        <v>93</v>
      </c>
      <c r="S204">
        <v>4400</v>
      </c>
      <c r="T204">
        <v>3600</v>
      </c>
      <c r="U204" t="s">
        <v>289</v>
      </c>
      <c r="V204">
        <v>111</v>
      </c>
      <c r="W204" t="s">
        <v>39</v>
      </c>
      <c r="X204">
        <v>2993941</v>
      </c>
      <c r="Y204" t="s">
        <v>60</v>
      </c>
      <c r="Z204" t="s">
        <v>420</v>
      </c>
      <c r="AA204">
        <v>1708765183000</v>
      </c>
      <c r="AB204" t="s">
        <v>42</v>
      </c>
      <c r="AC204">
        <v>-78.484200000000797</v>
      </c>
      <c r="AD204">
        <v>-0.16970000000038099</v>
      </c>
    </row>
    <row r="205" spans="1:30" ht="15.75" customHeight="1" x14ac:dyDescent="0.25">
      <c r="A205" s="2">
        <v>43026.464387036998</v>
      </c>
      <c r="B205" t="s">
        <v>301</v>
      </c>
      <c r="C205">
        <v>116</v>
      </c>
      <c r="D205">
        <v>1130510004</v>
      </c>
      <c r="E205" t="s">
        <v>380</v>
      </c>
      <c r="F205" t="s">
        <v>440</v>
      </c>
      <c r="G205" t="s">
        <v>444</v>
      </c>
      <c r="H205" t="s">
        <v>34</v>
      </c>
      <c r="I205" t="s">
        <v>35</v>
      </c>
      <c r="J205" t="s">
        <v>301</v>
      </c>
      <c r="K205">
        <v>1696001</v>
      </c>
      <c r="L205" t="s">
        <v>81</v>
      </c>
      <c r="M205" s="2">
        <v>43164.599506597202</v>
      </c>
      <c r="N205">
        <v>6256800</v>
      </c>
      <c r="O205">
        <v>-0.16972629080000001</v>
      </c>
      <c r="P205">
        <v>-78.487728881799995</v>
      </c>
      <c r="Q205">
        <v>8000</v>
      </c>
      <c r="R205" t="s">
        <v>46</v>
      </c>
      <c r="S205">
        <v>32000</v>
      </c>
      <c r="T205">
        <v>0</v>
      </c>
      <c r="U205" t="s">
        <v>289</v>
      </c>
      <c r="V205">
        <v>113</v>
      </c>
      <c r="W205" t="s">
        <v>71</v>
      </c>
      <c r="X205">
        <v>3165837</v>
      </c>
      <c r="Y205" t="s">
        <v>445</v>
      </c>
      <c r="Z205" t="s">
        <v>446</v>
      </c>
      <c r="AA205">
        <v>1790665313000</v>
      </c>
      <c r="AB205" t="s">
        <v>241</v>
      </c>
      <c r="AC205">
        <v>-78.487699999999705</v>
      </c>
      <c r="AD205">
        <v>-0.16970000000038099</v>
      </c>
    </row>
    <row r="206" spans="1:30" ht="15.75" customHeight="1" x14ac:dyDescent="0.25">
      <c r="A206" s="2">
        <v>42844.4096508449</v>
      </c>
      <c r="B206" t="s">
        <v>301</v>
      </c>
      <c r="C206">
        <v>94800</v>
      </c>
      <c r="D206">
        <v>1130501005</v>
      </c>
      <c r="E206" t="s">
        <v>355</v>
      </c>
      <c r="F206" t="s">
        <v>356</v>
      </c>
      <c r="G206" t="s">
        <v>303</v>
      </c>
      <c r="H206" t="s">
        <v>34</v>
      </c>
      <c r="I206" t="s">
        <v>35</v>
      </c>
      <c r="J206" t="s">
        <v>301</v>
      </c>
      <c r="K206">
        <v>867910</v>
      </c>
      <c r="L206" t="s">
        <v>81</v>
      </c>
      <c r="M206" s="2">
        <v>42867.602528472198</v>
      </c>
      <c r="N206">
        <v>3600000</v>
      </c>
      <c r="O206">
        <v>-0.16980503969999999</v>
      </c>
      <c r="P206">
        <v>-78.483399152800004</v>
      </c>
      <c r="Q206">
        <v>8000</v>
      </c>
      <c r="R206" t="s">
        <v>46</v>
      </c>
      <c r="S206">
        <v>32000</v>
      </c>
      <c r="T206">
        <v>12000</v>
      </c>
      <c r="U206" t="s">
        <v>289</v>
      </c>
      <c r="V206">
        <v>112</v>
      </c>
      <c r="W206" t="s">
        <v>71</v>
      </c>
      <c r="X206">
        <v>3166573</v>
      </c>
      <c r="Y206" t="s">
        <v>40</v>
      </c>
      <c r="Z206" t="s">
        <v>47</v>
      </c>
      <c r="AA206">
        <v>1790881733000</v>
      </c>
      <c r="AB206" t="s">
        <v>48</v>
      </c>
      <c r="AC206">
        <v>-78.483399999999193</v>
      </c>
      <c r="AD206">
        <v>-0.16979999999966899</v>
      </c>
    </row>
    <row r="207" spans="1:30" ht="15.75" customHeight="1" x14ac:dyDescent="0.25">
      <c r="A207" s="2">
        <v>42747.581089930602</v>
      </c>
      <c r="B207" t="s">
        <v>272</v>
      </c>
      <c r="C207">
        <v>21911</v>
      </c>
      <c r="D207">
        <v>1130603026</v>
      </c>
      <c r="E207" t="s">
        <v>377</v>
      </c>
      <c r="F207" t="s">
        <v>416</v>
      </c>
      <c r="G207" t="s">
        <v>267</v>
      </c>
      <c r="H207" t="s">
        <v>34</v>
      </c>
      <c r="I207" t="s">
        <v>35</v>
      </c>
      <c r="J207" t="s">
        <v>272</v>
      </c>
      <c r="K207">
        <v>824700</v>
      </c>
      <c r="L207" t="s">
        <v>36</v>
      </c>
      <c r="M207" s="2">
        <v>42748.451289618097</v>
      </c>
      <c r="N207">
        <v>135560</v>
      </c>
      <c r="O207">
        <v>-0.16985868370000001</v>
      </c>
      <c r="P207">
        <v>-78.479547500600006</v>
      </c>
      <c r="Q207">
        <v>7230</v>
      </c>
      <c r="R207" t="s">
        <v>63</v>
      </c>
      <c r="S207">
        <v>7230</v>
      </c>
      <c r="T207">
        <v>3200</v>
      </c>
      <c r="U207" t="s">
        <v>289</v>
      </c>
      <c r="V207">
        <v>111</v>
      </c>
      <c r="W207" t="s">
        <v>39</v>
      </c>
      <c r="X207">
        <v>2366644</v>
      </c>
      <c r="Y207" t="s">
        <v>60</v>
      </c>
      <c r="Z207" t="s">
        <v>447</v>
      </c>
      <c r="AA207">
        <v>1791350634000</v>
      </c>
      <c r="AB207" t="s">
        <v>42</v>
      </c>
      <c r="AC207">
        <v>-78.479499999999504</v>
      </c>
      <c r="AD207">
        <v>-0.16990000000077701</v>
      </c>
    </row>
    <row r="208" spans="1:30" ht="15.75" customHeight="1" x14ac:dyDescent="0.25">
      <c r="A208" s="2">
        <v>42895.349004201402</v>
      </c>
      <c r="B208" t="s">
        <v>272</v>
      </c>
      <c r="C208">
        <v>182866</v>
      </c>
      <c r="D208">
        <v>1130812004</v>
      </c>
      <c r="E208" t="s">
        <v>355</v>
      </c>
      <c r="F208" t="s">
        <v>437</v>
      </c>
      <c r="G208" t="s">
        <v>267</v>
      </c>
      <c r="H208" t="s">
        <v>34</v>
      </c>
      <c r="I208" t="s">
        <v>35</v>
      </c>
      <c r="J208" t="s">
        <v>272</v>
      </c>
      <c r="K208">
        <v>901329</v>
      </c>
      <c r="L208" t="s">
        <v>36</v>
      </c>
      <c r="M208" s="2">
        <v>42898.368677546299</v>
      </c>
      <c r="N208">
        <v>3280500</v>
      </c>
      <c r="O208">
        <v>-0.17023955569999999</v>
      </c>
      <c r="P208">
        <v>-78.469848632799994</v>
      </c>
      <c r="Q208">
        <v>19440</v>
      </c>
      <c r="R208" t="s">
        <v>53</v>
      </c>
      <c r="S208">
        <v>58320</v>
      </c>
      <c r="T208">
        <v>3400</v>
      </c>
      <c r="U208" t="s">
        <v>289</v>
      </c>
      <c r="V208">
        <v>111</v>
      </c>
      <c r="W208" t="s">
        <v>39</v>
      </c>
      <c r="X208">
        <v>3175674</v>
      </c>
      <c r="Y208" t="s">
        <v>60</v>
      </c>
      <c r="Z208" t="s">
        <v>404</v>
      </c>
      <c r="AA208">
        <v>1791754115000</v>
      </c>
      <c r="AB208" t="s">
        <v>42</v>
      </c>
      <c r="AC208">
        <v>-78.469800000000802</v>
      </c>
      <c r="AD208">
        <v>-0.170200000000475</v>
      </c>
    </row>
    <row r="209" spans="1:30" ht="15.75" customHeight="1" x14ac:dyDescent="0.25">
      <c r="A209" s="2">
        <v>42895.355786689797</v>
      </c>
      <c r="B209" t="s">
        <v>272</v>
      </c>
      <c r="C209">
        <v>182866</v>
      </c>
      <c r="D209">
        <v>1130812004</v>
      </c>
      <c r="E209" t="s">
        <v>355</v>
      </c>
      <c r="F209" t="s">
        <v>437</v>
      </c>
      <c r="G209" t="s">
        <v>267</v>
      </c>
      <c r="H209" t="s">
        <v>34</v>
      </c>
      <c r="I209" t="s">
        <v>35</v>
      </c>
      <c r="J209" t="s">
        <v>272</v>
      </c>
      <c r="K209">
        <v>901346</v>
      </c>
      <c r="L209" t="s">
        <v>36</v>
      </c>
      <c r="M209" s="2">
        <v>42898.366224270801</v>
      </c>
      <c r="N209">
        <v>1350000</v>
      </c>
      <c r="O209">
        <v>-0.17030929280000001</v>
      </c>
      <c r="P209">
        <v>-78.469934463499996</v>
      </c>
      <c r="Q209">
        <v>6000</v>
      </c>
      <c r="R209" t="s">
        <v>93</v>
      </c>
      <c r="S209">
        <v>12000</v>
      </c>
      <c r="T209">
        <v>0</v>
      </c>
      <c r="U209" t="s">
        <v>289</v>
      </c>
      <c r="V209">
        <v>111</v>
      </c>
      <c r="W209" t="s">
        <v>39</v>
      </c>
      <c r="X209">
        <v>3175674</v>
      </c>
      <c r="Y209" t="s">
        <v>60</v>
      </c>
      <c r="Z209" t="s">
        <v>404</v>
      </c>
      <c r="AA209">
        <v>1791754115000</v>
      </c>
      <c r="AB209" t="s">
        <v>57</v>
      </c>
      <c r="AC209">
        <v>-78.469900000000095</v>
      </c>
      <c r="AD209">
        <v>-0.17029999999977599</v>
      </c>
    </row>
    <row r="210" spans="1:30" ht="15.75" customHeight="1" x14ac:dyDescent="0.25">
      <c r="A210" s="2">
        <v>42824.459863229204</v>
      </c>
      <c r="B210" t="s">
        <v>272</v>
      </c>
      <c r="C210">
        <v>430804</v>
      </c>
      <c r="D210">
        <v>1130603025</v>
      </c>
      <c r="E210" t="s">
        <v>377</v>
      </c>
      <c r="F210" t="s">
        <v>416</v>
      </c>
      <c r="G210" t="s">
        <v>253</v>
      </c>
      <c r="H210" t="s">
        <v>34</v>
      </c>
      <c r="I210" t="s">
        <v>35</v>
      </c>
      <c r="J210" t="s">
        <v>272</v>
      </c>
      <c r="K210">
        <v>855771</v>
      </c>
      <c r="L210" t="s">
        <v>36</v>
      </c>
      <c r="M210" s="2">
        <v>42824.646980902799</v>
      </c>
      <c r="N210">
        <v>1134000</v>
      </c>
      <c r="O210">
        <v>-0.17043803830000001</v>
      </c>
      <c r="P210">
        <v>-78.479654788999994</v>
      </c>
      <c r="Q210">
        <v>22400</v>
      </c>
      <c r="R210">
        <v>0.9</v>
      </c>
      <c r="S210">
        <v>20160</v>
      </c>
      <c r="T210">
        <v>14500</v>
      </c>
      <c r="U210" t="s">
        <v>289</v>
      </c>
      <c r="V210">
        <v>111</v>
      </c>
      <c r="W210" t="s">
        <v>39</v>
      </c>
      <c r="X210">
        <v>3167148</v>
      </c>
      <c r="Y210" t="s">
        <v>60</v>
      </c>
      <c r="Z210" t="s">
        <v>448</v>
      </c>
      <c r="AA210">
        <v>1791083210000</v>
      </c>
      <c r="AB210" t="s">
        <v>42</v>
      </c>
      <c r="AC210">
        <v>-78.479699999999895</v>
      </c>
      <c r="AD210">
        <v>-0.17040000000087099</v>
      </c>
    </row>
    <row r="211" spans="1:30" ht="15.75" customHeight="1" x14ac:dyDescent="0.25">
      <c r="A211" s="2">
        <v>42866.472306944401</v>
      </c>
      <c r="B211" t="s">
        <v>272</v>
      </c>
      <c r="C211">
        <v>33171</v>
      </c>
      <c r="D211">
        <v>1130702001</v>
      </c>
      <c r="E211" t="s">
        <v>355</v>
      </c>
      <c r="F211" t="s">
        <v>449</v>
      </c>
      <c r="G211" t="s">
        <v>267</v>
      </c>
      <c r="H211" t="s">
        <v>34</v>
      </c>
      <c r="I211" t="s">
        <v>35</v>
      </c>
      <c r="J211" t="s">
        <v>272</v>
      </c>
      <c r="K211">
        <v>882409</v>
      </c>
      <c r="L211" t="s">
        <v>36</v>
      </c>
      <c r="M211" s="2">
        <v>42867.484075266198</v>
      </c>
      <c r="N211">
        <v>1215000</v>
      </c>
      <c r="O211">
        <v>-0.1704809534</v>
      </c>
      <c r="P211">
        <v>-78.475502729400006</v>
      </c>
      <c r="Q211">
        <v>6000</v>
      </c>
      <c r="R211" t="s">
        <v>327</v>
      </c>
      <c r="S211">
        <v>10800</v>
      </c>
      <c r="T211">
        <v>0</v>
      </c>
      <c r="U211" t="s">
        <v>289</v>
      </c>
      <c r="V211">
        <v>112</v>
      </c>
      <c r="W211" t="s">
        <v>39</v>
      </c>
      <c r="X211">
        <v>4089985</v>
      </c>
      <c r="Y211" t="s">
        <v>40</v>
      </c>
      <c r="Z211" t="s">
        <v>173</v>
      </c>
      <c r="AA211">
        <v>1791286774000</v>
      </c>
      <c r="AB211" t="s">
        <v>57</v>
      </c>
      <c r="AC211">
        <v>-78.475500000000494</v>
      </c>
      <c r="AD211">
        <v>-0.170500000000185</v>
      </c>
    </row>
    <row r="212" spans="1:30" ht="15.75" customHeight="1" x14ac:dyDescent="0.25">
      <c r="A212" s="2">
        <v>42747.513800891204</v>
      </c>
      <c r="B212" t="s">
        <v>272</v>
      </c>
      <c r="C212">
        <v>84418</v>
      </c>
      <c r="D212">
        <v>1130614004</v>
      </c>
      <c r="E212" t="s">
        <v>355</v>
      </c>
      <c r="F212" t="s">
        <v>450</v>
      </c>
      <c r="G212" t="s">
        <v>253</v>
      </c>
      <c r="H212" t="s">
        <v>34</v>
      </c>
      <c r="I212" t="s">
        <v>35</v>
      </c>
      <c r="J212" t="s">
        <v>272</v>
      </c>
      <c r="K212">
        <v>824621</v>
      </c>
      <c r="L212" t="s">
        <v>36</v>
      </c>
      <c r="M212" s="2">
        <v>42748.4529301273</v>
      </c>
      <c r="N212">
        <v>141750</v>
      </c>
      <c r="O212">
        <v>-0.1705882413</v>
      </c>
      <c r="P212">
        <v>-78.479332923900003</v>
      </c>
      <c r="Q212">
        <v>7560</v>
      </c>
      <c r="R212" t="s">
        <v>63</v>
      </c>
      <c r="S212">
        <v>7560</v>
      </c>
      <c r="T212">
        <v>2000</v>
      </c>
      <c r="U212" t="s">
        <v>289</v>
      </c>
      <c r="V212">
        <v>111</v>
      </c>
      <c r="W212" t="s">
        <v>39</v>
      </c>
      <c r="X212">
        <v>3138952</v>
      </c>
      <c r="Y212" t="s">
        <v>60</v>
      </c>
      <c r="Z212" t="s">
        <v>451</v>
      </c>
      <c r="AA212">
        <v>1791833546000</v>
      </c>
      <c r="AB212" t="s">
        <v>42</v>
      </c>
      <c r="AC212">
        <v>-78.479300000000904</v>
      </c>
      <c r="AD212">
        <v>-0.17059999999947401</v>
      </c>
    </row>
    <row r="213" spans="1:30" ht="15.75" customHeight="1" x14ac:dyDescent="0.25">
      <c r="A213" s="2">
        <v>43034.636902199098</v>
      </c>
      <c r="B213" t="s">
        <v>301</v>
      </c>
      <c r="C213">
        <v>22552</v>
      </c>
      <c r="D213">
        <v>1130702006</v>
      </c>
      <c r="E213" t="s">
        <v>355</v>
      </c>
      <c r="F213" t="s">
        <v>449</v>
      </c>
      <c r="G213" t="s">
        <v>253</v>
      </c>
      <c r="H213" t="s">
        <v>34</v>
      </c>
      <c r="I213" t="s">
        <v>35</v>
      </c>
      <c r="J213" t="s">
        <v>301</v>
      </c>
      <c r="K213">
        <v>1701959</v>
      </c>
      <c r="L213" t="s">
        <v>81</v>
      </c>
      <c r="M213" s="2">
        <v>43056.6701547107</v>
      </c>
      <c r="N213">
        <v>3600000</v>
      </c>
      <c r="O213">
        <v>-0.1706839426</v>
      </c>
      <c r="P213">
        <v>-78.474518680900005</v>
      </c>
      <c r="Q213">
        <v>8000</v>
      </c>
      <c r="R213" t="s">
        <v>46</v>
      </c>
      <c r="S213">
        <v>32000</v>
      </c>
      <c r="T213">
        <v>0</v>
      </c>
      <c r="U213" t="s">
        <v>289</v>
      </c>
      <c r="V213">
        <v>111</v>
      </c>
      <c r="W213" t="s">
        <v>71</v>
      </c>
      <c r="X213">
        <v>4145989</v>
      </c>
      <c r="Y213" t="s">
        <v>60</v>
      </c>
      <c r="Z213" t="s">
        <v>452</v>
      </c>
      <c r="AA213">
        <v>992771127001</v>
      </c>
      <c r="AB213" t="s">
        <v>48</v>
      </c>
      <c r="AC213">
        <v>-78.474500000000305</v>
      </c>
      <c r="AD213">
        <v>-0.170700000000582</v>
      </c>
    </row>
    <row r="214" spans="1:30" ht="15.75" customHeight="1" x14ac:dyDescent="0.25">
      <c r="A214" s="2">
        <v>42802.524389849503</v>
      </c>
      <c r="B214" t="s">
        <v>272</v>
      </c>
      <c r="C214">
        <v>1204025</v>
      </c>
      <c r="D214">
        <v>1130412004</v>
      </c>
      <c r="E214" t="s">
        <v>380</v>
      </c>
      <c r="F214" t="s">
        <v>453</v>
      </c>
      <c r="G214" t="s">
        <v>172</v>
      </c>
      <c r="H214" t="s">
        <v>59</v>
      </c>
      <c r="I214" t="s">
        <v>35</v>
      </c>
      <c r="J214" t="s">
        <v>272</v>
      </c>
      <c r="K214">
        <v>842209</v>
      </c>
      <c r="L214" t="s">
        <v>36</v>
      </c>
      <c r="M214" s="2">
        <v>42802.577860879603</v>
      </c>
      <c r="N214">
        <v>28310</v>
      </c>
      <c r="O214">
        <v>-0.1707277156</v>
      </c>
      <c r="P214">
        <v>-78.493355512600004</v>
      </c>
      <c r="Q214">
        <v>1290</v>
      </c>
      <c r="R214" t="s">
        <v>454</v>
      </c>
      <c r="S214">
        <v>1510</v>
      </c>
      <c r="T214">
        <v>1000</v>
      </c>
      <c r="U214" t="s">
        <v>289</v>
      </c>
      <c r="V214">
        <v>111</v>
      </c>
      <c r="W214" t="s">
        <v>39</v>
      </c>
      <c r="X214">
        <v>3565402</v>
      </c>
      <c r="Y214" t="s">
        <v>60</v>
      </c>
      <c r="Z214" t="s">
        <v>329</v>
      </c>
      <c r="AA214">
        <v>1790397815000</v>
      </c>
      <c r="AB214" t="s">
        <v>42</v>
      </c>
      <c r="AC214">
        <v>-78.493399999999397</v>
      </c>
      <c r="AD214">
        <v>-0.170700000000582</v>
      </c>
    </row>
    <row r="215" spans="1:30" ht="15.75" customHeight="1" x14ac:dyDescent="0.25">
      <c r="A215" s="2">
        <v>42830.362891863399</v>
      </c>
      <c r="B215" t="s">
        <v>272</v>
      </c>
      <c r="C215">
        <v>91042</v>
      </c>
      <c r="D215">
        <v>1130402007</v>
      </c>
      <c r="E215" t="s">
        <v>380</v>
      </c>
      <c r="F215" t="s">
        <v>417</v>
      </c>
      <c r="G215" t="s">
        <v>267</v>
      </c>
      <c r="H215" t="s">
        <v>34</v>
      </c>
      <c r="I215" t="s">
        <v>35</v>
      </c>
      <c r="J215" t="s">
        <v>272</v>
      </c>
      <c r="K215">
        <v>859332</v>
      </c>
      <c r="L215" t="s">
        <v>36</v>
      </c>
      <c r="M215" s="2">
        <v>42830.619651076398</v>
      </c>
      <c r="N215">
        <v>2426620</v>
      </c>
      <c r="O215">
        <v>-0.17088864740000001</v>
      </c>
      <c r="P215">
        <v>-78.490260243400002</v>
      </c>
      <c r="Q215">
        <v>14380</v>
      </c>
      <c r="R215" t="s">
        <v>53</v>
      </c>
      <c r="S215">
        <v>43140</v>
      </c>
      <c r="T215">
        <v>3000</v>
      </c>
      <c r="U215" t="s">
        <v>289</v>
      </c>
      <c r="V215">
        <v>112</v>
      </c>
      <c r="W215" t="s">
        <v>39</v>
      </c>
      <c r="X215">
        <v>4080065</v>
      </c>
      <c r="Y215" t="s">
        <v>40</v>
      </c>
      <c r="Z215" t="s">
        <v>455</v>
      </c>
      <c r="AA215">
        <v>1791415132000</v>
      </c>
      <c r="AB215" t="s">
        <v>42</v>
      </c>
      <c r="AC215">
        <v>-78.490299999999493</v>
      </c>
      <c r="AD215">
        <v>-0.17089999999917199</v>
      </c>
    </row>
    <row r="216" spans="1:30" ht="15.75" customHeight="1" x14ac:dyDescent="0.25">
      <c r="A216" s="2">
        <v>42887.417156249998</v>
      </c>
      <c r="B216" t="s">
        <v>272</v>
      </c>
      <c r="C216">
        <v>139942</v>
      </c>
      <c r="D216">
        <v>1130613012</v>
      </c>
      <c r="E216" t="s">
        <v>355</v>
      </c>
      <c r="F216" t="s">
        <v>450</v>
      </c>
      <c r="G216" t="s">
        <v>443</v>
      </c>
      <c r="H216" t="s">
        <v>34</v>
      </c>
      <c r="I216" t="s">
        <v>35</v>
      </c>
      <c r="J216" t="s">
        <v>272</v>
      </c>
      <c r="K216">
        <v>895693</v>
      </c>
      <c r="L216" t="s">
        <v>36</v>
      </c>
      <c r="M216" s="2">
        <v>42887.486325613398</v>
      </c>
      <c r="N216">
        <v>29250</v>
      </c>
      <c r="O216">
        <v>-0.17094229129999999</v>
      </c>
      <c r="P216">
        <v>-78.480319976800004</v>
      </c>
      <c r="Q216">
        <v>3460</v>
      </c>
      <c r="R216">
        <v>0.45</v>
      </c>
      <c r="S216">
        <v>1560</v>
      </c>
      <c r="T216">
        <v>3000</v>
      </c>
      <c r="U216" t="s">
        <v>289</v>
      </c>
      <c r="V216">
        <v>111</v>
      </c>
      <c r="W216" t="s">
        <v>39</v>
      </c>
      <c r="X216">
        <v>3137541</v>
      </c>
      <c r="Y216" t="s">
        <v>60</v>
      </c>
      <c r="Z216" t="s">
        <v>456</v>
      </c>
      <c r="AA216">
        <v>1790148874000</v>
      </c>
      <c r="AB216" t="s">
        <v>42</v>
      </c>
      <c r="AC216">
        <v>-78.480299999999303</v>
      </c>
      <c r="AD216">
        <v>-0.17089999999917199</v>
      </c>
    </row>
    <row r="217" spans="1:30" ht="15.75" customHeight="1" x14ac:dyDescent="0.25">
      <c r="A217" s="2">
        <v>42803.509294328702</v>
      </c>
      <c r="B217" t="s">
        <v>272</v>
      </c>
      <c r="C217">
        <v>139942</v>
      </c>
      <c r="D217">
        <v>1130613012</v>
      </c>
      <c r="E217" t="s">
        <v>355</v>
      </c>
      <c r="F217" t="s">
        <v>450</v>
      </c>
      <c r="G217" t="s">
        <v>443</v>
      </c>
      <c r="H217" t="s">
        <v>34</v>
      </c>
      <c r="I217" t="s">
        <v>35</v>
      </c>
      <c r="J217" t="s">
        <v>272</v>
      </c>
      <c r="K217">
        <v>842869</v>
      </c>
      <c r="L217" t="s">
        <v>36</v>
      </c>
      <c r="M217" s="2">
        <v>42807.350273726901</v>
      </c>
      <c r="N217">
        <v>590630</v>
      </c>
      <c r="O217">
        <v>-0.1710978588</v>
      </c>
      <c r="P217">
        <v>-78.480309247999998</v>
      </c>
      <c r="Q217">
        <v>7000</v>
      </c>
      <c r="R217" t="s">
        <v>202</v>
      </c>
      <c r="S217">
        <v>10500</v>
      </c>
      <c r="T217">
        <v>2500</v>
      </c>
      <c r="U217" t="s">
        <v>289</v>
      </c>
      <c r="V217">
        <v>112</v>
      </c>
      <c r="W217" t="s">
        <v>39</v>
      </c>
      <c r="X217">
        <v>3137541</v>
      </c>
      <c r="Y217" t="s">
        <v>40</v>
      </c>
      <c r="Z217" t="s">
        <v>456</v>
      </c>
      <c r="AA217">
        <v>1790148874000</v>
      </c>
      <c r="AB217" t="s">
        <v>42</v>
      </c>
      <c r="AC217">
        <v>-78.480299999999303</v>
      </c>
      <c r="AD217">
        <v>-0.17109999999956799</v>
      </c>
    </row>
    <row r="218" spans="1:30" ht="15.75" customHeight="1" x14ac:dyDescent="0.25">
      <c r="A218" s="2">
        <v>42803.654616666703</v>
      </c>
      <c r="B218" t="s">
        <v>272</v>
      </c>
      <c r="C218">
        <v>139942</v>
      </c>
      <c r="D218">
        <v>1130613012</v>
      </c>
      <c r="E218" t="s">
        <v>355</v>
      </c>
      <c r="F218" t="s">
        <v>450</v>
      </c>
      <c r="G218" t="s">
        <v>443</v>
      </c>
      <c r="H218" t="s">
        <v>34</v>
      </c>
      <c r="I218" t="s">
        <v>35</v>
      </c>
      <c r="J218" t="s">
        <v>272</v>
      </c>
      <c r="K218">
        <v>843167</v>
      </c>
      <c r="L218" t="s">
        <v>36</v>
      </c>
      <c r="M218" s="2">
        <v>42807.347701006896</v>
      </c>
      <c r="N218">
        <v>90000</v>
      </c>
      <c r="O218">
        <v>-0.17110322319999999</v>
      </c>
      <c r="P218">
        <v>-78.479837179200004</v>
      </c>
      <c r="Q218">
        <v>3000</v>
      </c>
      <c r="R218">
        <v>0.8</v>
      </c>
      <c r="S218">
        <v>2400</v>
      </c>
      <c r="T218">
        <v>0</v>
      </c>
      <c r="U218" t="s">
        <v>289</v>
      </c>
      <c r="V218">
        <v>111</v>
      </c>
      <c r="W218" t="s">
        <v>39</v>
      </c>
      <c r="X218">
        <v>3137541</v>
      </c>
      <c r="Y218" t="s">
        <v>60</v>
      </c>
      <c r="Z218" t="s">
        <v>456</v>
      </c>
      <c r="AA218">
        <v>1790148874000</v>
      </c>
      <c r="AB218" t="s">
        <v>57</v>
      </c>
      <c r="AC218">
        <v>-78.479799999999202</v>
      </c>
      <c r="AD218">
        <v>-0.17109999999956799</v>
      </c>
    </row>
    <row r="219" spans="1:30" ht="15.75" customHeight="1" x14ac:dyDescent="0.25">
      <c r="A219" s="2">
        <v>42905.593223495402</v>
      </c>
      <c r="B219" t="s">
        <v>301</v>
      </c>
      <c r="C219">
        <v>33820</v>
      </c>
      <c r="D219">
        <v>1130614020</v>
      </c>
      <c r="E219" t="s">
        <v>355</v>
      </c>
      <c r="F219" t="s">
        <v>450</v>
      </c>
      <c r="G219" t="s">
        <v>443</v>
      </c>
      <c r="H219" t="s">
        <v>34</v>
      </c>
      <c r="I219" t="s">
        <v>35</v>
      </c>
      <c r="J219" t="s">
        <v>301</v>
      </c>
      <c r="K219">
        <v>907558</v>
      </c>
      <c r="L219" t="s">
        <v>81</v>
      </c>
      <c r="M219" s="2">
        <v>43082.540351655101</v>
      </c>
      <c r="N219">
        <v>3600000</v>
      </c>
      <c r="O219">
        <v>-0.1711547219</v>
      </c>
      <c r="P219">
        <v>-78.479553508699993</v>
      </c>
      <c r="Q219">
        <v>8000</v>
      </c>
      <c r="R219" t="s">
        <v>46</v>
      </c>
      <c r="S219">
        <v>32000</v>
      </c>
      <c r="T219">
        <v>12000</v>
      </c>
      <c r="U219" t="s">
        <v>289</v>
      </c>
      <c r="V219">
        <v>111</v>
      </c>
      <c r="W219" t="s">
        <v>71</v>
      </c>
      <c r="X219">
        <v>3155791</v>
      </c>
      <c r="Y219" t="s">
        <v>60</v>
      </c>
      <c r="Z219" t="s">
        <v>414</v>
      </c>
      <c r="AA219">
        <v>1792279992000</v>
      </c>
      <c r="AB219" t="s">
        <v>48</v>
      </c>
      <c r="AC219">
        <v>-78.479600000000602</v>
      </c>
      <c r="AD219">
        <v>-0.17120000000067601</v>
      </c>
    </row>
    <row r="220" spans="1:30" ht="15.75" customHeight="1" x14ac:dyDescent="0.25">
      <c r="A220" s="2">
        <v>42769.618178668999</v>
      </c>
      <c r="B220" t="s">
        <v>272</v>
      </c>
      <c r="C220">
        <v>56704</v>
      </c>
      <c r="D220">
        <v>1130605001</v>
      </c>
      <c r="E220" t="s">
        <v>355</v>
      </c>
      <c r="F220" t="s">
        <v>450</v>
      </c>
      <c r="G220" t="s">
        <v>443</v>
      </c>
      <c r="H220" t="s">
        <v>34</v>
      </c>
      <c r="I220" t="s">
        <v>35</v>
      </c>
      <c r="J220" t="s">
        <v>272</v>
      </c>
      <c r="K220">
        <v>832665</v>
      </c>
      <c r="L220" t="s">
        <v>36</v>
      </c>
      <c r="M220" s="2">
        <v>42769.638131794003</v>
      </c>
      <c r="N220">
        <v>118120</v>
      </c>
      <c r="O220">
        <v>-0.17155383229999999</v>
      </c>
      <c r="P220">
        <v>-78.479890823399998</v>
      </c>
      <c r="Q220">
        <v>6300</v>
      </c>
      <c r="R220" t="s">
        <v>63</v>
      </c>
      <c r="S220">
        <v>6300</v>
      </c>
      <c r="T220">
        <v>3000</v>
      </c>
      <c r="U220" t="s">
        <v>289</v>
      </c>
      <c r="V220">
        <v>112</v>
      </c>
      <c r="W220" t="s">
        <v>39</v>
      </c>
      <c r="X220">
        <v>2439156</v>
      </c>
      <c r="Y220" t="s">
        <v>40</v>
      </c>
      <c r="Z220" t="s">
        <v>457</v>
      </c>
      <c r="AA220">
        <v>1792078148000</v>
      </c>
      <c r="AB220" t="s">
        <v>42</v>
      </c>
      <c r="AC220">
        <v>-78.479900000000299</v>
      </c>
      <c r="AD220">
        <v>-0.17159999999967501</v>
      </c>
    </row>
    <row r="221" spans="1:30" ht="15.75" customHeight="1" x14ac:dyDescent="0.25">
      <c r="A221" s="2">
        <v>42814.499154976897</v>
      </c>
      <c r="B221" t="s">
        <v>272</v>
      </c>
      <c r="C221">
        <v>544699</v>
      </c>
      <c r="D221">
        <v>1130705042</v>
      </c>
      <c r="E221" t="s">
        <v>355</v>
      </c>
      <c r="F221" t="s">
        <v>449</v>
      </c>
      <c r="G221" t="s">
        <v>304</v>
      </c>
      <c r="H221" t="s">
        <v>34</v>
      </c>
      <c r="I221" t="s">
        <v>35</v>
      </c>
      <c r="J221" t="s">
        <v>272</v>
      </c>
      <c r="K221">
        <v>848100</v>
      </c>
      <c r="L221" t="s">
        <v>36</v>
      </c>
      <c r="M221" s="2">
        <v>42814.5793316782</v>
      </c>
      <c r="N221">
        <v>81000</v>
      </c>
      <c r="O221">
        <v>-0.1716074762</v>
      </c>
      <c r="P221">
        <v>-78.473550081300004</v>
      </c>
      <c r="Q221">
        <v>1800</v>
      </c>
      <c r="R221" t="s">
        <v>82</v>
      </c>
      <c r="S221">
        <v>4320</v>
      </c>
      <c r="T221">
        <v>1500</v>
      </c>
      <c r="U221" t="s">
        <v>289</v>
      </c>
      <c r="V221">
        <v>112</v>
      </c>
      <c r="W221" t="s">
        <v>39</v>
      </c>
      <c r="X221">
        <v>2975934</v>
      </c>
      <c r="Y221" t="s">
        <v>40</v>
      </c>
      <c r="Z221" t="s">
        <v>458</v>
      </c>
      <c r="AA221">
        <v>1705073896000</v>
      </c>
      <c r="AB221" t="s">
        <v>42</v>
      </c>
      <c r="AC221">
        <v>-78.473599999999394</v>
      </c>
      <c r="AD221">
        <v>-0.17159999999967501</v>
      </c>
    </row>
    <row r="222" spans="1:30" ht="15.75" customHeight="1" x14ac:dyDescent="0.25">
      <c r="A222" s="2">
        <v>42948.623229594901</v>
      </c>
      <c r="B222" t="s">
        <v>301</v>
      </c>
      <c r="C222">
        <v>15507</v>
      </c>
      <c r="D222">
        <v>1130710036</v>
      </c>
      <c r="E222" t="s">
        <v>355</v>
      </c>
      <c r="F222" t="s">
        <v>449</v>
      </c>
      <c r="G222" t="s">
        <v>459</v>
      </c>
      <c r="H222" t="s">
        <v>34</v>
      </c>
      <c r="I222" t="s">
        <v>35</v>
      </c>
      <c r="J222" t="s">
        <v>301</v>
      </c>
      <c r="K222">
        <v>1491992</v>
      </c>
      <c r="L222" t="s">
        <v>81</v>
      </c>
      <c r="M222" s="2">
        <v>42971.362587962998</v>
      </c>
      <c r="N222">
        <v>506250</v>
      </c>
      <c r="O222">
        <v>-0.171626788</v>
      </c>
      <c r="P222">
        <v>-78.476077365799995</v>
      </c>
      <c r="Q222">
        <v>4500</v>
      </c>
      <c r="R222" t="s">
        <v>93</v>
      </c>
      <c r="S222">
        <v>9000</v>
      </c>
      <c r="T222">
        <v>0</v>
      </c>
      <c r="U222" t="s">
        <v>289</v>
      </c>
      <c r="V222">
        <v>111</v>
      </c>
      <c r="W222" t="s">
        <v>39</v>
      </c>
      <c r="X222">
        <v>2408903</v>
      </c>
      <c r="Y222" t="s">
        <v>60</v>
      </c>
      <c r="Z222" t="s">
        <v>460</v>
      </c>
      <c r="AA222">
        <v>1791984722000</v>
      </c>
      <c r="AB222" t="s">
        <v>42</v>
      </c>
      <c r="AC222">
        <v>-78.476099999999903</v>
      </c>
      <c r="AD222">
        <v>-0.17159999999967501</v>
      </c>
    </row>
    <row r="223" spans="1:30" ht="15.75" customHeight="1" x14ac:dyDescent="0.25">
      <c r="A223" s="2">
        <v>42892.504689849498</v>
      </c>
      <c r="B223" t="s">
        <v>301</v>
      </c>
      <c r="C223">
        <v>193132</v>
      </c>
      <c r="D223">
        <v>1130415008</v>
      </c>
      <c r="E223" t="s">
        <v>380</v>
      </c>
      <c r="F223" t="s">
        <v>440</v>
      </c>
      <c r="G223" t="s">
        <v>441</v>
      </c>
      <c r="H223" t="s">
        <v>34</v>
      </c>
      <c r="I223" t="s">
        <v>35</v>
      </c>
      <c r="J223" t="s">
        <v>301</v>
      </c>
      <c r="K223">
        <v>898787</v>
      </c>
      <c r="L223" t="s">
        <v>81</v>
      </c>
      <c r="M223" s="2">
        <v>43082.533941053203</v>
      </c>
      <c r="N223">
        <v>2250000</v>
      </c>
      <c r="O223">
        <v>-0.1719840567</v>
      </c>
      <c r="P223">
        <v>-78.490631139300007</v>
      </c>
      <c r="Q223">
        <v>8000</v>
      </c>
      <c r="R223" t="s">
        <v>89</v>
      </c>
      <c r="S223">
        <v>40000</v>
      </c>
      <c r="T223">
        <v>6000</v>
      </c>
      <c r="U223" t="s">
        <v>289</v>
      </c>
      <c r="V223">
        <v>111</v>
      </c>
      <c r="W223" t="s">
        <v>71</v>
      </c>
      <c r="X223">
        <v>3155791</v>
      </c>
      <c r="Y223" t="s">
        <v>60</v>
      </c>
      <c r="Z223" t="s">
        <v>414</v>
      </c>
      <c r="AA223">
        <v>1792279992000</v>
      </c>
      <c r="AB223" t="s">
        <v>241</v>
      </c>
      <c r="AC223">
        <v>-78.490599999999205</v>
      </c>
      <c r="AD223">
        <v>-0.17200000000049301</v>
      </c>
    </row>
    <row r="224" spans="1:30" ht="15.75" customHeight="1" x14ac:dyDescent="0.25">
      <c r="A224" s="2">
        <v>42997.678012997698</v>
      </c>
      <c r="B224" t="s">
        <v>272</v>
      </c>
      <c r="C224">
        <v>35947</v>
      </c>
      <c r="D224">
        <v>1130605051</v>
      </c>
      <c r="E224" t="s">
        <v>355</v>
      </c>
      <c r="F224" t="s">
        <v>450</v>
      </c>
      <c r="G224" t="s">
        <v>267</v>
      </c>
      <c r="H224" t="s">
        <v>62</v>
      </c>
      <c r="I224" t="s">
        <v>35</v>
      </c>
      <c r="J224" t="s">
        <v>272</v>
      </c>
      <c r="K224">
        <v>1682953</v>
      </c>
      <c r="L224" t="s">
        <v>36</v>
      </c>
      <c r="M224" s="2">
        <v>42998.350754050902</v>
      </c>
      <c r="N224">
        <v>140630</v>
      </c>
      <c r="O224">
        <v>-0.1721546444</v>
      </c>
      <c r="P224">
        <v>-78.479633331299993</v>
      </c>
      <c r="Q224">
        <v>3000</v>
      </c>
      <c r="R224" t="s">
        <v>123</v>
      </c>
      <c r="S224">
        <v>7500</v>
      </c>
      <c r="T224">
        <v>1500</v>
      </c>
      <c r="U224" t="s">
        <v>289</v>
      </c>
      <c r="V224">
        <v>111</v>
      </c>
      <c r="W224" t="s">
        <v>39</v>
      </c>
      <c r="X224">
        <v>4129636</v>
      </c>
      <c r="Y224" t="s">
        <v>60</v>
      </c>
      <c r="Z224" t="s">
        <v>461</v>
      </c>
      <c r="AA224">
        <v>1792755808000</v>
      </c>
      <c r="AB224" t="s">
        <v>42</v>
      </c>
      <c r="AC224">
        <v>-78.479600000000602</v>
      </c>
      <c r="AD224">
        <v>-0.17220000000089</v>
      </c>
    </row>
    <row r="225" spans="1:30" ht="15.75" customHeight="1" x14ac:dyDescent="0.25">
      <c r="A225" s="2">
        <v>42879.570942245402</v>
      </c>
      <c r="B225" t="s">
        <v>272</v>
      </c>
      <c r="C225">
        <v>39433</v>
      </c>
      <c r="D225">
        <v>1130605031</v>
      </c>
      <c r="E225" t="s">
        <v>355</v>
      </c>
      <c r="F225" t="s">
        <v>450</v>
      </c>
      <c r="G225" t="s">
        <v>443</v>
      </c>
      <c r="H225" t="s">
        <v>34</v>
      </c>
      <c r="I225" t="s">
        <v>35</v>
      </c>
      <c r="J225" t="s">
        <v>272</v>
      </c>
      <c r="K225">
        <v>891171</v>
      </c>
      <c r="L225" t="s">
        <v>36</v>
      </c>
      <c r="M225" s="2">
        <v>42879.593228587997</v>
      </c>
      <c r="N225">
        <v>75000</v>
      </c>
      <c r="O225">
        <v>-0.17230484739999999</v>
      </c>
      <c r="P225">
        <v>-78.479869365699997</v>
      </c>
      <c r="Q225">
        <v>4000</v>
      </c>
      <c r="R225" t="s">
        <v>63</v>
      </c>
      <c r="S225">
        <v>4000</v>
      </c>
      <c r="T225">
        <v>2000</v>
      </c>
      <c r="U225" t="s">
        <v>289</v>
      </c>
      <c r="V225">
        <v>112</v>
      </c>
      <c r="W225" t="s">
        <v>39</v>
      </c>
      <c r="X225">
        <v>3121477</v>
      </c>
      <c r="Y225" t="s">
        <v>40</v>
      </c>
      <c r="Z225" t="s">
        <v>333</v>
      </c>
      <c r="AA225">
        <v>702795949001</v>
      </c>
      <c r="AB225" t="s">
        <v>42</v>
      </c>
      <c r="AC225">
        <v>-78.479900000000299</v>
      </c>
      <c r="AD225">
        <v>-0.17230000000017801</v>
      </c>
    </row>
    <row r="226" spans="1:30" ht="15.75" customHeight="1" x14ac:dyDescent="0.25">
      <c r="A226" s="2">
        <v>42760.337021261599</v>
      </c>
      <c r="B226" t="s">
        <v>272</v>
      </c>
      <c r="C226">
        <v>140582</v>
      </c>
      <c r="D226">
        <v>1130605026</v>
      </c>
      <c r="E226" t="s">
        <v>355</v>
      </c>
      <c r="F226" t="s">
        <v>450</v>
      </c>
      <c r="G226" t="s">
        <v>443</v>
      </c>
      <c r="H226" t="s">
        <v>34</v>
      </c>
      <c r="I226" t="s">
        <v>35</v>
      </c>
      <c r="J226" t="s">
        <v>272</v>
      </c>
      <c r="K226">
        <v>828906</v>
      </c>
      <c r="L226" t="s">
        <v>36</v>
      </c>
      <c r="M226" s="2">
        <v>42760.515064236097</v>
      </c>
      <c r="N226">
        <v>94690</v>
      </c>
      <c r="O226">
        <v>-0.17244432160000001</v>
      </c>
      <c r="P226">
        <v>-78.479933738699998</v>
      </c>
      <c r="Q226">
        <v>5050</v>
      </c>
      <c r="R226" t="s">
        <v>63</v>
      </c>
      <c r="S226">
        <v>5050</v>
      </c>
      <c r="T226">
        <v>2000</v>
      </c>
      <c r="U226" t="s">
        <v>289</v>
      </c>
      <c r="V226">
        <v>112</v>
      </c>
      <c r="W226" t="s">
        <v>39</v>
      </c>
      <c r="X226">
        <v>3014637</v>
      </c>
      <c r="Y226" t="s">
        <v>40</v>
      </c>
      <c r="Z226" t="s">
        <v>462</v>
      </c>
      <c r="AA226">
        <v>1792260280000</v>
      </c>
      <c r="AB226" t="s">
        <v>42</v>
      </c>
      <c r="AC226">
        <v>-78.479900000000299</v>
      </c>
      <c r="AD226">
        <v>-0.17239999999946701</v>
      </c>
    </row>
    <row r="227" spans="1:30" ht="15.75" customHeight="1" x14ac:dyDescent="0.25">
      <c r="A227" s="2">
        <v>42815.352598113401</v>
      </c>
      <c r="B227" t="s">
        <v>301</v>
      </c>
      <c r="C227">
        <v>3227</v>
      </c>
      <c r="D227">
        <v>1130407021</v>
      </c>
      <c r="E227" t="s">
        <v>380</v>
      </c>
      <c r="F227" t="s">
        <v>440</v>
      </c>
      <c r="G227" t="s">
        <v>441</v>
      </c>
      <c r="H227" t="s">
        <v>34</v>
      </c>
      <c r="I227" t="s">
        <v>35</v>
      </c>
      <c r="J227" t="s">
        <v>301</v>
      </c>
      <c r="K227">
        <v>848328</v>
      </c>
      <c r="L227" t="s">
        <v>81</v>
      </c>
      <c r="M227" s="2">
        <v>42816.356755671302</v>
      </c>
      <c r="N227">
        <v>3600000</v>
      </c>
      <c r="O227">
        <v>-0.17258808749999999</v>
      </c>
      <c r="P227">
        <v>-78.490998172700003</v>
      </c>
      <c r="Q227">
        <v>8000</v>
      </c>
      <c r="R227" t="s">
        <v>46</v>
      </c>
      <c r="S227">
        <v>32000</v>
      </c>
      <c r="T227">
        <v>8000</v>
      </c>
      <c r="U227" t="s">
        <v>289</v>
      </c>
      <c r="V227">
        <v>111</v>
      </c>
      <c r="W227" t="s">
        <v>39</v>
      </c>
      <c r="X227">
        <v>3146780</v>
      </c>
      <c r="Y227" t="s">
        <v>60</v>
      </c>
      <c r="Z227" t="s">
        <v>275</v>
      </c>
      <c r="AA227">
        <v>1792069432000</v>
      </c>
      <c r="AB227" t="s">
        <v>48</v>
      </c>
      <c r="AC227">
        <v>-78.491</v>
      </c>
      <c r="AD227">
        <v>-0.17259999999988901</v>
      </c>
    </row>
    <row r="228" spans="1:30" ht="15.75" customHeight="1" x14ac:dyDescent="0.25">
      <c r="A228" s="2">
        <v>43088.463786307897</v>
      </c>
      <c r="B228" t="s">
        <v>272</v>
      </c>
      <c r="C228">
        <v>764894</v>
      </c>
      <c r="D228">
        <v>1120401006</v>
      </c>
      <c r="E228" t="s">
        <v>387</v>
      </c>
      <c r="F228" t="s">
        <v>453</v>
      </c>
      <c r="G228" t="s">
        <v>463</v>
      </c>
      <c r="H228" t="s">
        <v>34</v>
      </c>
      <c r="I228" t="s">
        <v>35</v>
      </c>
      <c r="J228" t="s">
        <v>272</v>
      </c>
      <c r="K228">
        <v>1726212</v>
      </c>
      <c r="L228" t="s">
        <v>81</v>
      </c>
      <c r="M228" s="2">
        <v>43089.570297071798</v>
      </c>
      <c r="N228">
        <v>1012500</v>
      </c>
      <c r="O228">
        <v>-0.1732704383</v>
      </c>
      <c r="P228">
        <v>-78.4926366806</v>
      </c>
      <c r="Q228">
        <v>9000</v>
      </c>
      <c r="R228" t="s">
        <v>93</v>
      </c>
      <c r="S228">
        <v>18000</v>
      </c>
      <c r="T228">
        <v>3000</v>
      </c>
      <c r="U228" t="s">
        <v>289</v>
      </c>
      <c r="V228">
        <v>112</v>
      </c>
      <c r="W228" t="s">
        <v>39</v>
      </c>
      <c r="X228">
        <v>2291448</v>
      </c>
      <c r="Y228" t="s">
        <v>40</v>
      </c>
      <c r="Z228" t="s">
        <v>464</v>
      </c>
      <c r="AA228">
        <v>991159509001</v>
      </c>
      <c r="AB228" t="s">
        <v>42</v>
      </c>
      <c r="AC228">
        <v>-78.492599999999598</v>
      </c>
      <c r="AD228">
        <v>-0.17330000000037901</v>
      </c>
    </row>
    <row r="229" spans="1:30" ht="15.75" customHeight="1" x14ac:dyDescent="0.25">
      <c r="A229" s="2">
        <v>42780.591524919</v>
      </c>
      <c r="B229" t="s">
        <v>272</v>
      </c>
      <c r="C229">
        <v>31749</v>
      </c>
      <c r="D229">
        <v>1130605020</v>
      </c>
      <c r="E229" t="s">
        <v>355</v>
      </c>
      <c r="F229" t="s">
        <v>450</v>
      </c>
      <c r="G229" t="s">
        <v>221</v>
      </c>
      <c r="H229" t="s">
        <v>34</v>
      </c>
      <c r="I229" t="s">
        <v>35</v>
      </c>
      <c r="J229" t="s">
        <v>272</v>
      </c>
      <c r="K229">
        <v>835585</v>
      </c>
      <c r="L229" t="s">
        <v>36</v>
      </c>
      <c r="M229" s="2">
        <v>42780.614384375003</v>
      </c>
      <c r="N229">
        <v>40500</v>
      </c>
      <c r="O229">
        <v>-0.17329994239999999</v>
      </c>
      <c r="P229">
        <v>-78.478989601099997</v>
      </c>
      <c r="Q229">
        <v>1800</v>
      </c>
      <c r="R229" t="s">
        <v>37</v>
      </c>
      <c r="S229">
        <v>2160</v>
      </c>
      <c r="T229">
        <v>4300</v>
      </c>
      <c r="U229" t="s">
        <v>289</v>
      </c>
      <c r="V229">
        <v>112</v>
      </c>
      <c r="W229" t="s">
        <v>39</v>
      </c>
      <c r="X229">
        <v>2957273</v>
      </c>
      <c r="Y229" t="s">
        <v>40</v>
      </c>
      <c r="Z229" t="s">
        <v>465</v>
      </c>
      <c r="AA229">
        <v>1708082373000</v>
      </c>
      <c r="AB229" t="s">
        <v>42</v>
      </c>
      <c r="AC229">
        <v>-78.478999999999402</v>
      </c>
      <c r="AD229">
        <v>-0.17330000000037901</v>
      </c>
    </row>
    <row r="230" spans="1:30" ht="15.75" customHeight="1" x14ac:dyDescent="0.25">
      <c r="A230" s="2">
        <v>42815.361320833297</v>
      </c>
      <c r="B230" t="s">
        <v>272</v>
      </c>
      <c r="C230">
        <v>12907</v>
      </c>
      <c r="D230">
        <v>1120606002</v>
      </c>
      <c r="E230" t="s">
        <v>355</v>
      </c>
      <c r="F230" t="s">
        <v>450</v>
      </c>
      <c r="G230" t="s">
        <v>443</v>
      </c>
      <c r="H230" t="s">
        <v>34</v>
      </c>
      <c r="I230" t="s">
        <v>35</v>
      </c>
      <c r="J230" t="s">
        <v>272</v>
      </c>
      <c r="K230">
        <v>848340</v>
      </c>
      <c r="L230" t="s">
        <v>36</v>
      </c>
      <c r="M230" s="2">
        <v>42815.601618402798</v>
      </c>
      <c r="N230">
        <v>897750</v>
      </c>
      <c r="O230">
        <v>-0.1734260057</v>
      </c>
      <c r="P230">
        <v>-78.480604291000006</v>
      </c>
      <c r="Q230">
        <v>7980</v>
      </c>
      <c r="R230" t="s">
        <v>93</v>
      </c>
      <c r="S230">
        <v>15960</v>
      </c>
      <c r="T230">
        <v>2300</v>
      </c>
      <c r="U230" t="s">
        <v>289</v>
      </c>
      <c r="V230">
        <v>111</v>
      </c>
      <c r="W230" t="s">
        <v>39</v>
      </c>
      <c r="X230">
        <v>3165384</v>
      </c>
      <c r="Y230" t="s">
        <v>60</v>
      </c>
      <c r="Z230" t="s">
        <v>466</v>
      </c>
      <c r="AA230">
        <v>1790510689000</v>
      </c>
      <c r="AB230" t="s">
        <v>42</v>
      </c>
      <c r="AC230">
        <v>-78.480600000000805</v>
      </c>
      <c r="AD230">
        <v>-0.17339999999968</v>
      </c>
    </row>
    <row r="231" spans="1:30" ht="15.75" customHeight="1" x14ac:dyDescent="0.25">
      <c r="A231" s="2">
        <v>42844.400552233797</v>
      </c>
      <c r="B231" t="s">
        <v>301</v>
      </c>
      <c r="C231">
        <v>13082</v>
      </c>
      <c r="D231">
        <v>1120802003</v>
      </c>
      <c r="E231" t="s">
        <v>467</v>
      </c>
      <c r="F231" t="s">
        <v>449</v>
      </c>
      <c r="G231" t="s">
        <v>468</v>
      </c>
      <c r="H231" t="s">
        <v>34</v>
      </c>
      <c r="I231" t="s">
        <v>35</v>
      </c>
      <c r="J231" t="s">
        <v>301</v>
      </c>
      <c r="K231">
        <v>867888</v>
      </c>
      <c r="L231" t="s">
        <v>81</v>
      </c>
      <c r="M231" s="2">
        <v>42867.604350891197</v>
      </c>
      <c r="N231">
        <v>1800000</v>
      </c>
      <c r="O231">
        <v>-0.17344746320000001</v>
      </c>
      <c r="P231">
        <v>-78.471860289600002</v>
      </c>
      <c r="Q231">
        <v>8000</v>
      </c>
      <c r="R231" t="s">
        <v>46</v>
      </c>
      <c r="S231">
        <v>32000</v>
      </c>
      <c r="T231">
        <v>12000</v>
      </c>
      <c r="U231" t="s">
        <v>289</v>
      </c>
      <c r="V231">
        <v>112</v>
      </c>
      <c r="W231" t="s">
        <v>71</v>
      </c>
      <c r="X231">
        <v>3166573</v>
      </c>
      <c r="Y231" t="s">
        <v>40</v>
      </c>
      <c r="Z231" t="s">
        <v>47</v>
      </c>
      <c r="AA231">
        <v>1790881733000</v>
      </c>
      <c r="AB231" t="s">
        <v>48</v>
      </c>
      <c r="AC231">
        <v>-78.471900000000502</v>
      </c>
      <c r="AD231">
        <v>-0.17339999999968</v>
      </c>
    </row>
    <row r="232" spans="1:30" ht="15.75" customHeight="1" x14ac:dyDescent="0.25">
      <c r="A232" s="2">
        <v>42929.496392476904</v>
      </c>
      <c r="B232" t="s">
        <v>272</v>
      </c>
      <c r="C232">
        <v>79423</v>
      </c>
      <c r="D232">
        <v>1120706009</v>
      </c>
      <c r="E232" t="s">
        <v>355</v>
      </c>
      <c r="F232" t="s">
        <v>449</v>
      </c>
      <c r="G232" t="s">
        <v>126</v>
      </c>
      <c r="H232" t="s">
        <v>62</v>
      </c>
      <c r="I232" t="s">
        <v>35</v>
      </c>
      <c r="J232" t="s">
        <v>272</v>
      </c>
      <c r="K232">
        <v>1049180</v>
      </c>
      <c r="L232" t="s">
        <v>36</v>
      </c>
      <c r="M232" s="2">
        <v>42930.491561261602</v>
      </c>
      <c r="N232">
        <v>84380</v>
      </c>
      <c r="O232">
        <v>-0.1737049541</v>
      </c>
      <c r="P232">
        <v>-78.476709723499994</v>
      </c>
      <c r="Q232">
        <v>4500</v>
      </c>
      <c r="R232" t="s">
        <v>63</v>
      </c>
      <c r="S232">
        <v>4500</v>
      </c>
      <c r="T232">
        <v>5000</v>
      </c>
      <c r="U232" t="s">
        <v>289</v>
      </c>
      <c r="V232">
        <v>111</v>
      </c>
      <c r="W232" t="s">
        <v>39</v>
      </c>
      <c r="X232">
        <v>3107624</v>
      </c>
      <c r="Y232" t="s">
        <v>60</v>
      </c>
      <c r="Z232" t="s">
        <v>469</v>
      </c>
      <c r="AA232">
        <v>1710268481000</v>
      </c>
      <c r="AB232" t="s">
        <v>42</v>
      </c>
      <c r="AC232">
        <v>-78.476699999999298</v>
      </c>
      <c r="AD232">
        <v>-0.17369999999937799</v>
      </c>
    </row>
    <row r="233" spans="1:30" ht="15.75" customHeight="1" x14ac:dyDescent="0.25">
      <c r="A233" s="2">
        <v>42874.561435567099</v>
      </c>
      <c r="B233" t="s">
        <v>272</v>
      </c>
      <c r="C233">
        <v>312222</v>
      </c>
      <c r="D233">
        <v>1120610007</v>
      </c>
      <c r="E233" t="s">
        <v>467</v>
      </c>
      <c r="F233" t="s">
        <v>450</v>
      </c>
      <c r="G233" t="s">
        <v>439</v>
      </c>
      <c r="H233" t="s">
        <v>34</v>
      </c>
      <c r="I233" t="s">
        <v>35</v>
      </c>
      <c r="J233" t="s">
        <v>272</v>
      </c>
      <c r="K233">
        <v>888063</v>
      </c>
      <c r="L233" t="s">
        <v>36</v>
      </c>
      <c r="M233" s="2">
        <v>42874.676772881903</v>
      </c>
      <c r="N233">
        <v>1802250</v>
      </c>
      <c r="O233">
        <v>-0.17466518049999999</v>
      </c>
      <c r="P233">
        <v>-78.480362892200006</v>
      </c>
      <c r="Q233">
        <v>18000</v>
      </c>
      <c r="R233" t="s">
        <v>470</v>
      </c>
      <c r="S233">
        <v>32040</v>
      </c>
      <c r="T233">
        <v>7000</v>
      </c>
      <c r="U233" t="s">
        <v>289</v>
      </c>
      <c r="V233">
        <v>112</v>
      </c>
      <c r="W233" t="s">
        <v>39</v>
      </c>
      <c r="X233">
        <v>2971758</v>
      </c>
      <c r="Y233" t="s">
        <v>40</v>
      </c>
      <c r="Z233" t="s">
        <v>471</v>
      </c>
      <c r="AA233">
        <v>1706770821000</v>
      </c>
      <c r="AB233" t="s">
        <v>42</v>
      </c>
      <c r="AC233">
        <v>-78.480400000000401</v>
      </c>
      <c r="AD233">
        <v>-0.17469999999956601</v>
      </c>
    </row>
    <row r="234" spans="1:30" ht="15.75" customHeight="1" x14ac:dyDescent="0.25">
      <c r="A234" s="2">
        <v>42859.618047951401</v>
      </c>
      <c r="B234" t="s">
        <v>194</v>
      </c>
      <c r="C234">
        <v>5149304</v>
      </c>
      <c r="D234">
        <v>1113201005</v>
      </c>
      <c r="E234" t="s">
        <v>472</v>
      </c>
      <c r="F234" t="s">
        <v>473</v>
      </c>
      <c r="G234" t="s">
        <v>474</v>
      </c>
      <c r="H234" t="s">
        <v>34</v>
      </c>
      <c r="I234" t="s">
        <v>35</v>
      </c>
      <c r="J234" t="s">
        <v>194</v>
      </c>
      <c r="K234">
        <v>878048</v>
      </c>
      <c r="L234" t="s">
        <v>36</v>
      </c>
      <c r="M234" s="2">
        <v>42877.517239965302</v>
      </c>
      <c r="N234">
        <v>2390620</v>
      </c>
      <c r="O234">
        <v>-0.1747295532</v>
      </c>
      <c r="P234">
        <v>-78.341220617299996</v>
      </c>
      <c r="Q234">
        <v>17000</v>
      </c>
      <c r="R234" t="s">
        <v>123</v>
      </c>
      <c r="S234">
        <v>42500</v>
      </c>
      <c r="T234">
        <v>4000</v>
      </c>
      <c r="U234" t="s">
        <v>255</v>
      </c>
      <c r="V234">
        <v>111</v>
      </c>
      <c r="W234" t="s">
        <v>39</v>
      </c>
      <c r="X234">
        <v>3171042</v>
      </c>
      <c r="Y234" t="s">
        <v>60</v>
      </c>
      <c r="Z234" t="s">
        <v>475</v>
      </c>
      <c r="AA234">
        <v>1791330056000</v>
      </c>
      <c r="AB234" t="s">
        <v>42</v>
      </c>
      <c r="AC234">
        <v>-78.341200000000796</v>
      </c>
      <c r="AD234">
        <v>-0.17469999999956601</v>
      </c>
    </row>
    <row r="235" spans="1:30" ht="15.75" customHeight="1" x14ac:dyDescent="0.25">
      <c r="A235" s="2">
        <v>42810.639272337998</v>
      </c>
      <c r="B235" t="s">
        <v>272</v>
      </c>
      <c r="C235">
        <v>3615864</v>
      </c>
      <c r="D235">
        <v>1120405020</v>
      </c>
      <c r="E235" t="s">
        <v>380</v>
      </c>
      <c r="F235" t="s">
        <v>440</v>
      </c>
      <c r="G235" t="s">
        <v>476</v>
      </c>
      <c r="H235" t="s">
        <v>34</v>
      </c>
      <c r="I235" t="s">
        <v>35</v>
      </c>
      <c r="J235" t="s">
        <v>272</v>
      </c>
      <c r="K235">
        <v>847057</v>
      </c>
      <c r="L235" t="s">
        <v>36</v>
      </c>
      <c r="M235" s="2">
        <v>42815.628572951398</v>
      </c>
      <c r="N235">
        <v>150000</v>
      </c>
      <c r="O235">
        <v>-0.1748153835</v>
      </c>
      <c r="P235">
        <v>-78.489654064199996</v>
      </c>
      <c r="Q235">
        <v>4000</v>
      </c>
      <c r="R235" t="s">
        <v>93</v>
      </c>
      <c r="S235">
        <v>8000</v>
      </c>
      <c r="T235">
        <v>1000</v>
      </c>
      <c r="U235" t="s">
        <v>289</v>
      </c>
      <c r="V235">
        <v>112</v>
      </c>
      <c r="W235" t="s">
        <v>39</v>
      </c>
      <c r="X235">
        <v>2260034</v>
      </c>
      <c r="Y235" t="s">
        <v>40</v>
      </c>
      <c r="Z235" t="s">
        <v>477</v>
      </c>
      <c r="AA235">
        <v>1790241629000</v>
      </c>
      <c r="AB235" t="s">
        <v>42</v>
      </c>
      <c r="AC235">
        <v>-78.489700000000099</v>
      </c>
      <c r="AD235">
        <v>-0.17480000000068699</v>
      </c>
    </row>
    <row r="236" spans="1:30" ht="15.75" customHeight="1" x14ac:dyDescent="0.25">
      <c r="A236" s="2">
        <v>42900.476736423603</v>
      </c>
      <c r="B236" t="s">
        <v>272</v>
      </c>
      <c r="C236">
        <v>189095</v>
      </c>
      <c r="D236">
        <v>1120516005</v>
      </c>
      <c r="E236" t="s">
        <v>467</v>
      </c>
      <c r="F236" t="s">
        <v>356</v>
      </c>
      <c r="G236" t="s">
        <v>478</v>
      </c>
      <c r="H236" t="s">
        <v>34</v>
      </c>
      <c r="I236" t="s">
        <v>35</v>
      </c>
      <c r="J236" t="s">
        <v>272</v>
      </c>
      <c r="K236">
        <v>904486</v>
      </c>
      <c r="L236" t="s">
        <v>36</v>
      </c>
      <c r="M236" s="2">
        <v>42905.376168830997</v>
      </c>
      <c r="N236">
        <v>2556560</v>
      </c>
      <c r="O236">
        <v>-0.17509433199999999</v>
      </c>
      <c r="P236">
        <v>-78.487787246699995</v>
      </c>
      <c r="Q236">
        <v>45450</v>
      </c>
      <c r="R236" t="s">
        <v>63</v>
      </c>
      <c r="S236">
        <v>45450</v>
      </c>
      <c r="T236">
        <v>0</v>
      </c>
      <c r="U236" t="s">
        <v>289</v>
      </c>
      <c r="V236">
        <v>112</v>
      </c>
      <c r="W236" t="s">
        <v>39</v>
      </c>
      <c r="X236">
        <v>2798595</v>
      </c>
      <c r="Y236" t="s">
        <v>40</v>
      </c>
      <c r="Z236" t="s">
        <v>98</v>
      </c>
      <c r="AA236">
        <v>1791408683000</v>
      </c>
      <c r="AB236" t="s">
        <v>57</v>
      </c>
      <c r="AC236">
        <v>-78.487800000000803</v>
      </c>
      <c r="AD236">
        <v>-0.17510000000039699</v>
      </c>
    </row>
    <row r="237" spans="1:30" ht="15.75" customHeight="1" x14ac:dyDescent="0.25">
      <c r="A237" s="2">
        <v>42828.4815330208</v>
      </c>
      <c r="B237" t="s">
        <v>272</v>
      </c>
      <c r="C237">
        <v>800239</v>
      </c>
      <c r="D237">
        <v>4080114028</v>
      </c>
      <c r="E237" t="s">
        <v>479</v>
      </c>
      <c r="F237" t="s">
        <v>480</v>
      </c>
      <c r="G237" t="s">
        <v>481</v>
      </c>
      <c r="H237" t="s">
        <v>205</v>
      </c>
      <c r="I237" t="s">
        <v>35</v>
      </c>
      <c r="J237" t="s">
        <v>272</v>
      </c>
      <c r="K237">
        <v>857714</v>
      </c>
      <c r="L237" t="s">
        <v>36</v>
      </c>
      <c r="M237" s="2">
        <v>42835.351187997701</v>
      </c>
      <c r="N237">
        <v>1460250</v>
      </c>
      <c r="O237">
        <v>-0.1752954967</v>
      </c>
      <c r="P237">
        <v>-78.493317961700001</v>
      </c>
      <c r="Q237">
        <v>23600</v>
      </c>
      <c r="R237" t="s">
        <v>482</v>
      </c>
      <c r="S237">
        <v>25960</v>
      </c>
      <c r="T237">
        <v>3000</v>
      </c>
      <c r="U237" t="s">
        <v>289</v>
      </c>
      <c r="V237">
        <v>112</v>
      </c>
      <c r="W237" t="s">
        <v>39</v>
      </c>
      <c r="X237">
        <v>3168253</v>
      </c>
      <c r="Y237" t="s">
        <v>40</v>
      </c>
      <c r="Z237" t="s">
        <v>284</v>
      </c>
      <c r="AA237">
        <v>1791256115000</v>
      </c>
      <c r="AB237" t="s">
        <v>42</v>
      </c>
      <c r="AC237">
        <v>-78.493300000000104</v>
      </c>
      <c r="AD237">
        <v>-0.17530000000079399</v>
      </c>
    </row>
    <row r="238" spans="1:30" ht="15.75" customHeight="1" x14ac:dyDescent="0.25">
      <c r="A238" s="2">
        <v>42800.468319178202</v>
      </c>
      <c r="B238" t="s">
        <v>272</v>
      </c>
      <c r="C238">
        <v>132668</v>
      </c>
      <c r="D238">
        <v>1120604006</v>
      </c>
      <c r="E238" t="s">
        <v>355</v>
      </c>
      <c r="F238" t="s">
        <v>450</v>
      </c>
      <c r="G238" t="s">
        <v>483</v>
      </c>
      <c r="H238" t="s">
        <v>34</v>
      </c>
      <c r="I238" t="s">
        <v>35</v>
      </c>
      <c r="J238" t="s">
        <v>272</v>
      </c>
      <c r="K238">
        <v>840690</v>
      </c>
      <c r="L238" t="s">
        <v>36</v>
      </c>
      <c r="M238" s="2">
        <v>42801.581884490697</v>
      </c>
      <c r="N238">
        <v>992250</v>
      </c>
      <c r="O238">
        <v>-0.17600627869999999</v>
      </c>
      <c r="P238">
        <v>-78.482519388200004</v>
      </c>
      <c r="Q238">
        <v>9800</v>
      </c>
      <c r="R238" t="s">
        <v>327</v>
      </c>
      <c r="S238">
        <v>17640</v>
      </c>
      <c r="T238">
        <v>4300</v>
      </c>
      <c r="U238" t="s">
        <v>289</v>
      </c>
      <c r="V238">
        <v>111</v>
      </c>
      <c r="W238" t="s">
        <v>39</v>
      </c>
      <c r="X238">
        <v>3156455</v>
      </c>
      <c r="Y238" t="s">
        <v>60</v>
      </c>
      <c r="Z238" t="s">
        <v>406</v>
      </c>
      <c r="AA238">
        <v>1792291666000</v>
      </c>
      <c r="AB238" t="s">
        <v>42</v>
      </c>
      <c r="AC238">
        <v>-78.482500000000101</v>
      </c>
      <c r="AD238">
        <v>-0.17599999999947799</v>
      </c>
    </row>
    <row r="239" spans="1:30" ht="15.75" customHeight="1" x14ac:dyDescent="0.25">
      <c r="A239" s="2">
        <v>42963.347051539298</v>
      </c>
      <c r="B239" t="s">
        <v>301</v>
      </c>
      <c r="C239">
        <v>20691</v>
      </c>
      <c r="D239">
        <v>1120507001</v>
      </c>
      <c r="E239" t="s">
        <v>355</v>
      </c>
      <c r="F239" t="s">
        <v>484</v>
      </c>
      <c r="G239" t="s">
        <v>443</v>
      </c>
      <c r="H239" t="s">
        <v>34</v>
      </c>
      <c r="I239" t="s">
        <v>35</v>
      </c>
      <c r="J239" t="s">
        <v>301</v>
      </c>
      <c r="K239">
        <v>1498825</v>
      </c>
      <c r="L239" t="s">
        <v>81</v>
      </c>
      <c r="M239" s="2">
        <v>43083.428641088001</v>
      </c>
      <c r="N239">
        <v>150000</v>
      </c>
      <c r="O239">
        <v>-0.17603471030000001</v>
      </c>
      <c r="P239">
        <v>-78.487918996800005</v>
      </c>
      <c r="Q239">
        <v>8000</v>
      </c>
      <c r="R239" t="s">
        <v>63</v>
      </c>
      <c r="S239">
        <v>8000</v>
      </c>
      <c r="T239">
        <v>3500</v>
      </c>
      <c r="U239" t="s">
        <v>289</v>
      </c>
      <c r="V239">
        <v>111</v>
      </c>
      <c r="W239" t="s">
        <v>39</v>
      </c>
      <c r="X239">
        <v>3148852</v>
      </c>
      <c r="Y239" t="s">
        <v>60</v>
      </c>
      <c r="Z239" t="s">
        <v>485</v>
      </c>
      <c r="AA239">
        <v>190341526001</v>
      </c>
      <c r="AB239" t="s">
        <v>42</v>
      </c>
      <c r="AC239">
        <v>-78.487900000000096</v>
      </c>
      <c r="AD239">
        <v>-0.17599999999947799</v>
      </c>
    </row>
    <row r="240" spans="1:30" ht="15.75" customHeight="1" x14ac:dyDescent="0.25">
      <c r="A240" s="2">
        <v>43025.510648726799</v>
      </c>
      <c r="B240" t="s">
        <v>272</v>
      </c>
      <c r="C240">
        <v>147413</v>
      </c>
      <c r="D240">
        <v>1120505001</v>
      </c>
      <c r="E240" t="s">
        <v>355</v>
      </c>
      <c r="F240" t="s">
        <v>484</v>
      </c>
      <c r="G240" t="s">
        <v>483</v>
      </c>
      <c r="H240" t="s">
        <v>34</v>
      </c>
      <c r="I240" t="s">
        <v>35</v>
      </c>
      <c r="J240" t="s">
        <v>272</v>
      </c>
      <c r="K240">
        <v>1695360</v>
      </c>
      <c r="L240" t="s">
        <v>81</v>
      </c>
      <c r="M240" s="2">
        <v>43026.507470914403</v>
      </c>
      <c r="N240">
        <v>75000</v>
      </c>
      <c r="O240">
        <v>-0.1761672105</v>
      </c>
      <c r="P240">
        <v>-78.486156463599997</v>
      </c>
      <c r="Q240">
        <v>4000</v>
      </c>
      <c r="R240" t="s">
        <v>63</v>
      </c>
      <c r="S240">
        <v>4000</v>
      </c>
      <c r="T240">
        <v>2500</v>
      </c>
      <c r="U240" t="s">
        <v>289</v>
      </c>
      <c r="V240">
        <v>111</v>
      </c>
      <c r="W240" t="s">
        <v>39</v>
      </c>
      <c r="X240">
        <v>2814191</v>
      </c>
      <c r="Y240" t="s">
        <v>60</v>
      </c>
      <c r="Z240" t="s">
        <v>486</v>
      </c>
      <c r="AA240">
        <v>1790695689000</v>
      </c>
      <c r="AB240" t="s">
        <v>42</v>
      </c>
      <c r="AC240">
        <v>-78.4861999999994</v>
      </c>
      <c r="AD240">
        <v>-0.176199999999887</v>
      </c>
    </row>
    <row r="241" spans="1:30" ht="15.75" customHeight="1" x14ac:dyDescent="0.25">
      <c r="A241" s="2">
        <v>43055.405027661996</v>
      </c>
      <c r="B241" t="s">
        <v>272</v>
      </c>
      <c r="C241">
        <v>129628</v>
      </c>
      <c r="D241">
        <v>1120505001</v>
      </c>
      <c r="E241" t="s">
        <v>355</v>
      </c>
      <c r="F241" t="s">
        <v>484</v>
      </c>
      <c r="G241" t="s">
        <v>483</v>
      </c>
      <c r="H241" t="s">
        <v>34</v>
      </c>
      <c r="I241" t="s">
        <v>35</v>
      </c>
      <c r="J241" t="s">
        <v>272</v>
      </c>
      <c r="K241">
        <v>1711825</v>
      </c>
      <c r="L241" t="s">
        <v>81</v>
      </c>
      <c r="M241" s="2">
        <v>43055.444225347201</v>
      </c>
      <c r="N241">
        <v>618750</v>
      </c>
      <c r="O241">
        <v>-0.176392515</v>
      </c>
      <c r="P241">
        <v>-78.485984802199994</v>
      </c>
      <c r="Q241">
        <v>10000</v>
      </c>
      <c r="R241" t="s">
        <v>482</v>
      </c>
      <c r="S241">
        <v>11000</v>
      </c>
      <c r="T241">
        <v>7000</v>
      </c>
      <c r="U241" t="s">
        <v>289</v>
      </c>
      <c r="V241">
        <v>111</v>
      </c>
      <c r="W241" t="s">
        <v>39</v>
      </c>
      <c r="X241">
        <v>2277111</v>
      </c>
      <c r="Y241" t="s">
        <v>60</v>
      </c>
      <c r="Z241" t="s">
        <v>487</v>
      </c>
      <c r="AA241">
        <v>1790635635000</v>
      </c>
      <c r="AB241" t="s">
        <v>42</v>
      </c>
      <c r="AC241">
        <v>-78.4860000000008</v>
      </c>
      <c r="AD241">
        <v>-0.176400000000283</v>
      </c>
    </row>
    <row r="242" spans="1:30" ht="15.75" customHeight="1" x14ac:dyDescent="0.25">
      <c r="A242" s="2">
        <v>42809.425700462998</v>
      </c>
      <c r="B242" t="s">
        <v>272</v>
      </c>
      <c r="C242">
        <v>27060</v>
      </c>
      <c r="D242">
        <v>1110409033</v>
      </c>
      <c r="E242" t="s">
        <v>380</v>
      </c>
      <c r="F242" t="s">
        <v>380</v>
      </c>
      <c r="G242" t="s">
        <v>463</v>
      </c>
      <c r="H242" t="s">
        <v>34</v>
      </c>
      <c r="I242" t="s">
        <v>35</v>
      </c>
      <c r="J242" t="s">
        <v>272</v>
      </c>
      <c r="K242">
        <v>845473</v>
      </c>
      <c r="L242" t="s">
        <v>36</v>
      </c>
      <c r="M242" s="2">
        <v>42810.5898922454</v>
      </c>
      <c r="N242">
        <v>675000</v>
      </c>
      <c r="O242">
        <v>-0.17707915730000001</v>
      </c>
      <c r="P242">
        <v>-78.493489623100004</v>
      </c>
      <c r="Q242">
        <v>12000</v>
      </c>
      <c r="R242" t="s">
        <v>63</v>
      </c>
      <c r="S242">
        <v>12000</v>
      </c>
      <c r="T242">
        <v>3000</v>
      </c>
      <c r="U242" t="s">
        <v>289</v>
      </c>
      <c r="V242">
        <v>112</v>
      </c>
      <c r="W242" t="s">
        <v>39</v>
      </c>
      <c r="X242">
        <v>2288347</v>
      </c>
      <c r="Y242" t="s">
        <v>40</v>
      </c>
      <c r="Z242" t="s">
        <v>488</v>
      </c>
      <c r="AA242">
        <v>1790647269000</v>
      </c>
      <c r="AB242" t="s">
        <v>42</v>
      </c>
      <c r="AC242">
        <v>-78.493500000000495</v>
      </c>
      <c r="AD242">
        <v>-0.17710000000079901</v>
      </c>
    </row>
    <row r="243" spans="1:30" ht="15.75" customHeight="1" x14ac:dyDescent="0.25">
      <c r="A243" s="2">
        <v>42809.439270254603</v>
      </c>
      <c r="B243" t="s">
        <v>272</v>
      </c>
      <c r="C243">
        <v>27060</v>
      </c>
      <c r="D243">
        <v>1110409033</v>
      </c>
      <c r="E243" t="s">
        <v>380</v>
      </c>
      <c r="F243" t="s">
        <v>380</v>
      </c>
      <c r="G243" t="s">
        <v>141</v>
      </c>
      <c r="H243" t="s">
        <v>45</v>
      </c>
      <c r="I243" t="s">
        <v>35</v>
      </c>
      <c r="J243" t="s">
        <v>272</v>
      </c>
      <c r="K243">
        <v>845531</v>
      </c>
      <c r="L243" t="s">
        <v>36</v>
      </c>
      <c r="M243" s="2">
        <v>42810.586582638898</v>
      </c>
      <c r="N243">
        <v>1012500</v>
      </c>
      <c r="O243">
        <v>-0.1771971739</v>
      </c>
      <c r="P243">
        <v>-78.493462801000007</v>
      </c>
      <c r="Q243">
        <v>6000</v>
      </c>
      <c r="R243" t="s">
        <v>202</v>
      </c>
      <c r="S243">
        <v>9000</v>
      </c>
      <c r="T243">
        <v>0</v>
      </c>
      <c r="U243" t="s">
        <v>289</v>
      </c>
      <c r="V243">
        <v>112</v>
      </c>
      <c r="W243" t="s">
        <v>39</v>
      </c>
      <c r="X243">
        <v>2288347</v>
      </c>
      <c r="Y243" t="s">
        <v>40</v>
      </c>
      <c r="Z243" t="s">
        <v>488</v>
      </c>
      <c r="AA243">
        <v>1790647269000</v>
      </c>
      <c r="AB243" t="s">
        <v>57</v>
      </c>
      <c r="AC243">
        <v>-78.493500000000495</v>
      </c>
      <c r="AD243">
        <v>-0.17720000000008801</v>
      </c>
    </row>
    <row r="244" spans="1:30" ht="15.75" customHeight="1" x14ac:dyDescent="0.25">
      <c r="A244" s="2">
        <v>42745.472639236097</v>
      </c>
      <c r="B244" t="s">
        <v>272</v>
      </c>
      <c r="C244">
        <v>39849</v>
      </c>
      <c r="D244">
        <v>1110802016</v>
      </c>
      <c r="E244" t="s">
        <v>355</v>
      </c>
      <c r="F244" t="s">
        <v>489</v>
      </c>
      <c r="G244" t="s">
        <v>126</v>
      </c>
      <c r="H244" t="s">
        <v>59</v>
      </c>
      <c r="I244" t="s">
        <v>35</v>
      </c>
      <c r="J244" t="s">
        <v>272</v>
      </c>
      <c r="K244">
        <v>823150</v>
      </c>
      <c r="L244" t="s">
        <v>36</v>
      </c>
      <c r="M244" s="2">
        <v>42748.453950312498</v>
      </c>
      <c r="N244">
        <v>112500</v>
      </c>
      <c r="O244">
        <v>-0.17754049499999999</v>
      </c>
      <c r="P244">
        <v>-78.471640348400001</v>
      </c>
      <c r="Q244">
        <v>3000</v>
      </c>
      <c r="R244" t="s">
        <v>93</v>
      </c>
      <c r="S244">
        <v>6000</v>
      </c>
      <c r="T244">
        <v>6000</v>
      </c>
      <c r="U244" t="s">
        <v>289</v>
      </c>
      <c r="V244">
        <v>111</v>
      </c>
      <c r="W244" t="s">
        <v>39</v>
      </c>
      <c r="X244">
        <v>475591</v>
      </c>
      <c r="Y244" t="s">
        <v>60</v>
      </c>
      <c r="Z244" t="s">
        <v>490</v>
      </c>
      <c r="AA244">
        <v>1704389111</v>
      </c>
      <c r="AB244" t="s">
        <v>42</v>
      </c>
      <c r="AC244">
        <v>-78.471600000000805</v>
      </c>
      <c r="AD244">
        <v>-0.177499999999785</v>
      </c>
    </row>
    <row r="245" spans="1:30" ht="15.75" customHeight="1" x14ac:dyDescent="0.25">
      <c r="A245" s="2">
        <v>43012.621403854202</v>
      </c>
      <c r="B245" t="s">
        <v>272</v>
      </c>
      <c r="C245">
        <v>73796</v>
      </c>
      <c r="D245">
        <v>1110408024</v>
      </c>
      <c r="E245" t="s">
        <v>380</v>
      </c>
      <c r="F245" t="s">
        <v>380</v>
      </c>
      <c r="G245" t="s">
        <v>172</v>
      </c>
      <c r="H245" t="s">
        <v>62</v>
      </c>
      <c r="I245" t="s">
        <v>35</v>
      </c>
      <c r="J245" t="s">
        <v>272</v>
      </c>
      <c r="K245">
        <v>1690167</v>
      </c>
      <c r="L245" t="s">
        <v>36</v>
      </c>
      <c r="M245" s="2">
        <v>43012.635927118099</v>
      </c>
      <c r="N245">
        <v>71250</v>
      </c>
      <c r="O245">
        <v>-0.17823786599999999</v>
      </c>
      <c r="P245">
        <v>-78.493602275800001</v>
      </c>
      <c r="Q245">
        <v>3450</v>
      </c>
      <c r="R245" t="s">
        <v>482</v>
      </c>
      <c r="S245">
        <v>3800</v>
      </c>
      <c r="T245">
        <v>3360</v>
      </c>
      <c r="U245" t="s">
        <v>289</v>
      </c>
      <c r="V245">
        <v>111</v>
      </c>
      <c r="W245" t="s">
        <v>39</v>
      </c>
      <c r="X245">
        <v>1261668</v>
      </c>
      <c r="Y245" t="s">
        <v>60</v>
      </c>
      <c r="Z245" t="s">
        <v>491</v>
      </c>
      <c r="AA245">
        <v>1714559638</v>
      </c>
      <c r="AB245" t="s">
        <v>42</v>
      </c>
      <c r="AC245">
        <v>-78.493599999999802</v>
      </c>
      <c r="AD245">
        <v>-0.17820000000030101</v>
      </c>
    </row>
    <row r="246" spans="1:30" ht="15.75" customHeight="1" x14ac:dyDescent="0.25">
      <c r="A246" s="2">
        <v>42976.446073692103</v>
      </c>
      <c r="B246" t="s">
        <v>272</v>
      </c>
      <c r="C246">
        <v>3528553</v>
      </c>
      <c r="D246">
        <v>1110602042</v>
      </c>
      <c r="E246" t="s">
        <v>355</v>
      </c>
      <c r="F246" t="s">
        <v>492</v>
      </c>
      <c r="G246" t="s">
        <v>493</v>
      </c>
      <c r="H246" t="s">
        <v>34</v>
      </c>
      <c r="I246" t="s">
        <v>35</v>
      </c>
      <c r="J246" t="s">
        <v>272</v>
      </c>
      <c r="K246">
        <v>1506097</v>
      </c>
      <c r="L246" t="s">
        <v>81</v>
      </c>
      <c r="M246" s="2">
        <v>42991.622122419001</v>
      </c>
      <c r="N246">
        <v>6611620</v>
      </c>
      <c r="O246">
        <v>-0.18028169920000001</v>
      </c>
      <c r="P246">
        <v>-78.477852344499993</v>
      </c>
      <c r="Q246">
        <v>39180</v>
      </c>
      <c r="R246" t="s">
        <v>53</v>
      </c>
      <c r="S246">
        <v>117540</v>
      </c>
      <c r="T246">
        <v>2500</v>
      </c>
      <c r="U246" t="s">
        <v>289</v>
      </c>
      <c r="V246">
        <v>112</v>
      </c>
      <c r="W246" t="s">
        <v>39</v>
      </c>
      <c r="X246">
        <v>0</v>
      </c>
      <c r="Y246" t="s">
        <v>40</v>
      </c>
      <c r="Z246" t="s">
        <v>494</v>
      </c>
      <c r="AA246">
        <v>990995184001</v>
      </c>
      <c r="AB246" t="s">
        <v>42</v>
      </c>
      <c r="AC246">
        <v>-78.477899999999806</v>
      </c>
      <c r="AD246">
        <v>-0.180299999999979</v>
      </c>
    </row>
    <row r="247" spans="1:30" ht="15.75" customHeight="1" x14ac:dyDescent="0.25">
      <c r="A247" s="2">
        <v>42850.373338506899</v>
      </c>
      <c r="B247" t="s">
        <v>301</v>
      </c>
      <c r="C247">
        <v>25858</v>
      </c>
      <c r="D247">
        <v>1100701019</v>
      </c>
      <c r="E247" t="s">
        <v>355</v>
      </c>
      <c r="F247" t="s">
        <v>495</v>
      </c>
      <c r="G247" t="s">
        <v>221</v>
      </c>
      <c r="H247" t="s">
        <v>34</v>
      </c>
      <c r="I247" t="s">
        <v>35</v>
      </c>
      <c r="J247" t="s">
        <v>301</v>
      </c>
      <c r="K247">
        <v>871531</v>
      </c>
      <c r="L247" t="s">
        <v>81</v>
      </c>
      <c r="M247" s="2">
        <v>43082.534382488397</v>
      </c>
      <c r="N247">
        <v>3600000</v>
      </c>
      <c r="O247">
        <v>-0.1817676356</v>
      </c>
      <c r="P247">
        <v>-78.476629257200003</v>
      </c>
      <c r="Q247">
        <v>8000</v>
      </c>
      <c r="R247" t="s">
        <v>46</v>
      </c>
      <c r="S247">
        <v>32000</v>
      </c>
      <c r="T247">
        <v>12000</v>
      </c>
      <c r="U247" t="s">
        <v>289</v>
      </c>
      <c r="V247">
        <v>112</v>
      </c>
      <c r="W247" t="s">
        <v>71</v>
      </c>
      <c r="X247">
        <v>3155791</v>
      </c>
      <c r="Y247" t="s">
        <v>40</v>
      </c>
      <c r="Z247" t="s">
        <v>414</v>
      </c>
      <c r="AA247">
        <v>1792279992000</v>
      </c>
      <c r="AB247" t="s">
        <v>48</v>
      </c>
      <c r="AC247">
        <v>-78.476600000000005</v>
      </c>
      <c r="AD247">
        <v>-0.1818000000003</v>
      </c>
    </row>
    <row r="248" spans="1:30" ht="15.75" customHeight="1" x14ac:dyDescent="0.25">
      <c r="A248" s="2">
        <v>43089.644878206003</v>
      </c>
      <c r="B248" t="s">
        <v>272</v>
      </c>
      <c r="C248">
        <v>272089</v>
      </c>
      <c r="D248">
        <v>1100405027</v>
      </c>
      <c r="E248" t="s">
        <v>355</v>
      </c>
      <c r="F248" t="s">
        <v>484</v>
      </c>
      <c r="G248" t="s">
        <v>443</v>
      </c>
      <c r="H248" t="s">
        <v>34</v>
      </c>
      <c r="I248" t="s">
        <v>35</v>
      </c>
      <c r="J248" t="s">
        <v>272</v>
      </c>
      <c r="K248">
        <v>1727223</v>
      </c>
      <c r="L248" t="s">
        <v>81</v>
      </c>
      <c r="M248" s="2">
        <v>43090.609370405102</v>
      </c>
      <c r="N248">
        <v>607500</v>
      </c>
      <c r="O248">
        <v>-0.1818856522</v>
      </c>
      <c r="P248">
        <v>-78.489160537700002</v>
      </c>
      <c r="Q248">
        <v>5400</v>
      </c>
      <c r="R248" t="s">
        <v>93</v>
      </c>
      <c r="S248">
        <v>10800</v>
      </c>
      <c r="T248">
        <v>8000</v>
      </c>
      <c r="U248" t="s">
        <v>289</v>
      </c>
      <c r="V248">
        <v>111</v>
      </c>
      <c r="W248" t="s">
        <v>39</v>
      </c>
      <c r="X248">
        <v>4134346</v>
      </c>
      <c r="Y248" t="s">
        <v>60</v>
      </c>
      <c r="Z248" t="s">
        <v>496</v>
      </c>
      <c r="AA248">
        <v>1792785251000</v>
      </c>
      <c r="AB248" t="s">
        <v>42</v>
      </c>
      <c r="AC248">
        <v>-78.489199999999997</v>
      </c>
      <c r="AD248">
        <v>-0.18189999999960099</v>
      </c>
    </row>
    <row r="249" spans="1:30" ht="15.75" customHeight="1" x14ac:dyDescent="0.25">
      <c r="A249" s="2">
        <v>43088.432288773103</v>
      </c>
      <c r="B249" t="s">
        <v>272</v>
      </c>
      <c r="C249">
        <v>11246</v>
      </c>
      <c r="D249">
        <v>1100709020</v>
      </c>
      <c r="E249" t="s">
        <v>467</v>
      </c>
      <c r="F249" t="s">
        <v>497</v>
      </c>
      <c r="G249" t="s">
        <v>468</v>
      </c>
      <c r="H249" t="s">
        <v>34</v>
      </c>
      <c r="I249" t="s">
        <v>35</v>
      </c>
      <c r="J249" t="s">
        <v>272</v>
      </c>
      <c r="K249">
        <v>1726163</v>
      </c>
      <c r="L249" t="s">
        <v>81</v>
      </c>
      <c r="M249" s="2">
        <v>43091.478538773103</v>
      </c>
      <c r="N249">
        <v>72000</v>
      </c>
      <c r="O249">
        <v>-0.18221019790000001</v>
      </c>
      <c r="P249">
        <v>-78.475821912300006</v>
      </c>
      <c r="Q249">
        <v>3840</v>
      </c>
      <c r="R249" t="s">
        <v>63</v>
      </c>
      <c r="S249">
        <v>3840</v>
      </c>
      <c r="T249">
        <v>2500</v>
      </c>
      <c r="U249" t="s">
        <v>289</v>
      </c>
      <c r="V249">
        <v>112</v>
      </c>
      <c r="W249" t="s">
        <v>39</v>
      </c>
      <c r="X249">
        <v>2989066</v>
      </c>
      <c r="Y249" t="s">
        <v>40</v>
      </c>
      <c r="Z249" t="s">
        <v>498</v>
      </c>
      <c r="AA249">
        <v>1716451776000</v>
      </c>
      <c r="AB249" t="s">
        <v>42</v>
      </c>
      <c r="AC249">
        <v>-78.475800000000106</v>
      </c>
      <c r="AD249">
        <v>-0.18219999999929901</v>
      </c>
    </row>
    <row r="250" spans="1:30" ht="15.75" customHeight="1" x14ac:dyDescent="0.25">
      <c r="A250" s="2">
        <v>42844.396984571802</v>
      </c>
      <c r="B250" t="s">
        <v>301</v>
      </c>
      <c r="C250">
        <v>16067</v>
      </c>
      <c r="D250">
        <v>1100709019</v>
      </c>
      <c r="E250" t="s">
        <v>355</v>
      </c>
      <c r="F250" t="s">
        <v>497</v>
      </c>
      <c r="G250" t="s">
        <v>468</v>
      </c>
      <c r="H250" t="s">
        <v>34</v>
      </c>
      <c r="I250" t="s">
        <v>35</v>
      </c>
      <c r="J250" t="s">
        <v>301</v>
      </c>
      <c r="K250">
        <v>867877</v>
      </c>
      <c r="L250" t="s">
        <v>81</v>
      </c>
      <c r="M250" s="2">
        <v>42867.6063419329</v>
      </c>
      <c r="N250">
        <v>1800000</v>
      </c>
      <c r="O250">
        <v>-0.1829156153</v>
      </c>
      <c r="P250">
        <v>-78.475660979699995</v>
      </c>
      <c r="Q250">
        <v>8000</v>
      </c>
      <c r="R250" t="s">
        <v>46</v>
      </c>
      <c r="S250">
        <v>32000</v>
      </c>
      <c r="T250">
        <v>12000</v>
      </c>
      <c r="U250" t="s">
        <v>289</v>
      </c>
      <c r="V250">
        <v>112</v>
      </c>
      <c r="W250" t="s">
        <v>71</v>
      </c>
      <c r="X250">
        <v>3166573</v>
      </c>
      <c r="Y250" t="s">
        <v>40</v>
      </c>
      <c r="Z250" t="s">
        <v>47</v>
      </c>
      <c r="AA250">
        <v>1790881733000</v>
      </c>
      <c r="AB250" t="s">
        <v>48</v>
      </c>
      <c r="AC250">
        <v>-78.475700000000899</v>
      </c>
      <c r="AD250">
        <v>-0.18289999999978901</v>
      </c>
    </row>
    <row r="251" spans="1:30" ht="15.75" customHeight="1" x14ac:dyDescent="0.25">
      <c r="A251" s="2">
        <v>42788.399761307897</v>
      </c>
      <c r="B251" t="s">
        <v>272</v>
      </c>
      <c r="C251">
        <v>3504790</v>
      </c>
      <c r="D251">
        <v>1100608007</v>
      </c>
      <c r="E251" t="s">
        <v>355</v>
      </c>
      <c r="F251" t="s">
        <v>495</v>
      </c>
      <c r="G251" t="s">
        <v>172</v>
      </c>
      <c r="H251" t="s">
        <v>62</v>
      </c>
      <c r="I251" t="s">
        <v>35</v>
      </c>
      <c r="J251" t="s">
        <v>272</v>
      </c>
      <c r="K251">
        <v>837514</v>
      </c>
      <c r="L251" t="s">
        <v>36</v>
      </c>
      <c r="M251" s="2">
        <v>42790.404116168997</v>
      </c>
      <c r="N251">
        <v>1094060</v>
      </c>
      <c r="O251">
        <v>-0.1837149095</v>
      </c>
      <c r="P251">
        <v>-78.478458523800001</v>
      </c>
      <c r="Q251">
        <v>5000</v>
      </c>
      <c r="R251" t="s">
        <v>499</v>
      </c>
      <c r="S251">
        <v>19450</v>
      </c>
      <c r="T251">
        <v>1500</v>
      </c>
      <c r="U251" t="s">
        <v>289</v>
      </c>
      <c r="V251">
        <v>111</v>
      </c>
      <c r="W251" t="s">
        <v>39</v>
      </c>
      <c r="X251">
        <v>4091124</v>
      </c>
      <c r="Y251" t="s">
        <v>60</v>
      </c>
      <c r="Z251" t="s">
        <v>500</v>
      </c>
      <c r="AA251">
        <v>1792410371000</v>
      </c>
      <c r="AB251" t="s">
        <v>42</v>
      </c>
      <c r="AC251">
        <v>-78.4784999999993</v>
      </c>
      <c r="AD251">
        <v>-0.18369999999959399</v>
      </c>
    </row>
    <row r="252" spans="1:30" ht="15.75" customHeight="1" x14ac:dyDescent="0.25">
      <c r="A252" s="2">
        <v>43049.363193981502</v>
      </c>
      <c r="B252" t="s">
        <v>272</v>
      </c>
      <c r="C252">
        <v>298538</v>
      </c>
      <c r="D252">
        <v>1090604010</v>
      </c>
      <c r="E252" t="s">
        <v>355</v>
      </c>
      <c r="F252" t="s">
        <v>492</v>
      </c>
      <c r="G252" t="s">
        <v>493</v>
      </c>
      <c r="H252" t="s">
        <v>34</v>
      </c>
      <c r="I252" t="s">
        <v>35</v>
      </c>
      <c r="J252" t="s">
        <v>272</v>
      </c>
      <c r="K252">
        <v>1708734</v>
      </c>
      <c r="L252" t="s">
        <v>81</v>
      </c>
      <c r="M252" s="2">
        <v>43055.356737766197</v>
      </c>
      <c r="N252">
        <v>33750</v>
      </c>
      <c r="O252">
        <v>-0.1843854583</v>
      </c>
      <c r="P252">
        <v>-78.480523824700001</v>
      </c>
      <c r="Q252">
        <v>1500</v>
      </c>
      <c r="R252" t="s">
        <v>37</v>
      </c>
      <c r="S252">
        <v>1800</v>
      </c>
      <c r="T252">
        <v>5000</v>
      </c>
      <c r="U252" t="s">
        <v>289</v>
      </c>
      <c r="V252">
        <v>111</v>
      </c>
      <c r="W252" t="s">
        <v>39</v>
      </c>
      <c r="X252">
        <v>3079970</v>
      </c>
      <c r="Y252" t="s">
        <v>60</v>
      </c>
      <c r="Z252" t="s">
        <v>501</v>
      </c>
      <c r="AA252">
        <v>1720481827000</v>
      </c>
      <c r="AB252" t="s">
        <v>42</v>
      </c>
      <c r="AC252">
        <v>-78.480499999999694</v>
      </c>
      <c r="AD252">
        <v>-0.18440000000011</v>
      </c>
    </row>
    <row r="253" spans="1:30" ht="15.75" customHeight="1" x14ac:dyDescent="0.25">
      <c r="A253" s="2">
        <v>43026.6094554745</v>
      </c>
      <c r="B253" t="s">
        <v>301</v>
      </c>
      <c r="C253">
        <v>383239</v>
      </c>
      <c r="D253">
        <v>1090404002</v>
      </c>
      <c r="E253" t="s">
        <v>479</v>
      </c>
      <c r="F253" t="s">
        <v>502</v>
      </c>
      <c r="G253" t="s">
        <v>503</v>
      </c>
      <c r="H253" t="s">
        <v>34</v>
      </c>
      <c r="I253" t="s">
        <v>35</v>
      </c>
      <c r="J253" t="s">
        <v>301</v>
      </c>
      <c r="K253">
        <v>1696275</v>
      </c>
      <c r="L253" t="s">
        <v>81</v>
      </c>
      <c r="M253" s="2">
        <v>43033.476468055604</v>
      </c>
      <c r="N253">
        <v>1181250</v>
      </c>
      <c r="O253">
        <v>-0.1844498309</v>
      </c>
      <c r="P253">
        <v>-78.491005897500003</v>
      </c>
      <c r="Q253">
        <v>7000</v>
      </c>
      <c r="R253" t="s">
        <v>53</v>
      </c>
      <c r="S253">
        <v>21000</v>
      </c>
      <c r="T253">
        <v>0</v>
      </c>
      <c r="U253" t="s">
        <v>289</v>
      </c>
      <c r="V253">
        <v>112</v>
      </c>
      <c r="W253" t="s">
        <v>39</v>
      </c>
      <c r="X253">
        <v>3377378</v>
      </c>
      <c r="Y253" t="s">
        <v>40</v>
      </c>
      <c r="Z253" t="s">
        <v>504</v>
      </c>
      <c r="AA253">
        <v>1790900193000</v>
      </c>
      <c r="AB253" t="s">
        <v>241</v>
      </c>
      <c r="AC253">
        <v>-78.491</v>
      </c>
      <c r="AD253">
        <v>-0.18440000000011</v>
      </c>
    </row>
    <row r="254" spans="1:30" ht="15.75" customHeight="1" x14ac:dyDescent="0.25">
      <c r="A254" s="2">
        <v>42912.348788310199</v>
      </c>
      <c r="B254" t="s">
        <v>272</v>
      </c>
      <c r="C254">
        <v>3576735</v>
      </c>
      <c r="D254">
        <v>1090406008</v>
      </c>
      <c r="E254" t="s">
        <v>355</v>
      </c>
      <c r="F254" t="s">
        <v>505</v>
      </c>
      <c r="G254" t="s">
        <v>267</v>
      </c>
      <c r="H254" t="s">
        <v>34</v>
      </c>
      <c r="I254" t="s">
        <v>35</v>
      </c>
      <c r="J254" t="s">
        <v>272</v>
      </c>
      <c r="K254">
        <v>911986</v>
      </c>
      <c r="L254" t="s">
        <v>36</v>
      </c>
      <c r="M254" s="2">
        <v>42912.389734224504</v>
      </c>
      <c r="N254">
        <v>517500</v>
      </c>
      <c r="O254">
        <v>-0.1845665064</v>
      </c>
      <c r="P254">
        <v>-78.489883393</v>
      </c>
      <c r="Q254">
        <v>11500</v>
      </c>
      <c r="R254">
        <v>0.8</v>
      </c>
      <c r="S254">
        <v>9200</v>
      </c>
      <c r="T254">
        <v>8100</v>
      </c>
      <c r="U254" t="s">
        <v>289</v>
      </c>
      <c r="V254">
        <v>112</v>
      </c>
      <c r="W254" t="s">
        <v>39</v>
      </c>
      <c r="X254">
        <v>0</v>
      </c>
      <c r="Y254" t="s">
        <v>40</v>
      </c>
      <c r="Z254" t="s">
        <v>506</v>
      </c>
      <c r="AA254">
        <v>1792224616000</v>
      </c>
      <c r="AB254" t="s">
        <v>42</v>
      </c>
      <c r="AC254">
        <v>-78.489900000000503</v>
      </c>
      <c r="AD254">
        <v>-0.18460000000049301</v>
      </c>
    </row>
    <row r="255" spans="1:30" ht="15.75" customHeight="1" x14ac:dyDescent="0.25">
      <c r="A255" s="2">
        <v>42816.409610914401</v>
      </c>
      <c r="B255" t="s">
        <v>272</v>
      </c>
      <c r="C255">
        <v>7000</v>
      </c>
      <c r="D255">
        <v>1090305008</v>
      </c>
      <c r="E255" t="s">
        <v>507</v>
      </c>
      <c r="F255" t="s">
        <v>502</v>
      </c>
      <c r="G255" t="s">
        <v>234</v>
      </c>
      <c r="H255" t="s">
        <v>62</v>
      </c>
      <c r="I255" t="s">
        <v>35</v>
      </c>
      <c r="J255" t="s">
        <v>272</v>
      </c>
      <c r="K255">
        <v>849333</v>
      </c>
      <c r="L255" t="s">
        <v>36</v>
      </c>
      <c r="M255" s="2">
        <v>42816.445641747698</v>
      </c>
      <c r="N255">
        <v>84380</v>
      </c>
      <c r="O255">
        <v>-0.18507210020000001</v>
      </c>
      <c r="P255">
        <v>-78.493988513900007</v>
      </c>
      <c r="Q255">
        <v>3000</v>
      </c>
      <c r="R255" t="s">
        <v>202</v>
      </c>
      <c r="S255">
        <v>4500</v>
      </c>
      <c r="T255">
        <v>6000</v>
      </c>
      <c r="U255" t="s">
        <v>289</v>
      </c>
      <c r="V255">
        <v>111</v>
      </c>
      <c r="W255" t="s">
        <v>39</v>
      </c>
      <c r="X255">
        <v>4110400</v>
      </c>
      <c r="Y255" t="s">
        <v>60</v>
      </c>
      <c r="Z255" t="s">
        <v>508</v>
      </c>
      <c r="AA255">
        <v>1792704561000</v>
      </c>
      <c r="AB255" t="s">
        <v>42</v>
      </c>
      <c r="AC255">
        <v>-78.494000000000597</v>
      </c>
      <c r="AD255">
        <v>-0.18510000000060001</v>
      </c>
    </row>
    <row r="256" spans="1:30" ht="15.75" customHeight="1" x14ac:dyDescent="0.25">
      <c r="A256" s="2">
        <v>43034.415507523103</v>
      </c>
      <c r="B256" t="s">
        <v>272</v>
      </c>
      <c r="C256">
        <v>3602331</v>
      </c>
      <c r="D256">
        <v>1090507016</v>
      </c>
      <c r="E256" t="s">
        <v>355</v>
      </c>
      <c r="F256" t="s">
        <v>484</v>
      </c>
      <c r="G256" t="s">
        <v>443</v>
      </c>
      <c r="H256" t="s">
        <v>34</v>
      </c>
      <c r="I256" t="s">
        <v>35</v>
      </c>
      <c r="J256" t="s">
        <v>272</v>
      </c>
      <c r="K256">
        <v>1701477</v>
      </c>
      <c r="L256" t="s">
        <v>81</v>
      </c>
      <c r="M256" s="2">
        <v>43035.630760729196</v>
      </c>
      <c r="N256">
        <v>1774690</v>
      </c>
      <c r="O256">
        <v>-0.18508819339999999</v>
      </c>
      <c r="P256">
        <v>-78.488929867699994</v>
      </c>
      <c r="Q256">
        <v>6310</v>
      </c>
      <c r="R256" t="s">
        <v>89</v>
      </c>
      <c r="S256">
        <v>31550</v>
      </c>
      <c r="T256">
        <v>2000</v>
      </c>
      <c r="U256" t="s">
        <v>289</v>
      </c>
      <c r="V256">
        <v>111</v>
      </c>
      <c r="W256" t="s">
        <v>39</v>
      </c>
      <c r="X256">
        <v>3140828</v>
      </c>
      <c r="Y256" t="s">
        <v>60</v>
      </c>
      <c r="Z256" t="s">
        <v>509</v>
      </c>
      <c r="AA256">
        <v>1791890973000</v>
      </c>
      <c r="AB256" t="s">
        <v>42</v>
      </c>
      <c r="AC256">
        <v>-78.488900000000299</v>
      </c>
      <c r="AD256">
        <v>-0.18510000000060001</v>
      </c>
    </row>
    <row r="257" spans="1:30" ht="15.75" customHeight="1" x14ac:dyDescent="0.25">
      <c r="A257" s="2">
        <v>42850.377588425901</v>
      </c>
      <c r="B257" t="s">
        <v>301</v>
      </c>
      <c r="C257">
        <v>32387</v>
      </c>
      <c r="D257">
        <v>1090701011</v>
      </c>
      <c r="E257" t="s">
        <v>355</v>
      </c>
      <c r="F257" t="s">
        <v>495</v>
      </c>
      <c r="G257" t="s">
        <v>510</v>
      </c>
      <c r="H257" t="s">
        <v>34</v>
      </c>
      <c r="I257" t="s">
        <v>35</v>
      </c>
      <c r="J257" t="s">
        <v>301</v>
      </c>
      <c r="K257">
        <v>871539</v>
      </c>
      <c r="L257" t="s">
        <v>81</v>
      </c>
      <c r="M257" s="2">
        <v>43082.534176192101</v>
      </c>
      <c r="N257">
        <v>3600000</v>
      </c>
      <c r="O257">
        <v>-0.1852652182</v>
      </c>
      <c r="P257">
        <v>-78.477804064799997</v>
      </c>
      <c r="Q257">
        <v>8000</v>
      </c>
      <c r="R257" t="s">
        <v>46</v>
      </c>
      <c r="S257">
        <v>32000</v>
      </c>
      <c r="T257">
        <v>12000</v>
      </c>
      <c r="U257" t="s">
        <v>289</v>
      </c>
      <c r="V257">
        <v>112</v>
      </c>
      <c r="W257" t="s">
        <v>71</v>
      </c>
      <c r="X257">
        <v>3155791</v>
      </c>
      <c r="Y257" t="s">
        <v>40</v>
      </c>
      <c r="Z257" t="s">
        <v>414</v>
      </c>
      <c r="AA257">
        <v>1792279992000</v>
      </c>
      <c r="AB257" t="s">
        <v>48</v>
      </c>
      <c r="AC257">
        <v>-78.477800000000599</v>
      </c>
      <c r="AD257">
        <v>-0.18529999999919</v>
      </c>
    </row>
    <row r="258" spans="1:30" ht="15.75" customHeight="1" x14ac:dyDescent="0.25">
      <c r="A258" s="2">
        <v>42941.449245682903</v>
      </c>
      <c r="B258" t="s">
        <v>272</v>
      </c>
      <c r="C258">
        <v>368527</v>
      </c>
      <c r="D258">
        <v>1090605021</v>
      </c>
      <c r="E258" t="s">
        <v>355</v>
      </c>
      <c r="F258" t="s">
        <v>492</v>
      </c>
      <c r="G258" t="s">
        <v>253</v>
      </c>
      <c r="H258" t="s">
        <v>62</v>
      </c>
      <c r="I258" t="s">
        <v>35</v>
      </c>
      <c r="J258" t="s">
        <v>272</v>
      </c>
      <c r="K258">
        <v>1487301</v>
      </c>
      <c r="L258" t="s">
        <v>36</v>
      </c>
      <c r="M258" s="2">
        <v>43006.445585532398</v>
      </c>
      <c r="N258">
        <v>1968750</v>
      </c>
      <c r="O258">
        <v>-0.18565145429999999</v>
      </c>
      <c r="P258">
        <v>-78.479622602500001</v>
      </c>
      <c r="Q258">
        <v>10000</v>
      </c>
      <c r="R258" t="s">
        <v>250</v>
      </c>
      <c r="S258">
        <v>35000</v>
      </c>
      <c r="T258">
        <v>1500</v>
      </c>
      <c r="U258" t="s">
        <v>289</v>
      </c>
      <c r="V258">
        <v>111</v>
      </c>
      <c r="W258" t="s">
        <v>39</v>
      </c>
      <c r="X258">
        <v>506932</v>
      </c>
      <c r="Y258" t="s">
        <v>60</v>
      </c>
      <c r="Z258" t="s">
        <v>511</v>
      </c>
      <c r="AA258">
        <v>1704871191</v>
      </c>
      <c r="AB258" t="s">
        <v>42</v>
      </c>
      <c r="AC258">
        <v>-78.479600000000602</v>
      </c>
      <c r="AD258">
        <v>-0.185700000000008</v>
      </c>
    </row>
    <row r="259" spans="1:30" ht="15.75" customHeight="1" x14ac:dyDescent="0.25">
      <c r="A259" s="2">
        <v>42943.4386598032</v>
      </c>
      <c r="B259" t="s">
        <v>272</v>
      </c>
      <c r="C259">
        <v>37809</v>
      </c>
      <c r="D259">
        <v>1090409011</v>
      </c>
      <c r="E259" t="s">
        <v>355</v>
      </c>
      <c r="F259" t="s">
        <v>505</v>
      </c>
      <c r="G259" t="s">
        <v>443</v>
      </c>
      <c r="H259" t="s">
        <v>34</v>
      </c>
      <c r="I259" t="s">
        <v>35</v>
      </c>
      <c r="J259" t="s">
        <v>272</v>
      </c>
      <c r="K259">
        <v>1488997</v>
      </c>
      <c r="L259" t="s">
        <v>36</v>
      </c>
      <c r="M259" s="2">
        <v>42944.592421377303</v>
      </c>
      <c r="N259">
        <v>1350000</v>
      </c>
      <c r="O259">
        <v>-0.1857265558</v>
      </c>
      <c r="P259">
        <v>-78.488613367100001</v>
      </c>
      <c r="Q259">
        <v>8000</v>
      </c>
      <c r="R259" t="s">
        <v>53</v>
      </c>
      <c r="S259">
        <v>24000</v>
      </c>
      <c r="T259">
        <v>2500</v>
      </c>
      <c r="U259" t="s">
        <v>289</v>
      </c>
      <c r="V259">
        <v>111</v>
      </c>
      <c r="W259" t="s">
        <v>39</v>
      </c>
      <c r="X259">
        <v>4099570</v>
      </c>
      <c r="Y259" t="s">
        <v>60</v>
      </c>
      <c r="Z259" t="s">
        <v>512</v>
      </c>
      <c r="AA259">
        <v>1792474302000</v>
      </c>
      <c r="AB259" t="s">
        <v>42</v>
      </c>
      <c r="AC259">
        <v>-78.488600000000602</v>
      </c>
      <c r="AD259">
        <v>-0.185700000000008</v>
      </c>
    </row>
    <row r="260" spans="1:30" ht="15.75" customHeight="1" x14ac:dyDescent="0.25">
      <c r="A260" s="2">
        <v>42908.3520508449</v>
      </c>
      <c r="B260" t="s">
        <v>272</v>
      </c>
      <c r="C260">
        <v>8168</v>
      </c>
      <c r="D260">
        <v>1090714009</v>
      </c>
      <c r="E260" t="s">
        <v>355</v>
      </c>
      <c r="F260" t="s">
        <v>497</v>
      </c>
      <c r="G260" t="s">
        <v>468</v>
      </c>
      <c r="H260" t="s">
        <v>34</v>
      </c>
      <c r="I260" t="s">
        <v>35</v>
      </c>
      <c r="J260" t="s">
        <v>272</v>
      </c>
      <c r="K260">
        <v>910000</v>
      </c>
      <c r="L260" t="s">
        <v>36</v>
      </c>
      <c r="M260" s="2">
        <v>42913.460565659698</v>
      </c>
      <c r="N260">
        <v>1326380</v>
      </c>
      <c r="O260">
        <v>-0.1857748353</v>
      </c>
      <c r="P260">
        <v>-78.477471470799998</v>
      </c>
      <c r="Q260">
        <v>8900</v>
      </c>
      <c r="R260" t="s">
        <v>513</v>
      </c>
      <c r="S260">
        <v>23580</v>
      </c>
      <c r="T260">
        <v>6000</v>
      </c>
      <c r="U260" t="s">
        <v>289</v>
      </c>
      <c r="V260">
        <v>112</v>
      </c>
      <c r="W260" t="s">
        <v>39</v>
      </c>
      <c r="X260">
        <v>3137403</v>
      </c>
      <c r="Y260" t="s">
        <v>40</v>
      </c>
      <c r="Z260" t="s">
        <v>514</v>
      </c>
      <c r="AA260">
        <v>1790007502000</v>
      </c>
      <c r="AB260" t="s">
        <v>42</v>
      </c>
      <c r="AC260">
        <v>-78.477500000000902</v>
      </c>
      <c r="AD260">
        <v>-0.18579999999930999</v>
      </c>
    </row>
    <row r="261" spans="1:30" ht="15.75" customHeight="1" x14ac:dyDescent="0.25">
      <c r="A261" s="2">
        <v>43034.525973148098</v>
      </c>
      <c r="B261" t="s">
        <v>272</v>
      </c>
      <c r="C261">
        <v>79914</v>
      </c>
      <c r="D261">
        <v>1090420008</v>
      </c>
      <c r="E261" t="s">
        <v>507</v>
      </c>
      <c r="F261" t="s">
        <v>502</v>
      </c>
      <c r="G261" t="s">
        <v>234</v>
      </c>
      <c r="H261" t="s">
        <v>62</v>
      </c>
      <c r="I261" t="s">
        <v>35</v>
      </c>
      <c r="J261" t="s">
        <v>272</v>
      </c>
      <c r="K261">
        <v>1701734</v>
      </c>
      <c r="L261" t="s">
        <v>81</v>
      </c>
      <c r="M261" s="2">
        <v>43034.599029432902</v>
      </c>
      <c r="N261">
        <v>37500</v>
      </c>
      <c r="O261">
        <v>-0.1859733177</v>
      </c>
      <c r="P261">
        <v>-78.493832945799994</v>
      </c>
      <c r="Q261">
        <v>2000</v>
      </c>
      <c r="R261" t="s">
        <v>63</v>
      </c>
      <c r="S261">
        <v>2000</v>
      </c>
      <c r="T261">
        <v>4500</v>
      </c>
      <c r="U261" t="s">
        <v>289</v>
      </c>
      <c r="V261">
        <v>111</v>
      </c>
      <c r="W261" t="s">
        <v>39</v>
      </c>
      <c r="X261">
        <v>2408972</v>
      </c>
      <c r="Y261" t="s">
        <v>60</v>
      </c>
      <c r="Z261" t="s">
        <v>515</v>
      </c>
      <c r="AA261">
        <v>1791975081000</v>
      </c>
      <c r="AB261" t="s">
        <v>42</v>
      </c>
      <c r="AC261">
        <v>-78.493800000000206</v>
      </c>
      <c r="AD261">
        <v>-0.18599999999970601</v>
      </c>
    </row>
    <row r="262" spans="1:30" ht="15.75" customHeight="1" x14ac:dyDescent="0.25">
      <c r="A262" s="2">
        <v>42801.498011145799</v>
      </c>
      <c r="B262" t="s">
        <v>272</v>
      </c>
      <c r="C262">
        <v>27675</v>
      </c>
      <c r="D262">
        <v>1090508002</v>
      </c>
      <c r="E262" t="s">
        <v>355</v>
      </c>
      <c r="F262" t="s">
        <v>484</v>
      </c>
      <c r="G262" t="s">
        <v>443</v>
      </c>
      <c r="H262" t="s">
        <v>34</v>
      </c>
      <c r="I262" t="s">
        <v>35</v>
      </c>
      <c r="J262" t="s">
        <v>272</v>
      </c>
      <c r="K262">
        <v>841496</v>
      </c>
      <c r="L262" t="s">
        <v>36</v>
      </c>
      <c r="M262" s="2">
        <v>42802.392994247697</v>
      </c>
      <c r="N262">
        <v>887060</v>
      </c>
      <c r="O262">
        <v>-0.1860591479</v>
      </c>
      <c r="P262">
        <v>-78.4881091118</v>
      </c>
      <c r="Q262">
        <v>15770</v>
      </c>
      <c r="R262" t="s">
        <v>63</v>
      </c>
      <c r="S262">
        <v>15770</v>
      </c>
      <c r="T262">
        <v>5000</v>
      </c>
      <c r="U262" t="s">
        <v>289</v>
      </c>
      <c r="V262">
        <v>111</v>
      </c>
      <c r="W262" t="s">
        <v>39</v>
      </c>
      <c r="X262">
        <v>2961278</v>
      </c>
      <c r="Y262" t="s">
        <v>60</v>
      </c>
      <c r="Z262" t="s">
        <v>516</v>
      </c>
      <c r="AA262">
        <v>301141529001</v>
      </c>
      <c r="AB262" t="s">
        <v>42</v>
      </c>
      <c r="AC262">
        <v>-78.4881000000005</v>
      </c>
      <c r="AD262">
        <v>-0.186100000000814</v>
      </c>
    </row>
    <row r="263" spans="1:30" ht="15.75" customHeight="1" x14ac:dyDescent="0.25">
      <c r="A263" s="2">
        <v>43090.414597835603</v>
      </c>
      <c r="B263" t="s">
        <v>272</v>
      </c>
      <c r="C263">
        <v>65911</v>
      </c>
      <c r="D263">
        <v>1090417017</v>
      </c>
      <c r="E263" t="s">
        <v>479</v>
      </c>
      <c r="F263" t="s">
        <v>502</v>
      </c>
      <c r="G263" t="s">
        <v>503</v>
      </c>
      <c r="H263" t="s">
        <v>34</v>
      </c>
      <c r="I263" t="s">
        <v>35</v>
      </c>
      <c r="J263" t="s">
        <v>272</v>
      </c>
      <c r="K263">
        <v>1727436</v>
      </c>
      <c r="L263" t="s">
        <v>81</v>
      </c>
      <c r="M263" s="2">
        <v>43095.466486608799</v>
      </c>
      <c r="N263">
        <v>654750</v>
      </c>
      <c r="O263">
        <v>-0.18620935080000001</v>
      </c>
      <c r="P263">
        <v>-78.491563796999998</v>
      </c>
      <c r="Q263">
        <v>4790</v>
      </c>
      <c r="R263" t="s">
        <v>517</v>
      </c>
      <c r="S263">
        <v>11640</v>
      </c>
      <c r="T263">
        <v>5000</v>
      </c>
      <c r="U263" t="s">
        <v>289</v>
      </c>
      <c r="V263">
        <v>112</v>
      </c>
      <c r="W263" t="s">
        <v>39</v>
      </c>
      <c r="X263">
        <v>2361866</v>
      </c>
      <c r="Y263" t="s">
        <v>40</v>
      </c>
      <c r="Z263" t="s">
        <v>518</v>
      </c>
      <c r="AA263">
        <v>1791288564000</v>
      </c>
      <c r="AB263" t="s">
        <v>42</v>
      </c>
      <c r="AC263">
        <v>-78.491599999999394</v>
      </c>
      <c r="AD263">
        <v>-0.18620000000010201</v>
      </c>
    </row>
    <row r="264" spans="1:30" ht="15.75" customHeight="1" x14ac:dyDescent="0.25">
      <c r="A264" s="2">
        <v>42909.429224305597</v>
      </c>
      <c r="B264" t="s">
        <v>272</v>
      </c>
      <c r="C264">
        <v>534047</v>
      </c>
      <c r="D264">
        <v>1090508001</v>
      </c>
      <c r="E264" t="s">
        <v>355</v>
      </c>
      <c r="F264" t="s">
        <v>484</v>
      </c>
      <c r="G264" t="s">
        <v>443</v>
      </c>
      <c r="H264" t="s">
        <v>34</v>
      </c>
      <c r="I264" t="s">
        <v>35</v>
      </c>
      <c r="J264" t="s">
        <v>272</v>
      </c>
      <c r="K264">
        <v>911204</v>
      </c>
      <c r="L264" t="s">
        <v>36</v>
      </c>
      <c r="M264" s="2">
        <v>42919.3406280903</v>
      </c>
      <c r="N264">
        <v>562500</v>
      </c>
      <c r="O264">
        <v>-0.18627372349999999</v>
      </c>
      <c r="P264">
        <v>-78.488060832000002</v>
      </c>
      <c r="Q264">
        <v>10000</v>
      </c>
      <c r="R264" t="s">
        <v>63</v>
      </c>
      <c r="S264">
        <v>10000</v>
      </c>
      <c r="T264">
        <v>3000</v>
      </c>
      <c r="U264" t="s">
        <v>289</v>
      </c>
      <c r="V264">
        <v>111</v>
      </c>
      <c r="W264" t="s">
        <v>39</v>
      </c>
      <c r="X264">
        <v>3174200</v>
      </c>
      <c r="Y264" t="s">
        <v>60</v>
      </c>
      <c r="Z264" t="s">
        <v>519</v>
      </c>
      <c r="AA264">
        <v>991428801001</v>
      </c>
      <c r="AB264" t="s">
        <v>42</v>
      </c>
      <c r="AC264">
        <v>-78.4881000000005</v>
      </c>
      <c r="AD264">
        <v>-0.186299999999404</v>
      </c>
    </row>
    <row r="265" spans="1:30" ht="15.75" customHeight="1" x14ac:dyDescent="0.25">
      <c r="A265" s="2">
        <v>42852.424234872698</v>
      </c>
      <c r="B265" t="s">
        <v>272</v>
      </c>
      <c r="C265">
        <v>662563</v>
      </c>
      <c r="D265">
        <v>1090308008</v>
      </c>
      <c r="E265" t="s">
        <v>479</v>
      </c>
      <c r="F265" t="s">
        <v>502</v>
      </c>
      <c r="G265" t="s">
        <v>520</v>
      </c>
      <c r="H265" t="s">
        <v>34</v>
      </c>
      <c r="I265" t="s">
        <v>35</v>
      </c>
      <c r="J265" t="s">
        <v>272</v>
      </c>
      <c r="K265">
        <v>873728</v>
      </c>
      <c r="L265" t="s">
        <v>36</v>
      </c>
      <c r="M265" s="2">
        <v>42857.338934525498</v>
      </c>
      <c r="N265">
        <v>2121750</v>
      </c>
      <c r="O265">
        <v>-0.18629518110000001</v>
      </c>
      <c r="P265">
        <v>-78.4970569611</v>
      </c>
      <c r="Q265">
        <v>37720</v>
      </c>
      <c r="R265" t="s">
        <v>63</v>
      </c>
      <c r="S265">
        <v>37720</v>
      </c>
      <c r="T265">
        <v>6000</v>
      </c>
      <c r="U265" t="s">
        <v>289</v>
      </c>
      <c r="V265">
        <v>112</v>
      </c>
      <c r="W265" t="s">
        <v>39</v>
      </c>
      <c r="X265">
        <v>3175674</v>
      </c>
      <c r="Y265" t="s">
        <v>40</v>
      </c>
      <c r="Z265" t="s">
        <v>54</v>
      </c>
      <c r="AA265">
        <v>1791754115000</v>
      </c>
      <c r="AB265" t="s">
        <v>42</v>
      </c>
      <c r="AC265">
        <v>-78.497100000000501</v>
      </c>
      <c r="AD265">
        <v>-0.186299999999404</v>
      </c>
    </row>
    <row r="266" spans="1:30" ht="15.75" customHeight="1" x14ac:dyDescent="0.25">
      <c r="A266" s="2">
        <v>43087.595683645799</v>
      </c>
      <c r="B266" t="s">
        <v>272</v>
      </c>
      <c r="C266">
        <v>222166</v>
      </c>
      <c r="D266">
        <v>1090509001</v>
      </c>
      <c r="E266" t="s">
        <v>355</v>
      </c>
      <c r="F266" t="s">
        <v>484</v>
      </c>
      <c r="G266" t="s">
        <v>443</v>
      </c>
      <c r="H266" t="s">
        <v>34</v>
      </c>
      <c r="I266" t="s">
        <v>35</v>
      </c>
      <c r="J266" t="s">
        <v>272</v>
      </c>
      <c r="K266">
        <v>1725767</v>
      </c>
      <c r="L266" t="s">
        <v>81</v>
      </c>
      <c r="M266" s="2">
        <v>43090.660677199099</v>
      </c>
      <c r="N266">
        <v>2812500</v>
      </c>
      <c r="O266">
        <v>-0.18700864489999999</v>
      </c>
      <c r="P266">
        <v>-78.487733602500001</v>
      </c>
      <c r="Q266">
        <v>10000</v>
      </c>
      <c r="R266" t="s">
        <v>89</v>
      </c>
      <c r="S266">
        <v>50000</v>
      </c>
      <c r="T266">
        <v>10000</v>
      </c>
      <c r="U266" t="s">
        <v>289</v>
      </c>
      <c r="V266">
        <v>111</v>
      </c>
      <c r="W266" t="s">
        <v>39</v>
      </c>
      <c r="X266">
        <v>2364409</v>
      </c>
      <c r="Y266" t="s">
        <v>60</v>
      </c>
      <c r="Z266" t="s">
        <v>521</v>
      </c>
      <c r="AA266">
        <v>1790899780000</v>
      </c>
      <c r="AB266" t="s">
        <v>42</v>
      </c>
      <c r="AC266">
        <v>-78.487699999999705</v>
      </c>
      <c r="AD266">
        <v>-0.186999999999894</v>
      </c>
    </row>
    <row r="267" spans="1:30" ht="15.75" customHeight="1" x14ac:dyDescent="0.25">
      <c r="A267" s="2">
        <v>42844.381924733803</v>
      </c>
      <c r="B267" t="s">
        <v>301</v>
      </c>
      <c r="C267">
        <v>82980</v>
      </c>
      <c r="D267">
        <v>1090503003</v>
      </c>
      <c r="E267" t="s">
        <v>355</v>
      </c>
      <c r="F267" t="s">
        <v>505</v>
      </c>
      <c r="G267" t="s">
        <v>439</v>
      </c>
      <c r="H267" t="s">
        <v>34</v>
      </c>
      <c r="I267" t="s">
        <v>35</v>
      </c>
      <c r="J267" t="s">
        <v>301</v>
      </c>
      <c r="K267">
        <v>867839</v>
      </c>
      <c r="L267" t="s">
        <v>81</v>
      </c>
      <c r="M267" s="2">
        <v>42867.616980636602</v>
      </c>
      <c r="N267">
        <v>3600000</v>
      </c>
      <c r="O267">
        <v>-0.18778648140000001</v>
      </c>
      <c r="P267">
        <v>-78.488050103199996</v>
      </c>
      <c r="Q267">
        <v>8000</v>
      </c>
      <c r="R267" t="s">
        <v>46</v>
      </c>
      <c r="S267">
        <v>32000</v>
      </c>
      <c r="T267">
        <v>12000</v>
      </c>
      <c r="U267" t="s">
        <v>289</v>
      </c>
      <c r="V267">
        <v>112</v>
      </c>
      <c r="W267" t="s">
        <v>71</v>
      </c>
      <c r="X267">
        <v>3166573</v>
      </c>
      <c r="Y267" t="s">
        <v>40</v>
      </c>
      <c r="Z267" t="s">
        <v>47</v>
      </c>
      <c r="AA267">
        <v>1790881733000</v>
      </c>
      <c r="AB267" t="s">
        <v>48</v>
      </c>
      <c r="AC267">
        <v>-78.4881000000005</v>
      </c>
      <c r="AD267">
        <v>-0.18779999999969901</v>
      </c>
    </row>
    <row r="268" spans="1:30" ht="15.75" customHeight="1" x14ac:dyDescent="0.25">
      <c r="A268" s="2">
        <v>42831.475707673599</v>
      </c>
      <c r="B268" t="s">
        <v>301</v>
      </c>
      <c r="C268">
        <v>49461</v>
      </c>
      <c r="D268">
        <v>1080613020</v>
      </c>
      <c r="E268" t="s">
        <v>355</v>
      </c>
      <c r="F268" t="s">
        <v>450</v>
      </c>
      <c r="G268" t="s">
        <v>439</v>
      </c>
      <c r="H268" t="s">
        <v>34</v>
      </c>
      <c r="I268" t="s">
        <v>35</v>
      </c>
      <c r="J268" t="s">
        <v>301</v>
      </c>
      <c r="K268">
        <v>860543</v>
      </c>
      <c r="L268" t="s">
        <v>81</v>
      </c>
      <c r="M268" s="2">
        <v>42842.604421990698</v>
      </c>
      <c r="N268">
        <v>1800000</v>
      </c>
      <c r="O268">
        <v>-0.18895591819999999</v>
      </c>
      <c r="P268">
        <v>-78.482310175899997</v>
      </c>
      <c r="Q268">
        <v>8000</v>
      </c>
      <c r="R268" t="s">
        <v>46</v>
      </c>
      <c r="S268">
        <v>32000</v>
      </c>
      <c r="T268">
        <v>12000</v>
      </c>
      <c r="U268" t="s">
        <v>289</v>
      </c>
      <c r="V268">
        <v>112</v>
      </c>
      <c r="W268" t="s">
        <v>39</v>
      </c>
      <c r="X268">
        <v>3142100</v>
      </c>
      <c r="Y268" t="s">
        <v>40</v>
      </c>
      <c r="Z268" t="s">
        <v>424</v>
      </c>
      <c r="AA268">
        <v>1890010705000</v>
      </c>
      <c r="AB268" t="s">
        <v>48</v>
      </c>
      <c r="AC268">
        <v>-78.482299999999697</v>
      </c>
      <c r="AD268">
        <v>-0.18900000000032199</v>
      </c>
    </row>
    <row r="269" spans="1:30" ht="15.75" customHeight="1" x14ac:dyDescent="0.25">
      <c r="A269" s="2">
        <v>43026.410047951402</v>
      </c>
      <c r="B269" t="s">
        <v>301</v>
      </c>
      <c r="C269">
        <v>80476</v>
      </c>
      <c r="D269">
        <v>1090713014</v>
      </c>
      <c r="E269" t="s">
        <v>355</v>
      </c>
      <c r="F269" t="s">
        <v>497</v>
      </c>
      <c r="G269" t="s">
        <v>126</v>
      </c>
      <c r="H269" t="s">
        <v>59</v>
      </c>
      <c r="I269" t="s">
        <v>35</v>
      </c>
      <c r="J269" t="s">
        <v>301</v>
      </c>
      <c r="K269">
        <v>1695903</v>
      </c>
      <c r="L269" t="s">
        <v>81</v>
      </c>
      <c r="M269" s="2">
        <v>43083.4979886574</v>
      </c>
      <c r="N269">
        <v>3600000</v>
      </c>
      <c r="O269">
        <v>-0.1890261922</v>
      </c>
      <c r="P269">
        <v>-78.476782465300005</v>
      </c>
      <c r="Q269">
        <v>8000</v>
      </c>
      <c r="R269" t="s">
        <v>46</v>
      </c>
      <c r="S269">
        <v>32000</v>
      </c>
      <c r="T269">
        <v>0</v>
      </c>
      <c r="U269" t="s">
        <v>289</v>
      </c>
      <c r="V269">
        <v>111</v>
      </c>
      <c r="W269" t="s">
        <v>71</v>
      </c>
      <c r="X269">
        <v>3155791</v>
      </c>
      <c r="Y269" t="s">
        <v>60</v>
      </c>
      <c r="Z269" t="s">
        <v>414</v>
      </c>
      <c r="AA269">
        <v>1792279992000</v>
      </c>
      <c r="AB269" t="s">
        <v>48</v>
      </c>
      <c r="AC269">
        <v>-78.476800000000395</v>
      </c>
      <c r="AD269">
        <v>-0.18900000000032199</v>
      </c>
    </row>
    <row r="270" spans="1:30" ht="15.75" customHeight="1" x14ac:dyDescent="0.25">
      <c r="A270" s="2">
        <v>42823.507952002299</v>
      </c>
      <c r="B270" t="s">
        <v>272</v>
      </c>
      <c r="C270">
        <v>78653</v>
      </c>
      <c r="D270">
        <v>1090412001</v>
      </c>
      <c r="E270" t="s">
        <v>355</v>
      </c>
      <c r="F270" t="s">
        <v>505</v>
      </c>
      <c r="G270" t="s">
        <v>267</v>
      </c>
      <c r="H270" t="s">
        <v>34</v>
      </c>
      <c r="I270" t="s">
        <v>35</v>
      </c>
      <c r="J270" t="s">
        <v>272</v>
      </c>
      <c r="K270">
        <v>855130</v>
      </c>
      <c r="L270" t="s">
        <v>81</v>
      </c>
      <c r="M270" s="2">
        <v>42825.394143900499</v>
      </c>
      <c r="N270">
        <v>148120</v>
      </c>
      <c r="O270">
        <v>-0.1890846635</v>
      </c>
      <c r="P270">
        <v>-78.490029573399994</v>
      </c>
      <c r="Q270">
        <v>7900</v>
      </c>
      <c r="R270" t="s">
        <v>63</v>
      </c>
      <c r="S270">
        <v>7900</v>
      </c>
      <c r="T270">
        <v>4000</v>
      </c>
      <c r="U270" t="s">
        <v>289</v>
      </c>
      <c r="V270">
        <v>111</v>
      </c>
      <c r="W270" t="s">
        <v>39</v>
      </c>
      <c r="X270">
        <v>4109076</v>
      </c>
      <c r="Y270" t="s">
        <v>60</v>
      </c>
      <c r="Z270" t="s">
        <v>522</v>
      </c>
      <c r="AA270">
        <v>705402691</v>
      </c>
      <c r="AB270" t="s">
        <v>42</v>
      </c>
      <c r="AC270">
        <v>-78.489999999999796</v>
      </c>
      <c r="AD270">
        <v>-0.18909999999961</v>
      </c>
    </row>
    <row r="271" spans="1:30" ht="15.75" customHeight="1" x14ac:dyDescent="0.25">
      <c r="A271" s="2">
        <v>43088.429082094903</v>
      </c>
      <c r="B271" t="s">
        <v>272</v>
      </c>
      <c r="C271">
        <v>530114</v>
      </c>
      <c r="D271">
        <v>1080407012</v>
      </c>
      <c r="E271" t="s">
        <v>467</v>
      </c>
      <c r="F271" t="s">
        <v>505</v>
      </c>
      <c r="G271" t="s">
        <v>468</v>
      </c>
      <c r="H271" t="s">
        <v>34</v>
      </c>
      <c r="I271" t="s">
        <v>35</v>
      </c>
      <c r="J271" t="s">
        <v>272</v>
      </c>
      <c r="K271">
        <v>1726153</v>
      </c>
      <c r="L271" t="s">
        <v>81</v>
      </c>
      <c r="M271" s="2">
        <v>43091.472102164298</v>
      </c>
      <c r="N271">
        <v>37500</v>
      </c>
      <c r="O271">
        <v>-0.18914903620000001</v>
      </c>
      <c r="P271">
        <v>-78.489965200399993</v>
      </c>
      <c r="Q271">
        <v>2000</v>
      </c>
      <c r="R271" t="s">
        <v>63</v>
      </c>
      <c r="S271">
        <v>2000</v>
      </c>
      <c r="T271">
        <v>2500</v>
      </c>
      <c r="U271" t="s">
        <v>289</v>
      </c>
      <c r="V271">
        <v>112</v>
      </c>
      <c r="W271" t="s">
        <v>39</v>
      </c>
      <c r="X271">
        <v>2958698</v>
      </c>
      <c r="Y271" t="s">
        <v>40</v>
      </c>
      <c r="Z271" t="s">
        <v>523</v>
      </c>
      <c r="AA271">
        <v>907786016001</v>
      </c>
      <c r="AB271" t="s">
        <v>42</v>
      </c>
      <c r="AC271">
        <v>-78.489999999999796</v>
      </c>
      <c r="AD271">
        <v>-0.18909999999961</v>
      </c>
    </row>
    <row r="272" spans="1:30" ht="15.75" customHeight="1" x14ac:dyDescent="0.25">
      <c r="A272" s="2">
        <v>42800.4749679745</v>
      </c>
      <c r="B272" t="s">
        <v>272</v>
      </c>
      <c r="C272">
        <v>149552</v>
      </c>
      <c r="D272">
        <v>1080508001</v>
      </c>
      <c r="E272" t="s">
        <v>467</v>
      </c>
      <c r="F272" t="s">
        <v>505</v>
      </c>
      <c r="G272" t="s">
        <v>439</v>
      </c>
      <c r="H272" t="s">
        <v>34</v>
      </c>
      <c r="I272" t="s">
        <v>35</v>
      </c>
      <c r="J272" t="s">
        <v>272</v>
      </c>
      <c r="K272">
        <v>840708</v>
      </c>
      <c r="L272" t="s">
        <v>36</v>
      </c>
      <c r="M272" s="2">
        <v>42803.4812997685</v>
      </c>
      <c r="N272">
        <v>23851690</v>
      </c>
      <c r="O272">
        <v>-0.1891704937</v>
      </c>
      <c r="P272">
        <v>-78.487465381600003</v>
      </c>
      <c r="Q272">
        <v>424030</v>
      </c>
      <c r="R272" t="s">
        <v>63</v>
      </c>
      <c r="S272">
        <v>424030</v>
      </c>
      <c r="T272">
        <v>6000</v>
      </c>
      <c r="U272" t="s">
        <v>289</v>
      </c>
      <c r="V272">
        <v>112</v>
      </c>
      <c r="W272" t="s">
        <v>39</v>
      </c>
      <c r="X272">
        <v>2287822</v>
      </c>
      <c r="Y272" t="s">
        <v>40</v>
      </c>
      <c r="Z272" t="s">
        <v>524</v>
      </c>
      <c r="AA272">
        <v>1791189205000</v>
      </c>
      <c r="AB272" t="s">
        <v>42</v>
      </c>
      <c r="AC272">
        <v>-78.487499999999301</v>
      </c>
      <c r="AD272">
        <v>-0.189200000000705</v>
      </c>
    </row>
    <row r="273" spans="1:30" ht="15.75" customHeight="1" x14ac:dyDescent="0.25">
      <c r="A273" s="2">
        <v>42809.432183414297</v>
      </c>
      <c r="B273" t="s">
        <v>272</v>
      </c>
      <c r="C273">
        <v>140412</v>
      </c>
      <c r="D273">
        <v>1080603012</v>
      </c>
      <c r="E273" t="s">
        <v>355</v>
      </c>
      <c r="F273" t="s">
        <v>450</v>
      </c>
      <c r="G273" t="s">
        <v>439</v>
      </c>
      <c r="H273" t="s">
        <v>34</v>
      </c>
      <c r="I273" t="s">
        <v>35</v>
      </c>
      <c r="J273" t="s">
        <v>272</v>
      </c>
      <c r="K273">
        <v>845508</v>
      </c>
      <c r="L273" t="s">
        <v>36</v>
      </c>
      <c r="M273" s="2">
        <v>42810.585012928197</v>
      </c>
      <c r="N273">
        <v>506250</v>
      </c>
      <c r="O273">
        <v>-0.1896640175</v>
      </c>
      <c r="P273">
        <v>-78.481167554899997</v>
      </c>
      <c r="Q273">
        <v>9000</v>
      </c>
      <c r="R273" t="s">
        <v>63</v>
      </c>
      <c r="S273">
        <v>9000</v>
      </c>
      <c r="T273">
        <v>5250</v>
      </c>
      <c r="U273" t="s">
        <v>289</v>
      </c>
      <c r="V273">
        <v>112</v>
      </c>
      <c r="W273" t="s">
        <v>39</v>
      </c>
      <c r="X273">
        <v>3554764</v>
      </c>
      <c r="Y273" t="s">
        <v>40</v>
      </c>
      <c r="Z273" t="s">
        <v>525</v>
      </c>
      <c r="AA273">
        <v>1792429846000</v>
      </c>
      <c r="AB273" t="s">
        <v>42</v>
      </c>
      <c r="AC273">
        <v>-78.4812000000002</v>
      </c>
      <c r="AD273">
        <v>-0.189700000000812</v>
      </c>
    </row>
    <row r="274" spans="1:30" ht="15.75" customHeight="1" x14ac:dyDescent="0.25">
      <c r="A274" s="2">
        <v>42809.435217094899</v>
      </c>
      <c r="B274" t="s">
        <v>272</v>
      </c>
      <c r="C274">
        <v>140412</v>
      </c>
      <c r="D274">
        <v>1080603012</v>
      </c>
      <c r="E274" t="s">
        <v>355</v>
      </c>
      <c r="F274" t="s">
        <v>450</v>
      </c>
      <c r="G274" t="s">
        <v>439</v>
      </c>
      <c r="H274" t="s">
        <v>34</v>
      </c>
      <c r="I274" t="s">
        <v>35</v>
      </c>
      <c r="J274" t="s">
        <v>272</v>
      </c>
      <c r="K274">
        <v>845516</v>
      </c>
      <c r="L274" t="s">
        <v>36</v>
      </c>
      <c r="M274" s="2">
        <v>42810.583568402799</v>
      </c>
      <c r="N274">
        <v>1102500</v>
      </c>
      <c r="O274">
        <v>-0.18969620379999999</v>
      </c>
      <c r="P274">
        <v>-78.481154143799998</v>
      </c>
      <c r="Q274">
        <v>4900</v>
      </c>
      <c r="R274" t="s">
        <v>93</v>
      </c>
      <c r="S274">
        <v>9800</v>
      </c>
      <c r="T274">
        <v>0</v>
      </c>
      <c r="U274" t="s">
        <v>289</v>
      </c>
      <c r="V274">
        <v>112</v>
      </c>
      <c r="W274" t="s">
        <v>39</v>
      </c>
      <c r="X274">
        <v>3554764</v>
      </c>
      <c r="Y274" t="s">
        <v>40</v>
      </c>
      <c r="Z274" t="s">
        <v>525</v>
      </c>
      <c r="AA274">
        <v>1792429846000</v>
      </c>
      <c r="AB274" t="s">
        <v>57</v>
      </c>
      <c r="AC274">
        <v>-78.4812000000002</v>
      </c>
      <c r="AD274">
        <v>-0.189700000000812</v>
      </c>
    </row>
    <row r="275" spans="1:30" ht="15.75" customHeight="1" x14ac:dyDescent="0.25">
      <c r="A275" s="2">
        <v>42892.431118599503</v>
      </c>
      <c r="B275" t="s">
        <v>301</v>
      </c>
      <c r="C275">
        <v>3601502</v>
      </c>
      <c r="D275">
        <v>1080503001</v>
      </c>
      <c r="E275" t="s">
        <v>355</v>
      </c>
      <c r="F275" t="s">
        <v>450</v>
      </c>
      <c r="G275" t="s">
        <v>443</v>
      </c>
      <c r="H275" t="s">
        <v>34</v>
      </c>
      <c r="I275" t="s">
        <v>35</v>
      </c>
      <c r="J275" t="s">
        <v>301</v>
      </c>
      <c r="K275">
        <v>898604</v>
      </c>
      <c r="L275" t="s">
        <v>81</v>
      </c>
      <c r="M275" s="2">
        <v>43172.5887538194</v>
      </c>
      <c r="N275">
        <v>3600000</v>
      </c>
      <c r="O275">
        <v>-0.18979705329999999</v>
      </c>
      <c r="P275">
        <v>-78.483563088400004</v>
      </c>
      <c r="Q275">
        <v>8000</v>
      </c>
      <c r="R275" t="s">
        <v>46</v>
      </c>
      <c r="S275">
        <v>32000</v>
      </c>
      <c r="T275">
        <v>12000</v>
      </c>
      <c r="U275" t="s">
        <v>289</v>
      </c>
      <c r="V275">
        <v>111</v>
      </c>
      <c r="W275" t="s">
        <v>71</v>
      </c>
      <c r="X275">
        <v>3155791</v>
      </c>
      <c r="Y275" t="s">
        <v>60</v>
      </c>
      <c r="Z275" t="s">
        <v>414</v>
      </c>
      <c r="AA275">
        <v>1792279992000</v>
      </c>
      <c r="AB275" t="s">
        <v>48</v>
      </c>
      <c r="AC275">
        <v>-78.483599999999598</v>
      </c>
      <c r="AD275">
        <v>-0.18980000000011299</v>
      </c>
    </row>
    <row r="276" spans="1:30" ht="15.75" customHeight="1" x14ac:dyDescent="0.25">
      <c r="A276" s="2">
        <v>42859.411111805603</v>
      </c>
      <c r="B276" t="s">
        <v>301</v>
      </c>
      <c r="C276">
        <v>204424</v>
      </c>
      <c r="D276">
        <v>1080416014</v>
      </c>
      <c r="E276" t="s">
        <v>355</v>
      </c>
      <c r="F276" t="s">
        <v>505</v>
      </c>
      <c r="G276" t="s">
        <v>503</v>
      </c>
      <c r="H276" t="s">
        <v>34</v>
      </c>
      <c r="I276" t="s">
        <v>35</v>
      </c>
      <c r="J276" t="s">
        <v>301</v>
      </c>
      <c r="K276">
        <v>877388</v>
      </c>
      <c r="L276" t="s">
        <v>81</v>
      </c>
      <c r="M276" s="2">
        <v>42933.505416238397</v>
      </c>
      <c r="N276">
        <v>2700000</v>
      </c>
      <c r="O276">
        <v>-0.18994296569999999</v>
      </c>
      <c r="P276">
        <v>-78.491992950400004</v>
      </c>
      <c r="Q276">
        <v>8000</v>
      </c>
      <c r="R276" t="s">
        <v>526</v>
      </c>
      <c r="S276">
        <v>48000</v>
      </c>
      <c r="T276">
        <v>9000</v>
      </c>
      <c r="U276" t="s">
        <v>289</v>
      </c>
      <c r="V276">
        <v>112</v>
      </c>
      <c r="W276" t="s">
        <v>71</v>
      </c>
      <c r="X276">
        <v>3205218</v>
      </c>
      <c r="Y276" t="s">
        <v>40</v>
      </c>
      <c r="Z276" t="s">
        <v>527</v>
      </c>
      <c r="AA276">
        <v>1792448468000</v>
      </c>
      <c r="AB276" t="s">
        <v>241</v>
      </c>
      <c r="AC276">
        <v>-78.492000000000203</v>
      </c>
      <c r="AD276">
        <v>-0.189899999999389</v>
      </c>
    </row>
    <row r="277" spans="1:30" ht="15.75" customHeight="1" x14ac:dyDescent="0.25">
      <c r="A277" s="2">
        <v>42816.664683020797</v>
      </c>
      <c r="B277" t="s">
        <v>301</v>
      </c>
      <c r="C277">
        <v>370804</v>
      </c>
      <c r="D277">
        <v>1080508014</v>
      </c>
      <c r="E277" t="s">
        <v>355</v>
      </c>
      <c r="F277" t="s">
        <v>505</v>
      </c>
      <c r="G277" t="s">
        <v>443</v>
      </c>
      <c r="H277" t="s">
        <v>34</v>
      </c>
      <c r="I277" t="s">
        <v>35</v>
      </c>
      <c r="J277" t="s">
        <v>301</v>
      </c>
      <c r="K277">
        <v>849872</v>
      </c>
      <c r="L277" t="s">
        <v>81</v>
      </c>
      <c r="M277" s="2">
        <v>42821.511922881902</v>
      </c>
      <c r="N277">
        <v>1350000</v>
      </c>
      <c r="O277">
        <v>-0.19081065550000001</v>
      </c>
      <c r="P277">
        <v>-78.486795499899998</v>
      </c>
      <c r="Q277">
        <v>6000</v>
      </c>
      <c r="R277" t="s">
        <v>46</v>
      </c>
      <c r="S277">
        <v>24000</v>
      </c>
      <c r="T277">
        <v>0</v>
      </c>
      <c r="U277" t="s">
        <v>289</v>
      </c>
      <c r="V277">
        <v>112</v>
      </c>
      <c r="W277" t="s">
        <v>39</v>
      </c>
      <c r="X277">
        <v>3146780</v>
      </c>
      <c r="Y277" t="s">
        <v>40</v>
      </c>
      <c r="Z277" t="s">
        <v>275</v>
      </c>
      <c r="AA277">
        <v>1792069432000</v>
      </c>
      <c r="AB277" t="s">
        <v>42</v>
      </c>
      <c r="AC277">
        <v>-78.486800000000599</v>
      </c>
      <c r="AD277">
        <v>-0.190800000000314</v>
      </c>
    </row>
    <row r="278" spans="1:30" ht="15.75" customHeight="1" x14ac:dyDescent="0.25">
      <c r="A278" s="2">
        <v>42755.476871874998</v>
      </c>
      <c r="B278" t="s">
        <v>301</v>
      </c>
      <c r="C278">
        <v>3624200</v>
      </c>
      <c r="D278">
        <v>1080508009</v>
      </c>
      <c r="E278" t="s">
        <v>355</v>
      </c>
      <c r="F278" t="s">
        <v>505</v>
      </c>
      <c r="G278" t="s">
        <v>443</v>
      </c>
      <c r="H278" t="s">
        <v>34</v>
      </c>
      <c r="I278" t="s">
        <v>35</v>
      </c>
      <c r="J278" t="s">
        <v>301</v>
      </c>
      <c r="K278">
        <v>827643</v>
      </c>
      <c r="L278" t="s">
        <v>81</v>
      </c>
      <c r="M278" s="2">
        <v>42768.474799652802</v>
      </c>
      <c r="N278">
        <v>826880</v>
      </c>
      <c r="O278">
        <v>-0.19104802970000001</v>
      </c>
      <c r="P278">
        <v>-78.4870523214</v>
      </c>
      <c r="Q278">
        <v>14700</v>
      </c>
      <c r="R278" t="s">
        <v>63</v>
      </c>
      <c r="S278">
        <v>14700</v>
      </c>
      <c r="T278">
        <v>51200</v>
      </c>
      <c r="U278" t="s">
        <v>289</v>
      </c>
      <c r="V278">
        <v>111</v>
      </c>
      <c r="W278" t="s">
        <v>39</v>
      </c>
      <c r="X278">
        <v>2422388</v>
      </c>
      <c r="Y278" t="s">
        <v>60</v>
      </c>
      <c r="Z278" t="s">
        <v>528</v>
      </c>
      <c r="AA278">
        <v>992456809001</v>
      </c>
      <c r="AB278" t="s">
        <v>241</v>
      </c>
      <c r="AC278">
        <v>-78.487100000000297</v>
      </c>
      <c r="AD278">
        <v>-0.19100000000071099</v>
      </c>
    </row>
    <row r="279" spans="1:30" ht="15.75" customHeight="1" x14ac:dyDescent="0.25">
      <c r="A279" s="2">
        <v>42892.476091400502</v>
      </c>
      <c r="B279" t="s">
        <v>301</v>
      </c>
      <c r="C279">
        <v>7884</v>
      </c>
      <c r="D279">
        <v>1070601003</v>
      </c>
      <c r="E279" t="s">
        <v>355</v>
      </c>
      <c r="F279" t="s">
        <v>450</v>
      </c>
      <c r="G279" t="s">
        <v>443</v>
      </c>
      <c r="H279" t="s">
        <v>34</v>
      </c>
      <c r="I279" t="s">
        <v>35</v>
      </c>
      <c r="J279" t="s">
        <v>301</v>
      </c>
      <c r="K279">
        <v>898704</v>
      </c>
      <c r="L279" t="s">
        <v>81</v>
      </c>
      <c r="M279" s="2">
        <v>43082.533601423602</v>
      </c>
      <c r="N279">
        <v>12513600</v>
      </c>
      <c r="O279">
        <v>-0.1913533439</v>
      </c>
      <c r="P279">
        <v>-78.482340431200001</v>
      </c>
      <c r="Q279">
        <v>8000</v>
      </c>
      <c r="R279" t="s">
        <v>46</v>
      </c>
      <c r="S279">
        <v>32000</v>
      </c>
      <c r="T279">
        <v>12000</v>
      </c>
      <c r="U279" t="s">
        <v>289</v>
      </c>
      <c r="V279">
        <v>113</v>
      </c>
      <c r="W279" t="s">
        <v>71</v>
      </c>
      <c r="X279">
        <v>3155791</v>
      </c>
      <c r="Y279" t="s">
        <v>445</v>
      </c>
      <c r="Z279" t="s">
        <v>414</v>
      </c>
      <c r="AA279">
        <v>1792279992000</v>
      </c>
      <c r="AB279" t="s">
        <v>48</v>
      </c>
      <c r="AC279">
        <v>-78.482299999999697</v>
      </c>
      <c r="AD279">
        <v>-0.19139999999969701</v>
      </c>
    </row>
    <row r="280" spans="1:30" ht="15.75" customHeight="1" x14ac:dyDescent="0.25">
      <c r="A280" s="2">
        <v>42906.357445335598</v>
      </c>
      <c r="B280" t="s">
        <v>272</v>
      </c>
      <c r="C280">
        <v>7884</v>
      </c>
      <c r="D280">
        <v>1070601003</v>
      </c>
      <c r="E280" t="s">
        <v>355</v>
      </c>
      <c r="F280" t="s">
        <v>450</v>
      </c>
      <c r="G280" t="s">
        <v>443</v>
      </c>
      <c r="H280" t="s">
        <v>34</v>
      </c>
      <c r="I280" t="s">
        <v>35</v>
      </c>
      <c r="J280" t="s">
        <v>272</v>
      </c>
      <c r="K280">
        <v>907864</v>
      </c>
      <c r="L280" t="s">
        <v>36</v>
      </c>
      <c r="M280" s="2">
        <v>42906.620228553198</v>
      </c>
      <c r="N280">
        <v>90000</v>
      </c>
      <c r="O280">
        <v>-0.1913913505</v>
      </c>
      <c r="P280">
        <v>-78.482259213899994</v>
      </c>
      <c r="Q280">
        <v>2400</v>
      </c>
      <c r="R280" t="s">
        <v>93</v>
      </c>
      <c r="S280">
        <v>4800</v>
      </c>
      <c r="T280">
        <v>3500</v>
      </c>
      <c r="U280" t="s">
        <v>289</v>
      </c>
      <c r="V280">
        <v>111</v>
      </c>
      <c r="W280" t="s">
        <v>39</v>
      </c>
      <c r="X280">
        <v>2987910</v>
      </c>
      <c r="Y280" t="s">
        <v>60</v>
      </c>
      <c r="Z280" t="s">
        <v>529</v>
      </c>
      <c r="AA280">
        <v>1713931440000</v>
      </c>
      <c r="AB280" t="s">
        <v>42</v>
      </c>
      <c r="AC280">
        <v>-78.482299999999697</v>
      </c>
      <c r="AD280">
        <v>-0.19139999999969701</v>
      </c>
    </row>
    <row r="281" spans="1:30" ht="15.75" customHeight="1" x14ac:dyDescent="0.25">
      <c r="A281" s="2">
        <v>43083.6715988426</v>
      </c>
      <c r="B281" t="s">
        <v>301</v>
      </c>
      <c r="C281">
        <v>69801</v>
      </c>
      <c r="D281">
        <v>1070501005</v>
      </c>
      <c r="E281" t="s">
        <v>355</v>
      </c>
      <c r="F281" t="s">
        <v>505</v>
      </c>
      <c r="G281" t="s">
        <v>443</v>
      </c>
      <c r="H281" t="s">
        <v>34</v>
      </c>
      <c r="I281" t="s">
        <v>35</v>
      </c>
      <c r="J281" t="s">
        <v>301</v>
      </c>
      <c r="K281">
        <v>1724892</v>
      </c>
      <c r="L281" t="s">
        <v>81</v>
      </c>
      <c r="M281" s="2">
        <v>43090.3351245023</v>
      </c>
      <c r="N281">
        <v>680620</v>
      </c>
      <c r="O281">
        <v>-0.19166675829999999</v>
      </c>
      <c r="P281">
        <v>-78.487888312199999</v>
      </c>
      <c r="Q281">
        <v>6050</v>
      </c>
      <c r="R281" t="s">
        <v>93</v>
      </c>
      <c r="S281">
        <v>12100</v>
      </c>
      <c r="T281">
        <v>2000</v>
      </c>
      <c r="U281" t="s">
        <v>289</v>
      </c>
      <c r="V281">
        <v>111</v>
      </c>
      <c r="W281" t="s">
        <v>39</v>
      </c>
      <c r="X281">
        <v>3143856</v>
      </c>
      <c r="Y281" t="s">
        <v>60</v>
      </c>
      <c r="Z281" t="s">
        <v>277</v>
      </c>
      <c r="AA281">
        <v>1791997891000</v>
      </c>
      <c r="AB281" t="s">
        <v>42</v>
      </c>
      <c r="AC281">
        <v>-78.487900000000096</v>
      </c>
      <c r="AD281">
        <v>-0.19169999999940701</v>
      </c>
    </row>
    <row r="282" spans="1:30" ht="15.75" customHeight="1" x14ac:dyDescent="0.25">
      <c r="A282" s="2">
        <v>42863.530240428197</v>
      </c>
      <c r="B282" t="s">
        <v>272</v>
      </c>
      <c r="C282">
        <v>229153</v>
      </c>
      <c r="D282">
        <v>1070602010</v>
      </c>
      <c r="E282" t="s">
        <v>355</v>
      </c>
      <c r="F282" t="s">
        <v>450</v>
      </c>
      <c r="G282" t="s">
        <v>443</v>
      </c>
      <c r="H282" t="s">
        <v>34</v>
      </c>
      <c r="I282" t="s">
        <v>35</v>
      </c>
      <c r="J282" t="s">
        <v>272</v>
      </c>
      <c r="K282">
        <v>879637</v>
      </c>
      <c r="L282" t="s">
        <v>36</v>
      </c>
      <c r="M282" s="2">
        <v>42866.511130173603</v>
      </c>
      <c r="N282">
        <v>1608750</v>
      </c>
      <c r="O282">
        <v>-0.1917132138</v>
      </c>
      <c r="P282">
        <v>-78.481918573399994</v>
      </c>
      <c r="Q282">
        <v>13000</v>
      </c>
      <c r="R282" t="s">
        <v>56</v>
      </c>
      <c r="S282">
        <v>28600</v>
      </c>
      <c r="T282">
        <v>1000</v>
      </c>
      <c r="U282" t="s">
        <v>289</v>
      </c>
      <c r="V282">
        <v>111</v>
      </c>
      <c r="W282" t="s">
        <v>39</v>
      </c>
      <c r="X282">
        <v>2441634</v>
      </c>
      <c r="Y282" t="s">
        <v>60</v>
      </c>
      <c r="Z282" t="s">
        <v>530</v>
      </c>
      <c r="AA282">
        <v>1792109442000</v>
      </c>
      <c r="AB282" t="s">
        <v>42</v>
      </c>
      <c r="AC282">
        <v>-78.481900000000707</v>
      </c>
      <c r="AD282">
        <v>-0.19169999999940701</v>
      </c>
    </row>
    <row r="283" spans="1:30" ht="15.75" customHeight="1" x14ac:dyDescent="0.25">
      <c r="A283" s="2">
        <v>43089.634310613401</v>
      </c>
      <c r="B283" t="s">
        <v>272</v>
      </c>
      <c r="C283">
        <v>31589</v>
      </c>
      <c r="D283">
        <v>1070402001</v>
      </c>
      <c r="E283" t="s">
        <v>507</v>
      </c>
      <c r="F283" t="s">
        <v>531</v>
      </c>
      <c r="G283" t="s">
        <v>444</v>
      </c>
      <c r="H283" t="s">
        <v>34</v>
      </c>
      <c r="I283" t="s">
        <v>35</v>
      </c>
      <c r="J283" t="s">
        <v>272</v>
      </c>
      <c r="K283">
        <v>1727191</v>
      </c>
      <c r="L283" t="s">
        <v>81</v>
      </c>
      <c r="M283" s="2">
        <v>43090.659039351798</v>
      </c>
      <c r="N283">
        <v>1541250</v>
      </c>
      <c r="O283">
        <v>-0.19214236479999999</v>
      </c>
      <c r="P283">
        <v>-78.493891954399999</v>
      </c>
      <c r="Q283">
        <v>6850</v>
      </c>
      <c r="R283" t="s">
        <v>46</v>
      </c>
      <c r="S283">
        <v>27400</v>
      </c>
      <c r="T283">
        <v>4000</v>
      </c>
      <c r="U283" t="s">
        <v>289</v>
      </c>
      <c r="V283">
        <v>111</v>
      </c>
      <c r="W283" t="s">
        <v>39</v>
      </c>
      <c r="X283">
        <v>3137169</v>
      </c>
      <c r="Y283" t="s">
        <v>60</v>
      </c>
      <c r="Z283" t="s">
        <v>532</v>
      </c>
      <c r="AA283">
        <v>990023859001</v>
      </c>
      <c r="AB283" t="s">
        <v>42</v>
      </c>
      <c r="AC283">
        <v>-78.493899999999499</v>
      </c>
      <c r="AD283">
        <v>-0.19210000000021299</v>
      </c>
    </row>
    <row r="284" spans="1:30" ht="15.75" customHeight="1" x14ac:dyDescent="0.25">
      <c r="A284" s="2">
        <v>43084.373427858802</v>
      </c>
      <c r="B284" t="s">
        <v>301</v>
      </c>
      <c r="C284">
        <v>3616084</v>
      </c>
      <c r="D284">
        <v>1070502037</v>
      </c>
      <c r="E284" t="s">
        <v>355</v>
      </c>
      <c r="F284" t="s">
        <v>450</v>
      </c>
      <c r="G284" t="s">
        <v>443</v>
      </c>
      <c r="H284" t="s">
        <v>34</v>
      </c>
      <c r="I284" t="s">
        <v>35</v>
      </c>
      <c r="J284" t="s">
        <v>301</v>
      </c>
      <c r="K284">
        <v>1724998</v>
      </c>
      <c r="L284" t="s">
        <v>81</v>
      </c>
      <c r="M284" s="2">
        <v>43090.330989548602</v>
      </c>
      <c r="N284">
        <v>869060</v>
      </c>
      <c r="O284">
        <v>-0.19336410400000001</v>
      </c>
      <c r="P284">
        <v>-78.484771263400006</v>
      </c>
      <c r="Q284">
        <v>5150</v>
      </c>
      <c r="R284" t="s">
        <v>53</v>
      </c>
      <c r="S284">
        <v>15450</v>
      </c>
      <c r="T284">
        <v>20000</v>
      </c>
      <c r="U284" t="s">
        <v>289</v>
      </c>
      <c r="V284">
        <v>111</v>
      </c>
      <c r="W284" t="s">
        <v>39</v>
      </c>
      <c r="X284">
        <v>3170680</v>
      </c>
      <c r="Y284" t="s">
        <v>60</v>
      </c>
      <c r="Z284" t="s">
        <v>533</v>
      </c>
      <c r="AA284">
        <v>990340234001</v>
      </c>
      <c r="AB284" t="s">
        <v>42</v>
      </c>
      <c r="AC284">
        <v>-78.484800000000206</v>
      </c>
      <c r="AD284">
        <v>-0.19340000000011201</v>
      </c>
    </row>
    <row r="285" spans="1:30" ht="15.75" customHeight="1" x14ac:dyDescent="0.25">
      <c r="A285" s="2">
        <v>42830.377123842598</v>
      </c>
      <c r="B285" t="s">
        <v>272</v>
      </c>
      <c r="C285">
        <v>613523</v>
      </c>
      <c r="D285">
        <v>1070706005</v>
      </c>
      <c r="E285" t="s">
        <v>355</v>
      </c>
      <c r="F285" t="s">
        <v>534</v>
      </c>
      <c r="G285" t="s">
        <v>483</v>
      </c>
      <c r="H285" t="s">
        <v>62</v>
      </c>
      <c r="I285" t="s">
        <v>35</v>
      </c>
      <c r="J285" t="s">
        <v>272</v>
      </c>
      <c r="K285">
        <v>859379</v>
      </c>
      <c r="L285" t="s">
        <v>36</v>
      </c>
      <c r="M285" s="2">
        <v>42830.615262731502</v>
      </c>
      <c r="N285">
        <v>906750</v>
      </c>
      <c r="O285">
        <v>-0.19344054669999999</v>
      </c>
      <c r="P285">
        <v>-78.477197885500004</v>
      </c>
      <c r="Q285">
        <v>8060</v>
      </c>
      <c r="R285" t="s">
        <v>93</v>
      </c>
      <c r="S285">
        <v>16120</v>
      </c>
      <c r="T285">
        <v>12000</v>
      </c>
      <c r="U285" t="s">
        <v>289</v>
      </c>
      <c r="V285">
        <v>112</v>
      </c>
      <c r="W285" t="s">
        <v>39</v>
      </c>
      <c r="X285">
        <v>3137579</v>
      </c>
      <c r="Y285" t="s">
        <v>40</v>
      </c>
      <c r="Z285" t="s">
        <v>308</v>
      </c>
      <c r="AA285">
        <v>1790171892000</v>
      </c>
      <c r="AB285" t="s">
        <v>42</v>
      </c>
      <c r="AC285">
        <v>-78.477199999999399</v>
      </c>
      <c r="AD285">
        <v>-0.19340000000011201</v>
      </c>
    </row>
    <row r="286" spans="1:30" ht="15.75" customHeight="1" x14ac:dyDescent="0.25">
      <c r="A286" s="2">
        <v>42828.4870107639</v>
      </c>
      <c r="B286" t="s">
        <v>272</v>
      </c>
      <c r="C286">
        <v>63325</v>
      </c>
      <c r="D286">
        <v>1070514008</v>
      </c>
      <c r="E286" t="s">
        <v>467</v>
      </c>
      <c r="F286" t="s">
        <v>535</v>
      </c>
      <c r="G286" t="s">
        <v>439</v>
      </c>
      <c r="H286" t="s">
        <v>34</v>
      </c>
      <c r="I286" t="s">
        <v>35</v>
      </c>
      <c r="J286" t="s">
        <v>272</v>
      </c>
      <c r="K286">
        <v>857737</v>
      </c>
      <c r="L286" t="s">
        <v>36</v>
      </c>
      <c r="M286" s="2">
        <v>42835.349419062499</v>
      </c>
      <c r="N286">
        <v>1800000</v>
      </c>
      <c r="O286">
        <v>-0.19359611390000001</v>
      </c>
      <c r="P286">
        <v>-78.485416173900006</v>
      </c>
      <c r="Q286">
        <v>32000</v>
      </c>
      <c r="R286" t="s">
        <v>63</v>
      </c>
      <c r="S286">
        <v>32000</v>
      </c>
      <c r="T286">
        <v>6000</v>
      </c>
      <c r="U286" t="s">
        <v>289</v>
      </c>
      <c r="V286">
        <v>112</v>
      </c>
      <c r="W286" t="s">
        <v>39</v>
      </c>
      <c r="X286">
        <v>3168253</v>
      </c>
      <c r="Y286" t="s">
        <v>40</v>
      </c>
      <c r="Z286" t="s">
        <v>284</v>
      </c>
      <c r="AA286">
        <v>1791256115000</v>
      </c>
      <c r="AB286" t="s">
        <v>42</v>
      </c>
      <c r="AC286">
        <v>-78.485399999999601</v>
      </c>
      <c r="AD286">
        <v>-0.19360000000052099</v>
      </c>
    </row>
    <row r="287" spans="1:30" ht="15.75" customHeight="1" x14ac:dyDescent="0.25">
      <c r="A287" s="2">
        <v>42940.650591932899</v>
      </c>
      <c r="B287" t="s">
        <v>272</v>
      </c>
      <c r="C287">
        <v>69731</v>
      </c>
      <c r="D287">
        <v>1070706006</v>
      </c>
      <c r="E287" t="s">
        <v>355</v>
      </c>
      <c r="F287" t="s">
        <v>534</v>
      </c>
      <c r="G287" t="s">
        <v>483</v>
      </c>
      <c r="H287" t="s">
        <v>62</v>
      </c>
      <c r="I287" t="s">
        <v>35</v>
      </c>
      <c r="J287" t="s">
        <v>272</v>
      </c>
      <c r="K287">
        <v>1433089</v>
      </c>
      <c r="L287" t="s">
        <v>36</v>
      </c>
      <c r="M287" s="2">
        <v>42941.681099849498</v>
      </c>
      <c r="N287">
        <v>556880</v>
      </c>
      <c r="O287">
        <v>-0.1936551222</v>
      </c>
      <c r="P287">
        <v>-78.477165698999997</v>
      </c>
      <c r="Q287">
        <v>4950</v>
      </c>
      <c r="R287" t="s">
        <v>93</v>
      </c>
      <c r="S287">
        <v>9900</v>
      </c>
      <c r="T287">
        <v>1500</v>
      </c>
      <c r="U287" t="s">
        <v>289</v>
      </c>
      <c r="V287">
        <v>111</v>
      </c>
      <c r="W287" t="s">
        <v>39</v>
      </c>
      <c r="X287">
        <v>2408903</v>
      </c>
      <c r="Y287" t="s">
        <v>60</v>
      </c>
      <c r="Z287" t="s">
        <v>460</v>
      </c>
      <c r="AA287">
        <v>1791984722000</v>
      </c>
      <c r="AB287" t="s">
        <v>42</v>
      </c>
      <c r="AC287">
        <v>-78.477199999999399</v>
      </c>
      <c r="AD287">
        <v>-0.19369999999982199</v>
      </c>
    </row>
    <row r="288" spans="1:30" ht="15.75" customHeight="1" x14ac:dyDescent="0.25">
      <c r="A288" s="2">
        <v>42872.392476388901</v>
      </c>
      <c r="B288" t="s">
        <v>272</v>
      </c>
      <c r="C288">
        <v>3626503</v>
      </c>
      <c r="D288">
        <v>1070502026</v>
      </c>
      <c r="E288" t="s">
        <v>355</v>
      </c>
      <c r="F288" t="s">
        <v>450</v>
      </c>
      <c r="G288" t="s">
        <v>443</v>
      </c>
      <c r="H288" t="s">
        <v>34</v>
      </c>
      <c r="I288" t="s">
        <v>35</v>
      </c>
      <c r="J288" t="s">
        <v>272</v>
      </c>
      <c r="K288">
        <v>885609</v>
      </c>
      <c r="L288" t="s">
        <v>36</v>
      </c>
      <c r="M288" s="2">
        <v>42877.60270625</v>
      </c>
      <c r="N288">
        <v>2724750</v>
      </c>
      <c r="O288">
        <v>-0.19366585089999999</v>
      </c>
      <c r="P288">
        <v>-78.484785854799995</v>
      </c>
      <c r="Q288">
        <v>24220</v>
      </c>
      <c r="R288" t="s">
        <v>93</v>
      </c>
      <c r="S288">
        <v>48440</v>
      </c>
      <c r="T288">
        <v>0</v>
      </c>
      <c r="U288" t="s">
        <v>289</v>
      </c>
      <c r="V288">
        <v>112</v>
      </c>
      <c r="W288" t="s">
        <v>39</v>
      </c>
      <c r="X288">
        <v>3361404</v>
      </c>
      <c r="Y288" t="s">
        <v>40</v>
      </c>
      <c r="Z288" t="s">
        <v>536</v>
      </c>
      <c r="AA288">
        <v>1790864316000</v>
      </c>
      <c r="AB288" t="s">
        <v>42</v>
      </c>
      <c r="AC288">
        <v>-78.484800000000206</v>
      </c>
      <c r="AD288">
        <v>-0.19369999999982199</v>
      </c>
    </row>
    <row r="289" spans="1:30" ht="15.75" customHeight="1" x14ac:dyDescent="0.25">
      <c r="A289" s="2">
        <v>42957.366428588</v>
      </c>
      <c r="B289" t="s">
        <v>301</v>
      </c>
      <c r="C289">
        <v>6206</v>
      </c>
      <c r="D289">
        <v>1070514012</v>
      </c>
      <c r="E289" t="s">
        <v>355</v>
      </c>
      <c r="F289" t="s">
        <v>535</v>
      </c>
      <c r="G289" t="s">
        <v>439</v>
      </c>
      <c r="H289" t="s">
        <v>34</v>
      </c>
      <c r="I289" t="s">
        <v>35</v>
      </c>
      <c r="J289" t="s">
        <v>301</v>
      </c>
      <c r="K289">
        <v>1496654</v>
      </c>
      <c r="L289" t="s">
        <v>81</v>
      </c>
      <c r="M289" s="2">
        <v>42963.588276736104</v>
      </c>
      <c r="N289">
        <v>3600000</v>
      </c>
      <c r="O289">
        <v>-0.1936712153</v>
      </c>
      <c r="P289">
        <v>-78.484807312499996</v>
      </c>
      <c r="Q289">
        <v>8000</v>
      </c>
      <c r="R289" t="s">
        <v>46</v>
      </c>
      <c r="S289">
        <v>32000</v>
      </c>
      <c r="T289">
        <v>12000</v>
      </c>
      <c r="U289" t="s">
        <v>289</v>
      </c>
      <c r="V289">
        <v>112</v>
      </c>
      <c r="W289" t="s">
        <v>39</v>
      </c>
      <c r="X289">
        <v>4015468</v>
      </c>
      <c r="Y289" t="s">
        <v>40</v>
      </c>
      <c r="Z289" t="s">
        <v>537</v>
      </c>
      <c r="AA289">
        <v>1791250575000</v>
      </c>
      <c r="AB289" t="s">
        <v>48</v>
      </c>
      <c r="AC289">
        <v>-78.484800000000206</v>
      </c>
      <c r="AD289">
        <v>-0.19369999999982199</v>
      </c>
    </row>
    <row r="290" spans="1:30" ht="15.75" customHeight="1" x14ac:dyDescent="0.25">
      <c r="A290" s="2">
        <v>42786.646806979203</v>
      </c>
      <c r="B290" t="s">
        <v>272</v>
      </c>
      <c r="C290">
        <v>24961</v>
      </c>
      <c r="D290">
        <v>1060609013</v>
      </c>
      <c r="E290" t="s">
        <v>355</v>
      </c>
      <c r="F290" t="s">
        <v>538</v>
      </c>
      <c r="G290" t="s">
        <v>267</v>
      </c>
      <c r="H290" t="s">
        <v>59</v>
      </c>
      <c r="I290" t="s">
        <v>35</v>
      </c>
      <c r="J290" t="s">
        <v>272</v>
      </c>
      <c r="K290">
        <v>837014</v>
      </c>
      <c r="L290" t="s">
        <v>36</v>
      </c>
      <c r="M290" s="2">
        <v>42786.659563888898</v>
      </c>
      <c r="N290">
        <v>30190</v>
      </c>
      <c r="O290">
        <v>-0.19470654209999999</v>
      </c>
      <c r="P290">
        <v>-78.481231927899998</v>
      </c>
      <c r="Q290">
        <v>2300</v>
      </c>
      <c r="R290">
        <v>0.7</v>
      </c>
      <c r="S290">
        <v>1610</v>
      </c>
      <c r="T290">
        <v>4650</v>
      </c>
      <c r="U290" t="s">
        <v>289</v>
      </c>
      <c r="V290">
        <v>111</v>
      </c>
      <c r="W290" t="s">
        <v>39</v>
      </c>
      <c r="X290">
        <v>4047794</v>
      </c>
      <c r="Y290" t="s">
        <v>60</v>
      </c>
      <c r="Z290" t="s">
        <v>539</v>
      </c>
      <c r="AA290">
        <v>1792563011000</v>
      </c>
      <c r="AB290" t="s">
        <v>42</v>
      </c>
      <c r="AC290">
        <v>-78.4812000000002</v>
      </c>
      <c r="AD290">
        <v>-0.19470000000002299</v>
      </c>
    </row>
    <row r="291" spans="1:30" ht="15.75" customHeight="1" x14ac:dyDescent="0.25">
      <c r="A291" s="2">
        <v>42930.646437384297</v>
      </c>
      <c r="B291" t="s">
        <v>194</v>
      </c>
      <c r="C291">
        <v>122227</v>
      </c>
      <c r="D291">
        <v>1071404008</v>
      </c>
      <c r="E291" t="s">
        <v>540</v>
      </c>
      <c r="F291" t="s">
        <v>541</v>
      </c>
      <c r="G291" t="s">
        <v>542</v>
      </c>
      <c r="H291" t="s">
        <v>62</v>
      </c>
      <c r="I291" t="s">
        <v>35</v>
      </c>
      <c r="J291" t="s">
        <v>194</v>
      </c>
      <c r="K291">
        <v>1063115</v>
      </c>
      <c r="L291" t="s">
        <v>36</v>
      </c>
      <c r="M291" s="2">
        <v>42962.445903321801</v>
      </c>
      <c r="N291">
        <v>1800000</v>
      </c>
      <c r="O291">
        <v>-0.195135693</v>
      </c>
      <c r="P291">
        <v>-78.4360957146</v>
      </c>
      <c r="Q291">
        <v>8000</v>
      </c>
      <c r="R291" t="s">
        <v>46</v>
      </c>
      <c r="S291">
        <v>32000</v>
      </c>
      <c r="T291">
        <v>12000</v>
      </c>
      <c r="U291" t="s">
        <v>200</v>
      </c>
      <c r="V291">
        <v>111</v>
      </c>
      <c r="W291" t="s">
        <v>71</v>
      </c>
      <c r="X291">
        <v>3155791</v>
      </c>
      <c r="Y291" t="s">
        <v>60</v>
      </c>
      <c r="Z291" t="s">
        <v>414</v>
      </c>
      <c r="AA291">
        <v>1792279992000</v>
      </c>
      <c r="AB291" t="s">
        <v>48</v>
      </c>
      <c r="AC291">
        <v>-78.436100000000806</v>
      </c>
      <c r="AD291">
        <v>-0.19510000000084099</v>
      </c>
    </row>
    <row r="292" spans="1:30" ht="15.75" customHeight="1" x14ac:dyDescent="0.25">
      <c r="A292" s="2">
        <v>43012.605835648203</v>
      </c>
      <c r="B292" t="s">
        <v>194</v>
      </c>
      <c r="C292">
        <v>615510</v>
      </c>
      <c r="D292">
        <v>1061302003</v>
      </c>
      <c r="E292" t="s">
        <v>543</v>
      </c>
      <c r="F292" t="s">
        <v>544</v>
      </c>
      <c r="G292" t="s">
        <v>76</v>
      </c>
      <c r="H292" t="s">
        <v>34</v>
      </c>
      <c r="I292" t="s">
        <v>35</v>
      </c>
      <c r="J292" t="s">
        <v>194</v>
      </c>
      <c r="K292">
        <v>1690107</v>
      </c>
      <c r="L292" t="s">
        <v>36</v>
      </c>
      <c r="M292" s="2">
        <v>43020.406543715297</v>
      </c>
      <c r="N292">
        <v>108000</v>
      </c>
      <c r="O292">
        <v>-0.19610128260000001</v>
      </c>
      <c r="P292">
        <v>-78.440773487100003</v>
      </c>
      <c r="Q292">
        <v>2400</v>
      </c>
      <c r="R292" t="s">
        <v>82</v>
      </c>
      <c r="S292">
        <v>5760</v>
      </c>
      <c r="T292">
        <v>3700</v>
      </c>
      <c r="U292" t="s">
        <v>200</v>
      </c>
      <c r="V292">
        <v>112</v>
      </c>
      <c r="W292" t="s">
        <v>39</v>
      </c>
      <c r="X292">
        <v>3180294</v>
      </c>
      <c r="Y292" t="s">
        <v>40</v>
      </c>
      <c r="Z292" t="s">
        <v>545</v>
      </c>
      <c r="AA292">
        <v>1721919239</v>
      </c>
      <c r="AB292" t="s">
        <v>42</v>
      </c>
      <c r="AC292">
        <v>-78.440800000000294</v>
      </c>
      <c r="AD292">
        <v>-0.19609999999920999</v>
      </c>
    </row>
    <row r="293" spans="1:30" ht="15.75" customHeight="1" x14ac:dyDescent="0.25">
      <c r="A293" s="2">
        <v>43012.3586681366</v>
      </c>
      <c r="B293" t="s">
        <v>194</v>
      </c>
      <c r="C293">
        <v>615500</v>
      </c>
      <c r="D293">
        <v>1061302003</v>
      </c>
      <c r="E293" t="s">
        <v>540</v>
      </c>
      <c r="F293" t="s">
        <v>544</v>
      </c>
      <c r="G293" t="s">
        <v>88</v>
      </c>
      <c r="H293" t="s">
        <v>34</v>
      </c>
      <c r="I293" t="s">
        <v>35</v>
      </c>
      <c r="J293" t="s">
        <v>194</v>
      </c>
      <c r="K293">
        <v>1689628</v>
      </c>
      <c r="L293" t="s">
        <v>36</v>
      </c>
      <c r="M293" s="2">
        <v>43130.513062615697</v>
      </c>
      <c r="N293">
        <v>1170000</v>
      </c>
      <c r="O293">
        <v>-0.19623002789999999</v>
      </c>
      <c r="P293">
        <v>-78.440988063800006</v>
      </c>
      <c r="Q293">
        <v>13000</v>
      </c>
      <c r="R293" t="s">
        <v>114</v>
      </c>
      <c r="S293">
        <v>20800</v>
      </c>
      <c r="T293">
        <v>6000</v>
      </c>
      <c r="U293" t="s">
        <v>200</v>
      </c>
      <c r="V293">
        <v>112</v>
      </c>
      <c r="W293" t="s">
        <v>39</v>
      </c>
      <c r="X293">
        <v>2381374</v>
      </c>
      <c r="Y293" t="s">
        <v>40</v>
      </c>
      <c r="Z293" t="s">
        <v>546</v>
      </c>
      <c r="AA293">
        <v>1791886690000</v>
      </c>
      <c r="AB293" t="s">
        <v>42</v>
      </c>
      <c r="AC293">
        <v>-78.441000000000699</v>
      </c>
      <c r="AD293">
        <v>-0.196200000000331</v>
      </c>
    </row>
    <row r="294" spans="1:30" ht="15.75" customHeight="1" x14ac:dyDescent="0.25">
      <c r="A294" s="2">
        <v>42884.654973692101</v>
      </c>
      <c r="B294" t="s">
        <v>194</v>
      </c>
      <c r="C294">
        <v>645437</v>
      </c>
      <c r="D294">
        <v>1061303003</v>
      </c>
      <c r="E294" t="s">
        <v>540</v>
      </c>
      <c r="F294" t="s">
        <v>547</v>
      </c>
      <c r="G294" t="s">
        <v>172</v>
      </c>
      <c r="H294" t="s">
        <v>34</v>
      </c>
      <c r="I294" t="s">
        <v>35</v>
      </c>
      <c r="J294" t="s">
        <v>194</v>
      </c>
      <c r="K294">
        <v>893394</v>
      </c>
      <c r="L294" t="s">
        <v>36</v>
      </c>
      <c r="M294" s="2">
        <v>42899.386252465301</v>
      </c>
      <c r="N294">
        <v>12513600</v>
      </c>
      <c r="O294">
        <v>-0.19672355150000001</v>
      </c>
      <c r="P294">
        <v>-78.441535234499995</v>
      </c>
      <c r="Q294">
        <v>8000</v>
      </c>
      <c r="R294" t="s">
        <v>46</v>
      </c>
      <c r="S294">
        <v>32000</v>
      </c>
      <c r="T294">
        <v>12000</v>
      </c>
      <c r="U294" t="s">
        <v>200</v>
      </c>
      <c r="V294">
        <v>113</v>
      </c>
      <c r="W294" t="s">
        <v>71</v>
      </c>
      <c r="X294">
        <v>3166573</v>
      </c>
      <c r="Y294" t="s">
        <v>445</v>
      </c>
      <c r="Z294" t="s">
        <v>47</v>
      </c>
      <c r="AA294">
        <v>1790881733000</v>
      </c>
      <c r="AB294" t="s">
        <v>48</v>
      </c>
      <c r="AC294">
        <v>-78.441500000000801</v>
      </c>
      <c r="AD294">
        <v>-0.19670000000042501</v>
      </c>
    </row>
    <row r="295" spans="1:30" ht="15.75" customHeight="1" x14ac:dyDescent="0.25">
      <c r="A295" s="2">
        <v>42779.612976851902</v>
      </c>
      <c r="B295" t="s">
        <v>301</v>
      </c>
      <c r="C295">
        <v>561432</v>
      </c>
      <c r="D295">
        <v>1060305003</v>
      </c>
      <c r="E295" t="s">
        <v>479</v>
      </c>
      <c r="F295" t="s">
        <v>548</v>
      </c>
      <c r="G295" t="s">
        <v>549</v>
      </c>
      <c r="H295" t="s">
        <v>34</v>
      </c>
      <c r="I295" t="s">
        <v>35</v>
      </c>
      <c r="J295" t="s">
        <v>301</v>
      </c>
      <c r="K295">
        <v>835216</v>
      </c>
      <c r="L295" t="s">
        <v>81</v>
      </c>
      <c r="M295" s="2">
        <v>42821.644380590304</v>
      </c>
      <c r="N295">
        <v>2622940</v>
      </c>
      <c r="O295">
        <v>-0.1968308392</v>
      </c>
      <c r="P295">
        <v>-78.499331474300007</v>
      </c>
      <c r="Q295">
        <v>46630</v>
      </c>
      <c r="R295" t="s">
        <v>63</v>
      </c>
      <c r="S295">
        <v>46630</v>
      </c>
      <c r="T295">
        <v>0</v>
      </c>
      <c r="U295" t="s">
        <v>289</v>
      </c>
      <c r="V295">
        <v>112</v>
      </c>
      <c r="W295" t="s">
        <v>39</v>
      </c>
      <c r="X295">
        <v>2798595</v>
      </c>
      <c r="Y295" t="s">
        <v>40</v>
      </c>
      <c r="Z295" t="s">
        <v>98</v>
      </c>
      <c r="AA295">
        <v>1791408683000</v>
      </c>
      <c r="AB295" t="s">
        <v>57</v>
      </c>
      <c r="AC295">
        <v>-78.499299999999494</v>
      </c>
      <c r="AD295">
        <v>-0.196799999999726</v>
      </c>
    </row>
    <row r="296" spans="1:30" ht="15.75" customHeight="1" x14ac:dyDescent="0.25">
      <c r="A296" s="2">
        <v>42828.473296794</v>
      </c>
      <c r="B296" t="s">
        <v>272</v>
      </c>
      <c r="C296">
        <v>63325</v>
      </c>
      <c r="D296">
        <v>1070514008</v>
      </c>
      <c r="E296" t="s">
        <v>467</v>
      </c>
      <c r="F296" t="s">
        <v>535</v>
      </c>
      <c r="G296" t="s">
        <v>439</v>
      </c>
      <c r="H296" t="s">
        <v>34</v>
      </c>
      <c r="I296" t="s">
        <v>35</v>
      </c>
      <c r="J296" t="s">
        <v>272</v>
      </c>
      <c r="K296">
        <v>857685</v>
      </c>
      <c r="L296" t="s">
        <v>36</v>
      </c>
      <c r="M296" s="2">
        <v>42835.353403275498</v>
      </c>
      <c r="N296">
        <v>1569380</v>
      </c>
      <c r="O296">
        <v>-0.1968952118</v>
      </c>
      <c r="P296">
        <v>-78.483785390899996</v>
      </c>
      <c r="Q296">
        <v>13950</v>
      </c>
      <c r="R296" t="s">
        <v>93</v>
      </c>
      <c r="S296">
        <v>27900</v>
      </c>
      <c r="T296">
        <v>18000</v>
      </c>
      <c r="U296" t="s">
        <v>289</v>
      </c>
      <c r="V296">
        <v>112</v>
      </c>
      <c r="W296" t="s">
        <v>39</v>
      </c>
      <c r="X296">
        <v>3168253</v>
      </c>
      <c r="Y296" t="s">
        <v>40</v>
      </c>
      <c r="Z296" t="s">
        <v>284</v>
      </c>
      <c r="AA296">
        <v>1791256115000</v>
      </c>
      <c r="AB296" t="s">
        <v>241</v>
      </c>
      <c r="AC296">
        <v>-78.483800000000002</v>
      </c>
      <c r="AD296">
        <v>-0.196900000000821</v>
      </c>
    </row>
    <row r="297" spans="1:30" ht="15.75" customHeight="1" x14ac:dyDescent="0.25">
      <c r="A297" s="2">
        <v>43060.622182557898</v>
      </c>
      <c r="B297" t="s">
        <v>272</v>
      </c>
      <c r="C297">
        <v>49591</v>
      </c>
      <c r="D297">
        <v>1060515008</v>
      </c>
      <c r="E297" t="s">
        <v>355</v>
      </c>
      <c r="F297" t="s">
        <v>535</v>
      </c>
      <c r="G297" t="s">
        <v>443</v>
      </c>
      <c r="H297" t="s">
        <v>34</v>
      </c>
      <c r="I297" t="s">
        <v>35</v>
      </c>
      <c r="J297" t="s">
        <v>272</v>
      </c>
      <c r="K297">
        <v>1714663</v>
      </c>
      <c r="L297" t="s">
        <v>81</v>
      </c>
      <c r="M297" s="2">
        <v>43062.3861420139</v>
      </c>
      <c r="N297">
        <v>887620</v>
      </c>
      <c r="O297">
        <v>-0.19728144759999999</v>
      </c>
      <c r="P297">
        <v>-78.483999967599999</v>
      </c>
      <c r="Q297">
        <v>4930</v>
      </c>
      <c r="R297" t="s">
        <v>114</v>
      </c>
      <c r="S297">
        <v>7890</v>
      </c>
      <c r="T297">
        <v>0</v>
      </c>
      <c r="U297" t="s">
        <v>289</v>
      </c>
      <c r="V297">
        <v>111</v>
      </c>
      <c r="W297" t="s">
        <v>39</v>
      </c>
      <c r="X297">
        <v>3366226</v>
      </c>
      <c r="Y297" t="s">
        <v>60</v>
      </c>
      <c r="Z297" t="s">
        <v>550</v>
      </c>
      <c r="AA297">
        <v>1792416795000</v>
      </c>
      <c r="AB297" t="s">
        <v>57</v>
      </c>
      <c r="AC297">
        <v>-78.484000000000407</v>
      </c>
      <c r="AD297">
        <v>-0.19729999999980799</v>
      </c>
    </row>
    <row r="298" spans="1:30" ht="15.75" customHeight="1" x14ac:dyDescent="0.25">
      <c r="A298" s="2">
        <v>42787.621300810199</v>
      </c>
      <c r="B298" t="s">
        <v>194</v>
      </c>
      <c r="C298">
        <v>658778</v>
      </c>
      <c r="D298">
        <v>1061303008</v>
      </c>
      <c r="E298" t="s">
        <v>540</v>
      </c>
      <c r="F298" t="s">
        <v>551</v>
      </c>
      <c r="G298" t="s">
        <v>76</v>
      </c>
      <c r="H298" t="s">
        <v>34</v>
      </c>
      <c r="I298" t="s">
        <v>35</v>
      </c>
      <c r="J298" t="s">
        <v>194</v>
      </c>
      <c r="K298">
        <v>837378</v>
      </c>
      <c r="L298" t="s">
        <v>36</v>
      </c>
      <c r="M298" s="2">
        <v>42829.364623148103</v>
      </c>
      <c r="N298">
        <v>1722380</v>
      </c>
      <c r="O298">
        <v>-0.19729217639999999</v>
      </c>
      <c r="P298">
        <v>-78.439620137199995</v>
      </c>
      <c r="Q298">
        <v>30620</v>
      </c>
      <c r="R298" t="s">
        <v>63</v>
      </c>
      <c r="S298">
        <v>30620</v>
      </c>
      <c r="T298">
        <v>6000</v>
      </c>
      <c r="U298" t="s">
        <v>200</v>
      </c>
      <c r="V298">
        <v>112</v>
      </c>
      <c r="W298" t="s">
        <v>39</v>
      </c>
      <c r="X298">
        <v>3170348</v>
      </c>
      <c r="Y298" t="s">
        <v>40</v>
      </c>
      <c r="Z298" t="s">
        <v>552</v>
      </c>
      <c r="AA298">
        <v>1791308832000</v>
      </c>
      <c r="AB298" t="s">
        <v>42</v>
      </c>
      <c r="AC298">
        <v>-78.4395999999997</v>
      </c>
      <c r="AD298">
        <v>-0.19729999999980799</v>
      </c>
    </row>
    <row r="299" spans="1:30" ht="15.75" customHeight="1" x14ac:dyDescent="0.25">
      <c r="A299" s="2">
        <v>43091.423012766201</v>
      </c>
      <c r="B299" t="s">
        <v>272</v>
      </c>
      <c r="C299">
        <v>4005</v>
      </c>
      <c r="D299">
        <v>1060516004</v>
      </c>
      <c r="E299" t="s">
        <v>355</v>
      </c>
      <c r="F299" t="s">
        <v>535</v>
      </c>
      <c r="G299" t="s">
        <v>443</v>
      </c>
      <c r="H299" t="s">
        <v>34</v>
      </c>
      <c r="I299" t="s">
        <v>35</v>
      </c>
      <c r="J299" t="s">
        <v>272</v>
      </c>
      <c r="K299">
        <v>1728077</v>
      </c>
      <c r="L299" t="s">
        <v>81</v>
      </c>
      <c r="M299" s="2">
        <v>43091.479391088003</v>
      </c>
      <c r="N299">
        <v>90000</v>
      </c>
      <c r="O299">
        <v>-0.19732436270000001</v>
      </c>
      <c r="P299">
        <v>-78.484933376300006</v>
      </c>
      <c r="Q299">
        <v>2000</v>
      </c>
      <c r="R299" t="s">
        <v>82</v>
      </c>
      <c r="S299">
        <v>4800</v>
      </c>
      <c r="T299">
        <v>5500</v>
      </c>
      <c r="U299" t="s">
        <v>289</v>
      </c>
      <c r="V299">
        <v>111</v>
      </c>
      <c r="W299" t="s">
        <v>39</v>
      </c>
      <c r="X299">
        <v>3065496</v>
      </c>
      <c r="Y299" t="s">
        <v>60</v>
      </c>
      <c r="Z299" t="s">
        <v>553</v>
      </c>
      <c r="AA299">
        <v>601792914001</v>
      </c>
      <c r="AB299" t="s">
        <v>42</v>
      </c>
      <c r="AC299">
        <v>-78.484899999999499</v>
      </c>
      <c r="AD299">
        <v>-0.19729999999980799</v>
      </c>
    </row>
    <row r="300" spans="1:30" ht="15.75" customHeight="1" x14ac:dyDescent="0.25">
      <c r="A300" s="2">
        <v>42874.339522419003</v>
      </c>
      <c r="B300" t="s">
        <v>554</v>
      </c>
      <c r="C300">
        <v>193005</v>
      </c>
      <c r="D300">
        <v>1060411001</v>
      </c>
      <c r="E300" t="s">
        <v>555</v>
      </c>
      <c r="F300" t="s">
        <v>556</v>
      </c>
      <c r="G300" t="s">
        <v>443</v>
      </c>
      <c r="H300" t="s">
        <v>34</v>
      </c>
      <c r="I300" t="s">
        <v>35</v>
      </c>
      <c r="J300" t="s">
        <v>554</v>
      </c>
      <c r="K300">
        <v>887422</v>
      </c>
      <c r="L300" t="s">
        <v>36</v>
      </c>
      <c r="M300" s="2">
        <v>42877.345248645797</v>
      </c>
      <c r="N300">
        <v>5131800</v>
      </c>
      <c r="O300">
        <v>-0.19735936530000001</v>
      </c>
      <c r="P300">
        <v>-78.490252375599994</v>
      </c>
      <c r="Q300">
        <v>8000</v>
      </c>
      <c r="R300" t="s">
        <v>53</v>
      </c>
      <c r="S300">
        <v>24000</v>
      </c>
      <c r="T300">
        <v>8160</v>
      </c>
      <c r="U300" t="s">
        <v>255</v>
      </c>
      <c r="V300">
        <v>113</v>
      </c>
      <c r="W300" t="s">
        <v>71</v>
      </c>
      <c r="X300">
        <v>3165837</v>
      </c>
      <c r="Y300" t="s">
        <v>445</v>
      </c>
      <c r="Z300" t="s">
        <v>446</v>
      </c>
      <c r="AA300">
        <v>1790665313000</v>
      </c>
      <c r="AB300" t="s">
        <v>48</v>
      </c>
      <c r="AC300">
        <v>-78.490299999999493</v>
      </c>
      <c r="AD300">
        <v>-0.197399999999122</v>
      </c>
    </row>
    <row r="301" spans="1:30" ht="15.75" customHeight="1" x14ac:dyDescent="0.25">
      <c r="A301" s="2">
        <v>42825.478005983801</v>
      </c>
      <c r="B301" t="s">
        <v>194</v>
      </c>
      <c r="C301">
        <v>619760</v>
      </c>
      <c r="D301">
        <v>1061407013</v>
      </c>
      <c r="E301" t="s">
        <v>540</v>
      </c>
      <c r="F301" t="s">
        <v>551</v>
      </c>
      <c r="G301" t="s">
        <v>88</v>
      </c>
      <c r="H301" t="s">
        <v>34</v>
      </c>
      <c r="I301" t="s">
        <v>35</v>
      </c>
      <c r="J301" t="s">
        <v>194</v>
      </c>
      <c r="K301">
        <v>856667</v>
      </c>
      <c r="L301" t="s">
        <v>36</v>
      </c>
      <c r="M301" s="2">
        <v>42825.608634525503</v>
      </c>
      <c r="N301">
        <v>3600000</v>
      </c>
      <c r="O301">
        <v>-0.19746383679999999</v>
      </c>
      <c r="P301">
        <v>-78.439282178900001</v>
      </c>
      <c r="Q301">
        <v>8000</v>
      </c>
      <c r="R301" t="s">
        <v>46</v>
      </c>
      <c r="S301">
        <v>32000</v>
      </c>
      <c r="T301">
        <v>12000</v>
      </c>
      <c r="U301" t="s">
        <v>200</v>
      </c>
      <c r="V301">
        <v>112</v>
      </c>
      <c r="W301" t="s">
        <v>39</v>
      </c>
      <c r="X301">
        <v>3146780</v>
      </c>
      <c r="Y301" t="s">
        <v>40</v>
      </c>
      <c r="Z301" t="s">
        <v>275</v>
      </c>
      <c r="AA301">
        <v>1792069432000</v>
      </c>
      <c r="AB301" t="s">
        <v>48</v>
      </c>
      <c r="AC301">
        <v>-78.439300000000003</v>
      </c>
      <c r="AD301">
        <v>-0.197500000000217</v>
      </c>
    </row>
    <row r="302" spans="1:30" ht="15.75" customHeight="1" x14ac:dyDescent="0.25">
      <c r="A302" s="2">
        <v>43045.6429377315</v>
      </c>
      <c r="B302" t="s">
        <v>272</v>
      </c>
      <c r="C302">
        <v>14338</v>
      </c>
      <c r="D302">
        <v>1060509002</v>
      </c>
      <c r="E302" t="s">
        <v>355</v>
      </c>
      <c r="F302" t="s">
        <v>538</v>
      </c>
      <c r="G302" t="s">
        <v>443</v>
      </c>
      <c r="H302" t="s">
        <v>34</v>
      </c>
      <c r="I302" t="s">
        <v>35</v>
      </c>
      <c r="J302" t="s">
        <v>272</v>
      </c>
      <c r="K302">
        <v>1705965</v>
      </c>
      <c r="L302" t="s">
        <v>81</v>
      </c>
      <c r="M302" s="2">
        <v>43047.390796678199</v>
      </c>
      <c r="N302">
        <v>506250</v>
      </c>
      <c r="O302">
        <v>-0.1974745655</v>
      </c>
      <c r="P302">
        <v>-78.483463525800005</v>
      </c>
      <c r="Q302">
        <v>9000</v>
      </c>
      <c r="R302" t="s">
        <v>63</v>
      </c>
      <c r="S302">
        <v>9000</v>
      </c>
      <c r="T302">
        <v>2500</v>
      </c>
      <c r="U302" t="s">
        <v>289</v>
      </c>
      <c r="V302">
        <v>111</v>
      </c>
      <c r="W302" t="s">
        <v>39</v>
      </c>
      <c r="X302">
        <v>3167605</v>
      </c>
      <c r="Y302" t="s">
        <v>60</v>
      </c>
      <c r="Z302" t="s">
        <v>557</v>
      </c>
      <c r="AA302">
        <v>1791214854000</v>
      </c>
      <c r="AB302" t="s">
        <v>42</v>
      </c>
      <c r="AC302">
        <v>-78.483500000000305</v>
      </c>
      <c r="AD302">
        <v>-0.197500000000217</v>
      </c>
    </row>
    <row r="303" spans="1:30" ht="15.75" customHeight="1" x14ac:dyDescent="0.25">
      <c r="A303" s="2">
        <v>43061.373667164298</v>
      </c>
      <c r="B303" t="s">
        <v>272</v>
      </c>
      <c r="C303">
        <v>36590</v>
      </c>
      <c r="D303">
        <v>1060516011</v>
      </c>
      <c r="E303" t="s">
        <v>355</v>
      </c>
      <c r="F303" t="s">
        <v>535</v>
      </c>
      <c r="G303" t="s">
        <v>443</v>
      </c>
      <c r="H303" t="s">
        <v>34</v>
      </c>
      <c r="I303" t="s">
        <v>35</v>
      </c>
      <c r="J303" t="s">
        <v>272</v>
      </c>
      <c r="K303">
        <v>1714933</v>
      </c>
      <c r="L303" t="s">
        <v>81</v>
      </c>
      <c r="M303" s="2">
        <v>43062.383902349502</v>
      </c>
      <c r="N303">
        <v>900000</v>
      </c>
      <c r="O303">
        <v>-0.19761403960000001</v>
      </c>
      <c r="P303">
        <v>-78.484160900099994</v>
      </c>
      <c r="Q303">
        <v>5000</v>
      </c>
      <c r="R303" t="s">
        <v>114</v>
      </c>
      <c r="S303">
        <v>8000</v>
      </c>
      <c r="T303">
        <v>0</v>
      </c>
      <c r="U303" t="s">
        <v>289</v>
      </c>
      <c r="V303">
        <v>111</v>
      </c>
      <c r="W303" t="s">
        <v>39</v>
      </c>
      <c r="X303">
        <v>3140940</v>
      </c>
      <c r="Y303" t="s">
        <v>60</v>
      </c>
      <c r="Z303" t="s">
        <v>558</v>
      </c>
      <c r="AA303">
        <v>1791895584000</v>
      </c>
      <c r="AB303" t="s">
        <v>57</v>
      </c>
      <c r="AC303">
        <v>-78.484200000000797</v>
      </c>
      <c r="AD303">
        <v>-0.19759999999951799</v>
      </c>
    </row>
    <row r="304" spans="1:30" ht="15.75" customHeight="1" x14ac:dyDescent="0.25">
      <c r="A304" s="2">
        <v>42830.5891345255</v>
      </c>
      <c r="B304" t="s">
        <v>301</v>
      </c>
      <c r="C304">
        <v>26993</v>
      </c>
      <c r="D304">
        <v>1060610005</v>
      </c>
      <c r="E304" t="s">
        <v>355</v>
      </c>
      <c r="F304" t="s">
        <v>538</v>
      </c>
      <c r="G304" t="s">
        <v>166</v>
      </c>
      <c r="H304" t="s">
        <v>205</v>
      </c>
      <c r="I304" t="s">
        <v>35</v>
      </c>
      <c r="J304" t="s">
        <v>301</v>
      </c>
      <c r="K304">
        <v>859951</v>
      </c>
      <c r="L304" t="s">
        <v>81</v>
      </c>
      <c r="M304" s="2">
        <v>42857.584984259302</v>
      </c>
      <c r="N304">
        <v>3600000</v>
      </c>
      <c r="O304">
        <v>-0.19761403960000001</v>
      </c>
      <c r="P304">
        <v>-78.480867147400005</v>
      </c>
      <c r="Q304">
        <v>8000</v>
      </c>
      <c r="R304" t="s">
        <v>46</v>
      </c>
      <c r="S304">
        <v>32000</v>
      </c>
      <c r="T304">
        <v>12000</v>
      </c>
      <c r="U304" t="s">
        <v>289</v>
      </c>
      <c r="V304">
        <v>112</v>
      </c>
      <c r="W304" t="s">
        <v>71</v>
      </c>
      <c r="X304">
        <v>3155791</v>
      </c>
      <c r="Y304" t="s">
        <v>40</v>
      </c>
      <c r="Z304" t="s">
        <v>414</v>
      </c>
      <c r="AA304">
        <v>1792279992000</v>
      </c>
      <c r="AB304" t="s">
        <v>48</v>
      </c>
      <c r="AC304">
        <v>-78.480900000000503</v>
      </c>
      <c r="AD304">
        <v>-0.19759999999951799</v>
      </c>
    </row>
    <row r="305" spans="1:30" ht="15.75" customHeight="1" x14ac:dyDescent="0.25">
      <c r="A305" s="2">
        <v>42863.613715081003</v>
      </c>
      <c r="B305" t="s">
        <v>272</v>
      </c>
      <c r="C305">
        <v>66666</v>
      </c>
      <c r="D305">
        <v>1060608019</v>
      </c>
      <c r="E305" t="s">
        <v>355</v>
      </c>
      <c r="F305" t="s">
        <v>538</v>
      </c>
      <c r="G305" t="s">
        <v>267</v>
      </c>
      <c r="H305" t="s">
        <v>62</v>
      </c>
      <c r="I305" t="s">
        <v>35</v>
      </c>
      <c r="J305" t="s">
        <v>272</v>
      </c>
      <c r="K305">
        <v>879799</v>
      </c>
      <c r="L305" t="s">
        <v>36</v>
      </c>
      <c r="M305" s="2">
        <v>42863.635327743097</v>
      </c>
      <c r="N305">
        <v>80440</v>
      </c>
      <c r="O305">
        <v>-0.1977789945</v>
      </c>
      <c r="P305">
        <v>-78.481812626099995</v>
      </c>
      <c r="Q305">
        <v>4290</v>
      </c>
      <c r="R305" t="s">
        <v>63</v>
      </c>
      <c r="S305">
        <v>4290</v>
      </c>
      <c r="T305">
        <v>2500</v>
      </c>
      <c r="U305" t="s">
        <v>289</v>
      </c>
      <c r="V305">
        <v>111</v>
      </c>
      <c r="W305" t="s">
        <v>39</v>
      </c>
      <c r="X305">
        <v>3565434</v>
      </c>
      <c r="Y305" t="s">
        <v>60</v>
      </c>
      <c r="Z305" t="s">
        <v>559</v>
      </c>
      <c r="AA305">
        <v>1792488877000</v>
      </c>
      <c r="AB305" t="s">
        <v>42</v>
      </c>
      <c r="AC305">
        <v>-78.481799999999595</v>
      </c>
      <c r="AD305">
        <v>-0.19779999999991399</v>
      </c>
    </row>
    <row r="306" spans="1:30" ht="15.75" customHeight="1" x14ac:dyDescent="0.25">
      <c r="A306" s="2">
        <v>42789.661780786999</v>
      </c>
      <c r="B306" t="s">
        <v>194</v>
      </c>
      <c r="C306">
        <v>315745</v>
      </c>
      <c r="D306">
        <v>1061407001</v>
      </c>
      <c r="E306" t="s">
        <v>543</v>
      </c>
      <c r="F306" t="s">
        <v>551</v>
      </c>
      <c r="G306" t="s">
        <v>76</v>
      </c>
      <c r="H306" t="s">
        <v>34</v>
      </c>
      <c r="I306" t="s">
        <v>35</v>
      </c>
      <c r="J306" t="s">
        <v>194</v>
      </c>
      <c r="K306">
        <v>838267</v>
      </c>
      <c r="L306" t="s">
        <v>36</v>
      </c>
      <c r="M306" s="2">
        <v>42808.393378125002</v>
      </c>
      <c r="N306">
        <v>63750</v>
      </c>
      <c r="O306">
        <v>-0.1978071575</v>
      </c>
      <c r="P306">
        <v>-78.438997864699999</v>
      </c>
      <c r="Q306">
        <v>4000</v>
      </c>
      <c r="R306">
        <v>0.85</v>
      </c>
      <c r="S306">
        <v>3400</v>
      </c>
      <c r="T306">
        <v>4650</v>
      </c>
      <c r="U306" t="s">
        <v>200</v>
      </c>
      <c r="V306">
        <v>112</v>
      </c>
      <c r="W306" t="s">
        <v>39</v>
      </c>
      <c r="X306">
        <v>3137394</v>
      </c>
      <c r="Y306" t="s">
        <v>40</v>
      </c>
      <c r="Z306" t="s">
        <v>560</v>
      </c>
      <c r="AA306">
        <v>990032319001</v>
      </c>
      <c r="AB306" t="s">
        <v>42</v>
      </c>
      <c r="AC306">
        <v>-78.439000000000306</v>
      </c>
      <c r="AD306">
        <v>-0.19779999999991399</v>
      </c>
    </row>
    <row r="307" spans="1:30" ht="15.75" customHeight="1" x14ac:dyDescent="0.25">
      <c r="A307" s="2">
        <v>42758.426935798598</v>
      </c>
      <c r="B307" t="s">
        <v>301</v>
      </c>
      <c r="C307">
        <v>187311</v>
      </c>
      <c r="D307">
        <v>1060516013</v>
      </c>
      <c r="E307" t="s">
        <v>467</v>
      </c>
      <c r="F307" t="s">
        <v>535</v>
      </c>
      <c r="G307" t="s">
        <v>439</v>
      </c>
      <c r="H307" t="s">
        <v>34</v>
      </c>
      <c r="I307" t="s">
        <v>35</v>
      </c>
      <c r="J307" t="s">
        <v>301</v>
      </c>
      <c r="K307">
        <v>828134</v>
      </c>
      <c r="L307" t="s">
        <v>81</v>
      </c>
      <c r="M307" s="2">
        <v>42795.629659872699</v>
      </c>
      <c r="N307">
        <v>2404120</v>
      </c>
      <c r="O307">
        <v>-0.19786616570000001</v>
      </c>
      <c r="P307">
        <v>-78.484241366399999</v>
      </c>
      <c r="Q307">
        <v>42740</v>
      </c>
      <c r="R307" t="s">
        <v>63</v>
      </c>
      <c r="S307">
        <v>42740</v>
      </c>
      <c r="T307">
        <v>0</v>
      </c>
      <c r="U307" t="s">
        <v>289</v>
      </c>
      <c r="V307">
        <v>112</v>
      </c>
      <c r="W307" t="s">
        <v>39</v>
      </c>
      <c r="X307">
        <v>2798595</v>
      </c>
      <c r="Y307" t="s">
        <v>40</v>
      </c>
      <c r="Z307" t="s">
        <v>98</v>
      </c>
      <c r="AA307">
        <v>1791408683000</v>
      </c>
      <c r="AB307" t="s">
        <v>57</v>
      </c>
      <c r="AC307">
        <v>-78.484200000000797</v>
      </c>
      <c r="AD307">
        <v>-0.19789999999921601</v>
      </c>
    </row>
    <row r="308" spans="1:30" ht="15.75" customHeight="1" x14ac:dyDescent="0.25">
      <c r="A308" s="2">
        <v>42899.364879085602</v>
      </c>
      <c r="B308" t="s">
        <v>194</v>
      </c>
      <c r="C308">
        <v>279646</v>
      </c>
      <c r="D308">
        <v>1061406001</v>
      </c>
      <c r="E308" t="s">
        <v>543</v>
      </c>
      <c r="F308" t="s">
        <v>551</v>
      </c>
      <c r="G308" t="s">
        <v>101</v>
      </c>
      <c r="H308" t="s">
        <v>34</v>
      </c>
      <c r="I308" t="s">
        <v>35</v>
      </c>
      <c r="J308" t="s">
        <v>194</v>
      </c>
      <c r="K308">
        <v>903361</v>
      </c>
      <c r="L308" t="s">
        <v>36</v>
      </c>
      <c r="M308" s="2">
        <v>42914.455609490702</v>
      </c>
      <c r="N308">
        <v>12000000</v>
      </c>
      <c r="O308">
        <v>-0.19811829189999999</v>
      </c>
      <c r="P308">
        <v>-78.436857461900004</v>
      </c>
      <c r="Q308">
        <v>8000</v>
      </c>
      <c r="R308" t="s">
        <v>46</v>
      </c>
      <c r="S308">
        <v>32000</v>
      </c>
      <c r="T308">
        <v>12000</v>
      </c>
      <c r="U308" t="s">
        <v>200</v>
      </c>
      <c r="V308">
        <v>112</v>
      </c>
      <c r="W308" t="s">
        <v>71</v>
      </c>
      <c r="X308">
        <v>3154843</v>
      </c>
      <c r="Y308" t="s">
        <v>40</v>
      </c>
      <c r="Z308" t="s">
        <v>561</v>
      </c>
      <c r="AA308">
        <v>1792275539000</v>
      </c>
      <c r="AB308" t="s">
        <v>562</v>
      </c>
      <c r="AC308">
        <v>-78.436900000000605</v>
      </c>
      <c r="AD308">
        <v>-0.19809999999962499</v>
      </c>
    </row>
    <row r="309" spans="1:30" ht="15.75" customHeight="1" x14ac:dyDescent="0.25">
      <c r="A309" s="2">
        <v>42864.362737997697</v>
      </c>
      <c r="B309" t="s">
        <v>554</v>
      </c>
      <c r="C309">
        <v>83635</v>
      </c>
      <c r="D309">
        <v>1050303026</v>
      </c>
      <c r="E309" t="s">
        <v>555</v>
      </c>
      <c r="F309" t="s">
        <v>555</v>
      </c>
      <c r="G309" t="s">
        <v>444</v>
      </c>
      <c r="H309" t="s">
        <v>34</v>
      </c>
      <c r="I309" t="s">
        <v>35</v>
      </c>
      <c r="J309" t="s">
        <v>554</v>
      </c>
      <c r="K309">
        <v>880117</v>
      </c>
      <c r="L309" t="s">
        <v>36</v>
      </c>
      <c r="M309" s="2">
        <v>42870.364347338</v>
      </c>
      <c r="N309">
        <v>6256800</v>
      </c>
      <c r="O309">
        <v>-0.19876483449999999</v>
      </c>
      <c r="P309">
        <v>-78.496070086900005</v>
      </c>
      <c r="Q309">
        <v>8000</v>
      </c>
      <c r="R309" t="s">
        <v>46</v>
      </c>
      <c r="S309">
        <v>32000</v>
      </c>
      <c r="T309">
        <v>12000</v>
      </c>
      <c r="U309" t="s">
        <v>255</v>
      </c>
      <c r="V309">
        <v>113</v>
      </c>
      <c r="W309" t="s">
        <v>71</v>
      </c>
      <c r="X309">
        <v>3165837</v>
      </c>
      <c r="Y309" t="s">
        <v>445</v>
      </c>
      <c r="Z309" t="s">
        <v>446</v>
      </c>
      <c r="AA309">
        <v>1790665313000</v>
      </c>
      <c r="AB309" t="s">
        <v>241</v>
      </c>
      <c r="AC309">
        <v>-78.496100000000297</v>
      </c>
      <c r="AD309">
        <v>-0.198800000000115</v>
      </c>
    </row>
    <row r="310" spans="1:30" ht="15.75" customHeight="1" x14ac:dyDescent="0.25">
      <c r="A310" s="2">
        <v>42884.518879826399</v>
      </c>
      <c r="B310" t="s">
        <v>194</v>
      </c>
      <c r="C310">
        <v>338801</v>
      </c>
      <c r="D310">
        <v>1051503009</v>
      </c>
      <c r="E310" t="s">
        <v>540</v>
      </c>
      <c r="F310" t="s">
        <v>563</v>
      </c>
      <c r="G310" t="s">
        <v>542</v>
      </c>
      <c r="H310" t="s">
        <v>34</v>
      </c>
      <c r="I310" t="s">
        <v>35</v>
      </c>
      <c r="J310" t="s">
        <v>194</v>
      </c>
      <c r="K310">
        <v>892982</v>
      </c>
      <c r="L310" t="s">
        <v>36</v>
      </c>
      <c r="M310" s="2">
        <v>42892.3897069792</v>
      </c>
      <c r="N310">
        <v>3600000</v>
      </c>
      <c r="O310">
        <v>-0.19982550760000001</v>
      </c>
      <c r="P310">
        <v>-78.431580886199995</v>
      </c>
      <c r="Q310">
        <v>4000</v>
      </c>
      <c r="R310" t="s">
        <v>564</v>
      </c>
      <c r="S310">
        <v>32000</v>
      </c>
      <c r="T310">
        <v>12000</v>
      </c>
      <c r="U310" t="s">
        <v>200</v>
      </c>
      <c r="V310">
        <v>112</v>
      </c>
      <c r="W310" t="s">
        <v>71</v>
      </c>
      <c r="X310">
        <v>3155791</v>
      </c>
      <c r="Y310" t="s">
        <v>40</v>
      </c>
      <c r="Z310" t="s">
        <v>414</v>
      </c>
      <c r="AA310">
        <v>1792279992000</v>
      </c>
      <c r="AB310" t="s">
        <v>48</v>
      </c>
      <c r="AC310">
        <v>-78.431599999999904</v>
      </c>
      <c r="AD310">
        <v>-0.19980000000032899</v>
      </c>
    </row>
    <row r="311" spans="1:30" ht="15.75" customHeight="1" x14ac:dyDescent="0.25">
      <c r="A311" s="2">
        <v>42803.391000613403</v>
      </c>
      <c r="B311" t="s">
        <v>194</v>
      </c>
      <c r="C311">
        <v>631889</v>
      </c>
      <c r="D311">
        <v>1051506012</v>
      </c>
      <c r="E311" t="s">
        <v>540</v>
      </c>
      <c r="F311" t="s">
        <v>551</v>
      </c>
      <c r="G311" t="s">
        <v>193</v>
      </c>
      <c r="H311" t="s">
        <v>34</v>
      </c>
      <c r="I311" t="s">
        <v>35</v>
      </c>
      <c r="J311" t="s">
        <v>194</v>
      </c>
      <c r="K311">
        <v>842578</v>
      </c>
      <c r="L311" t="s">
        <v>36</v>
      </c>
      <c r="M311" s="2">
        <v>42814.375937812503</v>
      </c>
      <c r="N311">
        <v>1611000</v>
      </c>
      <c r="O311">
        <v>-0.2008648573</v>
      </c>
      <c r="P311">
        <v>-78.432984352099993</v>
      </c>
      <c r="Q311">
        <v>1000</v>
      </c>
      <c r="R311" t="s">
        <v>565</v>
      </c>
      <c r="S311">
        <v>28640</v>
      </c>
      <c r="T311">
        <v>1000</v>
      </c>
      <c r="U311" t="s">
        <v>200</v>
      </c>
      <c r="V311">
        <v>112</v>
      </c>
      <c r="W311" t="s">
        <v>39</v>
      </c>
      <c r="X311">
        <v>4085566</v>
      </c>
      <c r="Y311" t="s">
        <v>40</v>
      </c>
      <c r="Z311" t="s">
        <v>66</v>
      </c>
      <c r="AA311">
        <v>990017514001</v>
      </c>
      <c r="AB311" t="s">
        <v>42</v>
      </c>
      <c r="AC311">
        <v>-78.433000000000902</v>
      </c>
      <c r="AD311">
        <v>-0.200899999999819</v>
      </c>
    </row>
    <row r="312" spans="1:30" ht="15.75" customHeight="1" x14ac:dyDescent="0.25">
      <c r="A312" s="2">
        <v>42844.378562071797</v>
      </c>
      <c r="B312" t="s">
        <v>301</v>
      </c>
      <c r="C312">
        <v>58557</v>
      </c>
      <c r="D312">
        <v>1050603001</v>
      </c>
      <c r="E312" t="s">
        <v>355</v>
      </c>
      <c r="F312" t="s">
        <v>538</v>
      </c>
      <c r="G312" t="s">
        <v>221</v>
      </c>
      <c r="H312" t="s">
        <v>34</v>
      </c>
      <c r="I312" t="s">
        <v>35</v>
      </c>
      <c r="J312" t="s">
        <v>301</v>
      </c>
      <c r="K312">
        <v>867823</v>
      </c>
      <c r="L312" t="s">
        <v>81</v>
      </c>
      <c r="M312" s="2">
        <v>42867.619170833299</v>
      </c>
      <c r="N312">
        <v>3600000</v>
      </c>
      <c r="O312">
        <v>-0.20103651759999999</v>
      </c>
      <c r="P312">
        <v>-78.482068777099997</v>
      </c>
      <c r="Q312">
        <v>8000</v>
      </c>
      <c r="R312" t="s">
        <v>46</v>
      </c>
      <c r="S312">
        <v>32000</v>
      </c>
      <c r="T312">
        <v>12000</v>
      </c>
      <c r="U312" t="s">
        <v>289</v>
      </c>
      <c r="V312">
        <v>112</v>
      </c>
      <c r="W312" t="s">
        <v>71</v>
      </c>
      <c r="X312">
        <v>3166573</v>
      </c>
      <c r="Y312" t="s">
        <v>40</v>
      </c>
      <c r="Z312" t="s">
        <v>47</v>
      </c>
      <c r="AA312">
        <v>1790881733000</v>
      </c>
      <c r="AB312" t="s">
        <v>48</v>
      </c>
      <c r="AC312">
        <v>-78.482099999999306</v>
      </c>
      <c r="AD312">
        <v>-0.20099999999911999</v>
      </c>
    </row>
    <row r="313" spans="1:30" ht="15.75" customHeight="1" x14ac:dyDescent="0.25">
      <c r="A313" s="2">
        <v>42858.401037847201</v>
      </c>
      <c r="B313" t="s">
        <v>554</v>
      </c>
      <c r="C313">
        <v>30144</v>
      </c>
      <c r="D313">
        <v>1050515016</v>
      </c>
      <c r="E313" t="s">
        <v>355</v>
      </c>
      <c r="F313" t="s">
        <v>538</v>
      </c>
      <c r="G313" t="s">
        <v>443</v>
      </c>
      <c r="H313" t="s">
        <v>34</v>
      </c>
      <c r="I313" t="s">
        <v>35</v>
      </c>
      <c r="J313" t="s">
        <v>554</v>
      </c>
      <c r="K313">
        <v>876346</v>
      </c>
      <c r="L313" t="s">
        <v>36</v>
      </c>
      <c r="M313" s="2">
        <v>42864.484488738402</v>
      </c>
      <c r="N313">
        <v>2250000</v>
      </c>
      <c r="O313">
        <v>-0.2010611044</v>
      </c>
      <c r="P313">
        <v>-78.485395208</v>
      </c>
      <c r="Q313">
        <v>10000</v>
      </c>
      <c r="R313" t="s">
        <v>46</v>
      </c>
      <c r="S313">
        <v>40000</v>
      </c>
      <c r="T313">
        <v>10000</v>
      </c>
      <c r="U313" t="s">
        <v>255</v>
      </c>
      <c r="V313">
        <v>111</v>
      </c>
      <c r="W313" t="s">
        <v>71</v>
      </c>
      <c r="X313">
        <v>4068276</v>
      </c>
      <c r="Y313" t="s">
        <v>60</v>
      </c>
      <c r="Z313" t="s">
        <v>90</v>
      </c>
      <c r="AA313">
        <v>1792616476000</v>
      </c>
      <c r="AB313" t="s">
        <v>241</v>
      </c>
      <c r="AC313">
        <v>-78.485399999999601</v>
      </c>
      <c r="AD313">
        <v>-0.20110000000024</v>
      </c>
    </row>
    <row r="314" spans="1:30" ht="15.75" customHeight="1" x14ac:dyDescent="0.25">
      <c r="A314" s="2">
        <v>42859.654442476902</v>
      </c>
      <c r="B314" t="s">
        <v>194</v>
      </c>
      <c r="C314">
        <v>110582</v>
      </c>
      <c r="D314">
        <v>1051514004</v>
      </c>
      <c r="E314" t="s">
        <v>540</v>
      </c>
      <c r="F314" t="s">
        <v>563</v>
      </c>
      <c r="G314" t="s">
        <v>193</v>
      </c>
      <c r="H314" t="s">
        <v>62</v>
      </c>
      <c r="I314" t="s">
        <v>35</v>
      </c>
      <c r="J314" t="s">
        <v>194</v>
      </c>
      <c r="K314">
        <v>878163</v>
      </c>
      <c r="L314" t="s">
        <v>36</v>
      </c>
      <c r="M314" s="2">
        <v>42860.631202314798</v>
      </c>
      <c r="N314">
        <v>618750</v>
      </c>
      <c r="O314">
        <v>-0.20177143829999999</v>
      </c>
      <c r="P314">
        <v>-78.4312918782</v>
      </c>
      <c r="Q314">
        <v>11000</v>
      </c>
      <c r="R314" t="s">
        <v>63</v>
      </c>
      <c r="S314">
        <v>11000</v>
      </c>
      <c r="T314">
        <v>4150</v>
      </c>
      <c r="U314" t="s">
        <v>200</v>
      </c>
      <c r="V314">
        <v>111</v>
      </c>
      <c r="W314" t="s">
        <v>39</v>
      </c>
      <c r="X314">
        <v>4112292</v>
      </c>
      <c r="Y314" t="s">
        <v>60</v>
      </c>
      <c r="Z314" t="s">
        <v>566</v>
      </c>
      <c r="AA314">
        <v>1757507734</v>
      </c>
      <c r="AB314" t="s">
        <v>42</v>
      </c>
      <c r="AC314">
        <v>-78.431300000000206</v>
      </c>
      <c r="AD314">
        <v>-0.20180000000073101</v>
      </c>
    </row>
    <row r="315" spans="1:30" ht="15.75" customHeight="1" x14ac:dyDescent="0.25">
      <c r="A315" s="2">
        <v>42825.596390590297</v>
      </c>
      <c r="B315" t="s">
        <v>194</v>
      </c>
      <c r="C315">
        <v>114773</v>
      </c>
      <c r="D315">
        <v>1051505012</v>
      </c>
      <c r="E315" t="s">
        <v>540</v>
      </c>
      <c r="F315" t="s">
        <v>563</v>
      </c>
      <c r="G315" t="s">
        <v>193</v>
      </c>
      <c r="H315" t="s">
        <v>62</v>
      </c>
      <c r="I315" t="s">
        <v>35</v>
      </c>
      <c r="J315" t="s">
        <v>194</v>
      </c>
      <c r="K315">
        <v>857041</v>
      </c>
      <c r="L315" t="s">
        <v>36</v>
      </c>
      <c r="M315" s="2">
        <v>42829.491907789401</v>
      </c>
      <c r="N315">
        <v>38250</v>
      </c>
      <c r="O315">
        <v>-0.20194041639999999</v>
      </c>
      <c r="P315">
        <v>-78.430941849899995</v>
      </c>
      <c r="Q315">
        <v>1700</v>
      </c>
      <c r="R315" t="s">
        <v>37</v>
      </c>
      <c r="S315">
        <v>2040</v>
      </c>
      <c r="T315">
        <v>0.95</v>
      </c>
      <c r="U315" t="s">
        <v>200</v>
      </c>
      <c r="V315">
        <v>111</v>
      </c>
      <c r="W315" t="s">
        <v>39</v>
      </c>
      <c r="X315">
        <v>3146780</v>
      </c>
      <c r="Y315" t="s">
        <v>60</v>
      </c>
      <c r="Z315" t="s">
        <v>275</v>
      </c>
      <c r="AA315">
        <v>1792069432000</v>
      </c>
      <c r="AB315" t="s">
        <v>42</v>
      </c>
      <c r="AC315">
        <v>-78.430899999999397</v>
      </c>
      <c r="AD315">
        <v>-0.20190000000002001</v>
      </c>
    </row>
    <row r="316" spans="1:30" ht="15.75" customHeight="1" x14ac:dyDescent="0.25">
      <c r="A316" s="2">
        <v>42825.591065590299</v>
      </c>
      <c r="B316" t="s">
        <v>194</v>
      </c>
      <c r="C316">
        <v>114773</v>
      </c>
      <c r="D316">
        <v>1051505012</v>
      </c>
      <c r="E316" t="s">
        <v>540</v>
      </c>
      <c r="F316" t="s">
        <v>563</v>
      </c>
      <c r="G316" t="s">
        <v>193</v>
      </c>
      <c r="H316" t="s">
        <v>62</v>
      </c>
      <c r="I316" t="s">
        <v>35</v>
      </c>
      <c r="J316" t="s">
        <v>194</v>
      </c>
      <c r="K316">
        <v>857021</v>
      </c>
      <c r="L316" t="s">
        <v>36</v>
      </c>
      <c r="M316" s="2">
        <v>42829.493057835702</v>
      </c>
      <c r="N316">
        <v>843750</v>
      </c>
      <c r="O316">
        <v>-0.2019726027</v>
      </c>
      <c r="P316">
        <v>-78.430908992900001</v>
      </c>
      <c r="Q316">
        <v>2500</v>
      </c>
      <c r="R316" t="s">
        <v>53</v>
      </c>
      <c r="S316">
        <v>7500</v>
      </c>
      <c r="T316">
        <v>5500</v>
      </c>
      <c r="U316" t="s">
        <v>200</v>
      </c>
      <c r="V316">
        <v>111</v>
      </c>
      <c r="W316" t="s">
        <v>39</v>
      </c>
      <c r="X316">
        <v>3146780</v>
      </c>
      <c r="Y316" t="s">
        <v>60</v>
      </c>
      <c r="Z316" t="s">
        <v>567</v>
      </c>
      <c r="AA316">
        <v>1792069432000</v>
      </c>
      <c r="AB316" t="s">
        <v>57</v>
      </c>
      <c r="AC316">
        <v>-78.430899999999397</v>
      </c>
      <c r="AD316">
        <v>-0.201999999999321</v>
      </c>
    </row>
    <row r="317" spans="1:30" ht="15.75" customHeight="1" x14ac:dyDescent="0.25">
      <c r="A317" s="2">
        <v>42801.603945520801</v>
      </c>
      <c r="B317" t="s">
        <v>194</v>
      </c>
      <c r="C317">
        <v>1346255</v>
      </c>
      <c r="D317">
        <v>1041102013</v>
      </c>
      <c r="E317" t="s">
        <v>540</v>
      </c>
      <c r="F317" t="s">
        <v>568</v>
      </c>
      <c r="G317" t="s">
        <v>569</v>
      </c>
      <c r="H317" t="s">
        <v>148</v>
      </c>
      <c r="I317" t="s">
        <v>35</v>
      </c>
      <c r="J317" t="s">
        <v>194</v>
      </c>
      <c r="K317">
        <v>841671</v>
      </c>
      <c r="L317" t="s">
        <v>36</v>
      </c>
      <c r="M317" s="2">
        <v>42808.399628356499</v>
      </c>
      <c r="N317">
        <v>1215000</v>
      </c>
      <c r="O317">
        <v>-0.20234542750000001</v>
      </c>
      <c r="P317">
        <v>-78.448970317800004</v>
      </c>
      <c r="Q317">
        <v>8000</v>
      </c>
      <c r="R317" t="s">
        <v>570</v>
      </c>
      <c r="S317">
        <v>21600</v>
      </c>
      <c r="T317">
        <v>1500</v>
      </c>
      <c r="U317" t="s">
        <v>200</v>
      </c>
      <c r="V317">
        <v>111</v>
      </c>
      <c r="W317" t="s">
        <v>39</v>
      </c>
      <c r="X317">
        <v>873242</v>
      </c>
      <c r="Y317" t="s">
        <v>60</v>
      </c>
      <c r="Z317" t="s">
        <v>571</v>
      </c>
      <c r="AA317">
        <v>1709990921</v>
      </c>
      <c r="AB317" t="s">
        <v>42</v>
      </c>
      <c r="AC317">
        <v>-78.449000000000495</v>
      </c>
      <c r="AD317">
        <v>-0.20230000000082499</v>
      </c>
    </row>
    <row r="318" spans="1:30" ht="15.75" customHeight="1" x14ac:dyDescent="0.25">
      <c r="A318" s="2">
        <v>43048.5734947569</v>
      </c>
      <c r="B318" t="s">
        <v>194</v>
      </c>
      <c r="C318">
        <v>1299924</v>
      </c>
      <c r="D318">
        <v>1041603054</v>
      </c>
      <c r="E318" t="s">
        <v>540</v>
      </c>
      <c r="F318" t="s">
        <v>563</v>
      </c>
      <c r="G318" t="s">
        <v>542</v>
      </c>
      <c r="H318" t="s">
        <v>59</v>
      </c>
      <c r="I318" t="s">
        <v>35</v>
      </c>
      <c r="J318" t="s">
        <v>194</v>
      </c>
      <c r="K318">
        <v>1708313</v>
      </c>
      <c r="L318" t="s">
        <v>36</v>
      </c>
      <c r="M318" s="2">
        <v>43103.679104282397</v>
      </c>
      <c r="N318">
        <v>3600000</v>
      </c>
      <c r="O318">
        <v>-0.20243662200000001</v>
      </c>
      <c r="P318">
        <v>-78.425163030600004</v>
      </c>
      <c r="Q318">
        <v>8000</v>
      </c>
      <c r="R318" t="s">
        <v>46</v>
      </c>
      <c r="S318">
        <v>32000</v>
      </c>
      <c r="T318">
        <v>12000</v>
      </c>
      <c r="U318" t="s">
        <v>200</v>
      </c>
      <c r="V318">
        <v>111</v>
      </c>
      <c r="W318" t="s">
        <v>39</v>
      </c>
      <c r="X318">
        <v>3169946</v>
      </c>
      <c r="Y318" t="s">
        <v>60</v>
      </c>
      <c r="Z318" t="s">
        <v>572</v>
      </c>
      <c r="AA318">
        <v>190110001001</v>
      </c>
      <c r="AB318" t="s">
        <v>48</v>
      </c>
      <c r="AC318">
        <v>-78.425199999999705</v>
      </c>
      <c r="AD318">
        <v>-0.20240000000012601</v>
      </c>
    </row>
    <row r="319" spans="1:30" ht="15.75" customHeight="1" x14ac:dyDescent="0.25">
      <c r="A319" s="2">
        <v>42963.443450960702</v>
      </c>
      <c r="B319" t="s">
        <v>554</v>
      </c>
      <c r="C319">
        <v>65869</v>
      </c>
      <c r="D319">
        <v>1040601002</v>
      </c>
      <c r="E319" t="s">
        <v>355</v>
      </c>
      <c r="F319" t="s">
        <v>538</v>
      </c>
      <c r="G319" t="s">
        <v>267</v>
      </c>
      <c r="H319" t="s">
        <v>34</v>
      </c>
      <c r="I319" t="s">
        <v>35</v>
      </c>
      <c r="J319" t="s">
        <v>554</v>
      </c>
      <c r="K319">
        <v>1498976</v>
      </c>
      <c r="L319" t="s">
        <v>81</v>
      </c>
      <c r="M319" s="2">
        <v>43039.349044675902</v>
      </c>
      <c r="N319">
        <v>3600000</v>
      </c>
      <c r="O319">
        <v>-0.2027102056</v>
      </c>
      <c r="P319">
        <v>-78.483227491400001</v>
      </c>
      <c r="Q319">
        <v>8000</v>
      </c>
      <c r="R319" t="s">
        <v>46</v>
      </c>
      <c r="S319">
        <v>32000</v>
      </c>
      <c r="T319">
        <v>12000</v>
      </c>
      <c r="U319" t="s">
        <v>255</v>
      </c>
      <c r="V319">
        <v>111</v>
      </c>
      <c r="W319" t="s">
        <v>39</v>
      </c>
      <c r="X319">
        <v>3155791</v>
      </c>
      <c r="Y319" t="s">
        <v>60</v>
      </c>
      <c r="Z319" t="s">
        <v>414</v>
      </c>
      <c r="AA319">
        <v>1792279992000</v>
      </c>
      <c r="AB319" t="s">
        <v>48</v>
      </c>
      <c r="AC319">
        <v>-78.483200000000593</v>
      </c>
      <c r="AD319">
        <v>-0.20269999999982399</v>
      </c>
    </row>
    <row r="320" spans="1:30" ht="15.75" customHeight="1" x14ac:dyDescent="0.25">
      <c r="A320" s="2">
        <v>42934.464582719898</v>
      </c>
      <c r="B320" t="s">
        <v>272</v>
      </c>
      <c r="C320">
        <v>88377</v>
      </c>
      <c r="D320">
        <v>1040215005</v>
      </c>
      <c r="E320" t="s">
        <v>507</v>
      </c>
      <c r="F320" t="s">
        <v>548</v>
      </c>
      <c r="G320" t="s">
        <v>265</v>
      </c>
      <c r="H320" t="s">
        <v>34</v>
      </c>
      <c r="I320" t="s">
        <v>35</v>
      </c>
      <c r="J320" t="s">
        <v>272</v>
      </c>
      <c r="K320">
        <v>1186784</v>
      </c>
      <c r="L320" t="s">
        <v>36</v>
      </c>
      <c r="M320" s="2">
        <v>42935.614218090297</v>
      </c>
      <c r="N320">
        <v>889880</v>
      </c>
      <c r="O320">
        <v>-0.2027316632</v>
      </c>
      <c r="P320">
        <v>-78.500152230300003</v>
      </c>
      <c r="Q320">
        <v>7910</v>
      </c>
      <c r="R320" t="s">
        <v>93</v>
      </c>
      <c r="S320">
        <v>15820</v>
      </c>
      <c r="T320">
        <v>5000</v>
      </c>
      <c r="U320" t="s">
        <v>289</v>
      </c>
      <c r="V320">
        <v>111</v>
      </c>
      <c r="W320" t="s">
        <v>39</v>
      </c>
      <c r="X320">
        <v>2274186</v>
      </c>
      <c r="Y320" t="s">
        <v>60</v>
      </c>
      <c r="Z320" t="s">
        <v>573</v>
      </c>
      <c r="AA320">
        <v>1790541282000</v>
      </c>
      <c r="AB320" t="s">
        <v>42</v>
      </c>
      <c r="AC320">
        <v>-78.500200000000405</v>
      </c>
      <c r="AD320">
        <v>-0.20269999999982399</v>
      </c>
    </row>
    <row r="321" spans="1:30" ht="15.75" customHeight="1" x14ac:dyDescent="0.25">
      <c r="A321" s="2">
        <v>42844.374086342599</v>
      </c>
      <c r="B321" t="s">
        <v>301</v>
      </c>
      <c r="C321">
        <v>147615</v>
      </c>
      <c r="D321">
        <v>1040105019</v>
      </c>
      <c r="E321" t="s">
        <v>507</v>
      </c>
      <c r="F321" t="s">
        <v>574</v>
      </c>
      <c r="G321" t="s">
        <v>575</v>
      </c>
      <c r="H321" t="s">
        <v>34</v>
      </c>
      <c r="I321" t="s">
        <v>35</v>
      </c>
      <c r="J321" t="s">
        <v>301</v>
      </c>
      <c r="K321">
        <v>867809</v>
      </c>
      <c r="L321" t="s">
        <v>81</v>
      </c>
      <c r="M321" s="2">
        <v>42867.621912997703</v>
      </c>
      <c r="N321">
        <v>1800000</v>
      </c>
      <c r="O321">
        <v>-0.2030427974</v>
      </c>
      <c r="P321">
        <v>-78.504878282500002</v>
      </c>
      <c r="Q321">
        <v>8000</v>
      </c>
      <c r="R321" t="s">
        <v>46</v>
      </c>
      <c r="S321">
        <v>32000</v>
      </c>
      <c r="T321">
        <v>12000</v>
      </c>
      <c r="U321" t="s">
        <v>289</v>
      </c>
      <c r="V321">
        <v>112</v>
      </c>
      <c r="W321" t="s">
        <v>71</v>
      </c>
      <c r="X321">
        <v>3166573</v>
      </c>
      <c r="Y321" t="s">
        <v>40</v>
      </c>
      <c r="Z321" t="s">
        <v>47</v>
      </c>
      <c r="AA321">
        <v>1790881733000</v>
      </c>
      <c r="AB321" t="s">
        <v>48</v>
      </c>
      <c r="AC321">
        <v>-78.504899999999907</v>
      </c>
      <c r="AD321">
        <v>-0.20299999999952201</v>
      </c>
    </row>
    <row r="322" spans="1:30" ht="15.75" customHeight="1" x14ac:dyDescent="0.25">
      <c r="A322" s="2">
        <v>42837.453393865697</v>
      </c>
      <c r="B322" t="s">
        <v>554</v>
      </c>
      <c r="C322">
        <v>20812</v>
      </c>
      <c r="D322">
        <v>1040432002</v>
      </c>
      <c r="E322" t="s">
        <v>555</v>
      </c>
      <c r="F322" t="s">
        <v>555</v>
      </c>
      <c r="G322" t="s">
        <v>576</v>
      </c>
      <c r="H322" t="s">
        <v>62</v>
      </c>
      <c r="I322" t="s">
        <v>35</v>
      </c>
      <c r="J322" t="s">
        <v>554</v>
      </c>
      <c r="K322">
        <v>864290</v>
      </c>
      <c r="L322" t="s">
        <v>36</v>
      </c>
      <c r="M322" s="2">
        <v>42864.5854994213</v>
      </c>
      <c r="N322">
        <v>2250000</v>
      </c>
      <c r="O322">
        <v>-0.2032288522</v>
      </c>
      <c r="P322">
        <v>-78.490968436000003</v>
      </c>
      <c r="Q322">
        <v>4000</v>
      </c>
      <c r="R322" t="s">
        <v>577</v>
      </c>
      <c r="S322">
        <v>40000</v>
      </c>
      <c r="T322">
        <v>6000</v>
      </c>
      <c r="U322" t="s">
        <v>255</v>
      </c>
      <c r="V322">
        <v>111</v>
      </c>
      <c r="W322" t="s">
        <v>71</v>
      </c>
      <c r="X322">
        <v>2973459</v>
      </c>
      <c r="Y322" t="s">
        <v>60</v>
      </c>
      <c r="Z322" t="s">
        <v>578</v>
      </c>
      <c r="AA322">
        <v>1715730030000</v>
      </c>
      <c r="AB322" t="s">
        <v>241</v>
      </c>
      <c r="AC322">
        <v>-78.491</v>
      </c>
      <c r="AD322">
        <v>-0.20319999999993099</v>
      </c>
    </row>
    <row r="323" spans="1:30" ht="15.75" customHeight="1" x14ac:dyDescent="0.25">
      <c r="A323" s="2">
        <v>42789.373578472201</v>
      </c>
      <c r="B323" t="s">
        <v>194</v>
      </c>
      <c r="C323">
        <v>583351</v>
      </c>
      <c r="D323">
        <v>1042505002</v>
      </c>
      <c r="E323" t="s">
        <v>200</v>
      </c>
      <c r="F323" t="s">
        <v>237</v>
      </c>
      <c r="G323" t="s">
        <v>88</v>
      </c>
      <c r="H323" t="s">
        <v>34</v>
      </c>
      <c r="I323" t="s">
        <v>35</v>
      </c>
      <c r="J323" t="s">
        <v>194</v>
      </c>
      <c r="K323">
        <v>837987</v>
      </c>
      <c r="L323" t="s">
        <v>36</v>
      </c>
      <c r="M323" s="2">
        <v>42810.598951886597</v>
      </c>
      <c r="N323">
        <v>1004060</v>
      </c>
      <c r="O323">
        <v>-0.2035470496</v>
      </c>
      <c r="P323">
        <v>-78.375756740599996</v>
      </c>
      <c r="Q323">
        <v>17000</v>
      </c>
      <c r="R323" t="s">
        <v>579</v>
      </c>
      <c r="S323">
        <v>17850</v>
      </c>
      <c r="T323">
        <v>2900</v>
      </c>
      <c r="U323" t="s">
        <v>200</v>
      </c>
      <c r="V323">
        <v>111</v>
      </c>
      <c r="W323" t="s">
        <v>39</v>
      </c>
      <c r="X323">
        <v>2265873</v>
      </c>
      <c r="Y323" t="s">
        <v>60</v>
      </c>
      <c r="Z323" t="s">
        <v>580</v>
      </c>
      <c r="AA323">
        <v>1790319857000</v>
      </c>
      <c r="AB323" t="s">
        <v>42</v>
      </c>
      <c r="AC323">
        <v>-78.375799999999799</v>
      </c>
      <c r="AD323">
        <v>-0.20349999999962901</v>
      </c>
    </row>
    <row r="324" spans="1:30" ht="15.75" customHeight="1" x14ac:dyDescent="0.25">
      <c r="A324" s="2">
        <v>42874.507260648097</v>
      </c>
      <c r="B324" t="s">
        <v>554</v>
      </c>
      <c r="C324">
        <v>27461</v>
      </c>
      <c r="D324">
        <v>1040614014</v>
      </c>
      <c r="E324" t="s">
        <v>555</v>
      </c>
      <c r="F324" t="s">
        <v>581</v>
      </c>
      <c r="G324" t="s">
        <v>582</v>
      </c>
      <c r="H324" t="s">
        <v>59</v>
      </c>
      <c r="I324" t="s">
        <v>35</v>
      </c>
      <c r="J324" t="s">
        <v>554</v>
      </c>
      <c r="K324">
        <v>887855</v>
      </c>
      <c r="L324" t="s">
        <v>81</v>
      </c>
      <c r="M324" s="2">
        <v>42880.606103159698</v>
      </c>
      <c r="N324">
        <v>576000</v>
      </c>
      <c r="O324">
        <v>-0.2046019557</v>
      </c>
      <c r="P324">
        <v>-78.482415273800001</v>
      </c>
      <c r="Q324">
        <v>3150</v>
      </c>
      <c r="R324" t="s">
        <v>583</v>
      </c>
      <c r="S324">
        <v>10240</v>
      </c>
      <c r="T324">
        <v>6650</v>
      </c>
      <c r="U324" t="s">
        <v>255</v>
      </c>
      <c r="V324">
        <v>111</v>
      </c>
      <c r="W324" t="s">
        <v>71</v>
      </c>
      <c r="X324">
        <v>4015301</v>
      </c>
      <c r="Y324" t="s">
        <v>60</v>
      </c>
      <c r="Z324" t="s">
        <v>584</v>
      </c>
      <c r="AA324">
        <v>1792499828000</v>
      </c>
      <c r="AB324" t="s">
        <v>48</v>
      </c>
      <c r="AC324">
        <v>-78.482400000000794</v>
      </c>
      <c r="AD324">
        <v>-0.20459999999911799</v>
      </c>
    </row>
    <row r="325" spans="1:30" ht="15.75" customHeight="1" x14ac:dyDescent="0.25">
      <c r="A325" s="2">
        <v>42789.508486377301</v>
      </c>
      <c r="B325" t="s">
        <v>194</v>
      </c>
      <c r="C325">
        <v>5782996</v>
      </c>
      <c r="D325">
        <v>1043302003</v>
      </c>
      <c r="E325" t="s">
        <v>585</v>
      </c>
      <c r="F325" t="s">
        <v>586</v>
      </c>
      <c r="G325" t="s">
        <v>587</v>
      </c>
      <c r="H325" t="s">
        <v>588</v>
      </c>
      <c r="I325" t="s">
        <v>161</v>
      </c>
      <c r="J325" t="s">
        <v>194</v>
      </c>
      <c r="K325">
        <v>838115</v>
      </c>
      <c r="L325" t="s">
        <v>36</v>
      </c>
      <c r="M325" s="2">
        <v>42829.368969907402</v>
      </c>
      <c r="N325">
        <v>2054810</v>
      </c>
      <c r="O325">
        <v>-0.20466045760000001</v>
      </c>
      <c r="P325">
        <v>-78.332644365899995</v>
      </c>
      <c r="Q325">
        <v>36530</v>
      </c>
      <c r="R325" t="s">
        <v>63</v>
      </c>
      <c r="S325">
        <v>36530</v>
      </c>
      <c r="T325">
        <v>0</v>
      </c>
      <c r="U325" t="s">
        <v>200</v>
      </c>
      <c r="V325">
        <v>112</v>
      </c>
      <c r="W325" t="s">
        <v>39</v>
      </c>
      <c r="X325">
        <v>2798595</v>
      </c>
      <c r="Y325" t="s">
        <v>40</v>
      </c>
      <c r="Z325" t="s">
        <v>98</v>
      </c>
      <c r="AA325">
        <v>1791408683000</v>
      </c>
      <c r="AB325" t="s">
        <v>57</v>
      </c>
      <c r="AC325">
        <v>-78.332599999999701</v>
      </c>
      <c r="AD325">
        <v>-0.20470000000022601</v>
      </c>
    </row>
    <row r="326" spans="1:30" ht="15.75" customHeight="1" x14ac:dyDescent="0.25">
      <c r="A326" s="2">
        <v>42933.3780800116</v>
      </c>
      <c r="B326" t="s">
        <v>272</v>
      </c>
      <c r="C326">
        <v>78290</v>
      </c>
      <c r="D326">
        <v>1040321004</v>
      </c>
      <c r="E326" t="s">
        <v>479</v>
      </c>
      <c r="F326" t="s">
        <v>548</v>
      </c>
      <c r="G326" t="s">
        <v>503</v>
      </c>
      <c r="H326" t="s">
        <v>34</v>
      </c>
      <c r="I326" t="s">
        <v>35</v>
      </c>
      <c r="J326" t="s">
        <v>272</v>
      </c>
      <c r="K326">
        <v>1085486</v>
      </c>
      <c r="L326" t="s">
        <v>36</v>
      </c>
      <c r="M326" s="2">
        <v>42933.661778784699</v>
      </c>
      <c r="N326">
        <v>592310</v>
      </c>
      <c r="O326">
        <v>-0.20513490719999999</v>
      </c>
      <c r="P326">
        <v>-78.499283194499995</v>
      </c>
      <c r="Q326">
        <v>8100</v>
      </c>
      <c r="R326" t="s">
        <v>589</v>
      </c>
      <c r="S326">
        <v>10530</v>
      </c>
      <c r="T326">
        <v>6000</v>
      </c>
      <c r="U326" t="s">
        <v>289</v>
      </c>
      <c r="V326">
        <v>112</v>
      </c>
      <c r="W326" t="s">
        <v>39</v>
      </c>
      <c r="X326">
        <v>2274186</v>
      </c>
      <c r="Y326" t="s">
        <v>40</v>
      </c>
      <c r="Z326" t="s">
        <v>590</v>
      </c>
      <c r="AA326">
        <v>1790541282000</v>
      </c>
      <c r="AB326" t="s">
        <v>42</v>
      </c>
      <c r="AC326">
        <v>-78.499299999999494</v>
      </c>
      <c r="AD326">
        <v>-0.20509999999922501</v>
      </c>
    </row>
    <row r="327" spans="1:30" ht="15.75" customHeight="1" x14ac:dyDescent="0.25">
      <c r="A327" s="2">
        <v>42843.394086574102</v>
      </c>
      <c r="B327" t="s">
        <v>272</v>
      </c>
      <c r="C327">
        <v>70134</v>
      </c>
      <c r="D327">
        <v>1040616004</v>
      </c>
      <c r="E327" t="s">
        <v>555</v>
      </c>
      <c r="F327" t="s">
        <v>581</v>
      </c>
      <c r="G327" t="s">
        <v>591</v>
      </c>
      <c r="H327" t="s">
        <v>148</v>
      </c>
      <c r="I327" t="s">
        <v>35</v>
      </c>
      <c r="J327" t="s">
        <v>272</v>
      </c>
      <c r="K327">
        <v>866962</v>
      </c>
      <c r="L327" t="s">
        <v>36</v>
      </c>
      <c r="M327" s="2">
        <v>42860.559678969898</v>
      </c>
      <c r="N327">
        <v>112500</v>
      </c>
      <c r="O327">
        <v>-0.2055855154</v>
      </c>
      <c r="P327">
        <v>-78.482744693800001</v>
      </c>
      <c r="Q327">
        <v>3000</v>
      </c>
      <c r="R327" t="s">
        <v>93</v>
      </c>
      <c r="S327">
        <v>6000</v>
      </c>
      <c r="T327">
        <v>3000</v>
      </c>
      <c r="U327" t="s">
        <v>289</v>
      </c>
      <c r="V327">
        <v>111</v>
      </c>
      <c r="W327" t="s">
        <v>39</v>
      </c>
      <c r="X327">
        <v>2209261</v>
      </c>
      <c r="Y327" t="s">
        <v>60</v>
      </c>
      <c r="Z327" t="s">
        <v>592</v>
      </c>
      <c r="AA327">
        <v>701916082</v>
      </c>
      <c r="AB327" t="s">
        <v>42</v>
      </c>
      <c r="AC327">
        <v>-78.482700000000506</v>
      </c>
      <c r="AD327">
        <v>-0.20559999999931899</v>
      </c>
    </row>
    <row r="328" spans="1:30" ht="15.75" customHeight="1" x14ac:dyDescent="0.25">
      <c r="A328" s="2">
        <v>42853.350394479203</v>
      </c>
      <c r="B328" t="s">
        <v>194</v>
      </c>
      <c r="C328">
        <v>687527</v>
      </c>
      <c r="D328">
        <v>1031602004</v>
      </c>
      <c r="E328" t="s">
        <v>540</v>
      </c>
      <c r="F328" t="s">
        <v>593</v>
      </c>
      <c r="G328" t="s">
        <v>126</v>
      </c>
      <c r="H328" t="s">
        <v>34</v>
      </c>
      <c r="I328" t="s">
        <v>35</v>
      </c>
      <c r="J328" t="s">
        <v>194</v>
      </c>
      <c r="K328">
        <v>874217</v>
      </c>
      <c r="L328" t="s">
        <v>36</v>
      </c>
      <c r="M328" s="2">
        <v>42859.357102395799</v>
      </c>
      <c r="N328">
        <v>17096060</v>
      </c>
      <c r="O328">
        <v>-0.20743086320000001</v>
      </c>
      <c r="P328">
        <v>-78.426321744899994</v>
      </c>
      <c r="Q328">
        <v>303930</v>
      </c>
      <c r="R328" t="s">
        <v>63</v>
      </c>
      <c r="S328">
        <v>303930</v>
      </c>
      <c r="T328">
        <v>6000</v>
      </c>
      <c r="U328" t="s">
        <v>200</v>
      </c>
      <c r="V328">
        <v>111</v>
      </c>
      <c r="W328" t="s">
        <v>39</v>
      </c>
      <c r="X328">
        <v>4015282</v>
      </c>
      <c r="Y328" t="s">
        <v>60</v>
      </c>
      <c r="Z328" t="s">
        <v>594</v>
      </c>
      <c r="AA328">
        <v>1791957970000</v>
      </c>
      <c r="AB328" t="s">
        <v>42</v>
      </c>
      <c r="AC328">
        <v>-78.426299999999202</v>
      </c>
      <c r="AD328">
        <v>-0.20739999999932501</v>
      </c>
    </row>
    <row r="329" spans="1:30" ht="15.75" customHeight="1" x14ac:dyDescent="0.25">
      <c r="A329" s="2">
        <v>42963.434216469897</v>
      </c>
      <c r="B329" t="s">
        <v>554</v>
      </c>
      <c r="C329">
        <v>22509</v>
      </c>
      <c r="D329">
        <v>1030407003</v>
      </c>
      <c r="E329" t="s">
        <v>555</v>
      </c>
      <c r="F329" t="s">
        <v>555</v>
      </c>
      <c r="G329" t="s">
        <v>483</v>
      </c>
      <c r="H329" t="s">
        <v>34</v>
      </c>
      <c r="I329" t="s">
        <v>35</v>
      </c>
      <c r="J329" t="s">
        <v>554</v>
      </c>
      <c r="K329">
        <v>1498953</v>
      </c>
      <c r="L329" t="s">
        <v>81</v>
      </c>
      <c r="M329" s="2">
        <v>43039.386392627297</v>
      </c>
      <c r="N329">
        <v>2250000</v>
      </c>
      <c r="O329">
        <v>-0.20883990790000001</v>
      </c>
      <c r="P329">
        <v>-78.491925000999998</v>
      </c>
      <c r="Q329">
        <v>10000</v>
      </c>
      <c r="R329" t="s">
        <v>46</v>
      </c>
      <c r="S329">
        <v>40000</v>
      </c>
      <c r="T329">
        <v>8000</v>
      </c>
      <c r="U329" t="s">
        <v>255</v>
      </c>
      <c r="V329">
        <v>111</v>
      </c>
      <c r="W329" t="s">
        <v>39</v>
      </c>
      <c r="X329">
        <v>3155791</v>
      </c>
      <c r="Y329" t="s">
        <v>60</v>
      </c>
      <c r="Z329" t="s">
        <v>414</v>
      </c>
      <c r="AA329">
        <v>1792279992000</v>
      </c>
      <c r="AB329" t="s">
        <v>241</v>
      </c>
      <c r="AC329">
        <v>-78.491900000000896</v>
      </c>
      <c r="AD329">
        <v>-0.208800000000331</v>
      </c>
    </row>
    <row r="330" spans="1:30" ht="15.75" customHeight="1" x14ac:dyDescent="0.25">
      <c r="A330" s="2">
        <v>42965.689297800898</v>
      </c>
      <c r="B330" t="s">
        <v>595</v>
      </c>
      <c r="C330">
        <v>329894</v>
      </c>
      <c r="D330">
        <v>1020229006</v>
      </c>
      <c r="E330" t="s">
        <v>596</v>
      </c>
      <c r="F330" t="s">
        <v>597</v>
      </c>
      <c r="G330" t="s">
        <v>444</v>
      </c>
      <c r="H330" t="s">
        <v>34</v>
      </c>
      <c r="I330" t="s">
        <v>35</v>
      </c>
      <c r="J330" t="s">
        <v>595</v>
      </c>
      <c r="K330">
        <v>1501333</v>
      </c>
      <c r="L330" t="s">
        <v>36</v>
      </c>
      <c r="M330" s="2">
        <v>42982.6362709491</v>
      </c>
      <c r="N330">
        <v>511310</v>
      </c>
      <c r="O330">
        <v>-0.2111430158</v>
      </c>
      <c r="P330">
        <v>-78.501445055000005</v>
      </c>
      <c r="Q330">
        <v>9090</v>
      </c>
      <c r="R330" t="s">
        <v>63</v>
      </c>
      <c r="S330">
        <v>9090</v>
      </c>
      <c r="T330">
        <v>9090</v>
      </c>
      <c r="U330" t="s">
        <v>598</v>
      </c>
      <c r="V330">
        <v>111</v>
      </c>
      <c r="W330" t="s">
        <v>39</v>
      </c>
      <c r="X330">
        <v>4080065</v>
      </c>
      <c r="Y330" t="s">
        <v>60</v>
      </c>
      <c r="Z330" t="s">
        <v>455</v>
      </c>
      <c r="AA330">
        <v>1791415132000</v>
      </c>
      <c r="AB330" t="s">
        <v>42</v>
      </c>
      <c r="AC330">
        <v>-78.501399999999194</v>
      </c>
      <c r="AD330">
        <v>-0.21110000000045601</v>
      </c>
    </row>
    <row r="331" spans="1:30" ht="15.75" customHeight="1" x14ac:dyDescent="0.25">
      <c r="A331" s="2">
        <v>42774.513991747699</v>
      </c>
      <c r="B331" t="s">
        <v>194</v>
      </c>
      <c r="C331">
        <v>671652</v>
      </c>
      <c r="D331">
        <v>1021904007</v>
      </c>
      <c r="E331" t="s">
        <v>200</v>
      </c>
      <c r="F331" t="s">
        <v>599</v>
      </c>
      <c r="G331" t="s">
        <v>542</v>
      </c>
      <c r="H331" t="s">
        <v>59</v>
      </c>
      <c r="I331" t="s">
        <v>35</v>
      </c>
      <c r="J331" t="s">
        <v>194</v>
      </c>
      <c r="K331">
        <v>833741</v>
      </c>
      <c r="L331" t="s">
        <v>36</v>
      </c>
      <c r="M331" s="2">
        <v>42789.593675775497</v>
      </c>
      <c r="N331">
        <v>1822500</v>
      </c>
      <c r="O331">
        <v>-0.2117009114</v>
      </c>
      <c r="P331">
        <v>-78.413425684000003</v>
      </c>
      <c r="Q331">
        <v>6480</v>
      </c>
      <c r="R331" t="s">
        <v>89</v>
      </c>
      <c r="S331">
        <v>32400</v>
      </c>
      <c r="T331">
        <v>3000</v>
      </c>
      <c r="U331" t="s">
        <v>200</v>
      </c>
      <c r="V331">
        <v>111</v>
      </c>
      <c r="W331" t="s">
        <v>39</v>
      </c>
      <c r="X331">
        <v>2372210</v>
      </c>
      <c r="Y331" t="s">
        <v>60</v>
      </c>
      <c r="Z331" t="s">
        <v>600</v>
      </c>
      <c r="AA331">
        <v>1790532666000</v>
      </c>
      <c r="AB331" t="s">
        <v>42</v>
      </c>
      <c r="AC331">
        <v>-78.413399999999498</v>
      </c>
      <c r="AD331">
        <v>-0.21169999999983899</v>
      </c>
    </row>
    <row r="332" spans="1:30" ht="15.75" customHeight="1" x14ac:dyDescent="0.25">
      <c r="A332" s="2">
        <v>42780.483527928198</v>
      </c>
      <c r="B332" t="s">
        <v>272</v>
      </c>
      <c r="C332">
        <v>33222</v>
      </c>
      <c r="D332">
        <v>1020510017</v>
      </c>
      <c r="E332" t="s">
        <v>555</v>
      </c>
      <c r="F332" t="s">
        <v>581</v>
      </c>
      <c r="G332" t="s">
        <v>310</v>
      </c>
      <c r="H332" t="s">
        <v>59</v>
      </c>
      <c r="I332" t="s">
        <v>35</v>
      </c>
      <c r="J332" t="s">
        <v>272</v>
      </c>
      <c r="K332">
        <v>835444</v>
      </c>
      <c r="L332" t="s">
        <v>36</v>
      </c>
      <c r="M332" s="2">
        <v>42783.363067245402</v>
      </c>
      <c r="N332">
        <v>112500</v>
      </c>
      <c r="O332">
        <v>-0.21199058800000001</v>
      </c>
      <c r="P332">
        <v>-78.483538627599998</v>
      </c>
      <c r="Q332">
        <v>6000</v>
      </c>
      <c r="R332" t="s">
        <v>63</v>
      </c>
      <c r="S332">
        <v>6000</v>
      </c>
      <c r="T332">
        <v>18000</v>
      </c>
      <c r="U332" t="s">
        <v>289</v>
      </c>
      <c r="V332">
        <v>112</v>
      </c>
      <c r="W332" t="s">
        <v>39</v>
      </c>
      <c r="X332">
        <v>3361104</v>
      </c>
      <c r="Y332" t="s">
        <v>40</v>
      </c>
      <c r="Z332" t="s">
        <v>601</v>
      </c>
      <c r="AA332">
        <v>990247536001</v>
      </c>
      <c r="AB332" t="s">
        <v>42</v>
      </c>
      <c r="AC332">
        <v>-78.483500000000305</v>
      </c>
      <c r="AD332">
        <v>-0.211999999999536</v>
      </c>
    </row>
    <row r="333" spans="1:30" ht="15.75" customHeight="1" x14ac:dyDescent="0.25">
      <c r="A333" s="2">
        <v>42768.444351886603</v>
      </c>
      <c r="B333" t="s">
        <v>194</v>
      </c>
      <c r="C333">
        <v>3565589</v>
      </c>
      <c r="D333">
        <v>1022304010</v>
      </c>
      <c r="E333" t="s">
        <v>200</v>
      </c>
      <c r="F333" t="s">
        <v>602</v>
      </c>
      <c r="G333" t="s">
        <v>88</v>
      </c>
      <c r="H333" t="s">
        <v>34</v>
      </c>
      <c r="I333" t="s">
        <v>35</v>
      </c>
      <c r="J333" t="s">
        <v>194</v>
      </c>
      <c r="K333">
        <v>832074</v>
      </c>
      <c r="L333" t="s">
        <v>36</v>
      </c>
      <c r="M333" s="2">
        <v>42787.633154085597</v>
      </c>
      <c r="N333">
        <v>3600000</v>
      </c>
      <c r="O333">
        <v>-0.2122306441</v>
      </c>
      <c r="P333">
        <v>-78.387571200699995</v>
      </c>
      <c r="Q333">
        <v>8000</v>
      </c>
      <c r="R333" t="s">
        <v>46</v>
      </c>
      <c r="S333">
        <v>32000</v>
      </c>
      <c r="T333">
        <v>10000</v>
      </c>
      <c r="U333" t="s">
        <v>200</v>
      </c>
      <c r="V333">
        <v>111</v>
      </c>
      <c r="W333" t="s">
        <v>71</v>
      </c>
      <c r="X333">
        <v>4108747</v>
      </c>
      <c r="Y333" t="s">
        <v>60</v>
      </c>
      <c r="Z333" t="s">
        <v>603</v>
      </c>
      <c r="AA333">
        <v>1706456058000</v>
      </c>
      <c r="AB333" t="s">
        <v>48</v>
      </c>
      <c r="AC333">
        <v>-78.387600000000006</v>
      </c>
      <c r="AD333">
        <v>-0.21219999999994599</v>
      </c>
    </row>
    <row r="334" spans="1:30" ht="15.75" customHeight="1" x14ac:dyDescent="0.25">
      <c r="A334" s="2">
        <v>42877.641995520797</v>
      </c>
      <c r="B334" t="s">
        <v>194</v>
      </c>
      <c r="C334">
        <v>281203</v>
      </c>
      <c r="D334">
        <v>1011903001</v>
      </c>
      <c r="E334" t="s">
        <v>200</v>
      </c>
      <c r="F334" t="s">
        <v>604</v>
      </c>
      <c r="G334" t="s">
        <v>88</v>
      </c>
      <c r="H334" t="s">
        <v>34</v>
      </c>
      <c r="I334" t="s">
        <v>35</v>
      </c>
      <c r="J334" t="s">
        <v>194</v>
      </c>
      <c r="K334">
        <v>889199</v>
      </c>
      <c r="L334" t="s">
        <v>36</v>
      </c>
      <c r="M334" s="2">
        <v>42886.3928548611</v>
      </c>
      <c r="N334">
        <v>1358440</v>
      </c>
      <c r="O334">
        <v>-0.21364281739999999</v>
      </c>
      <c r="P334">
        <v>-78.4086057544</v>
      </c>
      <c r="Q334">
        <v>24150</v>
      </c>
      <c r="R334" t="s">
        <v>63</v>
      </c>
      <c r="S334">
        <v>24150</v>
      </c>
      <c r="T334">
        <v>6000</v>
      </c>
      <c r="U334" t="s">
        <v>200</v>
      </c>
      <c r="V334">
        <v>111</v>
      </c>
      <c r="W334" t="s">
        <v>39</v>
      </c>
      <c r="X334">
        <v>2259166</v>
      </c>
      <c r="Y334" t="s">
        <v>60</v>
      </c>
      <c r="Z334" t="s">
        <v>605</v>
      </c>
      <c r="AA334">
        <v>1790093204000</v>
      </c>
      <c r="AB334" t="s">
        <v>42</v>
      </c>
      <c r="AC334">
        <v>-78.408600000000703</v>
      </c>
      <c r="AD334">
        <v>-0.21359999999913301</v>
      </c>
    </row>
    <row r="335" spans="1:30" ht="15.75" customHeight="1" x14ac:dyDescent="0.25">
      <c r="A335" s="2">
        <v>42871.357541979203</v>
      </c>
      <c r="B335" t="s">
        <v>194</v>
      </c>
      <c r="C335">
        <v>119694</v>
      </c>
      <c r="D335">
        <v>1012014016</v>
      </c>
      <c r="E335" t="s">
        <v>200</v>
      </c>
      <c r="F335" t="s">
        <v>604</v>
      </c>
      <c r="G335" t="s">
        <v>101</v>
      </c>
      <c r="H335" t="s">
        <v>34</v>
      </c>
      <c r="I335" t="s">
        <v>35</v>
      </c>
      <c r="J335" t="s">
        <v>194</v>
      </c>
      <c r="K335">
        <v>884657</v>
      </c>
      <c r="L335" t="s">
        <v>36</v>
      </c>
      <c r="M335" s="2">
        <v>42879.572582754598</v>
      </c>
      <c r="N335">
        <v>605250</v>
      </c>
      <c r="O335">
        <v>-0.21369646119999999</v>
      </c>
      <c r="P335">
        <v>-78.405668735500001</v>
      </c>
      <c r="Q335">
        <v>10760</v>
      </c>
      <c r="R335" t="s">
        <v>63</v>
      </c>
      <c r="S335">
        <v>10760</v>
      </c>
      <c r="T335">
        <v>1000</v>
      </c>
      <c r="U335" t="s">
        <v>200</v>
      </c>
      <c r="V335">
        <v>112</v>
      </c>
      <c r="W335" t="s">
        <v>39</v>
      </c>
      <c r="X335">
        <v>4085566</v>
      </c>
      <c r="Y335" t="s">
        <v>40</v>
      </c>
      <c r="Z335" t="s">
        <v>66</v>
      </c>
      <c r="AA335">
        <v>990017514001</v>
      </c>
      <c r="AB335" t="s">
        <v>42</v>
      </c>
      <c r="AC335">
        <v>-78.4056999999993</v>
      </c>
      <c r="AD335">
        <v>-0.21370000000025299</v>
      </c>
    </row>
    <row r="336" spans="1:30" ht="15.75" customHeight="1" x14ac:dyDescent="0.25">
      <c r="A336" s="2">
        <v>42894.498012349497</v>
      </c>
      <c r="B336" t="s">
        <v>194</v>
      </c>
      <c r="C336">
        <v>692345</v>
      </c>
      <c r="D336">
        <v>1012020015</v>
      </c>
      <c r="E336" t="s">
        <v>200</v>
      </c>
      <c r="F336" t="s">
        <v>604</v>
      </c>
      <c r="G336" t="s">
        <v>58</v>
      </c>
      <c r="H336" t="s">
        <v>62</v>
      </c>
      <c r="I336" t="s">
        <v>35</v>
      </c>
      <c r="J336" t="s">
        <v>194</v>
      </c>
      <c r="K336">
        <v>900816</v>
      </c>
      <c r="L336" t="s">
        <v>36</v>
      </c>
      <c r="M336" s="2">
        <v>42899.495550497697</v>
      </c>
      <c r="N336">
        <v>103120</v>
      </c>
      <c r="O336">
        <v>-0.2145869484</v>
      </c>
      <c r="P336">
        <v>-78.406092524499996</v>
      </c>
      <c r="Q336">
        <v>10000</v>
      </c>
      <c r="R336">
        <v>0.55000000000000004</v>
      </c>
      <c r="S336">
        <v>5500</v>
      </c>
      <c r="T336">
        <v>3000</v>
      </c>
      <c r="U336" t="s">
        <v>200</v>
      </c>
      <c r="V336">
        <v>111</v>
      </c>
      <c r="W336" t="s">
        <v>39</v>
      </c>
      <c r="X336">
        <v>2410104</v>
      </c>
      <c r="Y336" t="s">
        <v>60</v>
      </c>
      <c r="Z336" t="s">
        <v>606</v>
      </c>
      <c r="AA336">
        <v>1791985079000</v>
      </c>
      <c r="AB336" t="s">
        <v>42</v>
      </c>
      <c r="AC336">
        <v>-78.406100000000194</v>
      </c>
      <c r="AD336">
        <v>-0.21459999999934601</v>
      </c>
    </row>
    <row r="337" spans="1:30" ht="15.75" customHeight="1" x14ac:dyDescent="0.25">
      <c r="A337" s="2">
        <v>42963.365883912003</v>
      </c>
      <c r="B337" t="s">
        <v>194</v>
      </c>
      <c r="C337">
        <v>359078</v>
      </c>
      <c r="D337">
        <v>1012020009</v>
      </c>
      <c r="E337" t="s">
        <v>607</v>
      </c>
      <c r="F337" t="s">
        <v>604</v>
      </c>
      <c r="G337" t="s">
        <v>76</v>
      </c>
      <c r="H337" t="s">
        <v>34</v>
      </c>
      <c r="I337" t="s">
        <v>35</v>
      </c>
      <c r="J337" t="s">
        <v>194</v>
      </c>
      <c r="K337">
        <v>1498844</v>
      </c>
      <c r="L337" t="s">
        <v>36</v>
      </c>
      <c r="M337" s="2">
        <v>43020.4044623843</v>
      </c>
      <c r="N337">
        <v>675000</v>
      </c>
      <c r="O337">
        <v>-0.2147800661</v>
      </c>
      <c r="P337">
        <v>-78.405915498699997</v>
      </c>
      <c r="Q337">
        <v>12000</v>
      </c>
      <c r="R337" t="s">
        <v>63</v>
      </c>
      <c r="S337">
        <v>12000</v>
      </c>
      <c r="T337">
        <v>0</v>
      </c>
      <c r="U337" t="s">
        <v>200</v>
      </c>
      <c r="V337">
        <v>112</v>
      </c>
      <c r="W337" t="s">
        <v>39</v>
      </c>
      <c r="X337">
        <v>3176321</v>
      </c>
      <c r="Y337" t="s">
        <v>40</v>
      </c>
      <c r="Z337" t="s">
        <v>286</v>
      </c>
      <c r="AA337">
        <v>990009732001</v>
      </c>
      <c r="AB337" t="s">
        <v>42</v>
      </c>
      <c r="AC337">
        <v>-78.405899999999704</v>
      </c>
      <c r="AD337">
        <v>-0.21479999999975599</v>
      </c>
    </row>
    <row r="338" spans="1:30" ht="15.75" customHeight="1" x14ac:dyDescent="0.25">
      <c r="A338" s="2">
        <v>42933.545796180602</v>
      </c>
      <c r="B338" t="s">
        <v>194</v>
      </c>
      <c r="C338">
        <v>5096380</v>
      </c>
      <c r="D338">
        <v>1012502018</v>
      </c>
      <c r="E338" t="s">
        <v>200</v>
      </c>
      <c r="F338" t="s">
        <v>608</v>
      </c>
      <c r="G338" t="s">
        <v>126</v>
      </c>
      <c r="H338" t="s">
        <v>62</v>
      </c>
      <c r="I338" t="s">
        <v>35</v>
      </c>
      <c r="J338" t="s">
        <v>194</v>
      </c>
      <c r="K338">
        <v>1086091</v>
      </c>
      <c r="L338" t="s">
        <v>36</v>
      </c>
      <c r="M338" s="2">
        <v>43129.6292165509</v>
      </c>
      <c r="N338">
        <v>3600000</v>
      </c>
      <c r="O338">
        <v>-0.21487662490000001</v>
      </c>
      <c r="P338">
        <v>-78.378492593800004</v>
      </c>
      <c r="Q338">
        <v>8000</v>
      </c>
      <c r="R338" t="s">
        <v>46</v>
      </c>
      <c r="S338">
        <v>32000</v>
      </c>
      <c r="T338">
        <v>12000</v>
      </c>
      <c r="U338" t="s">
        <v>200</v>
      </c>
      <c r="V338">
        <v>111</v>
      </c>
      <c r="W338" t="s">
        <v>71</v>
      </c>
      <c r="X338">
        <v>3166573</v>
      </c>
      <c r="Y338" t="s">
        <v>60</v>
      </c>
      <c r="Z338" t="s">
        <v>47</v>
      </c>
      <c r="AA338">
        <v>1790881733000</v>
      </c>
      <c r="AB338" t="s">
        <v>48</v>
      </c>
      <c r="AC338">
        <v>-78.378500000000699</v>
      </c>
      <c r="AD338">
        <v>-0.21490000000085099</v>
      </c>
    </row>
    <row r="339" spans="1:30" ht="15.75" customHeight="1" x14ac:dyDescent="0.25">
      <c r="A339" s="2">
        <v>42933.530215972198</v>
      </c>
      <c r="B339" t="s">
        <v>194</v>
      </c>
      <c r="C339">
        <v>3520457</v>
      </c>
      <c r="D339">
        <v>1012404004</v>
      </c>
      <c r="E339" t="s">
        <v>200</v>
      </c>
      <c r="F339" t="s">
        <v>602</v>
      </c>
      <c r="G339" t="s">
        <v>126</v>
      </c>
      <c r="H339" t="s">
        <v>62</v>
      </c>
      <c r="I339" t="s">
        <v>35</v>
      </c>
      <c r="J339" t="s">
        <v>194</v>
      </c>
      <c r="K339">
        <v>1086033</v>
      </c>
      <c r="L339" t="s">
        <v>36</v>
      </c>
      <c r="M339" s="2">
        <v>43129.630771759301</v>
      </c>
      <c r="N339">
        <v>3600000</v>
      </c>
      <c r="O339">
        <v>-0.2149198752</v>
      </c>
      <c r="P339">
        <v>-78.378514219099998</v>
      </c>
      <c r="Q339">
        <v>8000</v>
      </c>
      <c r="R339" t="s">
        <v>46</v>
      </c>
      <c r="S339">
        <v>32000</v>
      </c>
      <c r="T339">
        <v>12000</v>
      </c>
      <c r="U339" t="s">
        <v>200</v>
      </c>
      <c r="V339">
        <v>111</v>
      </c>
      <c r="W339" t="s">
        <v>71</v>
      </c>
      <c r="X339">
        <v>3166573</v>
      </c>
      <c r="Y339" t="s">
        <v>60</v>
      </c>
      <c r="Z339" t="s">
        <v>47</v>
      </c>
      <c r="AA339">
        <v>1790881733000</v>
      </c>
      <c r="AB339" t="s">
        <v>48</v>
      </c>
      <c r="AC339">
        <v>-78.378500000000699</v>
      </c>
      <c r="AD339">
        <v>-0.21490000000085099</v>
      </c>
    </row>
    <row r="340" spans="1:30" ht="15.75" customHeight="1" x14ac:dyDescent="0.25">
      <c r="A340" s="2">
        <v>42905.460284525499</v>
      </c>
      <c r="B340" t="s">
        <v>194</v>
      </c>
      <c r="C340">
        <v>614013</v>
      </c>
      <c r="D340">
        <v>1012011022</v>
      </c>
      <c r="E340" t="s">
        <v>200</v>
      </c>
      <c r="F340" t="s">
        <v>609</v>
      </c>
      <c r="G340" t="s">
        <v>88</v>
      </c>
      <c r="H340" t="s">
        <v>34</v>
      </c>
      <c r="I340" t="s">
        <v>35</v>
      </c>
      <c r="J340" t="s">
        <v>194</v>
      </c>
      <c r="K340">
        <v>907213</v>
      </c>
      <c r="L340" t="s">
        <v>36</v>
      </c>
      <c r="M340" s="2">
        <v>42914.466941550898</v>
      </c>
      <c r="N340">
        <v>3600000</v>
      </c>
      <c r="O340">
        <v>-0.21502682749999999</v>
      </c>
      <c r="P340">
        <v>-78.406580686599995</v>
      </c>
      <c r="Q340">
        <v>8000</v>
      </c>
      <c r="R340" t="s">
        <v>46</v>
      </c>
      <c r="S340">
        <v>32000</v>
      </c>
      <c r="T340">
        <v>12000</v>
      </c>
      <c r="U340" t="s">
        <v>200</v>
      </c>
      <c r="V340">
        <v>111</v>
      </c>
      <c r="W340" t="s">
        <v>71</v>
      </c>
      <c r="X340">
        <v>3166573</v>
      </c>
      <c r="Y340" t="s">
        <v>60</v>
      </c>
      <c r="Z340" t="s">
        <v>47</v>
      </c>
      <c r="AA340">
        <v>1790881733000</v>
      </c>
      <c r="AB340" t="s">
        <v>48</v>
      </c>
      <c r="AC340">
        <v>-78.406600000000296</v>
      </c>
      <c r="AD340">
        <v>-0.215000000000139</v>
      </c>
    </row>
    <row r="341" spans="1:30" ht="15.75" customHeight="1" x14ac:dyDescent="0.25">
      <c r="A341" s="2">
        <v>42905.629461955999</v>
      </c>
      <c r="B341" t="s">
        <v>194</v>
      </c>
      <c r="C341">
        <v>336622</v>
      </c>
      <c r="D341">
        <v>1011901010</v>
      </c>
      <c r="E341" t="s">
        <v>200</v>
      </c>
      <c r="F341" t="s">
        <v>599</v>
      </c>
      <c r="G341" t="s">
        <v>88</v>
      </c>
      <c r="H341" t="s">
        <v>34</v>
      </c>
      <c r="I341" t="s">
        <v>35</v>
      </c>
      <c r="J341" t="s">
        <v>194</v>
      </c>
      <c r="K341">
        <v>907650</v>
      </c>
      <c r="L341" t="s">
        <v>36</v>
      </c>
      <c r="M341" s="2">
        <v>42914.4614469097</v>
      </c>
      <c r="N341">
        <v>3600000</v>
      </c>
      <c r="O341">
        <v>-0.21517703020000001</v>
      </c>
      <c r="P341">
        <v>-78.406484126999999</v>
      </c>
      <c r="Q341">
        <v>8000</v>
      </c>
      <c r="R341" t="s">
        <v>46</v>
      </c>
      <c r="S341">
        <v>32000</v>
      </c>
      <c r="T341">
        <v>12000</v>
      </c>
      <c r="U341" t="s">
        <v>200</v>
      </c>
      <c r="V341">
        <v>111</v>
      </c>
      <c r="W341" t="s">
        <v>71</v>
      </c>
      <c r="X341">
        <v>3166573</v>
      </c>
      <c r="Y341" t="s">
        <v>60</v>
      </c>
      <c r="Z341" t="s">
        <v>47</v>
      </c>
      <c r="AA341">
        <v>1790881733000</v>
      </c>
      <c r="AB341" t="s">
        <v>48</v>
      </c>
      <c r="AC341">
        <v>-78.406499999999099</v>
      </c>
      <c r="AD341">
        <v>-0.21520000000054801</v>
      </c>
    </row>
    <row r="342" spans="1:30" ht="15.75" customHeight="1" x14ac:dyDescent="0.25">
      <c r="A342" s="2">
        <v>42905.449301006898</v>
      </c>
      <c r="B342" t="s">
        <v>194</v>
      </c>
      <c r="C342">
        <v>116655</v>
      </c>
      <c r="D342">
        <v>1012010005</v>
      </c>
      <c r="E342" t="s">
        <v>200</v>
      </c>
      <c r="F342" t="s">
        <v>609</v>
      </c>
      <c r="G342" t="s">
        <v>88</v>
      </c>
      <c r="H342" t="s">
        <v>34</v>
      </c>
      <c r="I342" t="s">
        <v>35</v>
      </c>
      <c r="J342" t="s">
        <v>194</v>
      </c>
      <c r="K342">
        <v>907176</v>
      </c>
      <c r="L342" t="s">
        <v>36</v>
      </c>
      <c r="M342" s="2">
        <v>42914.471287118096</v>
      </c>
      <c r="N342">
        <v>3600000</v>
      </c>
      <c r="O342">
        <v>-0.2163786513</v>
      </c>
      <c r="P342">
        <v>-78.404209613800006</v>
      </c>
      <c r="Q342">
        <v>8000</v>
      </c>
      <c r="R342" t="s">
        <v>46</v>
      </c>
      <c r="S342">
        <v>32000</v>
      </c>
      <c r="T342">
        <v>12000</v>
      </c>
      <c r="U342" t="s">
        <v>200</v>
      </c>
      <c r="V342">
        <v>111</v>
      </c>
      <c r="W342" t="s">
        <v>71</v>
      </c>
      <c r="X342">
        <v>3166573</v>
      </c>
      <c r="Y342" t="s">
        <v>60</v>
      </c>
      <c r="Z342" t="s">
        <v>47</v>
      </c>
      <c r="AA342">
        <v>1790881733000</v>
      </c>
      <c r="AB342" t="s">
        <v>48</v>
      </c>
      <c r="AC342">
        <v>-78.404200000000799</v>
      </c>
      <c r="AD342">
        <v>-0.21639999999933901</v>
      </c>
    </row>
    <row r="343" spans="1:30" ht="15.75" customHeight="1" x14ac:dyDescent="0.25">
      <c r="A343" s="2">
        <v>42933.572151076398</v>
      </c>
      <c r="B343" t="s">
        <v>194</v>
      </c>
      <c r="C343">
        <v>3639449</v>
      </c>
      <c r="D343">
        <v>1002401038</v>
      </c>
      <c r="E343" t="s">
        <v>200</v>
      </c>
      <c r="F343" t="s">
        <v>602</v>
      </c>
      <c r="G343" t="s">
        <v>126</v>
      </c>
      <c r="H343" t="s">
        <v>62</v>
      </c>
      <c r="I343" t="s">
        <v>35</v>
      </c>
      <c r="J343" t="s">
        <v>194</v>
      </c>
      <c r="K343">
        <v>1086159</v>
      </c>
      <c r="L343" t="s">
        <v>36</v>
      </c>
      <c r="M343" s="2">
        <v>43129.634802430599</v>
      </c>
      <c r="N343">
        <v>3600000</v>
      </c>
      <c r="O343">
        <v>-0.21693654679999999</v>
      </c>
      <c r="P343">
        <v>-78.383846282999997</v>
      </c>
      <c r="Q343">
        <v>8000</v>
      </c>
      <c r="R343" t="s">
        <v>46</v>
      </c>
      <c r="S343">
        <v>32000</v>
      </c>
      <c r="T343">
        <v>12000</v>
      </c>
      <c r="U343" t="s">
        <v>200</v>
      </c>
      <c r="V343">
        <v>111</v>
      </c>
      <c r="W343" t="s">
        <v>71</v>
      </c>
      <c r="X343">
        <v>3166573</v>
      </c>
      <c r="Y343" t="s">
        <v>60</v>
      </c>
      <c r="Z343" t="s">
        <v>47</v>
      </c>
      <c r="AA343">
        <v>1790881733000</v>
      </c>
      <c r="AB343" t="s">
        <v>48</v>
      </c>
      <c r="AC343">
        <v>-78.383799999999596</v>
      </c>
      <c r="AD343">
        <v>-0.21689999999944601</v>
      </c>
    </row>
    <row r="344" spans="1:30" ht="15.75" customHeight="1" x14ac:dyDescent="0.25">
      <c r="A344" s="2">
        <v>42905.580382175896</v>
      </c>
      <c r="B344" t="s">
        <v>194</v>
      </c>
      <c r="C344">
        <v>429631</v>
      </c>
      <c r="D344">
        <v>2003005002</v>
      </c>
      <c r="E344" t="s">
        <v>610</v>
      </c>
      <c r="F344" t="s">
        <v>611</v>
      </c>
      <c r="G344" t="s">
        <v>147</v>
      </c>
      <c r="H344" t="s">
        <v>59</v>
      </c>
      <c r="I344" t="s">
        <v>35</v>
      </c>
      <c r="J344" t="s">
        <v>194</v>
      </c>
      <c r="K344">
        <v>907539</v>
      </c>
      <c r="L344" t="s">
        <v>36</v>
      </c>
      <c r="M344" s="2">
        <v>42914.4477708333</v>
      </c>
      <c r="N344">
        <v>3600000</v>
      </c>
      <c r="O344">
        <v>-0.2220005203</v>
      </c>
      <c r="P344">
        <v>-78.3518099785</v>
      </c>
      <c r="Q344">
        <v>8000</v>
      </c>
      <c r="R344" t="s">
        <v>46</v>
      </c>
      <c r="S344">
        <v>32000</v>
      </c>
      <c r="T344">
        <v>12000</v>
      </c>
      <c r="U344" t="s">
        <v>200</v>
      </c>
      <c r="V344">
        <v>111</v>
      </c>
      <c r="W344" t="s">
        <v>71</v>
      </c>
      <c r="X344">
        <v>3166573</v>
      </c>
      <c r="Y344" t="s">
        <v>60</v>
      </c>
      <c r="Z344" t="s">
        <v>47</v>
      </c>
      <c r="AA344">
        <v>1790881733000</v>
      </c>
      <c r="AB344" t="s">
        <v>48</v>
      </c>
      <c r="AC344">
        <v>-78.351800000000395</v>
      </c>
      <c r="AD344">
        <v>-0.22199999999975201</v>
      </c>
    </row>
    <row r="345" spans="1:30" ht="15.75" customHeight="1" x14ac:dyDescent="0.25">
      <c r="A345" s="2">
        <v>42905.616600462999</v>
      </c>
      <c r="B345" t="s">
        <v>194</v>
      </c>
      <c r="C345">
        <v>582178</v>
      </c>
      <c r="D345">
        <v>2003201003</v>
      </c>
      <c r="E345" t="s">
        <v>610</v>
      </c>
      <c r="F345" t="s">
        <v>612</v>
      </c>
      <c r="G345" t="s">
        <v>147</v>
      </c>
      <c r="H345" t="s">
        <v>59</v>
      </c>
      <c r="I345" t="s">
        <v>35</v>
      </c>
      <c r="J345" t="s">
        <v>194</v>
      </c>
      <c r="K345">
        <v>907623</v>
      </c>
      <c r="L345" t="s">
        <v>36</v>
      </c>
      <c r="M345" s="2">
        <v>42914.449643055603</v>
      </c>
      <c r="N345">
        <v>3600000</v>
      </c>
      <c r="O345">
        <v>-0.22290173569999999</v>
      </c>
      <c r="P345">
        <v>-78.340212106699994</v>
      </c>
      <c r="Q345">
        <v>8000</v>
      </c>
      <c r="R345" t="s">
        <v>46</v>
      </c>
      <c r="S345">
        <v>32000</v>
      </c>
      <c r="T345">
        <v>12000</v>
      </c>
      <c r="U345" t="s">
        <v>200</v>
      </c>
      <c r="V345">
        <v>111</v>
      </c>
      <c r="W345" t="s">
        <v>71</v>
      </c>
      <c r="X345">
        <v>3166573</v>
      </c>
      <c r="Y345" t="s">
        <v>60</v>
      </c>
      <c r="Z345" t="s">
        <v>47</v>
      </c>
      <c r="AA345">
        <v>1790881733000</v>
      </c>
      <c r="AB345" t="s">
        <v>48</v>
      </c>
      <c r="AC345">
        <v>-78.340200000000493</v>
      </c>
      <c r="AD345">
        <v>-0.222900000000677</v>
      </c>
    </row>
    <row r="346" spans="1:30" ht="15.75" customHeight="1" x14ac:dyDescent="0.25">
      <c r="A346" s="2">
        <v>42979.587683101898</v>
      </c>
      <c r="B346" t="s">
        <v>194</v>
      </c>
      <c r="C346">
        <v>3595377</v>
      </c>
      <c r="D346">
        <v>2001603005</v>
      </c>
      <c r="E346" t="s">
        <v>200</v>
      </c>
      <c r="F346" t="s">
        <v>613</v>
      </c>
      <c r="G346" t="s">
        <v>614</v>
      </c>
      <c r="H346" t="s">
        <v>148</v>
      </c>
      <c r="I346" t="s">
        <v>35</v>
      </c>
      <c r="J346" t="s">
        <v>194</v>
      </c>
      <c r="K346">
        <v>1508856</v>
      </c>
      <c r="L346" t="s">
        <v>36</v>
      </c>
      <c r="M346" s="2">
        <v>42979.611472881901</v>
      </c>
      <c r="N346">
        <v>75000</v>
      </c>
      <c r="O346">
        <v>-0.22416772870000001</v>
      </c>
      <c r="P346">
        <v>-78.427855968499998</v>
      </c>
      <c r="Q346">
        <v>2500</v>
      </c>
      <c r="R346" t="s">
        <v>114</v>
      </c>
      <c r="S346">
        <v>4000</v>
      </c>
      <c r="T346">
        <v>0.8</v>
      </c>
      <c r="U346" t="s">
        <v>200</v>
      </c>
      <c r="V346">
        <v>111</v>
      </c>
      <c r="W346" t="s">
        <v>39</v>
      </c>
      <c r="X346">
        <v>162265</v>
      </c>
      <c r="Y346" t="s">
        <v>60</v>
      </c>
      <c r="Z346" t="s">
        <v>615</v>
      </c>
      <c r="AA346">
        <v>1700483033</v>
      </c>
      <c r="AB346" t="s">
        <v>42</v>
      </c>
      <c r="AC346">
        <v>-78.427900000000605</v>
      </c>
      <c r="AD346">
        <v>-0.224200000000563</v>
      </c>
    </row>
    <row r="347" spans="1:30" ht="15.75" customHeight="1" x14ac:dyDescent="0.25">
      <c r="A347" s="2">
        <v>42866.431966435201</v>
      </c>
      <c r="B347" t="s">
        <v>272</v>
      </c>
      <c r="C347">
        <v>26513</v>
      </c>
      <c r="D347">
        <v>1170408005</v>
      </c>
      <c r="E347" t="s">
        <v>313</v>
      </c>
      <c r="F347" t="s">
        <v>360</v>
      </c>
      <c r="G347" t="s">
        <v>616</v>
      </c>
      <c r="H347" t="s">
        <v>34</v>
      </c>
      <c r="I347" t="s">
        <v>35</v>
      </c>
      <c r="J347" t="s">
        <v>272</v>
      </c>
      <c r="K347">
        <v>882271</v>
      </c>
      <c r="L347" t="s">
        <v>36</v>
      </c>
      <c r="M347" s="2">
        <v>42870.4662437847</v>
      </c>
      <c r="N347">
        <v>1012500</v>
      </c>
      <c r="O347">
        <v>-0.22624910679999999</v>
      </c>
      <c r="P347">
        <v>-78.510360717799998</v>
      </c>
      <c r="Q347">
        <v>6000</v>
      </c>
      <c r="R347" t="s">
        <v>202</v>
      </c>
      <c r="S347">
        <v>9000</v>
      </c>
      <c r="T347">
        <v>0</v>
      </c>
      <c r="U347" t="s">
        <v>289</v>
      </c>
      <c r="V347">
        <v>112</v>
      </c>
      <c r="W347" t="s">
        <v>39</v>
      </c>
      <c r="X347">
        <v>2266027</v>
      </c>
      <c r="Y347" t="s">
        <v>40</v>
      </c>
      <c r="Z347" t="s">
        <v>617</v>
      </c>
      <c r="AA347">
        <v>1791287835000</v>
      </c>
      <c r="AB347" t="s">
        <v>57</v>
      </c>
      <c r="AC347">
        <v>-78.510399999999194</v>
      </c>
      <c r="AD347">
        <v>-0.22619999999917101</v>
      </c>
    </row>
    <row r="348" spans="1:30" ht="15.75" customHeight="1" x14ac:dyDescent="0.25">
      <c r="A348" s="2">
        <v>42766.570369444402</v>
      </c>
      <c r="B348" t="s">
        <v>30</v>
      </c>
      <c r="C348">
        <v>794983</v>
      </c>
      <c r="D348">
        <v>3040115005</v>
      </c>
      <c r="E348" t="s">
        <v>618</v>
      </c>
      <c r="F348" t="s">
        <v>619</v>
      </c>
      <c r="G348" t="s">
        <v>101</v>
      </c>
      <c r="H348" t="s">
        <v>205</v>
      </c>
      <c r="I348" t="s">
        <v>35</v>
      </c>
      <c r="J348" t="s">
        <v>30</v>
      </c>
      <c r="K348">
        <v>831297</v>
      </c>
      <c r="L348" t="s">
        <v>36</v>
      </c>
      <c r="M348" s="2">
        <v>42768.621031713003</v>
      </c>
      <c r="N348">
        <v>1800000</v>
      </c>
      <c r="O348">
        <v>-0.23479992</v>
      </c>
      <c r="P348">
        <v>-78.510382175399997</v>
      </c>
      <c r="Q348">
        <v>8000</v>
      </c>
      <c r="R348" t="s">
        <v>46</v>
      </c>
      <c r="S348">
        <v>32000</v>
      </c>
      <c r="T348">
        <v>12000</v>
      </c>
      <c r="U348" t="s">
        <v>38</v>
      </c>
      <c r="V348">
        <v>112</v>
      </c>
      <c r="W348" t="s">
        <v>39</v>
      </c>
      <c r="X348">
        <v>3166573</v>
      </c>
      <c r="Y348" t="s">
        <v>40</v>
      </c>
      <c r="Z348" t="s">
        <v>47</v>
      </c>
      <c r="AA348">
        <v>1790881733000</v>
      </c>
      <c r="AB348" t="s">
        <v>48</v>
      </c>
      <c r="AC348">
        <v>-78.510399999999194</v>
      </c>
      <c r="AD348">
        <v>-0.234800000000187</v>
      </c>
    </row>
    <row r="349" spans="1:30" ht="15.75" customHeight="1" x14ac:dyDescent="0.25">
      <c r="A349" s="2">
        <v>42790.533600543997</v>
      </c>
      <c r="B349" t="s">
        <v>30</v>
      </c>
      <c r="C349">
        <v>48367</v>
      </c>
      <c r="D349">
        <v>2040118003</v>
      </c>
      <c r="E349" t="s">
        <v>618</v>
      </c>
      <c r="F349" t="s">
        <v>619</v>
      </c>
      <c r="G349" t="s">
        <v>101</v>
      </c>
      <c r="H349" t="s">
        <v>205</v>
      </c>
      <c r="I349" t="s">
        <v>35</v>
      </c>
      <c r="J349" t="s">
        <v>30</v>
      </c>
      <c r="K349">
        <v>838668</v>
      </c>
      <c r="L349" t="s">
        <v>36</v>
      </c>
      <c r="M349" s="2">
        <v>42808.412070057901</v>
      </c>
      <c r="N349">
        <v>3600000</v>
      </c>
      <c r="O349">
        <v>-0.23736409</v>
      </c>
      <c r="P349">
        <v>-78.5096955299</v>
      </c>
      <c r="Q349">
        <v>8000</v>
      </c>
      <c r="R349" t="s">
        <v>46</v>
      </c>
      <c r="S349">
        <v>32000</v>
      </c>
      <c r="T349">
        <v>12000</v>
      </c>
      <c r="U349" t="s">
        <v>38</v>
      </c>
      <c r="V349">
        <v>112</v>
      </c>
      <c r="W349" t="s">
        <v>39</v>
      </c>
      <c r="X349">
        <v>3166573</v>
      </c>
      <c r="Y349" t="s">
        <v>40</v>
      </c>
      <c r="Z349" t="s">
        <v>47</v>
      </c>
      <c r="AA349">
        <v>1790881733000</v>
      </c>
      <c r="AB349" t="s">
        <v>48</v>
      </c>
      <c r="AC349">
        <v>-78.509700000000507</v>
      </c>
      <c r="AD349">
        <v>-0.237399999999971</v>
      </c>
    </row>
    <row r="350" spans="1:30" ht="15.75" customHeight="1" x14ac:dyDescent="0.25">
      <c r="A350" s="2">
        <v>42815.677574340298</v>
      </c>
      <c r="B350" t="s">
        <v>301</v>
      </c>
      <c r="C350">
        <v>20883</v>
      </c>
      <c r="D350">
        <v>1250602001</v>
      </c>
      <c r="E350" t="s">
        <v>291</v>
      </c>
      <c r="F350" t="s">
        <v>292</v>
      </c>
      <c r="G350" t="s">
        <v>303</v>
      </c>
      <c r="H350" t="s">
        <v>34</v>
      </c>
      <c r="I350" t="s">
        <v>35</v>
      </c>
      <c r="J350" t="s">
        <v>301</v>
      </c>
      <c r="K350">
        <v>849168</v>
      </c>
      <c r="L350" t="s">
        <v>81</v>
      </c>
      <c r="M350" s="2">
        <v>42837.494581250001</v>
      </c>
      <c r="N350">
        <v>3600000</v>
      </c>
      <c r="O350">
        <v>-0.2382653045</v>
      </c>
      <c r="P350">
        <v>-78.611297607400004</v>
      </c>
      <c r="Q350">
        <v>8000</v>
      </c>
      <c r="R350" t="s">
        <v>46</v>
      </c>
      <c r="S350">
        <v>32000</v>
      </c>
      <c r="T350">
        <v>12000</v>
      </c>
      <c r="U350" t="s">
        <v>289</v>
      </c>
      <c r="V350">
        <v>112</v>
      </c>
      <c r="W350" t="s">
        <v>39</v>
      </c>
      <c r="X350">
        <v>3166859</v>
      </c>
      <c r="Y350" t="s">
        <v>40</v>
      </c>
      <c r="Z350" t="s">
        <v>620</v>
      </c>
      <c r="AA350">
        <v>1790985504000</v>
      </c>
      <c r="AB350" t="s">
        <v>48</v>
      </c>
      <c r="AC350">
        <v>-78.611300000000497</v>
      </c>
      <c r="AD350">
        <v>-0.238300000000884</v>
      </c>
    </row>
    <row r="351" spans="1:30" ht="15.75" customHeight="1" x14ac:dyDescent="0.25">
      <c r="A351" s="2">
        <v>42802.498556446801</v>
      </c>
      <c r="B351" t="s">
        <v>30</v>
      </c>
      <c r="C351">
        <v>540489</v>
      </c>
      <c r="D351">
        <v>3040429009</v>
      </c>
      <c r="E351" t="s">
        <v>621</v>
      </c>
      <c r="F351" t="s">
        <v>622</v>
      </c>
      <c r="G351" t="s">
        <v>96</v>
      </c>
      <c r="H351" t="s">
        <v>34</v>
      </c>
      <c r="I351" t="s">
        <v>35</v>
      </c>
      <c r="J351" t="s">
        <v>30</v>
      </c>
      <c r="K351">
        <v>842173</v>
      </c>
      <c r="L351" t="s">
        <v>36</v>
      </c>
      <c r="M351" s="2">
        <v>42803.574171608801</v>
      </c>
      <c r="N351">
        <v>35620</v>
      </c>
      <c r="O351">
        <v>-0.23832967690000001</v>
      </c>
      <c r="P351">
        <v>-78.529734313500001</v>
      </c>
      <c r="Q351">
        <v>5290</v>
      </c>
      <c r="R351">
        <v>0.36</v>
      </c>
      <c r="S351">
        <v>1900</v>
      </c>
      <c r="T351">
        <v>3750</v>
      </c>
      <c r="U351" t="s">
        <v>38</v>
      </c>
      <c r="V351">
        <v>112</v>
      </c>
      <c r="W351" t="s">
        <v>39</v>
      </c>
      <c r="X351">
        <v>4082421</v>
      </c>
      <c r="Y351" t="s">
        <v>40</v>
      </c>
      <c r="Z351" t="s">
        <v>142</v>
      </c>
      <c r="AA351">
        <v>990005737001</v>
      </c>
      <c r="AB351" t="s">
        <v>42</v>
      </c>
      <c r="AC351">
        <v>-78.529699999999096</v>
      </c>
      <c r="AD351">
        <v>-0.238300000000884</v>
      </c>
    </row>
    <row r="352" spans="1:30" ht="15.75" customHeight="1" x14ac:dyDescent="0.25">
      <c r="A352" s="2">
        <v>42790.4956018866</v>
      </c>
      <c r="B352" t="s">
        <v>30</v>
      </c>
      <c r="C352">
        <v>84388</v>
      </c>
      <c r="D352">
        <v>3050319013</v>
      </c>
      <c r="E352" t="s">
        <v>623</v>
      </c>
      <c r="F352" t="s">
        <v>624</v>
      </c>
      <c r="G352" t="s">
        <v>58</v>
      </c>
      <c r="H352" t="s">
        <v>62</v>
      </c>
      <c r="I352" t="s">
        <v>35</v>
      </c>
      <c r="J352" t="s">
        <v>30</v>
      </c>
      <c r="K352">
        <v>838629</v>
      </c>
      <c r="L352" t="s">
        <v>36</v>
      </c>
      <c r="M352" s="2">
        <v>42808.4240474537</v>
      </c>
      <c r="N352">
        <v>3600000</v>
      </c>
      <c r="O352">
        <v>-0.23895730840000001</v>
      </c>
      <c r="P352">
        <v>-78.523134649100001</v>
      </c>
      <c r="Q352">
        <v>8000</v>
      </c>
      <c r="R352" t="s">
        <v>46</v>
      </c>
      <c r="S352">
        <v>32000</v>
      </c>
      <c r="T352">
        <v>12000</v>
      </c>
      <c r="U352" t="s">
        <v>38</v>
      </c>
      <c r="V352">
        <v>111</v>
      </c>
      <c r="W352" t="s">
        <v>71</v>
      </c>
      <c r="X352">
        <v>3166573</v>
      </c>
      <c r="Y352" t="s">
        <v>60</v>
      </c>
      <c r="Z352" t="s">
        <v>47</v>
      </c>
      <c r="AA352">
        <v>1790881733000</v>
      </c>
      <c r="AB352" t="s">
        <v>48</v>
      </c>
      <c r="AC352">
        <v>-78.523100000000298</v>
      </c>
      <c r="AD352">
        <v>-0.23899999999958099</v>
      </c>
    </row>
    <row r="353" spans="1:30" ht="15.75" customHeight="1" x14ac:dyDescent="0.25">
      <c r="A353" s="2">
        <v>42872.538262928203</v>
      </c>
      <c r="B353" t="s">
        <v>30</v>
      </c>
      <c r="C353">
        <v>39466</v>
      </c>
      <c r="D353">
        <v>3050422003</v>
      </c>
      <c r="E353" t="s">
        <v>621</v>
      </c>
      <c r="F353" t="s">
        <v>625</v>
      </c>
      <c r="G353" t="s">
        <v>86</v>
      </c>
      <c r="H353" t="s">
        <v>34</v>
      </c>
      <c r="I353" t="s">
        <v>35</v>
      </c>
      <c r="J353" t="s">
        <v>30</v>
      </c>
      <c r="K353">
        <v>886025</v>
      </c>
      <c r="L353" t="s">
        <v>36</v>
      </c>
      <c r="M353" s="2">
        <v>42873.597147303197</v>
      </c>
      <c r="N353">
        <v>150000</v>
      </c>
      <c r="O353">
        <v>-0.23956080020000001</v>
      </c>
      <c r="P353">
        <v>-78.530898213399993</v>
      </c>
      <c r="Q353">
        <v>4000</v>
      </c>
      <c r="R353" t="s">
        <v>93</v>
      </c>
      <c r="S353">
        <v>8000</v>
      </c>
      <c r="T353">
        <v>6000</v>
      </c>
      <c r="U353" t="s">
        <v>38</v>
      </c>
      <c r="V353">
        <v>111</v>
      </c>
      <c r="W353" t="s">
        <v>39</v>
      </c>
      <c r="X353">
        <v>1714322</v>
      </c>
      <c r="Y353" t="s">
        <v>60</v>
      </c>
      <c r="Z353" t="s">
        <v>626</v>
      </c>
      <c r="AA353">
        <v>1720270089</v>
      </c>
      <c r="AB353" t="s">
        <v>42</v>
      </c>
      <c r="AC353">
        <v>-78.530899999999704</v>
      </c>
      <c r="AD353">
        <v>-0.23960000000078299</v>
      </c>
    </row>
    <row r="354" spans="1:30" ht="15.75" customHeight="1" x14ac:dyDescent="0.25">
      <c r="A354" s="2">
        <v>42762.463792013899</v>
      </c>
      <c r="B354" t="s">
        <v>30</v>
      </c>
      <c r="C354">
        <v>540974</v>
      </c>
      <c r="D354">
        <v>2070110003</v>
      </c>
      <c r="E354" t="s">
        <v>627</v>
      </c>
      <c r="F354" t="s">
        <v>628</v>
      </c>
      <c r="G354" t="s">
        <v>297</v>
      </c>
      <c r="H354" t="s">
        <v>45</v>
      </c>
      <c r="I354" t="s">
        <v>35</v>
      </c>
      <c r="J354" t="s">
        <v>30</v>
      </c>
      <c r="K354">
        <v>830055</v>
      </c>
      <c r="L354" t="s">
        <v>36</v>
      </c>
      <c r="M354" s="2">
        <v>42795.480047453697</v>
      </c>
      <c r="N354">
        <v>1305000</v>
      </c>
      <c r="O354">
        <v>-0.2403708202</v>
      </c>
      <c r="P354">
        <v>-78.506309911599999</v>
      </c>
      <c r="Q354">
        <v>5950</v>
      </c>
      <c r="R354" t="s">
        <v>97</v>
      </c>
      <c r="S354">
        <v>11600</v>
      </c>
      <c r="T354">
        <v>5950</v>
      </c>
      <c r="U354" t="s">
        <v>38</v>
      </c>
      <c r="V354">
        <v>112</v>
      </c>
      <c r="W354" t="s">
        <v>39</v>
      </c>
      <c r="X354">
        <v>2798595</v>
      </c>
      <c r="Y354" t="s">
        <v>40</v>
      </c>
      <c r="Z354" t="s">
        <v>98</v>
      </c>
      <c r="AA354">
        <v>1791408683000</v>
      </c>
      <c r="AB354" t="s">
        <v>57</v>
      </c>
      <c r="AC354">
        <v>-78.506299999999101</v>
      </c>
      <c r="AD354">
        <v>-0.24040000000058701</v>
      </c>
    </row>
    <row r="355" spans="1:30" ht="15.75" customHeight="1" x14ac:dyDescent="0.25">
      <c r="A355" s="2">
        <v>42929.335610995397</v>
      </c>
      <c r="B355" t="s">
        <v>30</v>
      </c>
      <c r="C355">
        <v>386444</v>
      </c>
      <c r="D355">
        <v>3050420009</v>
      </c>
      <c r="E355" t="s">
        <v>623</v>
      </c>
      <c r="F355" t="s">
        <v>623</v>
      </c>
      <c r="G355" t="s">
        <v>58</v>
      </c>
      <c r="H355" t="s">
        <v>59</v>
      </c>
      <c r="I355" t="s">
        <v>35</v>
      </c>
      <c r="J355" t="s">
        <v>30</v>
      </c>
      <c r="K355">
        <v>1043538</v>
      </c>
      <c r="L355" t="s">
        <v>36</v>
      </c>
      <c r="M355" s="2">
        <v>42948.327120752299</v>
      </c>
      <c r="N355">
        <v>90000</v>
      </c>
      <c r="O355">
        <v>-0.24129751520000001</v>
      </c>
      <c r="P355">
        <v>-78.530069410799996</v>
      </c>
      <c r="Q355">
        <v>6000</v>
      </c>
      <c r="R355">
        <v>0.8</v>
      </c>
      <c r="S355">
        <v>4800</v>
      </c>
      <c r="T355">
        <v>3000</v>
      </c>
      <c r="U355" t="s">
        <v>38</v>
      </c>
      <c r="V355">
        <v>111</v>
      </c>
      <c r="W355" t="s">
        <v>39</v>
      </c>
      <c r="X355">
        <v>1389705</v>
      </c>
      <c r="Y355" t="s">
        <v>60</v>
      </c>
      <c r="Z355" t="s">
        <v>629</v>
      </c>
      <c r="AA355">
        <v>1716265960</v>
      </c>
      <c r="AB355" t="s">
        <v>42</v>
      </c>
      <c r="AC355">
        <v>-78.530100000000004</v>
      </c>
      <c r="AD355">
        <v>-0.24129999999969301</v>
      </c>
    </row>
    <row r="356" spans="1:30" ht="15.75" customHeight="1" x14ac:dyDescent="0.25">
      <c r="A356" s="2">
        <v>42836.485664467597</v>
      </c>
      <c r="B356" t="s">
        <v>30</v>
      </c>
      <c r="C356">
        <v>61733</v>
      </c>
      <c r="D356">
        <v>3050422002</v>
      </c>
      <c r="E356" t="s">
        <v>621</v>
      </c>
      <c r="F356" t="s">
        <v>625</v>
      </c>
      <c r="G356" t="s">
        <v>101</v>
      </c>
      <c r="H356" t="s">
        <v>205</v>
      </c>
      <c r="I356" t="s">
        <v>35</v>
      </c>
      <c r="J356" t="s">
        <v>30</v>
      </c>
      <c r="K356">
        <v>863342</v>
      </c>
      <c r="L356" t="s">
        <v>36</v>
      </c>
      <c r="M356" s="2">
        <v>42837.337428738399</v>
      </c>
      <c r="N356">
        <v>1624500</v>
      </c>
      <c r="O356">
        <v>-0.2418004249</v>
      </c>
      <c r="P356">
        <v>-78.532840311499996</v>
      </c>
      <c r="Q356">
        <v>7600</v>
      </c>
      <c r="R356" t="s">
        <v>630</v>
      </c>
      <c r="S356">
        <v>28880</v>
      </c>
      <c r="T356">
        <v>4000</v>
      </c>
      <c r="U356" t="s">
        <v>38</v>
      </c>
      <c r="V356">
        <v>112</v>
      </c>
      <c r="W356" t="s">
        <v>39</v>
      </c>
      <c r="X356">
        <v>2361413</v>
      </c>
      <c r="Y356" t="s">
        <v>40</v>
      </c>
      <c r="Z356" t="s">
        <v>631</v>
      </c>
      <c r="AA356">
        <v>1790567699000</v>
      </c>
      <c r="AB356" t="s">
        <v>48</v>
      </c>
      <c r="AC356">
        <v>-78.532800000000904</v>
      </c>
      <c r="AD356">
        <v>-0.241799999999774</v>
      </c>
    </row>
    <row r="357" spans="1:30" ht="15.75" customHeight="1" x14ac:dyDescent="0.25">
      <c r="A357" s="2">
        <v>43006.637928935197</v>
      </c>
      <c r="B357" t="s">
        <v>30</v>
      </c>
      <c r="C357">
        <v>42322</v>
      </c>
      <c r="D357">
        <v>3060312004</v>
      </c>
      <c r="E357" t="s">
        <v>623</v>
      </c>
      <c r="F357" t="s">
        <v>632</v>
      </c>
      <c r="G357" t="s">
        <v>58</v>
      </c>
      <c r="H357" t="s">
        <v>62</v>
      </c>
      <c r="I357" t="s">
        <v>35</v>
      </c>
      <c r="J357" t="s">
        <v>30</v>
      </c>
      <c r="K357">
        <v>1687625</v>
      </c>
      <c r="L357" t="s">
        <v>36</v>
      </c>
      <c r="M357" s="2">
        <v>43010.3820752662</v>
      </c>
      <c r="N357">
        <v>131250</v>
      </c>
      <c r="O357">
        <v>-0.24274187189999999</v>
      </c>
      <c r="P357">
        <v>-78.521222323200007</v>
      </c>
      <c r="Q357">
        <v>10000</v>
      </c>
      <c r="R357">
        <v>0.7</v>
      </c>
      <c r="S357">
        <v>7000</v>
      </c>
      <c r="T357">
        <v>3500</v>
      </c>
      <c r="U357" t="s">
        <v>38</v>
      </c>
      <c r="V357">
        <v>112</v>
      </c>
      <c r="W357" t="s">
        <v>39</v>
      </c>
      <c r="X357">
        <v>3112400</v>
      </c>
      <c r="Y357" t="s">
        <v>40</v>
      </c>
      <c r="Z357" t="s">
        <v>633</v>
      </c>
      <c r="AA357">
        <v>1801414549000</v>
      </c>
      <c r="AB357" t="s">
        <v>42</v>
      </c>
      <c r="AC357">
        <v>-78.521199999999197</v>
      </c>
      <c r="AD357">
        <v>-0.242700000000699</v>
      </c>
    </row>
    <row r="358" spans="1:30" ht="15.75" customHeight="1" x14ac:dyDescent="0.25">
      <c r="A358" s="2">
        <v>42838.524826041699</v>
      </c>
      <c r="B358" t="s">
        <v>30</v>
      </c>
      <c r="C358">
        <v>5891</v>
      </c>
      <c r="D358">
        <v>3060226007</v>
      </c>
      <c r="E358" t="s">
        <v>623</v>
      </c>
      <c r="F358" t="s">
        <v>632</v>
      </c>
      <c r="G358" t="s">
        <v>96</v>
      </c>
      <c r="H358" t="s">
        <v>34</v>
      </c>
      <c r="I358" t="s">
        <v>35</v>
      </c>
      <c r="J358" t="s">
        <v>30</v>
      </c>
      <c r="K358">
        <v>865368</v>
      </c>
      <c r="L358" t="s">
        <v>36</v>
      </c>
      <c r="M358" s="2">
        <v>42844.3451937153</v>
      </c>
      <c r="N358">
        <v>56250</v>
      </c>
      <c r="O358">
        <v>-0.24305032309999999</v>
      </c>
      <c r="P358">
        <v>-78.520327806500006</v>
      </c>
      <c r="Q358">
        <v>3000</v>
      </c>
      <c r="R358" t="s">
        <v>63</v>
      </c>
      <c r="S358">
        <v>3000</v>
      </c>
      <c r="T358">
        <v>3000</v>
      </c>
      <c r="U358" t="s">
        <v>38</v>
      </c>
      <c r="V358">
        <v>112</v>
      </c>
      <c r="W358" t="s">
        <v>39</v>
      </c>
      <c r="X358">
        <v>2993941</v>
      </c>
      <c r="Y358" t="s">
        <v>40</v>
      </c>
      <c r="Z358" t="s">
        <v>420</v>
      </c>
      <c r="AA358">
        <v>1708765183000</v>
      </c>
      <c r="AB358" t="s">
        <v>42</v>
      </c>
      <c r="AC358">
        <v>-78.520300000000105</v>
      </c>
      <c r="AD358">
        <v>-0.24309999999968601</v>
      </c>
    </row>
    <row r="359" spans="1:30" ht="15.75" customHeight="1" x14ac:dyDescent="0.25">
      <c r="A359" s="2">
        <v>42838.528583877298</v>
      </c>
      <c r="B359" t="s">
        <v>30</v>
      </c>
      <c r="C359">
        <v>5891</v>
      </c>
      <c r="D359">
        <v>3060226007</v>
      </c>
      <c r="E359" t="s">
        <v>623</v>
      </c>
      <c r="F359" t="s">
        <v>632</v>
      </c>
      <c r="G359" t="s">
        <v>86</v>
      </c>
      <c r="H359" t="s">
        <v>34</v>
      </c>
      <c r="I359" t="s">
        <v>35</v>
      </c>
      <c r="J359" t="s">
        <v>30</v>
      </c>
      <c r="K359">
        <v>865388</v>
      </c>
      <c r="L359" t="s">
        <v>36</v>
      </c>
      <c r="M359" s="2">
        <v>42844.347188506901</v>
      </c>
      <c r="N359">
        <v>56250</v>
      </c>
      <c r="O359">
        <v>-0.2430905559</v>
      </c>
      <c r="P359">
        <v>-78.520266115699997</v>
      </c>
      <c r="Q359">
        <v>2500</v>
      </c>
      <c r="R359" t="s">
        <v>37</v>
      </c>
      <c r="S359">
        <v>3000</v>
      </c>
      <c r="T359">
        <v>4000</v>
      </c>
      <c r="U359" t="s">
        <v>38</v>
      </c>
      <c r="V359">
        <v>112</v>
      </c>
      <c r="W359" t="s">
        <v>39</v>
      </c>
      <c r="X359">
        <v>1718649</v>
      </c>
      <c r="Y359" t="s">
        <v>40</v>
      </c>
      <c r="Z359" t="s">
        <v>634</v>
      </c>
      <c r="AA359">
        <v>1720500584</v>
      </c>
      <c r="AB359" t="s">
        <v>42</v>
      </c>
      <c r="AC359">
        <v>-78.520300000000105</v>
      </c>
      <c r="AD359">
        <v>-0.24309999999968601</v>
      </c>
    </row>
    <row r="360" spans="1:30" ht="15.75" customHeight="1" x14ac:dyDescent="0.25">
      <c r="A360" s="2">
        <v>42790.5199476505</v>
      </c>
      <c r="B360" t="s">
        <v>30</v>
      </c>
      <c r="C360">
        <v>198255</v>
      </c>
      <c r="D360">
        <v>3060402008</v>
      </c>
      <c r="E360" t="s">
        <v>623</v>
      </c>
      <c r="F360" t="s">
        <v>623</v>
      </c>
      <c r="G360" t="s">
        <v>96</v>
      </c>
      <c r="H360" t="s">
        <v>34</v>
      </c>
      <c r="I360" t="s">
        <v>35</v>
      </c>
      <c r="J360" t="s">
        <v>30</v>
      </c>
      <c r="K360">
        <v>838657</v>
      </c>
      <c r="L360" t="s">
        <v>36</v>
      </c>
      <c r="M360" s="2">
        <v>42808.417883993097</v>
      </c>
      <c r="N360">
        <v>3600000</v>
      </c>
      <c r="O360">
        <v>-0.24320052549999999</v>
      </c>
      <c r="P360">
        <v>-78.530466556500002</v>
      </c>
      <c r="Q360">
        <v>8000</v>
      </c>
      <c r="R360" t="s">
        <v>46</v>
      </c>
      <c r="S360">
        <v>32000</v>
      </c>
      <c r="T360">
        <v>12000</v>
      </c>
      <c r="U360" t="s">
        <v>38</v>
      </c>
      <c r="V360">
        <v>112</v>
      </c>
      <c r="W360" t="s">
        <v>39</v>
      </c>
      <c r="X360">
        <v>3166573</v>
      </c>
      <c r="Y360" t="s">
        <v>40</v>
      </c>
      <c r="Z360" t="s">
        <v>47</v>
      </c>
      <c r="AA360">
        <v>1790881733000</v>
      </c>
      <c r="AB360" t="s">
        <v>48</v>
      </c>
      <c r="AC360">
        <v>-78.530500000000799</v>
      </c>
      <c r="AD360">
        <v>-0.24320000000080599</v>
      </c>
    </row>
    <row r="361" spans="1:30" ht="15.75" customHeight="1" x14ac:dyDescent="0.25">
      <c r="A361" s="2">
        <v>42842.404066550902</v>
      </c>
      <c r="B361" t="s">
        <v>30</v>
      </c>
      <c r="C361">
        <v>45494</v>
      </c>
      <c r="D361">
        <v>3060234007</v>
      </c>
      <c r="E361" t="s">
        <v>623</v>
      </c>
      <c r="F361" t="s">
        <v>632</v>
      </c>
      <c r="G361" t="s">
        <v>58</v>
      </c>
      <c r="H361" t="s">
        <v>62</v>
      </c>
      <c r="I361" t="s">
        <v>35</v>
      </c>
      <c r="J361" t="s">
        <v>30</v>
      </c>
      <c r="K361">
        <v>866063</v>
      </c>
      <c r="L361" t="s">
        <v>36</v>
      </c>
      <c r="M361" s="2">
        <v>42843.612850266203</v>
      </c>
      <c r="N361">
        <v>67500</v>
      </c>
      <c r="O361">
        <v>-0.2435760314</v>
      </c>
      <c r="P361">
        <v>-78.520546719500004</v>
      </c>
      <c r="Q361">
        <v>3000</v>
      </c>
      <c r="R361" t="s">
        <v>37</v>
      </c>
      <c r="S361">
        <v>3600</v>
      </c>
      <c r="T361">
        <v>10000</v>
      </c>
      <c r="U361" t="s">
        <v>38</v>
      </c>
      <c r="V361">
        <v>111</v>
      </c>
      <c r="W361" t="s">
        <v>39</v>
      </c>
      <c r="X361">
        <v>2487721</v>
      </c>
      <c r="Y361" t="s">
        <v>60</v>
      </c>
      <c r="Z361" t="s">
        <v>635</v>
      </c>
      <c r="AA361">
        <v>1001965324</v>
      </c>
      <c r="AB361" t="s">
        <v>42</v>
      </c>
      <c r="AC361">
        <v>-78.520500000000496</v>
      </c>
      <c r="AD361">
        <v>-0.24359999999979201</v>
      </c>
    </row>
    <row r="362" spans="1:30" ht="15.75" customHeight="1" x14ac:dyDescent="0.25">
      <c r="A362" s="2">
        <v>42884.657663969898</v>
      </c>
      <c r="B362" t="s">
        <v>30</v>
      </c>
      <c r="C362">
        <v>520501</v>
      </c>
      <c r="D362">
        <v>3060239002</v>
      </c>
      <c r="E362" t="s">
        <v>618</v>
      </c>
      <c r="F362" t="s">
        <v>636</v>
      </c>
      <c r="G362" t="s">
        <v>86</v>
      </c>
      <c r="H362" t="s">
        <v>34</v>
      </c>
      <c r="I362" t="s">
        <v>35</v>
      </c>
      <c r="J362" t="s">
        <v>30</v>
      </c>
      <c r="K362">
        <v>893399</v>
      </c>
      <c r="L362" t="s">
        <v>36</v>
      </c>
      <c r="M362" s="2">
        <v>42886.3300570602</v>
      </c>
      <c r="N362">
        <v>78000</v>
      </c>
      <c r="O362">
        <v>-0.2437852418</v>
      </c>
      <c r="P362">
        <v>-78.518299341399995</v>
      </c>
      <c r="Q362">
        <v>4160</v>
      </c>
      <c r="R362" t="s">
        <v>63</v>
      </c>
      <c r="S362">
        <v>4160</v>
      </c>
      <c r="T362">
        <v>3000</v>
      </c>
      <c r="U362" t="s">
        <v>38</v>
      </c>
      <c r="V362">
        <v>111</v>
      </c>
      <c r="W362" t="s">
        <v>39</v>
      </c>
      <c r="X362">
        <v>4120910</v>
      </c>
      <c r="Y362" t="s">
        <v>60</v>
      </c>
      <c r="Z362" t="s">
        <v>637</v>
      </c>
      <c r="AA362">
        <v>1756440549</v>
      </c>
      <c r="AB362" t="s">
        <v>42</v>
      </c>
      <c r="AC362">
        <v>-78.518299999999698</v>
      </c>
      <c r="AD362">
        <v>-0.24380000000020199</v>
      </c>
    </row>
    <row r="363" spans="1:30" ht="15.75" customHeight="1" x14ac:dyDescent="0.25">
      <c r="A363" s="2">
        <v>42993.430969872701</v>
      </c>
      <c r="B363" t="s">
        <v>30</v>
      </c>
      <c r="C363">
        <v>37607</v>
      </c>
      <c r="D363">
        <v>3060320002</v>
      </c>
      <c r="E363" t="s">
        <v>623</v>
      </c>
      <c r="F363" t="s">
        <v>632</v>
      </c>
      <c r="G363" t="s">
        <v>638</v>
      </c>
      <c r="H363" t="s">
        <v>59</v>
      </c>
      <c r="I363" t="s">
        <v>35</v>
      </c>
      <c r="J363" t="s">
        <v>30</v>
      </c>
      <c r="K363">
        <v>1680870</v>
      </c>
      <c r="L363" t="s">
        <v>36</v>
      </c>
      <c r="M363" s="2">
        <v>43000.421458298602</v>
      </c>
      <c r="N363">
        <v>11250</v>
      </c>
      <c r="O363">
        <v>-0.24389789349999999</v>
      </c>
      <c r="P363">
        <v>-78.522214651100001</v>
      </c>
      <c r="Q363">
        <v>1000</v>
      </c>
      <c r="R363">
        <v>0.6</v>
      </c>
      <c r="S363">
        <v>0</v>
      </c>
      <c r="T363">
        <v>3000</v>
      </c>
      <c r="U363" t="s">
        <v>38</v>
      </c>
      <c r="V363">
        <v>111</v>
      </c>
      <c r="W363" t="s">
        <v>39</v>
      </c>
      <c r="X363">
        <v>3121024</v>
      </c>
      <c r="Y363" t="s">
        <v>60</v>
      </c>
      <c r="Z363" t="s">
        <v>639</v>
      </c>
      <c r="AA363">
        <v>1701981555000</v>
      </c>
      <c r="AB363" t="s">
        <v>42</v>
      </c>
      <c r="AC363">
        <v>-78.522199999999401</v>
      </c>
      <c r="AD363">
        <v>-0.24389999999949</v>
      </c>
    </row>
    <row r="364" spans="1:30" ht="15.75" customHeight="1" x14ac:dyDescent="0.25">
      <c r="A364" s="2">
        <v>42790.524585034698</v>
      </c>
      <c r="B364" t="s">
        <v>30</v>
      </c>
      <c r="C364">
        <v>7231</v>
      </c>
      <c r="D364">
        <v>3060220002</v>
      </c>
      <c r="E364" t="s">
        <v>623</v>
      </c>
      <c r="F364" t="s">
        <v>632</v>
      </c>
      <c r="G364" t="s">
        <v>96</v>
      </c>
      <c r="H364" t="s">
        <v>34</v>
      </c>
      <c r="I364" t="s">
        <v>35</v>
      </c>
      <c r="J364" t="s">
        <v>30</v>
      </c>
      <c r="K364">
        <v>838660</v>
      </c>
      <c r="L364" t="s">
        <v>36</v>
      </c>
      <c r="M364" s="2">
        <v>42808.4164330208</v>
      </c>
      <c r="N364">
        <v>3600000</v>
      </c>
      <c r="O364">
        <v>-0.24409101080000001</v>
      </c>
      <c r="P364">
        <v>-78.519013524100004</v>
      </c>
      <c r="Q364">
        <v>8000</v>
      </c>
      <c r="R364" t="s">
        <v>46</v>
      </c>
      <c r="S364">
        <v>32000</v>
      </c>
      <c r="T364">
        <v>12000</v>
      </c>
      <c r="U364" t="s">
        <v>38</v>
      </c>
      <c r="V364">
        <v>112</v>
      </c>
      <c r="W364" t="s">
        <v>39</v>
      </c>
      <c r="X364">
        <v>3166573</v>
      </c>
      <c r="Y364" t="s">
        <v>40</v>
      </c>
      <c r="Z364" t="s">
        <v>47</v>
      </c>
      <c r="AA364">
        <v>1790881733000</v>
      </c>
      <c r="AB364" t="s">
        <v>48</v>
      </c>
      <c r="AC364">
        <v>-78.519000000000204</v>
      </c>
      <c r="AD364">
        <v>-0.24409999999989901</v>
      </c>
    </row>
    <row r="365" spans="1:30" ht="15.75" customHeight="1" x14ac:dyDescent="0.25">
      <c r="A365" s="2">
        <v>42905.338445949099</v>
      </c>
      <c r="B365" t="s">
        <v>30</v>
      </c>
      <c r="C365">
        <v>37574</v>
      </c>
      <c r="D365">
        <v>3070305014</v>
      </c>
      <c r="E365" t="s">
        <v>623</v>
      </c>
      <c r="F365" t="s">
        <v>632</v>
      </c>
      <c r="G365" t="s">
        <v>58</v>
      </c>
      <c r="H365" t="s">
        <v>62</v>
      </c>
      <c r="I365" t="s">
        <v>35</v>
      </c>
      <c r="J365" t="s">
        <v>30</v>
      </c>
      <c r="K365">
        <v>906945</v>
      </c>
      <c r="L365" t="s">
        <v>36</v>
      </c>
      <c r="M365" s="2">
        <v>42906.336095868101</v>
      </c>
      <c r="N365">
        <v>90000</v>
      </c>
      <c r="O365">
        <v>-0.24510755880000001</v>
      </c>
      <c r="P365">
        <v>-78.520965814700006</v>
      </c>
      <c r="Q365">
        <v>6000</v>
      </c>
      <c r="R365">
        <v>0.8</v>
      </c>
      <c r="S365">
        <v>4800</v>
      </c>
      <c r="T365">
        <v>3000</v>
      </c>
      <c r="U365" t="s">
        <v>38</v>
      </c>
      <c r="V365">
        <v>111</v>
      </c>
      <c r="W365" t="s">
        <v>39</v>
      </c>
      <c r="X365">
        <v>3099909</v>
      </c>
      <c r="Y365" t="s">
        <v>60</v>
      </c>
      <c r="Z365" t="s">
        <v>640</v>
      </c>
      <c r="AA365">
        <v>1703895324000</v>
      </c>
      <c r="AB365" t="s">
        <v>42</v>
      </c>
      <c r="AC365">
        <v>-78.521000000000598</v>
      </c>
      <c r="AD365">
        <v>-0.245100000000088</v>
      </c>
    </row>
    <row r="366" spans="1:30" ht="15.75" customHeight="1" x14ac:dyDescent="0.25">
      <c r="A366" s="2">
        <v>42790.536388078697</v>
      </c>
      <c r="B366" t="s">
        <v>30</v>
      </c>
      <c r="C366">
        <v>37534</v>
      </c>
      <c r="D366">
        <v>3070205009</v>
      </c>
      <c r="E366" t="s">
        <v>618</v>
      </c>
      <c r="F366" t="s">
        <v>636</v>
      </c>
      <c r="G366" t="s">
        <v>96</v>
      </c>
      <c r="H366" t="s">
        <v>34</v>
      </c>
      <c r="I366" t="s">
        <v>35</v>
      </c>
      <c r="J366" t="s">
        <v>30</v>
      </c>
      <c r="K366">
        <v>838671</v>
      </c>
      <c r="L366" t="s">
        <v>36</v>
      </c>
      <c r="M366" s="2">
        <v>42808.4107653588</v>
      </c>
      <c r="N366">
        <v>3600000</v>
      </c>
      <c r="O366">
        <v>-0.2455072043</v>
      </c>
      <c r="P366">
        <v>-78.516701459900005</v>
      </c>
      <c r="Q366">
        <v>8000</v>
      </c>
      <c r="R366" t="s">
        <v>46</v>
      </c>
      <c r="S366">
        <v>32000</v>
      </c>
      <c r="T366">
        <v>12000</v>
      </c>
      <c r="U366" t="s">
        <v>38</v>
      </c>
      <c r="V366">
        <v>112</v>
      </c>
      <c r="W366" t="s">
        <v>39</v>
      </c>
      <c r="X366">
        <v>3166573</v>
      </c>
      <c r="Y366" t="s">
        <v>40</v>
      </c>
      <c r="Z366" t="s">
        <v>47</v>
      </c>
      <c r="AA366">
        <v>1790881733000</v>
      </c>
      <c r="AB366" t="s">
        <v>48</v>
      </c>
      <c r="AC366">
        <v>-78.5167000000001</v>
      </c>
      <c r="AD366">
        <v>-0.24550000000090599</v>
      </c>
    </row>
    <row r="367" spans="1:30" ht="15.75" customHeight="1" x14ac:dyDescent="0.25">
      <c r="A367" s="2">
        <v>42997.502857986103</v>
      </c>
      <c r="B367" t="s">
        <v>30</v>
      </c>
      <c r="C367">
        <v>45653</v>
      </c>
      <c r="D367">
        <v>3070202003</v>
      </c>
      <c r="E367" t="s">
        <v>623</v>
      </c>
      <c r="F367" t="s">
        <v>632</v>
      </c>
      <c r="G367" t="s">
        <v>86</v>
      </c>
      <c r="H367" t="s">
        <v>34</v>
      </c>
      <c r="I367" t="s">
        <v>35</v>
      </c>
      <c r="J367" t="s">
        <v>30</v>
      </c>
      <c r="K367">
        <v>1682577</v>
      </c>
      <c r="L367" t="s">
        <v>36</v>
      </c>
      <c r="M367" s="2">
        <v>43000.4189539699</v>
      </c>
      <c r="N367">
        <v>131250</v>
      </c>
      <c r="O367">
        <v>-0.24568624010000001</v>
      </c>
      <c r="P367">
        <v>-78.520088732199994</v>
      </c>
      <c r="Q367">
        <v>7000</v>
      </c>
      <c r="R367" t="s">
        <v>63</v>
      </c>
      <c r="S367">
        <v>7000</v>
      </c>
      <c r="T367">
        <v>4000</v>
      </c>
      <c r="U367" t="s">
        <v>38</v>
      </c>
      <c r="V367">
        <v>111</v>
      </c>
      <c r="W367" t="s">
        <v>39</v>
      </c>
      <c r="X367">
        <v>4125712</v>
      </c>
      <c r="Y367" t="s">
        <v>60</v>
      </c>
      <c r="Z367" t="s">
        <v>641</v>
      </c>
      <c r="AA367">
        <v>0</v>
      </c>
      <c r="AB367" t="s">
        <v>42</v>
      </c>
      <c r="AC367">
        <v>-78.520099999999701</v>
      </c>
      <c r="AD367">
        <v>-0.24569999999949599</v>
      </c>
    </row>
    <row r="368" spans="1:30" ht="15.75" customHeight="1" x14ac:dyDescent="0.25">
      <c r="A368" s="2">
        <v>42997.499129363401</v>
      </c>
      <c r="B368" t="s">
        <v>30</v>
      </c>
      <c r="C368">
        <v>45653</v>
      </c>
      <c r="D368">
        <v>3070202003</v>
      </c>
      <c r="E368" t="s">
        <v>623</v>
      </c>
      <c r="F368" t="s">
        <v>632</v>
      </c>
      <c r="G368" t="s">
        <v>86</v>
      </c>
      <c r="H368" t="s">
        <v>34</v>
      </c>
      <c r="I368" t="s">
        <v>35</v>
      </c>
      <c r="J368" t="s">
        <v>30</v>
      </c>
      <c r="K368">
        <v>1682569</v>
      </c>
      <c r="L368" t="s">
        <v>36</v>
      </c>
      <c r="M368" s="2">
        <v>43000.420163622701</v>
      </c>
      <c r="N368">
        <v>93750</v>
      </c>
      <c r="O368">
        <v>-0.24572848450000001</v>
      </c>
      <c r="P368">
        <v>-78.520080328199995</v>
      </c>
      <c r="Q368">
        <v>5000</v>
      </c>
      <c r="R368" t="s">
        <v>63</v>
      </c>
      <c r="S368">
        <v>5000</v>
      </c>
      <c r="T368">
        <v>4000</v>
      </c>
      <c r="U368" t="s">
        <v>38</v>
      </c>
      <c r="V368">
        <v>111</v>
      </c>
      <c r="W368" t="s">
        <v>39</v>
      </c>
      <c r="X368">
        <v>4125712</v>
      </c>
      <c r="Y368" t="s">
        <v>60</v>
      </c>
      <c r="Z368" t="s">
        <v>641</v>
      </c>
      <c r="AA368">
        <v>0</v>
      </c>
      <c r="AB368" t="s">
        <v>42</v>
      </c>
      <c r="AC368">
        <v>-78.520099999999701</v>
      </c>
      <c r="AD368">
        <v>-0.24569999999949599</v>
      </c>
    </row>
    <row r="369" spans="1:30" ht="15.75" customHeight="1" x14ac:dyDescent="0.25">
      <c r="A369" s="2">
        <v>42905.531850034698</v>
      </c>
      <c r="B369" t="s">
        <v>30</v>
      </c>
      <c r="C369">
        <v>65423</v>
      </c>
      <c r="D369">
        <v>3070205013</v>
      </c>
      <c r="E369" t="s">
        <v>618</v>
      </c>
      <c r="F369" t="s">
        <v>636</v>
      </c>
      <c r="G369" t="s">
        <v>86</v>
      </c>
      <c r="H369" t="s">
        <v>34</v>
      </c>
      <c r="I369" t="s">
        <v>35</v>
      </c>
      <c r="J369" t="s">
        <v>30</v>
      </c>
      <c r="K369">
        <v>907444</v>
      </c>
      <c r="L369" t="s">
        <v>36</v>
      </c>
      <c r="M369" s="2">
        <v>42929.438375578698</v>
      </c>
      <c r="N369">
        <v>67500</v>
      </c>
      <c r="O369">
        <v>-0.24586661700000001</v>
      </c>
      <c r="P369">
        <v>-78.516582012499995</v>
      </c>
      <c r="Q369">
        <v>4500</v>
      </c>
      <c r="R369">
        <v>0.8</v>
      </c>
      <c r="S369">
        <v>3600</v>
      </c>
      <c r="T369">
        <v>3500</v>
      </c>
      <c r="U369" t="s">
        <v>38</v>
      </c>
      <c r="V369">
        <v>111</v>
      </c>
      <c r="W369" t="s">
        <v>39</v>
      </c>
      <c r="X369">
        <v>707787</v>
      </c>
      <c r="Y369" t="s">
        <v>60</v>
      </c>
      <c r="Z369" t="s">
        <v>642</v>
      </c>
      <c r="AA369">
        <v>1707741714</v>
      </c>
      <c r="AB369" t="s">
        <v>42</v>
      </c>
      <c r="AC369">
        <v>-78.516600000000807</v>
      </c>
      <c r="AD369">
        <v>-0.24589999999989201</v>
      </c>
    </row>
    <row r="370" spans="1:30" ht="15.75" customHeight="1" x14ac:dyDescent="0.25">
      <c r="A370" s="2">
        <v>42835.430345601897</v>
      </c>
      <c r="B370" t="s">
        <v>30</v>
      </c>
      <c r="C370">
        <v>77712</v>
      </c>
      <c r="D370">
        <v>3070218003</v>
      </c>
      <c r="E370" t="s">
        <v>623</v>
      </c>
      <c r="F370" t="s">
        <v>632</v>
      </c>
      <c r="G370" t="s">
        <v>86</v>
      </c>
      <c r="H370" t="s">
        <v>34</v>
      </c>
      <c r="I370" t="s">
        <v>35</v>
      </c>
      <c r="J370" t="s">
        <v>30</v>
      </c>
      <c r="K370">
        <v>862252</v>
      </c>
      <c r="L370" t="s">
        <v>36</v>
      </c>
      <c r="M370" s="2">
        <v>42866.427838310199</v>
      </c>
      <c r="N370">
        <v>32060</v>
      </c>
      <c r="O370">
        <v>-0.2459638462</v>
      </c>
      <c r="P370">
        <v>-78.520133659300001</v>
      </c>
      <c r="Q370">
        <v>1900</v>
      </c>
      <c r="R370">
        <v>0.9</v>
      </c>
      <c r="S370">
        <v>1710</v>
      </c>
      <c r="T370">
        <v>4000</v>
      </c>
      <c r="U370" t="s">
        <v>38</v>
      </c>
      <c r="V370">
        <v>111</v>
      </c>
      <c r="W370" t="s">
        <v>39</v>
      </c>
      <c r="X370">
        <v>2954779</v>
      </c>
      <c r="Y370" t="s">
        <v>60</v>
      </c>
      <c r="Z370" t="s">
        <v>643</v>
      </c>
      <c r="AA370">
        <v>1705625802000</v>
      </c>
      <c r="AB370" t="s">
        <v>42</v>
      </c>
      <c r="AC370">
        <v>-78.520099999999701</v>
      </c>
      <c r="AD370">
        <v>-0.24599999999918101</v>
      </c>
    </row>
    <row r="371" spans="1:30" ht="15.75" customHeight="1" x14ac:dyDescent="0.25">
      <c r="A371" s="2">
        <v>42851.3676114583</v>
      </c>
      <c r="B371" t="s">
        <v>30</v>
      </c>
      <c r="C371">
        <v>46812</v>
      </c>
      <c r="D371">
        <v>3070305015</v>
      </c>
      <c r="E371" t="s">
        <v>623</v>
      </c>
      <c r="F371" t="s">
        <v>632</v>
      </c>
      <c r="G371" t="s">
        <v>86</v>
      </c>
      <c r="H371" t="s">
        <v>34</v>
      </c>
      <c r="I371" t="s">
        <v>35</v>
      </c>
      <c r="J371" t="s">
        <v>30</v>
      </c>
      <c r="K371">
        <v>872548</v>
      </c>
      <c r="L371" t="s">
        <v>36</v>
      </c>
      <c r="M371" s="2">
        <v>42857.363406828699</v>
      </c>
      <c r="N371">
        <v>18560</v>
      </c>
      <c r="O371">
        <v>-0.24601748979999999</v>
      </c>
      <c r="P371">
        <v>-78.520976230499997</v>
      </c>
      <c r="Q371">
        <v>1800</v>
      </c>
      <c r="R371">
        <v>0.55000000000000004</v>
      </c>
      <c r="S371">
        <v>0</v>
      </c>
      <c r="T371">
        <v>4000</v>
      </c>
      <c r="U371" t="s">
        <v>38</v>
      </c>
      <c r="V371">
        <v>112</v>
      </c>
      <c r="W371" t="s">
        <v>39</v>
      </c>
      <c r="X371">
        <v>4104563</v>
      </c>
      <c r="Y371" t="s">
        <v>40</v>
      </c>
      <c r="Z371" t="s">
        <v>644</v>
      </c>
      <c r="AA371">
        <v>1753824265</v>
      </c>
      <c r="AB371" t="s">
        <v>42</v>
      </c>
      <c r="AC371">
        <v>-78.521000000000598</v>
      </c>
      <c r="AD371">
        <v>-0.24599999999918101</v>
      </c>
    </row>
    <row r="372" spans="1:30" ht="15.75" customHeight="1" x14ac:dyDescent="0.25">
      <c r="A372" s="2">
        <v>42790.572241006899</v>
      </c>
      <c r="B372" t="s">
        <v>30</v>
      </c>
      <c r="C372">
        <v>30565</v>
      </c>
      <c r="D372">
        <v>3070220002</v>
      </c>
      <c r="E372" t="s">
        <v>618</v>
      </c>
      <c r="F372" t="s">
        <v>636</v>
      </c>
      <c r="G372" t="s">
        <v>86</v>
      </c>
      <c r="H372" t="s">
        <v>34</v>
      </c>
      <c r="I372" t="s">
        <v>35</v>
      </c>
      <c r="J372" t="s">
        <v>30</v>
      </c>
      <c r="K372">
        <v>838702</v>
      </c>
      <c r="L372" t="s">
        <v>36</v>
      </c>
      <c r="M372" s="2">
        <v>42808.399922338001</v>
      </c>
      <c r="N372">
        <v>3600000</v>
      </c>
      <c r="O372">
        <v>-0.2462126188</v>
      </c>
      <c r="P372">
        <v>-78.518416017500002</v>
      </c>
      <c r="Q372">
        <v>8000</v>
      </c>
      <c r="R372" t="s">
        <v>46</v>
      </c>
      <c r="S372">
        <v>32000</v>
      </c>
      <c r="T372">
        <v>12000</v>
      </c>
      <c r="U372" t="s">
        <v>38</v>
      </c>
      <c r="V372">
        <v>111</v>
      </c>
      <c r="W372" t="s">
        <v>71</v>
      </c>
      <c r="X372">
        <v>3166573</v>
      </c>
      <c r="Y372" t="s">
        <v>60</v>
      </c>
      <c r="Z372" t="s">
        <v>47</v>
      </c>
      <c r="AA372">
        <v>1790881733000</v>
      </c>
      <c r="AB372" t="s">
        <v>48</v>
      </c>
      <c r="AC372">
        <v>-78.518400000000895</v>
      </c>
      <c r="AD372">
        <v>-0.24619999999959</v>
      </c>
    </row>
    <row r="373" spans="1:30" ht="15.75" customHeight="1" x14ac:dyDescent="0.25">
      <c r="A373" s="2">
        <v>43095.660366701399</v>
      </c>
      <c r="B373" t="s">
        <v>30</v>
      </c>
      <c r="C373">
        <v>39338</v>
      </c>
      <c r="D373">
        <v>3070116010</v>
      </c>
      <c r="E373" t="s">
        <v>618</v>
      </c>
      <c r="F373" t="s">
        <v>618</v>
      </c>
      <c r="G373" t="s">
        <v>58</v>
      </c>
      <c r="H373" t="s">
        <v>59</v>
      </c>
      <c r="I373" t="s">
        <v>35</v>
      </c>
      <c r="J373" t="s">
        <v>30</v>
      </c>
      <c r="K373">
        <v>1729245</v>
      </c>
      <c r="L373" t="s">
        <v>36</v>
      </c>
      <c r="M373" s="2">
        <v>43103.367043206003</v>
      </c>
      <c r="N373">
        <v>60000</v>
      </c>
      <c r="O373">
        <v>-0.24646742629999999</v>
      </c>
      <c r="P373">
        <v>-78.513347983399996</v>
      </c>
      <c r="Q373">
        <v>4000</v>
      </c>
      <c r="R373">
        <v>0.8</v>
      </c>
      <c r="S373">
        <v>3200</v>
      </c>
      <c r="T373">
        <v>4000</v>
      </c>
      <c r="U373" t="s">
        <v>38</v>
      </c>
      <c r="V373">
        <v>111</v>
      </c>
      <c r="W373" t="s">
        <v>39</v>
      </c>
      <c r="X373">
        <v>1700366</v>
      </c>
      <c r="Y373" t="s">
        <v>60</v>
      </c>
      <c r="Z373" t="s">
        <v>645</v>
      </c>
      <c r="AA373">
        <v>1720336526</v>
      </c>
      <c r="AB373" t="s">
        <v>42</v>
      </c>
      <c r="AC373">
        <v>-78.513300000000498</v>
      </c>
      <c r="AD373">
        <v>-0.24649999999928701</v>
      </c>
    </row>
    <row r="374" spans="1:30" ht="15.75" customHeight="1" x14ac:dyDescent="0.25">
      <c r="A374" s="2">
        <v>42838.526821956002</v>
      </c>
      <c r="B374" t="s">
        <v>30</v>
      </c>
      <c r="C374">
        <v>1306326</v>
      </c>
      <c r="D374">
        <v>2070112025</v>
      </c>
      <c r="E374" t="s">
        <v>627</v>
      </c>
      <c r="F374" t="s">
        <v>628</v>
      </c>
      <c r="G374" t="s">
        <v>297</v>
      </c>
      <c r="H374" t="s">
        <v>45</v>
      </c>
      <c r="I374" t="s">
        <v>35</v>
      </c>
      <c r="J374" t="s">
        <v>30</v>
      </c>
      <c r="K374">
        <v>865379</v>
      </c>
      <c r="L374" t="s">
        <v>36</v>
      </c>
      <c r="M374" s="2">
        <v>42844.3434267708</v>
      </c>
      <c r="N374">
        <v>103120</v>
      </c>
      <c r="O374">
        <v>-0.24764222289999999</v>
      </c>
      <c r="P374">
        <v>-78.507152795799996</v>
      </c>
      <c r="Q374">
        <v>5000</v>
      </c>
      <c r="R374" t="s">
        <v>482</v>
      </c>
      <c r="S374">
        <v>5500</v>
      </c>
      <c r="T374">
        <v>3000</v>
      </c>
      <c r="U374" t="s">
        <v>38</v>
      </c>
      <c r="V374">
        <v>112</v>
      </c>
      <c r="W374" t="s">
        <v>39</v>
      </c>
      <c r="X374">
        <v>2993941</v>
      </c>
      <c r="Y374" t="s">
        <v>40</v>
      </c>
      <c r="Z374" t="s">
        <v>420</v>
      </c>
      <c r="AA374">
        <v>1708765183000</v>
      </c>
      <c r="AB374" t="s">
        <v>42</v>
      </c>
      <c r="AC374">
        <v>-78.507199999999997</v>
      </c>
      <c r="AD374">
        <v>-0.247600000000609</v>
      </c>
    </row>
    <row r="375" spans="1:30" ht="15.75" customHeight="1" x14ac:dyDescent="0.25">
      <c r="A375" s="2">
        <v>42783.457199074102</v>
      </c>
      <c r="B375" t="s">
        <v>30</v>
      </c>
      <c r="C375">
        <v>61431</v>
      </c>
      <c r="D375">
        <v>3070522004</v>
      </c>
      <c r="E375" t="s">
        <v>623</v>
      </c>
      <c r="F375" t="s">
        <v>646</v>
      </c>
      <c r="G375" t="s">
        <v>86</v>
      </c>
      <c r="H375" t="s">
        <v>34</v>
      </c>
      <c r="I375" t="s">
        <v>35</v>
      </c>
      <c r="J375" t="s">
        <v>30</v>
      </c>
      <c r="K375">
        <v>836441</v>
      </c>
      <c r="L375" t="s">
        <v>36</v>
      </c>
      <c r="M375" s="2">
        <v>42787.466925462999</v>
      </c>
      <c r="N375">
        <v>75000</v>
      </c>
      <c r="O375">
        <v>-0.2476475873</v>
      </c>
      <c r="P375">
        <v>-78.534219972800003</v>
      </c>
      <c r="Q375">
        <v>5000</v>
      </c>
      <c r="R375">
        <v>0.8</v>
      </c>
      <c r="S375">
        <v>4000</v>
      </c>
      <c r="T375">
        <v>2500</v>
      </c>
      <c r="U375" t="s">
        <v>38</v>
      </c>
      <c r="V375">
        <v>112</v>
      </c>
      <c r="W375" t="s">
        <v>39</v>
      </c>
      <c r="X375">
        <v>2954955</v>
      </c>
      <c r="Y375" t="s">
        <v>40</v>
      </c>
      <c r="Z375" t="s">
        <v>647</v>
      </c>
      <c r="AA375">
        <v>500401369001</v>
      </c>
      <c r="AB375" t="s">
        <v>42</v>
      </c>
      <c r="AC375">
        <v>-78.534200000000098</v>
      </c>
      <c r="AD375">
        <v>-0.247600000000609</v>
      </c>
    </row>
    <row r="376" spans="1:30" ht="15.75" customHeight="1" x14ac:dyDescent="0.25">
      <c r="A376" s="2">
        <v>42790.531076041698</v>
      </c>
      <c r="B376" t="s">
        <v>30</v>
      </c>
      <c r="C376">
        <v>63211</v>
      </c>
      <c r="D376">
        <v>3070330015</v>
      </c>
      <c r="E376" t="s">
        <v>623</v>
      </c>
      <c r="F376" t="s">
        <v>648</v>
      </c>
      <c r="G376" t="s">
        <v>86</v>
      </c>
      <c r="H376" t="s">
        <v>34</v>
      </c>
      <c r="I376" t="s">
        <v>35</v>
      </c>
      <c r="J376" t="s">
        <v>30</v>
      </c>
      <c r="K376">
        <v>838665</v>
      </c>
      <c r="L376" t="s">
        <v>36</v>
      </c>
      <c r="M376" s="2">
        <v>42808.413196527799</v>
      </c>
      <c r="N376">
        <v>1800000</v>
      </c>
      <c r="O376">
        <v>-0.24775487460000001</v>
      </c>
      <c r="P376">
        <v>-78.526031434900005</v>
      </c>
      <c r="Q376">
        <v>8000</v>
      </c>
      <c r="R376" t="s">
        <v>46</v>
      </c>
      <c r="S376">
        <v>32000</v>
      </c>
      <c r="T376">
        <v>12000</v>
      </c>
      <c r="U376" t="s">
        <v>38</v>
      </c>
      <c r="V376">
        <v>111</v>
      </c>
      <c r="W376" t="s">
        <v>71</v>
      </c>
      <c r="X376">
        <v>3166573</v>
      </c>
      <c r="Y376" t="s">
        <v>60</v>
      </c>
      <c r="Z376" t="s">
        <v>47</v>
      </c>
      <c r="AA376">
        <v>1790881733000</v>
      </c>
      <c r="AB376" t="s">
        <v>48</v>
      </c>
      <c r="AC376">
        <v>-78.525999999999897</v>
      </c>
      <c r="AD376">
        <v>-0.247799999999186</v>
      </c>
    </row>
    <row r="377" spans="1:30" ht="15.75" customHeight="1" x14ac:dyDescent="0.25">
      <c r="A377" s="2">
        <v>42929.413515706001</v>
      </c>
      <c r="B377" t="s">
        <v>30</v>
      </c>
      <c r="C377">
        <v>548046</v>
      </c>
      <c r="D377">
        <v>3070321001</v>
      </c>
      <c r="E377" t="s">
        <v>623</v>
      </c>
      <c r="F377" t="s">
        <v>648</v>
      </c>
      <c r="G377" t="s">
        <v>86</v>
      </c>
      <c r="H377" t="s">
        <v>34</v>
      </c>
      <c r="I377" t="s">
        <v>35</v>
      </c>
      <c r="J377" t="s">
        <v>30</v>
      </c>
      <c r="K377">
        <v>1043681</v>
      </c>
      <c r="L377" t="s">
        <v>36</v>
      </c>
      <c r="M377" s="2">
        <v>42963.3360336806</v>
      </c>
      <c r="N377">
        <v>75940</v>
      </c>
      <c r="O377">
        <v>-0.24807606609999999</v>
      </c>
      <c r="P377">
        <v>-78.526129066999999</v>
      </c>
      <c r="Q377">
        <v>2830</v>
      </c>
      <c r="R377" t="s">
        <v>649</v>
      </c>
      <c r="S377">
        <v>4050</v>
      </c>
      <c r="T377">
        <v>1270</v>
      </c>
      <c r="U377" t="s">
        <v>38</v>
      </c>
      <c r="V377">
        <v>111</v>
      </c>
      <c r="W377" t="s">
        <v>39</v>
      </c>
      <c r="X377">
        <v>3137169</v>
      </c>
      <c r="Y377" t="s">
        <v>60</v>
      </c>
      <c r="Z377" t="s">
        <v>532</v>
      </c>
      <c r="AA377">
        <v>990023859001</v>
      </c>
      <c r="AB377" t="s">
        <v>42</v>
      </c>
      <c r="AC377">
        <v>-78.526099999999104</v>
      </c>
      <c r="AD377">
        <v>-0.24810000000068999</v>
      </c>
    </row>
    <row r="378" spans="1:30" ht="15.75" customHeight="1" x14ac:dyDescent="0.25">
      <c r="A378" s="2">
        <v>42929.407026192101</v>
      </c>
      <c r="B378" t="s">
        <v>30</v>
      </c>
      <c r="C378">
        <v>548046</v>
      </c>
      <c r="D378">
        <v>3070321001</v>
      </c>
      <c r="E378" t="s">
        <v>623</v>
      </c>
      <c r="F378" t="s">
        <v>648</v>
      </c>
      <c r="G378" t="s">
        <v>86</v>
      </c>
      <c r="H378" t="s">
        <v>34</v>
      </c>
      <c r="I378" t="s">
        <v>35</v>
      </c>
      <c r="J378" t="s">
        <v>30</v>
      </c>
      <c r="K378">
        <v>1043667</v>
      </c>
      <c r="L378" t="s">
        <v>36</v>
      </c>
      <c r="M378" s="2">
        <v>42963.3394050926</v>
      </c>
      <c r="N378">
        <v>149250</v>
      </c>
      <c r="O378">
        <v>-0.2480921592</v>
      </c>
      <c r="P378">
        <v>-78.526158571300002</v>
      </c>
      <c r="Q378">
        <v>4600</v>
      </c>
      <c r="R378" t="s">
        <v>650</v>
      </c>
      <c r="S378">
        <v>7960</v>
      </c>
      <c r="T378">
        <v>2700</v>
      </c>
      <c r="U378" t="s">
        <v>38</v>
      </c>
      <c r="V378">
        <v>111</v>
      </c>
      <c r="W378" t="s">
        <v>39</v>
      </c>
      <c r="X378">
        <v>3137169</v>
      </c>
      <c r="Y378" t="s">
        <v>60</v>
      </c>
      <c r="Z378" t="s">
        <v>532</v>
      </c>
      <c r="AA378">
        <v>990023859001</v>
      </c>
      <c r="AB378" t="s">
        <v>42</v>
      </c>
      <c r="AC378">
        <v>-78.526200000000202</v>
      </c>
      <c r="AD378">
        <v>-0.24810000000068999</v>
      </c>
    </row>
    <row r="379" spans="1:30" ht="15.75" customHeight="1" x14ac:dyDescent="0.25">
      <c r="A379" s="2">
        <v>42825.420929479202</v>
      </c>
      <c r="B379" t="s">
        <v>30</v>
      </c>
      <c r="C379">
        <v>14195</v>
      </c>
      <c r="D379">
        <v>3070521005</v>
      </c>
      <c r="E379" t="s">
        <v>623</v>
      </c>
      <c r="F379" t="s">
        <v>646</v>
      </c>
      <c r="G379" t="s">
        <v>96</v>
      </c>
      <c r="H379" t="s">
        <v>34</v>
      </c>
      <c r="I379" t="s">
        <v>35</v>
      </c>
      <c r="J379" t="s">
        <v>30</v>
      </c>
      <c r="K379">
        <v>856446</v>
      </c>
      <c r="L379" t="s">
        <v>36</v>
      </c>
      <c r="M379" s="2">
        <v>42829.342209918999</v>
      </c>
      <c r="N379">
        <v>1640250</v>
      </c>
      <c r="O379">
        <v>-0.2481786597</v>
      </c>
      <c r="P379">
        <v>-78.533422350899997</v>
      </c>
      <c r="Q379">
        <v>9720</v>
      </c>
      <c r="R379" t="s">
        <v>53</v>
      </c>
      <c r="S379">
        <v>29160</v>
      </c>
      <c r="T379">
        <v>4000</v>
      </c>
      <c r="U379" t="s">
        <v>38</v>
      </c>
      <c r="V379">
        <v>112</v>
      </c>
      <c r="W379" t="s">
        <v>39</v>
      </c>
      <c r="X379">
        <v>4080065</v>
      </c>
      <c r="Y379" t="s">
        <v>40</v>
      </c>
      <c r="Z379" t="s">
        <v>455</v>
      </c>
      <c r="AA379">
        <v>1791415132000</v>
      </c>
      <c r="AB379" t="s">
        <v>42</v>
      </c>
      <c r="AC379">
        <v>-78.533400000000299</v>
      </c>
      <c r="AD379">
        <v>-0.24819999999999201</v>
      </c>
    </row>
    <row r="380" spans="1:30" ht="15.75" customHeight="1" x14ac:dyDescent="0.25">
      <c r="A380" s="2">
        <v>42871.670386724501</v>
      </c>
      <c r="B380" t="s">
        <v>30</v>
      </c>
      <c r="C380">
        <v>7838</v>
      </c>
      <c r="D380">
        <v>3080201003</v>
      </c>
      <c r="E380" t="s">
        <v>618</v>
      </c>
      <c r="F380" t="s">
        <v>651</v>
      </c>
      <c r="G380" t="s">
        <v>86</v>
      </c>
      <c r="H380" t="s">
        <v>34</v>
      </c>
      <c r="I380" t="s">
        <v>35</v>
      </c>
      <c r="J380" t="s">
        <v>30</v>
      </c>
      <c r="K380">
        <v>885448</v>
      </c>
      <c r="L380" t="s">
        <v>36</v>
      </c>
      <c r="M380" s="2">
        <v>42877.355170104202</v>
      </c>
      <c r="N380">
        <v>1148620</v>
      </c>
      <c r="O380">
        <v>-0.2490342763</v>
      </c>
      <c r="P380">
        <v>-78.520530939300002</v>
      </c>
      <c r="Q380">
        <v>5000</v>
      </c>
      <c r="R380" t="s">
        <v>652</v>
      </c>
      <c r="S380">
        <v>20420</v>
      </c>
      <c r="T380">
        <v>5000</v>
      </c>
      <c r="U380" t="s">
        <v>38</v>
      </c>
      <c r="V380">
        <v>111</v>
      </c>
      <c r="W380" t="s">
        <v>39</v>
      </c>
      <c r="X380">
        <v>4085566</v>
      </c>
      <c r="Y380" t="s">
        <v>60</v>
      </c>
      <c r="Z380" t="s">
        <v>66</v>
      </c>
      <c r="AA380">
        <v>990017514001</v>
      </c>
      <c r="AB380" t="s">
        <v>42</v>
      </c>
      <c r="AC380">
        <v>-78.520500000000496</v>
      </c>
      <c r="AD380">
        <v>-0.248999999999796</v>
      </c>
    </row>
    <row r="381" spans="1:30" ht="15.75" customHeight="1" x14ac:dyDescent="0.25">
      <c r="A381" s="2">
        <v>42790.527316203697</v>
      </c>
      <c r="B381" t="s">
        <v>30</v>
      </c>
      <c r="C381">
        <v>9022</v>
      </c>
      <c r="D381">
        <v>3080301006</v>
      </c>
      <c r="E381" t="s">
        <v>623</v>
      </c>
      <c r="F381" t="s">
        <v>648</v>
      </c>
      <c r="G381" t="s">
        <v>141</v>
      </c>
      <c r="H381" t="s">
        <v>205</v>
      </c>
      <c r="I381" t="s">
        <v>35</v>
      </c>
      <c r="J381" t="s">
        <v>30</v>
      </c>
      <c r="K381">
        <v>838663</v>
      </c>
      <c r="L381" t="s">
        <v>36</v>
      </c>
      <c r="M381" s="2">
        <v>42808.414777858801</v>
      </c>
      <c r="N381">
        <v>1800000</v>
      </c>
      <c r="O381">
        <v>-0.2494768366</v>
      </c>
      <c r="P381">
        <v>-78.525477647800003</v>
      </c>
      <c r="Q381">
        <v>8000</v>
      </c>
      <c r="R381" t="s">
        <v>46</v>
      </c>
      <c r="S381">
        <v>32000</v>
      </c>
      <c r="T381">
        <v>12000</v>
      </c>
      <c r="U381" t="s">
        <v>38</v>
      </c>
      <c r="V381">
        <v>112</v>
      </c>
      <c r="W381" t="s">
        <v>39</v>
      </c>
      <c r="X381">
        <v>3166573</v>
      </c>
      <c r="Y381" t="s">
        <v>40</v>
      </c>
      <c r="Z381" t="s">
        <v>47</v>
      </c>
      <c r="AA381">
        <v>1790881733000</v>
      </c>
      <c r="AB381" t="s">
        <v>48</v>
      </c>
      <c r="AC381">
        <v>-78.525499999999695</v>
      </c>
      <c r="AD381">
        <v>-0.24949999999990299</v>
      </c>
    </row>
    <row r="382" spans="1:30" ht="15.75" customHeight="1" x14ac:dyDescent="0.25">
      <c r="A382" s="2">
        <v>42790.562908252301</v>
      </c>
      <c r="B382" t="s">
        <v>30</v>
      </c>
      <c r="C382">
        <v>140070</v>
      </c>
      <c r="D382">
        <v>3080608001</v>
      </c>
      <c r="E382" t="s">
        <v>653</v>
      </c>
      <c r="F382" t="s">
        <v>654</v>
      </c>
      <c r="G382" t="s">
        <v>86</v>
      </c>
      <c r="H382" t="s">
        <v>34</v>
      </c>
      <c r="I382" t="s">
        <v>35</v>
      </c>
      <c r="J382" t="s">
        <v>30</v>
      </c>
      <c r="K382">
        <v>838688</v>
      </c>
      <c r="L382" t="s">
        <v>36</v>
      </c>
      <c r="M382" s="2">
        <v>42808.402661377302</v>
      </c>
      <c r="N382">
        <v>3600000</v>
      </c>
      <c r="O382">
        <v>-0.25125512420000001</v>
      </c>
      <c r="P382">
        <v>-78.538090646599997</v>
      </c>
      <c r="Q382">
        <v>8000</v>
      </c>
      <c r="R382" t="s">
        <v>46</v>
      </c>
      <c r="S382">
        <v>32000</v>
      </c>
      <c r="T382">
        <v>12000</v>
      </c>
      <c r="U382" t="s">
        <v>38</v>
      </c>
      <c r="V382">
        <v>111</v>
      </c>
      <c r="W382" t="s">
        <v>71</v>
      </c>
      <c r="X382">
        <v>3166573</v>
      </c>
      <c r="Y382" t="s">
        <v>60</v>
      </c>
      <c r="Z382" t="s">
        <v>47</v>
      </c>
      <c r="AA382">
        <v>1790881733000</v>
      </c>
      <c r="AB382" t="s">
        <v>48</v>
      </c>
      <c r="AC382">
        <v>-78.538099999999801</v>
      </c>
      <c r="AD382">
        <v>-0.25129999999992098</v>
      </c>
    </row>
    <row r="383" spans="1:30" ht="15.75" customHeight="1" x14ac:dyDescent="0.25">
      <c r="A383" s="2">
        <v>43095.418649224499</v>
      </c>
      <c r="B383" t="s">
        <v>30</v>
      </c>
      <c r="C383">
        <v>569283</v>
      </c>
      <c r="D383">
        <v>3080313009</v>
      </c>
      <c r="E383" t="s">
        <v>623</v>
      </c>
      <c r="F383" t="s">
        <v>655</v>
      </c>
      <c r="G383" t="s">
        <v>267</v>
      </c>
      <c r="H383" t="s">
        <v>34</v>
      </c>
      <c r="I383" t="s">
        <v>35</v>
      </c>
      <c r="J383" t="s">
        <v>30</v>
      </c>
      <c r="K383">
        <v>1728697</v>
      </c>
      <c r="L383" t="s">
        <v>36</v>
      </c>
      <c r="M383" s="2">
        <v>43102.374762268497</v>
      </c>
      <c r="N383">
        <v>36000</v>
      </c>
      <c r="O383">
        <v>-0.25162258329999998</v>
      </c>
      <c r="P383">
        <v>-78.522913455999998</v>
      </c>
      <c r="Q383">
        <v>3840</v>
      </c>
      <c r="R383">
        <v>0.5</v>
      </c>
      <c r="S383">
        <v>1920</v>
      </c>
      <c r="T383">
        <v>3000</v>
      </c>
      <c r="U383" t="s">
        <v>38</v>
      </c>
      <c r="V383">
        <v>111</v>
      </c>
      <c r="W383" t="s">
        <v>39</v>
      </c>
      <c r="X383">
        <v>2991181</v>
      </c>
      <c r="Y383" t="s">
        <v>60</v>
      </c>
      <c r="Z383" t="s">
        <v>656</v>
      </c>
      <c r="AA383">
        <v>1791368770000</v>
      </c>
      <c r="AB383" t="s">
        <v>42</v>
      </c>
      <c r="AC383">
        <v>-78.522899999999893</v>
      </c>
      <c r="AD383">
        <v>-0.25159999999960603</v>
      </c>
    </row>
    <row r="384" spans="1:30" ht="15.75" customHeight="1" x14ac:dyDescent="0.25">
      <c r="A384" s="2">
        <v>43095.434308680597</v>
      </c>
      <c r="B384" t="s">
        <v>30</v>
      </c>
      <c r="C384">
        <v>569283</v>
      </c>
      <c r="D384">
        <v>3080313009</v>
      </c>
      <c r="E384" t="s">
        <v>623</v>
      </c>
      <c r="F384" t="s">
        <v>655</v>
      </c>
      <c r="G384" t="s">
        <v>267</v>
      </c>
      <c r="H384" t="s">
        <v>34</v>
      </c>
      <c r="I384" t="s">
        <v>35</v>
      </c>
      <c r="J384" t="s">
        <v>30</v>
      </c>
      <c r="K384">
        <v>1728723</v>
      </c>
      <c r="L384" t="s">
        <v>36</v>
      </c>
      <c r="M384" s="2">
        <v>43102.366569791702</v>
      </c>
      <c r="N384">
        <v>39380</v>
      </c>
      <c r="O384">
        <v>-0.25191494120000002</v>
      </c>
      <c r="P384">
        <v>-78.522386312500004</v>
      </c>
      <c r="Q384">
        <v>3500</v>
      </c>
      <c r="R384">
        <v>0.6</v>
      </c>
      <c r="S384">
        <v>2100</v>
      </c>
      <c r="T384">
        <v>3000</v>
      </c>
      <c r="U384" t="s">
        <v>38</v>
      </c>
      <c r="V384">
        <v>111</v>
      </c>
      <c r="W384" t="s">
        <v>39</v>
      </c>
      <c r="X384">
        <v>2991181</v>
      </c>
      <c r="Y384" t="s">
        <v>60</v>
      </c>
      <c r="Z384" t="s">
        <v>656</v>
      </c>
      <c r="AA384">
        <v>1791368770000</v>
      </c>
      <c r="AB384" t="s">
        <v>42</v>
      </c>
      <c r="AC384">
        <v>-78.522399999999806</v>
      </c>
      <c r="AD384">
        <v>-0.25189999999929102</v>
      </c>
    </row>
    <row r="385" spans="1:30" ht="15.75" customHeight="1" x14ac:dyDescent="0.25">
      <c r="A385" s="2">
        <v>43095.429612349501</v>
      </c>
      <c r="B385" t="s">
        <v>30</v>
      </c>
      <c r="C385">
        <v>569283</v>
      </c>
      <c r="D385">
        <v>3080313009</v>
      </c>
      <c r="E385" t="s">
        <v>623</v>
      </c>
      <c r="F385" t="s">
        <v>655</v>
      </c>
      <c r="G385" t="s">
        <v>267</v>
      </c>
      <c r="H385" t="s">
        <v>34</v>
      </c>
      <c r="I385" t="s">
        <v>35</v>
      </c>
      <c r="J385" t="s">
        <v>30</v>
      </c>
      <c r="K385">
        <v>1728715</v>
      </c>
      <c r="L385" t="s">
        <v>36</v>
      </c>
      <c r="M385" s="2">
        <v>43102.369006944398</v>
      </c>
      <c r="N385">
        <v>562500</v>
      </c>
      <c r="O385">
        <v>-0.2519390809</v>
      </c>
      <c r="P385">
        <v>-78.522996426299997</v>
      </c>
      <c r="Q385">
        <v>5000</v>
      </c>
      <c r="R385" t="s">
        <v>93</v>
      </c>
      <c r="S385">
        <v>10000</v>
      </c>
      <c r="T385">
        <v>3000</v>
      </c>
      <c r="U385" t="s">
        <v>38</v>
      </c>
      <c r="V385">
        <v>111</v>
      </c>
      <c r="W385" t="s">
        <v>39</v>
      </c>
      <c r="X385">
        <v>2991181</v>
      </c>
      <c r="Y385" t="s">
        <v>60</v>
      </c>
      <c r="Z385" t="s">
        <v>656</v>
      </c>
      <c r="AA385">
        <v>1791368770000</v>
      </c>
      <c r="AB385" t="s">
        <v>42</v>
      </c>
      <c r="AC385">
        <v>-78.5229999999992</v>
      </c>
      <c r="AD385">
        <v>-0.25189999999929102</v>
      </c>
    </row>
    <row r="386" spans="1:30" ht="15.75" customHeight="1" x14ac:dyDescent="0.25">
      <c r="A386" s="2">
        <v>43095.431806215303</v>
      </c>
      <c r="B386" t="s">
        <v>30</v>
      </c>
      <c r="C386">
        <v>569283</v>
      </c>
      <c r="D386">
        <v>3080313009</v>
      </c>
      <c r="E386" t="s">
        <v>623</v>
      </c>
      <c r="F386" t="s">
        <v>655</v>
      </c>
      <c r="G386" t="s">
        <v>267</v>
      </c>
      <c r="H386" t="s">
        <v>34</v>
      </c>
      <c r="I386" t="s">
        <v>35</v>
      </c>
      <c r="J386" t="s">
        <v>30</v>
      </c>
      <c r="K386">
        <v>1728721</v>
      </c>
      <c r="L386" t="s">
        <v>36</v>
      </c>
      <c r="M386" s="2">
        <v>43102.367815243102</v>
      </c>
      <c r="N386">
        <v>90000</v>
      </c>
      <c r="O386">
        <v>-0.25196053839999999</v>
      </c>
      <c r="P386">
        <v>-78.523060799299998</v>
      </c>
      <c r="Q386">
        <v>2400</v>
      </c>
      <c r="R386" t="s">
        <v>93</v>
      </c>
      <c r="S386">
        <v>4800</v>
      </c>
      <c r="T386">
        <v>3000</v>
      </c>
      <c r="U386" t="s">
        <v>38</v>
      </c>
      <c r="V386">
        <v>111</v>
      </c>
      <c r="W386" t="s">
        <v>39</v>
      </c>
      <c r="X386">
        <v>2991181</v>
      </c>
      <c r="Y386" t="s">
        <v>60</v>
      </c>
      <c r="Z386" t="s">
        <v>656</v>
      </c>
      <c r="AA386">
        <v>1791368770000</v>
      </c>
      <c r="AB386" t="s">
        <v>42</v>
      </c>
      <c r="AC386">
        <v>-78.523100000000298</v>
      </c>
      <c r="AD386">
        <v>-0.252000000000425</v>
      </c>
    </row>
    <row r="387" spans="1:30" ht="15.75" customHeight="1" x14ac:dyDescent="0.25">
      <c r="A387" s="2">
        <v>42815.345812580999</v>
      </c>
      <c r="B387" t="s">
        <v>30</v>
      </c>
      <c r="C387">
        <v>140070</v>
      </c>
      <c r="D387">
        <v>3080608001</v>
      </c>
      <c r="E387" t="s">
        <v>653</v>
      </c>
      <c r="F387" t="s">
        <v>654</v>
      </c>
      <c r="G387" t="s">
        <v>86</v>
      </c>
      <c r="H387" t="s">
        <v>34</v>
      </c>
      <c r="I387" t="s">
        <v>35</v>
      </c>
      <c r="J387" t="s">
        <v>30</v>
      </c>
      <c r="K387">
        <v>848302</v>
      </c>
      <c r="L387" t="s">
        <v>36</v>
      </c>
      <c r="M387" s="2">
        <v>42844.348336192103</v>
      </c>
      <c r="N387">
        <v>3600000</v>
      </c>
      <c r="O387">
        <v>-0.25200345330000001</v>
      </c>
      <c r="P387">
        <v>-78.538376212800003</v>
      </c>
      <c r="Q387">
        <v>8000</v>
      </c>
      <c r="R387" t="s">
        <v>46</v>
      </c>
      <c r="S387">
        <v>32000</v>
      </c>
      <c r="T387">
        <v>12000</v>
      </c>
      <c r="U387" t="s">
        <v>38</v>
      </c>
      <c r="V387">
        <v>111</v>
      </c>
      <c r="W387" t="s">
        <v>71</v>
      </c>
      <c r="X387">
        <v>3166573</v>
      </c>
      <c r="Y387" t="s">
        <v>60</v>
      </c>
      <c r="Z387" t="s">
        <v>47</v>
      </c>
      <c r="AA387">
        <v>1790881733000</v>
      </c>
      <c r="AB387" t="s">
        <v>48</v>
      </c>
      <c r="AC387">
        <v>-78.538399999999498</v>
      </c>
      <c r="AD387">
        <v>-0.252000000000425</v>
      </c>
    </row>
    <row r="388" spans="1:30" ht="15.75" customHeight="1" x14ac:dyDescent="0.25">
      <c r="A388" s="2">
        <v>43095.406756331002</v>
      </c>
      <c r="B388" t="s">
        <v>30</v>
      </c>
      <c r="C388">
        <v>569283</v>
      </c>
      <c r="D388">
        <v>3080313009</v>
      </c>
      <c r="E388" t="s">
        <v>623</v>
      </c>
      <c r="F388" t="s">
        <v>655</v>
      </c>
      <c r="G388" t="s">
        <v>267</v>
      </c>
      <c r="H388" t="s">
        <v>34</v>
      </c>
      <c r="I388" t="s">
        <v>35</v>
      </c>
      <c r="J388" t="s">
        <v>30</v>
      </c>
      <c r="K388">
        <v>1728685</v>
      </c>
      <c r="L388" t="s">
        <v>36</v>
      </c>
      <c r="M388" s="2">
        <v>43102.380039548603</v>
      </c>
      <c r="N388">
        <v>30000</v>
      </c>
      <c r="O388">
        <v>-0.25204636819999998</v>
      </c>
      <c r="P388">
        <v>-78.522567272900005</v>
      </c>
      <c r="Q388">
        <v>1300</v>
      </c>
      <c r="R388" t="s">
        <v>657</v>
      </c>
      <c r="S388">
        <v>1600</v>
      </c>
      <c r="T388">
        <v>3000</v>
      </c>
      <c r="U388" t="s">
        <v>38</v>
      </c>
      <c r="V388">
        <v>111</v>
      </c>
      <c r="W388" t="s">
        <v>39</v>
      </c>
      <c r="X388">
        <v>2991181</v>
      </c>
      <c r="Y388" t="s">
        <v>60</v>
      </c>
      <c r="Z388" t="s">
        <v>656</v>
      </c>
      <c r="AA388">
        <v>1791368770000</v>
      </c>
      <c r="AB388" t="s">
        <v>42</v>
      </c>
      <c r="AC388">
        <v>-78.522600000000196</v>
      </c>
      <c r="AD388">
        <v>-0.252000000000425</v>
      </c>
    </row>
    <row r="389" spans="1:30" ht="15.75" customHeight="1" x14ac:dyDescent="0.25">
      <c r="A389" s="2">
        <v>43095.425092361103</v>
      </c>
      <c r="B389" t="s">
        <v>30</v>
      </c>
      <c r="C389">
        <v>569283</v>
      </c>
      <c r="D389">
        <v>3080313009</v>
      </c>
      <c r="E389" t="s">
        <v>623</v>
      </c>
      <c r="F389" t="s">
        <v>655</v>
      </c>
      <c r="G389" t="s">
        <v>267</v>
      </c>
      <c r="H389" t="s">
        <v>34</v>
      </c>
      <c r="I389" t="s">
        <v>35</v>
      </c>
      <c r="J389" t="s">
        <v>30</v>
      </c>
      <c r="K389">
        <v>1728706</v>
      </c>
      <c r="L389" t="s">
        <v>36</v>
      </c>
      <c r="M389" s="2">
        <v>43102.372429976902</v>
      </c>
      <c r="N389">
        <v>75000</v>
      </c>
      <c r="O389">
        <v>-0.2521429268</v>
      </c>
      <c r="P389">
        <v>-78.523082256400002</v>
      </c>
      <c r="Q389">
        <v>5000</v>
      </c>
      <c r="R389">
        <v>0.8</v>
      </c>
      <c r="S389">
        <v>4000</v>
      </c>
      <c r="T389">
        <v>3000</v>
      </c>
      <c r="U389" t="s">
        <v>38</v>
      </c>
      <c r="V389">
        <v>111</v>
      </c>
      <c r="W389" t="s">
        <v>39</v>
      </c>
      <c r="X389">
        <v>2991181</v>
      </c>
      <c r="Y389" t="s">
        <v>60</v>
      </c>
      <c r="Z389" t="s">
        <v>656</v>
      </c>
      <c r="AA389">
        <v>1791368770000</v>
      </c>
      <c r="AB389" t="s">
        <v>42</v>
      </c>
      <c r="AC389">
        <v>-78.523100000000298</v>
      </c>
      <c r="AD389">
        <v>-0.252099999999713</v>
      </c>
    </row>
    <row r="390" spans="1:30" ht="15.75" customHeight="1" x14ac:dyDescent="0.25">
      <c r="A390" s="2">
        <v>43095.412969907396</v>
      </c>
      <c r="B390" t="s">
        <v>30</v>
      </c>
      <c r="C390">
        <v>569283</v>
      </c>
      <c r="D390">
        <v>3080313009</v>
      </c>
      <c r="E390" t="s">
        <v>623</v>
      </c>
      <c r="F390" t="s">
        <v>655</v>
      </c>
      <c r="G390" t="s">
        <v>267</v>
      </c>
      <c r="H390" t="s">
        <v>34</v>
      </c>
      <c r="I390" t="s">
        <v>35</v>
      </c>
      <c r="J390" t="s">
        <v>30</v>
      </c>
      <c r="K390">
        <v>1728690</v>
      </c>
      <c r="L390" t="s">
        <v>36</v>
      </c>
      <c r="M390" s="2">
        <v>43102.3886760764</v>
      </c>
      <c r="N390">
        <v>112120</v>
      </c>
      <c r="O390">
        <v>-0.25216974860000002</v>
      </c>
      <c r="P390">
        <v>-78.522377014200003</v>
      </c>
      <c r="Q390">
        <v>4600</v>
      </c>
      <c r="R390" t="s">
        <v>589</v>
      </c>
      <c r="S390">
        <v>5980</v>
      </c>
      <c r="T390">
        <v>3000</v>
      </c>
      <c r="U390" t="s">
        <v>38</v>
      </c>
      <c r="V390">
        <v>111</v>
      </c>
      <c r="W390" t="s">
        <v>39</v>
      </c>
      <c r="X390">
        <v>2991181</v>
      </c>
      <c r="Y390" t="s">
        <v>60</v>
      </c>
      <c r="Z390" t="s">
        <v>656</v>
      </c>
      <c r="AA390">
        <v>1791368770000</v>
      </c>
      <c r="AB390" t="s">
        <v>42</v>
      </c>
      <c r="AC390">
        <v>-78.522399999999806</v>
      </c>
      <c r="AD390">
        <v>-0.25220000000082099</v>
      </c>
    </row>
    <row r="391" spans="1:30" ht="15.75" customHeight="1" x14ac:dyDescent="0.25">
      <c r="A391" s="2">
        <v>43095.410549386601</v>
      </c>
      <c r="B391" t="s">
        <v>30</v>
      </c>
      <c r="C391">
        <v>569283</v>
      </c>
      <c r="D391">
        <v>3080313009</v>
      </c>
      <c r="E391" t="s">
        <v>623</v>
      </c>
      <c r="F391" t="s">
        <v>655</v>
      </c>
      <c r="G391" t="s">
        <v>267</v>
      </c>
      <c r="H391" t="s">
        <v>34</v>
      </c>
      <c r="I391" t="s">
        <v>35</v>
      </c>
      <c r="J391" t="s">
        <v>30</v>
      </c>
      <c r="K391">
        <v>1728688</v>
      </c>
      <c r="L391" t="s">
        <v>36</v>
      </c>
      <c r="M391" s="2">
        <v>43102.378384988398</v>
      </c>
      <c r="N391">
        <v>30000</v>
      </c>
      <c r="O391">
        <v>-0.25216974860000002</v>
      </c>
      <c r="P391">
        <v>-78.522377014200003</v>
      </c>
      <c r="Q391">
        <v>4000</v>
      </c>
      <c r="R391">
        <v>0.4</v>
      </c>
      <c r="S391">
        <v>1600</v>
      </c>
      <c r="T391">
        <v>3000</v>
      </c>
      <c r="U391" t="s">
        <v>38</v>
      </c>
      <c r="V391">
        <v>111</v>
      </c>
      <c r="W391" t="s">
        <v>39</v>
      </c>
      <c r="X391">
        <v>2991181</v>
      </c>
      <c r="Y391" t="s">
        <v>60</v>
      </c>
      <c r="Z391" t="s">
        <v>656</v>
      </c>
      <c r="AA391">
        <v>1791368770000</v>
      </c>
      <c r="AB391" t="s">
        <v>42</v>
      </c>
      <c r="AC391">
        <v>-78.522399999999806</v>
      </c>
      <c r="AD391">
        <v>-0.25220000000082099</v>
      </c>
    </row>
    <row r="392" spans="1:30" ht="15.75" customHeight="1" x14ac:dyDescent="0.25">
      <c r="A392" s="2">
        <v>43095.390624074098</v>
      </c>
      <c r="B392" t="s">
        <v>30</v>
      </c>
      <c r="C392">
        <v>569283</v>
      </c>
      <c r="D392">
        <v>3080313009</v>
      </c>
      <c r="E392" t="s">
        <v>623</v>
      </c>
      <c r="F392" t="s">
        <v>655</v>
      </c>
      <c r="G392" t="s">
        <v>267</v>
      </c>
      <c r="H392" t="s">
        <v>34</v>
      </c>
      <c r="I392" t="s">
        <v>35</v>
      </c>
      <c r="J392" t="s">
        <v>30</v>
      </c>
      <c r="K392">
        <v>1728664</v>
      </c>
      <c r="L392" t="s">
        <v>36</v>
      </c>
      <c r="M392" s="2">
        <v>43102.386271875002</v>
      </c>
      <c r="N392">
        <v>37500</v>
      </c>
      <c r="O392">
        <v>-0.25216974860000002</v>
      </c>
      <c r="P392">
        <v>-78.522377014200003</v>
      </c>
      <c r="Q392">
        <v>2500</v>
      </c>
      <c r="R392">
        <v>0.8</v>
      </c>
      <c r="S392">
        <v>2000</v>
      </c>
      <c r="T392">
        <v>3000</v>
      </c>
      <c r="U392" t="s">
        <v>38</v>
      </c>
      <c r="V392">
        <v>111</v>
      </c>
      <c r="W392" t="s">
        <v>39</v>
      </c>
      <c r="X392">
        <v>2991181</v>
      </c>
      <c r="Y392" t="s">
        <v>60</v>
      </c>
      <c r="Z392" t="s">
        <v>656</v>
      </c>
      <c r="AA392">
        <v>1791368770000</v>
      </c>
      <c r="AB392" t="s">
        <v>42</v>
      </c>
      <c r="AC392">
        <v>-78.522399999999806</v>
      </c>
      <c r="AD392">
        <v>-0.25220000000082099</v>
      </c>
    </row>
    <row r="393" spans="1:30" ht="15.75" customHeight="1" x14ac:dyDescent="0.25">
      <c r="A393" s="2">
        <v>43095.444387812502</v>
      </c>
      <c r="B393" t="s">
        <v>30</v>
      </c>
      <c r="C393">
        <v>569283</v>
      </c>
      <c r="D393">
        <v>3080313009</v>
      </c>
      <c r="E393" t="s">
        <v>623</v>
      </c>
      <c r="F393" t="s">
        <v>655</v>
      </c>
      <c r="G393" t="s">
        <v>267</v>
      </c>
      <c r="H393" t="s">
        <v>34</v>
      </c>
      <c r="I393" t="s">
        <v>35</v>
      </c>
      <c r="J393" t="s">
        <v>30</v>
      </c>
      <c r="K393">
        <v>1728738</v>
      </c>
      <c r="L393" t="s">
        <v>36</v>
      </c>
      <c r="M393" s="2">
        <v>43102.363841469902</v>
      </c>
      <c r="N393">
        <v>75000</v>
      </c>
      <c r="O393">
        <v>-0.25217511300000001</v>
      </c>
      <c r="P393">
        <v>-78.5230178833</v>
      </c>
      <c r="Q393">
        <v>2000</v>
      </c>
      <c r="R393" t="s">
        <v>93</v>
      </c>
      <c r="S393">
        <v>4000</v>
      </c>
      <c r="T393">
        <v>3000</v>
      </c>
      <c r="U393" t="s">
        <v>38</v>
      </c>
      <c r="V393">
        <v>111</v>
      </c>
      <c r="W393" t="s">
        <v>39</v>
      </c>
      <c r="X393">
        <v>2991181</v>
      </c>
      <c r="Y393" t="s">
        <v>60</v>
      </c>
      <c r="Z393" t="s">
        <v>656</v>
      </c>
      <c r="AA393">
        <v>1791368770000</v>
      </c>
      <c r="AB393" t="s">
        <v>42</v>
      </c>
      <c r="AC393">
        <v>-78.5229999999992</v>
      </c>
      <c r="AD393">
        <v>-0.25220000000082099</v>
      </c>
    </row>
    <row r="394" spans="1:30" ht="15.75" customHeight="1" x14ac:dyDescent="0.25">
      <c r="A394" s="2">
        <v>43084.332563194403</v>
      </c>
      <c r="B394" t="s">
        <v>30</v>
      </c>
      <c r="C394">
        <v>569283</v>
      </c>
      <c r="D394">
        <v>3080313009</v>
      </c>
      <c r="E394" t="s">
        <v>623</v>
      </c>
      <c r="F394" t="s">
        <v>655</v>
      </c>
      <c r="G394" t="s">
        <v>267</v>
      </c>
      <c r="H394" t="s">
        <v>34</v>
      </c>
      <c r="I394" t="s">
        <v>35</v>
      </c>
      <c r="J394" t="s">
        <v>30</v>
      </c>
      <c r="K394">
        <v>1724979</v>
      </c>
      <c r="L394" t="s">
        <v>36</v>
      </c>
      <c r="M394" s="2">
        <v>43090.602206747702</v>
      </c>
      <c r="N394">
        <v>45000</v>
      </c>
      <c r="O394">
        <v>-0.25218852390000002</v>
      </c>
      <c r="P394">
        <v>-78.522139549599999</v>
      </c>
      <c r="Q394">
        <v>2000</v>
      </c>
      <c r="R394" t="s">
        <v>37</v>
      </c>
      <c r="S394">
        <v>2400</v>
      </c>
      <c r="T394">
        <v>3000</v>
      </c>
      <c r="U394" t="s">
        <v>38</v>
      </c>
      <c r="V394">
        <v>111</v>
      </c>
      <c r="W394" t="s">
        <v>39</v>
      </c>
      <c r="X394">
        <v>2991181</v>
      </c>
      <c r="Y394" t="s">
        <v>60</v>
      </c>
      <c r="Z394" t="s">
        <v>656</v>
      </c>
      <c r="AA394">
        <v>1791368770000</v>
      </c>
      <c r="AB394" t="s">
        <v>42</v>
      </c>
      <c r="AC394">
        <v>-78.522100000000094</v>
      </c>
      <c r="AD394">
        <v>-0.25220000000082099</v>
      </c>
    </row>
    <row r="395" spans="1:30" ht="15.75" customHeight="1" x14ac:dyDescent="0.25">
      <c r="A395" s="2">
        <v>43095.423357754597</v>
      </c>
      <c r="B395" t="s">
        <v>30</v>
      </c>
      <c r="C395">
        <v>569283</v>
      </c>
      <c r="D395">
        <v>3080313009</v>
      </c>
      <c r="E395" t="s">
        <v>623</v>
      </c>
      <c r="F395" t="s">
        <v>655</v>
      </c>
      <c r="G395" t="s">
        <v>267</v>
      </c>
      <c r="H395" t="s">
        <v>34</v>
      </c>
      <c r="I395" t="s">
        <v>35</v>
      </c>
      <c r="J395" t="s">
        <v>30</v>
      </c>
      <c r="K395">
        <v>1728701</v>
      </c>
      <c r="L395" t="s">
        <v>36</v>
      </c>
      <c r="M395" s="2">
        <v>43102.384460613401</v>
      </c>
      <c r="N395">
        <v>84560</v>
      </c>
      <c r="O395">
        <v>-0.25221802789999997</v>
      </c>
      <c r="P395">
        <v>-78.523082256999999</v>
      </c>
      <c r="Q395">
        <v>4100</v>
      </c>
      <c r="R395" t="s">
        <v>482</v>
      </c>
      <c r="S395">
        <v>4510</v>
      </c>
      <c r="T395">
        <v>3000</v>
      </c>
      <c r="U395" t="s">
        <v>38</v>
      </c>
      <c r="V395">
        <v>111</v>
      </c>
      <c r="W395" t="s">
        <v>39</v>
      </c>
      <c r="X395">
        <v>2991181</v>
      </c>
      <c r="Y395" t="s">
        <v>60</v>
      </c>
      <c r="Z395" t="s">
        <v>656</v>
      </c>
      <c r="AA395">
        <v>1791368770000</v>
      </c>
      <c r="AB395" t="s">
        <v>42</v>
      </c>
      <c r="AC395">
        <v>-78.523100000000298</v>
      </c>
      <c r="AD395">
        <v>-0.25220000000082099</v>
      </c>
    </row>
    <row r="396" spans="1:30" ht="15.75" customHeight="1" x14ac:dyDescent="0.25">
      <c r="A396" s="2">
        <v>43095.4280905903</v>
      </c>
      <c r="B396" t="s">
        <v>30</v>
      </c>
      <c r="C396">
        <v>569283</v>
      </c>
      <c r="D396">
        <v>3080313009</v>
      </c>
      <c r="E396" t="s">
        <v>623</v>
      </c>
      <c r="F396" t="s">
        <v>655</v>
      </c>
      <c r="G396" t="s">
        <v>267</v>
      </c>
      <c r="H396" t="s">
        <v>34</v>
      </c>
      <c r="I396" t="s">
        <v>35</v>
      </c>
      <c r="J396" t="s">
        <v>30</v>
      </c>
      <c r="K396">
        <v>1728710</v>
      </c>
      <c r="L396" t="s">
        <v>36</v>
      </c>
      <c r="M396" s="2">
        <v>43102.370505520797</v>
      </c>
      <c r="N396">
        <v>74250</v>
      </c>
      <c r="O396">
        <v>-0.2522287567</v>
      </c>
      <c r="P396">
        <v>-78.5231251724</v>
      </c>
      <c r="Q396">
        <v>1800</v>
      </c>
      <c r="R396" t="s">
        <v>56</v>
      </c>
      <c r="S396">
        <v>3960</v>
      </c>
      <c r="T396">
        <v>3000</v>
      </c>
      <c r="U396" t="s">
        <v>38</v>
      </c>
      <c r="V396">
        <v>111</v>
      </c>
      <c r="W396" t="s">
        <v>39</v>
      </c>
      <c r="X396">
        <v>2991181</v>
      </c>
      <c r="Y396" t="s">
        <v>60</v>
      </c>
      <c r="Z396" t="s">
        <v>656</v>
      </c>
      <c r="AA396">
        <v>1791368770000</v>
      </c>
      <c r="AB396" t="s">
        <v>42</v>
      </c>
      <c r="AC396">
        <v>-78.523100000000298</v>
      </c>
      <c r="AD396">
        <v>-0.25220000000082099</v>
      </c>
    </row>
    <row r="397" spans="1:30" ht="15.75" customHeight="1" x14ac:dyDescent="0.25">
      <c r="A397" s="2">
        <v>43095.421505127299</v>
      </c>
      <c r="B397" t="s">
        <v>30</v>
      </c>
      <c r="C397">
        <v>569283</v>
      </c>
      <c r="D397">
        <v>3080313009</v>
      </c>
      <c r="E397" t="s">
        <v>623</v>
      </c>
      <c r="F397" t="s">
        <v>655</v>
      </c>
      <c r="G397" t="s">
        <v>267</v>
      </c>
      <c r="H397" t="s">
        <v>34</v>
      </c>
      <c r="I397" t="s">
        <v>35</v>
      </c>
      <c r="J397" t="s">
        <v>30</v>
      </c>
      <c r="K397">
        <v>1728699</v>
      </c>
      <c r="L397" t="s">
        <v>36</v>
      </c>
      <c r="M397" s="2">
        <v>43102.389556169001</v>
      </c>
      <c r="N397">
        <v>580500</v>
      </c>
      <c r="O397">
        <v>-0.25223412099999998</v>
      </c>
      <c r="P397">
        <v>-78.522312641100001</v>
      </c>
      <c r="Q397">
        <v>4300</v>
      </c>
      <c r="R397" t="s">
        <v>82</v>
      </c>
      <c r="S397">
        <v>10320</v>
      </c>
      <c r="T397">
        <v>3000</v>
      </c>
      <c r="U397" t="s">
        <v>38</v>
      </c>
      <c r="V397">
        <v>111</v>
      </c>
      <c r="W397" t="s">
        <v>39</v>
      </c>
      <c r="X397">
        <v>2991181</v>
      </c>
      <c r="Y397" t="s">
        <v>60</v>
      </c>
      <c r="Z397" t="s">
        <v>656</v>
      </c>
      <c r="AA397">
        <v>1791368770000</v>
      </c>
      <c r="AB397" t="s">
        <v>42</v>
      </c>
      <c r="AC397">
        <v>-78.522300000000499</v>
      </c>
      <c r="AD397">
        <v>-0.25220000000082099</v>
      </c>
    </row>
    <row r="398" spans="1:30" ht="15.75" customHeight="1" x14ac:dyDescent="0.25">
      <c r="A398" s="2">
        <v>43095.416770138901</v>
      </c>
      <c r="B398" t="s">
        <v>30</v>
      </c>
      <c r="C398">
        <v>569283</v>
      </c>
      <c r="D398">
        <v>3080313009</v>
      </c>
      <c r="E398" t="s">
        <v>623</v>
      </c>
      <c r="F398" t="s">
        <v>655</v>
      </c>
      <c r="G398" t="s">
        <v>267</v>
      </c>
      <c r="H398" t="s">
        <v>34</v>
      </c>
      <c r="I398" t="s">
        <v>35</v>
      </c>
      <c r="J398" t="s">
        <v>30</v>
      </c>
      <c r="K398">
        <v>1728696</v>
      </c>
      <c r="L398" t="s">
        <v>36</v>
      </c>
      <c r="M398" s="2">
        <v>43102.376690543999</v>
      </c>
      <c r="N398">
        <v>86250</v>
      </c>
      <c r="O398">
        <v>-0.25223412099999998</v>
      </c>
      <c r="P398">
        <v>-78.522312641100001</v>
      </c>
      <c r="Q398">
        <v>4000</v>
      </c>
      <c r="R398" t="s">
        <v>658</v>
      </c>
      <c r="S398">
        <v>4600</v>
      </c>
      <c r="T398">
        <v>3000</v>
      </c>
      <c r="U398" t="s">
        <v>38</v>
      </c>
      <c r="V398">
        <v>111</v>
      </c>
      <c r="W398" t="s">
        <v>39</v>
      </c>
      <c r="X398">
        <v>2991181</v>
      </c>
      <c r="Y398" t="s">
        <v>60</v>
      </c>
      <c r="Z398" t="s">
        <v>656</v>
      </c>
      <c r="AA398">
        <v>1791368770000</v>
      </c>
      <c r="AB398" t="s">
        <v>42</v>
      </c>
      <c r="AC398">
        <v>-78.522300000000499</v>
      </c>
      <c r="AD398">
        <v>-0.25220000000082099</v>
      </c>
    </row>
    <row r="399" spans="1:30" ht="15.75" customHeight="1" x14ac:dyDescent="0.25">
      <c r="A399" s="2">
        <v>43095.436631446799</v>
      </c>
      <c r="B399" t="s">
        <v>30</v>
      </c>
      <c r="C399">
        <v>569283</v>
      </c>
      <c r="D399">
        <v>3080313009</v>
      </c>
      <c r="E399" t="s">
        <v>623</v>
      </c>
      <c r="F399" t="s">
        <v>655</v>
      </c>
      <c r="G399" t="s">
        <v>267</v>
      </c>
      <c r="H399" t="s">
        <v>34</v>
      </c>
      <c r="I399" t="s">
        <v>35</v>
      </c>
      <c r="J399" t="s">
        <v>30</v>
      </c>
      <c r="K399">
        <v>1728726</v>
      </c>
      <c r="L399" t="s">
        <v>36</v>
      </c>
      <c r="M399" s="2">
        <v>43102.360812963001</v>
      </c>
      <c r="N399">
        <v>33750</v>
      </c>
      <c r="O399">
        <v>-0.2522448498</v>
      </c>
      <c r="P399">
        <v>-78.522301912299994</v>
      </c>
      <c r="Q399">
        <v>1000</v>
      </c>
      <c r="R399" t="s">
        <v>327</v>
      </c>
      <c r="S399">
        <v>1800</v>
      </c>
      <c r="T399">
        <v>3000</v>
      </c>
      <c r="U399" t="s">
        <v>38</v>
      </c>
      <c r="V399">
        <v>111</v>
      </c>
      <c r="W399" t="s">
        <v>39</v>
      </c>
      <c r="X399">
        <v>2991181</v>
      </c>
      <c r="Y399" t="s">
        <v>60</v>
      </c>
      <c r="Z399" t="s">
        <v>656</v>
      </c>
      <c r="AA399">
        <v>1791368770000</v>
      </c>
      <c r="AB399" t="s">
        <v>42</v>
      </c>
      <c r="AC399">
        <v>-78.522300000000499</v>
      </c>
      <c r="AD399">
        <v>-0.25220000000082099</v>
      </c>
    </row>
    <row r="400" spans="1:30" ht="15.75" customHeight="1" x14ac:dyDescent="0.25">
      <c r="A400" s="2">
        <v>43084.342410381898</v>
      </c>
      <c r="B400" t="s">
        <v>30</v>
      </c>
      <c r="C400">
        <v>569283</v>
      </c>
      <c r="D400">
        <v>3080313009</v>
      </c>
      <c r="E400" t="s">
        <v>623</v>
      </c>
      <c r="F400" t="s">
        <v>655</v>
      </c>
      <c r="G400" t="s">
        <v>267</v>
      </c>
      <c r="H400" t="s">
        <v>34</v>
      </c>
      <c r="I400" t="s">
        <v>35</v>
      </c>
      <c r="J400" t="s">
        <v>30</v>
      </c>
      <c r="K400">
        <v>1724982</v>
      </c>
      <c r="L400" t="s">
        <v>36</v>
      </c>
      <c r="M400" s="2">
        <v>43090.603580902804</v>
      </c>
      <c r="N400">
        <v>1293750</v>
      </c>
      <c r="O400">
        <v>-0.2522448498</v>
      </c>
      <c r="P400">
        <v>-78.522301912299994</v>
      </c>
      <c r="Q400">
        <v>4600</v>
      </c>
      <c r="R400" t="s">
        <v>89</v>
      </c>
      <c r="S400">
        <v>23000</v>
      </c>
      <c r="T400">
        <v>3000</v>
      </c>
      <c r="U400" t="s">
        <v>38</v>
      </c>
      <c r="V400">
        <v>111</v>
      </c>
      <c r="W400" t="s">
        <v>39</v>
      </c>
      <c r="X400">
        <v>2991181</v>
      </c>
      <c r="Y400" t="s">
        <v>60</v>
      </c>
      <c r="Z400" t="s">
        <v>656</v>
      </c>
      <c r="AA400">
        <v>1791368770000</v>
      </c>
      <c r="AB400" t="s">
        <v>42</v>
      </c>
      <c r="AC400">
        <v>-78.522300000000499</v>
      </c>
      <c r="AD400">
        <v>-0.25220000000082099</v>
      </c>
    </row>
    <row r="401" spans="1:30" ht="15.75" customHeight="1" x14ac:dyDescent="0.25">
      <c r="A401" s="2">
        <v>43095.439028205998</v>
      </c>
      <c r="B401" t="s">
        <v>30</v>
      </c>
      <c r="C401">
        <v>569283</v>
      </c>
      <c r="D401">
        <v>3080313009</v>
      </c>
      <c r="E401" t="s">
        <v>623</v>
      </c>
      <c r="F401" t="s">
        <v>655</v>
      </c>
      <c r="G401" t="s">
        <v>267</v>
      </c>
      <c r="H401" t="s">
        <v>34</v>
      </c>
      <c r="I401" t="s">
        <v>35</v>
      </c>
      <c r="J401" t="s">
        <v>30</v>
      </c>
      <c r="K401">
        <v>1728732</v>
      </c>
      <c r="L401" t="s">
        <v>36</v>
      </c>
      <c r="M401" s="2">
        <v>43102.365259687504</v>
      </c>
      <c r="N401">
        <v>75000</v>
      </c>
      <c r="O401">
        <v>-0.25225021409999998</v>
      </c>
      <c r="P401">
        <v>-78.522996426299997</v>
      </c>
      <c r="Q401">
        <v>2000</v>
      </c>
      <c r="R401" t="s">
        <v>93</v>
      </c>
      <c r="S401">
        <v>4000</v>
      </c>
      <c r="T401">
        <v>3000</v>
      </c>
      <c r="U401" t="s">
        <v>38</v>
      </c>
      <c r="V401">
        <v>111</v>
      </c>
      <c r="W401" t="s">
        <v>39</v>
      </c>
      <c r="X401">
        <v>2991181</v>
      </c>
      <c r="Y401" t="s">
        <v>60</v>
      </c>
      <c r="Z401" t="s">
        <v>656</v>
      </c>
      <c r="AA401">
        <v>1791368770000</v>
      </c>
      <c r="AB401" t="s">
        <v>42</v>
      </c>
      <c r="AC401">
        <v>-78.5229999999992</v>
      </c>
      <c r="AD401">
        <v>-0.25230000000010899</v>
      </c>
    </row>
    <row r="402" spans="1:30" ht="15.75" customHeight="1" x14ac:dyDescent="0.25">
      <c r="A402" s="2">
        <v>43095.400950347197</v>
      </c>
      <c r="B402" t="s">
        <v>30</v>
      </c>
      <c r="C402">
        <v>569283</v>
      </c>
      <c r="D402">
        <v>3080313009</v>
      </c>
      <c r="E402" t="s">
        <v>623</v>
      </c>
      <c r="F402" t="s">
        <v>655</v>
      </c>
      <c r="G402" t="s">
        <v>267</v>
      </c>
      <c r="H402" t="s">
        <v>34</v>
      </c>
      <c r="I402" t="s">
        <v>35</v>
      </c>
      <c r="J402" t="s">
        <v>30</v>
      </c>
      <c r="K402">
        <v>1728675</v>
      </c>
      <c r="L402" t="s">
        <v>36</v>
      </c>
      <c r="M402" s="2">
        <v>43102.387611886603</v>
      </c>
      <c r="N402">
        <v>64870</v>
      </c>
      <c r="O402">
        <v>-0.25231458649999999</v>
      </c>
      <c r="P402">
        <v>-78.522996426299997</v>
      </c>
      <c r="Q402">
        <v>3460</v>
      </c>
      <c r="R402" t="s">
        <v>63</v>
      </c>
      <c r="S402">
        <v>3460</v>
      </c>
      <c r="T402">
        <v>3000</v>
      </c>
      <c r="U402" t="s">
        <v>38</v>
      </c>
      <c r="V402">
        <v>111</v>
      </c>
      <c r="W402" t="s">
        <v>39</v>
      </c>
      <c r="X402">
        <v>2991181</v>
      </c>
      <c r="Y402" t="s">
        <v>60</v>
      </c>
      <c r="Z402" t="s">
        <v>656</v>
      </c>
      <c r="AA402">
        <v>1791368770000</v>
      </c>
      <c r="AB402" t="s">
        <v>42</v>
      </c>
      <c r="AC402">
        <v>-78.5229999999992</v>
      </c>
      <c r="AD402">
        <v>-0.25230000000010899</v>
      </c>
    </row>
    <row r="403" spans="1:30" ht="15.75" customHeight="1" x14ac:dyDescent="0.25">
      <c r="A403" s="2">
        <v>43095.404009687503</v>
      </c>
      <c r="B403" t="s">
        <v>30</v>
      </c>
      <c r="C403">
        <v>569283</v>
      </c>
      <c r="D403">
        <v>3080313009</v>
      </c>
      <c r="E403" t="s">
        <v>623</v>
      </c>
      <c r="F403" t="s">
        <v>655</v>
      </c>
      <c r="G403" t="s">
        <v>267</v>
      </c>
      <c r="H403" t="s">
        <v>34</v>
      </c>
      <c r="I403" t="s">
        <v>35</v>
      </c>
      <c r="J403" t="s">
        <v>30</v>
      </c>
      <c r="K403">
        <v>1728680</v>
      </c>
      <c r="L403" t="s">
        <v>36</v>
      </c>
      <c r="M403" s="2">
        <v>43102.381049074102</v>
      </c>
      <c r="N403">
        <v>45000</v>
      </c>
      <c r="O403">
        <v>-0.25237895890000001</v>
      </c>
      <c r="P403">
        <v>-78.522738934299994</v>
      </c>
      <c r="Q403">
        <v>2000</v>
      </c>
      <c r="R403" t="s">
        <v>37</v>
      </c>
      <c r="S403">
        <v>2400</v>
      </c>
      <c r="T403">
        <v>3000</v>
      </c>
      <c r="U403" t="s">
        <v>38</v>
      </c>
      <c r="V403">
        <v>111</v>
      </c>
      <c r="W403" t="s">
        <v>39</v>
      </c>
      <c r="X403">
        <v>2991181</v>
      </c>
      <c r="Y403" t="s">
        <v>60</v>
      </c>
      <c r="Z403" t="s">
        <v>656</v>
      </c>
      <c r="AA403">
        <v>1791368770000</v>
      </c>
      <c r="AB403" t="s">
        <v>42</v>
      </c>
      <c r="AC403">
        <v>-78.522699999999503</v>
      </c>
      <c r="AD403">
        <v>-0.25239999999941098</v>
      </c>
    </row>
    <row r="404" spans="1:30" ht="15.75" customHeight="1" x14ac:dyDescent="0.25">
      <c r="A404" s="2">
        <v>43095.395012499997</v>
      </c>
      <c r="B404" t="s">
        <v>30</v>
      </c>
      <c r="C404">
        <v>569283</v>
      </c>
      <c r="D404">
        <v>3080313009</v>
      </c>
      <c r="E404" t="s">
        <v>623</v>
      </c>
      <c r="F404" t="s">
        <v>655</v>
      </c>
      <c r="G404" t="s">
        <v>267</v>
      </c>
      <c r="H404" t="s">
        <v>34</v>
      </c>
      <c r="I404" t="s">
        <v>35</v>
      </c>
      <c r="J404" t="s">
        <v>30</v>
      </c>
      <c r="K404">
        <v>1728671</v>
      </c>
      <c r="L404" t="s">
        <v>36</v>
      </c>
      <c r="M404" s="2">
        <v>43102.382602546299</v>
      </c>
      <c r="N404">
        <v>44060</v>
      </c>
      <c r="O404">
        <v>-0.25241114510000001</v>
      </c>
      <c r="P404">
        <v>-78.522910595599996</v>
      </c>
      <c r="Q404">
        <v>4700</v>
      </c>
      <c r="R404">
        <v>0.5</v>
      </c>
      <c r="S404">
        <v>2350</v>
      </c>
      <c r="T404">
        <v>3000</v>
      </c>
      <c r="U404" t="s">
        <v>38</v>
      </c>
      <c r="V404">
        <v>111</v>
      </c>
      <c r="W404" t="s">
        <v>39</v>
      </c>
      <c r="X404">
        <v>2991181</v>
      </c>
      <c r="Y404" t="s">
        <v>60</v>
      </c>
      <c r="Z404" t="s">
        <v>656</v>
      </c>
      <c r="AA404">
        <v>1791368770000</v>
      </c>
      <c r="AB404" t="s">
        <v>42</v>
      </c>
      <c r="AC404">
        <v>-78.522899999999893</v>
      </c>
      <c r="AD404">
        <v>-0.25239999999941098</v>
      </c>
    </row>
    <row r="405" spans="1:30" ht="15.75" customHeight="1" x14ac:dyDescent="0.25">
      <c r="A405" s="2">
        <v>42831.361065625002</v>
      </c>
      <c r="B405" t="s">
        <v>30</v>
      </c>
      <c r="C405">
        <v>50070</v>
      </c>
      <c r="D405">
        <v>3090305001</v>
      </c>
      <c r="E405" t="s">
        <v>653</v>
      </c>
      <c r="F405" t="s">
        <v>659</v>
      </c>
      <c r="G405" t="s">
        <v>267</v>
      </c>
      <c r="H405" t="s">
        <v>34</v>
      </c>
      <c r="I405" t="s">
        <v>35</v>
      </c>
      <c r="J405" t="s">
        <v>30</v>
      </c>
      <c r="K405">
        <v>860268</v>
      </c>
      <c r="L405" t="s">
        <v>36</v>
      </c>
      <c r="M405" s="2">
        <v>43151.517874305602</v>
      </c>
      <c r="N405">
        <v>18480000</v>
      </c>
      <c r="O405">
        <v>-0.25481438080000002</v>
      </c>
      <c r="P405">
        <v>-78.522499054700006</v>
      </c>
      <c r="Q405">
        <v>5600</v>
      </c>
      <c r="R405" t="s">
        <v>660</v>
      </c>
      <c r="S405">
        <v>49280</v>
      </c>
      <c r="T405">
        <v>12000</v>
      </c>
      <c r="U405" t="s">
        <v>38</v>
      </c>
      <c r="V405">
        <v>112</v>
      </c>
      <c r="W405" t="s">
        <v>39</v>
      </c>
      <c r="X405">
        <v>3145451</v>
      </c>
      <c r="Y405" t="s">
        <v>40</v>
      </c>
      <c r="Z405" t="s">
        <v>661</v>
      </c>
      <c r="AA405">
        <v>1792035678000</v>
      </c>
      <c r="AB405" t="s">
        <v>562</v>
      </c>
      <c r="AC405">
        <v>-78.522499999999098</v>
      </c>
      <c r="AD405">
        <v>-0.25480000000061798</v>
      </c>
    </row>
    <row r="406" spans="1:30" ht="15.75" customHeight="1" x14ac:dyDescent="0.25">
      <c r="A406" s="2">
        <v>42898.540013159698</v>
      </c>
      <c r="B406" t="s">
        <v>30</v>
      </c>
      <c r="C406">
        <v>532637</v>
      </c>
      <c r="D406">
        <v>3090235009</v>
      </c>
      <c r="E406" t="s">
        <v>627</v>
      </c>
      <c r="F406" t="s">
        <v>662</v>
      </c>
      <c r="G406" t="s">
        <v>58</v>
      </c>
      <c r="H406" t="s">
        <v>62</v>
      </c>
      <c r="I406" t="s">
        <v>35</v>
      </c>
      <c r="J406" t="s">
        <v>30</v>
      </c>
      <c r="K406">
        <v>902889</v>
      </c>
      <c r="L406" t="s">
        <v>36</v>
      </c>
      <c r="M406" s="2">
        <v>42949.498818437503</v>
      </c>
      <c r="N406">
        <v>146250</v>
      </c>
      <c r="O406">
        <v>-0.25499408709999999</v>
      </c>
      <c r="P406">
        <v>-78.516956269700003</v>
      </c>
      <c r="Q406">
        <v>6500</v>
      </c>
      <c r="R406" t="s">
        <v>37</v>
      </c>
      <c r="S406">
        <v>7800</v>
      </c>
      <c r="T406">
        <v>7800</v>
      </c>
      <c r="U406" t="s">
        <v>38</v>
      </c>
      <c r="V406">
        <v>112</v>
      </c>
      <c r="W406" t="s">
        <v>39</v>
      </c>
      <c r="X406">
        <v>3179049</v>
      </c>
      <c r="Y406" t="s">
        <v>40</v>
      </c>
      <c r="Z406" t="s">
        <v>663</v>
      </c>
      <c r="AA406">
        <v>1726950270</v>
      </c>
      <c r="AB406" t="s">
        <v>42</v>
      </c>
      <c r="AC406">
        <v>-78.516999999999797</v>
      </c>
      <c r="AD406">
        <v>-0.25499999999919498</v>
      </c>
    </row>
    <row r="407" spans="1:30" ht="15.75" customHeight="1" x14ac:dyDescent="0.25">
      <c r="A407" s="2">
        <v>42808.369672997702</v>
      </c>
      <c r="B407" t="s">
        <v>30</v>
      </c>
      <c r="C407">
        <v>50070</v>
      </c>
      <c r="D407">
        <v>3090305001</v>
      </c>
      <c r="E407" t="s">
        <v>653</v>
      </c>
      <c r="F407" t="s">
        <v>659</v>
      </c>
      <c r="G407" t="s">
        <v>221</v>
      </c>
      <c r="H407" t="s">
        <v>34</v>
      </c>
      <c r="I407" t="s">
        <v>35</v>
      </c>
      <c r="J407" t="s">
        <v>30</v>
      </c>
      <c r="K407">
        <v>844680</v>
      </c>
      <c r="L407" t="s">
        <v>664</v>
      </c>
      <c r="M407" s="2">
        <v>42822.351545601901</v>
      </c>
      <c r="N407">
        <v>933750</v>
      </c>
      <c r="O407">
        <v>-0.25509869219999998</v>
      </c>
      <c r="P407">
        <v>-78.522543311099994</v>
      </c>
      <c r="Q407">
        <v>8300</v>
      </c>
      <c r="R407" t="s">
        <v>93</v>
      </c>
      <c r="S407">
        <v>16600</v>
      </c>
      <c r="T407">
        <v>1000</v>
      </c>
      <c r="U407" t="s">
        <v>38</v>
      </c>
      <c r="V407">
        <v>112</v>
      </c>
      <c r="W407" t="s">
        <v>39</v>
      </c>
      <c r="X407">
        <v>3114789</v>
      </c>
      <c r="Y407" t="s">
        <v>40</v>
      </c>
      <c r="Z407" t="s">
        <v>665</v>
      </c>
      <c r="AA407">
        <v>1701284349000</v>
      </c>
      <c r="AB407" t="s">
        <v>57</v>
      </c>
      <c r="AC407">
        <v>-78.522499999999098</v>
      </c>
      <c r="AD407">
        <v>-0.25510000000032901</v>
      </c>
    </row>
    <row r="408" spans="1:30" ht="15.75" customHeight="1" x14ac:dyDescent="0.25">
      <c r="A408" s="2">
        <v>42815.648376932899</v>
      </c>
      <c r="B408" t="s">
        <v>30</v>
      </c>
      <c r="C408">
        <v>50070</v>
      </c>
      <c r="D408">
        <v>3090305001</v>
      </c>
      <c r="E408" t="s">
        <v>653</v>
      </c>
      <c r="F408" t="s">
        <v>659</v>
      </c>
      <c r="G408" t="s">
        <v>267</v>
      </c>
      <c r="H408" t="s">
        <v>34</v>
      </c>
      <c r="I408" t="s">
        <v>35</v>
      </c>
      <c r="J408" t="s">
        <v>30</v>
      </c>
      <c r="K408">
        <v>849129</v>
      </c>
      <c r="L408" t="s">
        <v>36</v>
      </c>
      <c r="M408" s="2">
        <v>42823.340686377298</v>
      </c>
      <c r="N408">
        <v>1125000</v>
      </c>
      <c r="O408">
        <v>-0.2551925686</v>
      </c>
      <c r="P408">
        <v>-78.5225445632</v>
      </c>
      <c r="Q408">
        <v>20000</v>
      </c>
      <c r="R408" t="s">
        <v>63</v>
      </c>
      <c r="S408">
        <v>20000</v>
      </c>
      <c r="T408">
        <v>7000</v>
      </c>
      <c r="U408" t="s">
        <v>38</v>
      </c>
      <c r="V408">
        <v>111</v>
      </c>
      <c r="W408" t="s">
        <v>39</v>
      </c>
      <c r="X408">
        <v>3114789</v>
      </c>
      <c r="Y408" t="s">
        <v>60</v>
      </c>
      <c r="Z408" t="s">
        <v>665</v>
      </c>
      <c r="AA408">
        <v>1701284349000</v>
      </c>
      <c r="AB408" t="s">
        <v>42</v>
      </c>
      <c r="AC408">
        <v>-78.522499999999098</v>
      </c>
      <c r="AD408">
        <v>-0.25519999999960402</v>
      </c>
    </row>
    <row r="409" spans="1:30" ht="15.75" customHeight="1" x14ac:dyDescent="0.25">
      <c r="A409" s="2">
        <v>42762.495610219899</v>
      </c>
      <c r="B409" t="s">
        <v>30</v>
      </c>
      <c r="C409">
        <v>416429</v>
      </c>
      <c r="D409">
        <v>3100703005</v>
      </c>
      <c r="E409" t="s">
        <v>67</v>
      </c>
      <c r="F409" t="s">
        <v>666</v>
      </c>
      <c r="G409" t="s">
        <v>86</v>
      </c>
      <c r="H409" t="s">
        <v>34</v>
      </c>
      <c r="I409" t="s">
        <v>35</v>
      </c>
      <c r="J409" t="s">
        <v>30</v>
      </c>
      <c r="K409">
        <v>830094</v>
      </c>
      <c r="L409" t="s">
        <v>36</v>
      </c>
      <c r="M409" s="2">
        <v>42795.489478044001</v>
      </c>
      <c r="N409">
        <v>1305000</v>
      </c>
      <c r="O409">
        <v>-0.25662217170000001</v>
      </c>
      <c r="P409">
        <v>-78.543048799000005</v>
      </c>
      <c r="Q409">
        <v>5950</v>
      </c>
      <c r="R409" t="s">
        <v>97</v>
      </c>
      <c r="S409">
        <v>11600</v>
      </c>
      <c r="T409">
        <v>6000</v>
      </c>
      <c r="U409" t="s">
        <v>38</v>
      </c>
      <c r="V409">
        <v>111</v>
      </c>
      <c r="W409" t="s">
        <v>39</v>
      </c>
      <c r="X409">
        <v>2798595</v>
      </c>
      <c r="Y409" t="s">
        <v>60</v>
      </c>
      <c r="Z409" t="s">
        <v>98</v>
      </c>
      <c r="AA409">
        <v>1791408683000</v>
      </c>
      <c r="AB409" t="s">
        <v>57</v>
      </c>
      <c r="AC409">
        <v>-78.542999999999694</v>
      </c>
      <c r="AD409">
        <v>-0.25660000000061101</v>
      </c>
    </row>
    <row r="410" spans="1:30" ht="15.75" customHeight="1" x14ac:dyDescent="0.25">
      <c r="A410" s="2">
        <v>42818.542308217598</v>
      </c>
      <c r="B410" t="s">
        <v>30</v>
      </c>
      <c r="C410">
        <v>3539639</v>
      </c>
      <c r="D410">
        <v>3100704034</v>
      </c>
      <c r="E410" t="s">
        <v>653</v>
      </c>
      <c r="F410" t="s">
        <v>667</v>
      </c>
      <c r="G410" t="s">
        <v>33</v>
      </c>
      <c r="H410" t="s">
        <v>59</v>
      </c>
      <c r="I410" t="s">
        <v>35</v>
      </c>
      <c r="J410" t="s">
        <v>30</v>
      </c>
      <c r="K410">
        <v>852073</v>
      </c>
      <c r="L410" t="s">
        <v>36</v>
      </c>
      <c r="M410" s="2">
        <v>42825.617524537003</v>
      </c>
      <c r="N410">
        <v>1410750</v>
      </c>
      <c r="O410">
        <v>-0.25706204960000001</v>
      </c>
      <c r="P410">
        <v>-78.542987108199995</v>
      </c>
      <c r="Q410">
        <v>5016</v>
      </c>
      <c r="R410" t="s">
        <v>89</v>
      </c>
      <c r="S410">
        <v>25080</v>
      </c>
      <c r="T410">
        <v>6000</v>
      </c>
      <c r="U410" t="s">
        <v>38</v>
      </c>
      <c r="V410">
        <v>111</v>
      </c>
      <c r="W410" t="s">
        <v>39</v>
      </c>
      <c r="X410">
        <v>4085566</v>
      </c>
      <c r="Y410" t="s">
        <v>60</v>
      </c>
      <c r="Z410" t="s">
        <v>66</v>
      </c>
      <c r="AA410">
        <v>990017514001</v>
      </c>
      <c r="AB410" t="s">
        <v>42</v>
      </c>
      <c r="AC410">
        <v>-78.542999999999694</v>
      </c>
      <c r="AD410">
        <v>-0.25710000000071798</v>
      </c>
    </row>
    <row r="411" spans="1:30" ht="15.75" customHeight="1" x14ac:dyDescent="0.25">
      <c r="A411" s="2">
        <v>42748.658491169001</v>
      </c>
      <c r="B411" t="s">
        <v>30</v>
      </c>
      <c r="C411">
        <v>176239</v>
      </c>
      <c r="D411">
        <v>3100623002</v>
      </c>
      <c r="E411" t="s">
        <v>653</v>
      </c>
      <c r="F411" t="s">
        <v>667</v>
      </c>
      <c r="G411" t="s">
        <v>86</v>
      </c>
      <c r="H411" t="s">
        <v>34</v>
      </c>
      <c r="I411" t="s">
        <v>35</v>
      </c>
      <c r="J411" t="s">
        <v>30</v>
      </c>
      <c r="K411">
        <v>825252</v>
      </c>
      <c r="L411" t="s">
        <v>36</v>
      </c>
      <c r="M411" s="2">
        <v>42766.352409027801</v>
      </c>
      <c r="N411">
        <v>56250</v>
      </c>
      <c r="O411">
        <v>-0.25772857179999997</v>
      </c>
      <c r="P411">
        <v>-78.541926294600003</v>
      </c>
      <c r="Q411">
        <v>3000</v>
      </c>
      <c r="R411" t="s">
        <v>63</v>
      </c>
      <c r="S411">
        <v>3000</v>
      </c>
      <c r="T411">
        <v>2500</v>
      </c>
      <c r="U411" t="s">
        <v>38</v>
      </c>
      <c r="V411">
        <v>111</v>
      </c>
      <c r="W411" t="s">
        <v>39</v>
      </c>
      <c r="X411">
        <v>3109502</v>
      </c>
      <c r="Y411" t="s">
        <v>60</v>
      </c>
      <c r="Z411" t="s">
        <v>668</v>
      </c>
      <c r="AA411">
        <v>1101960217000</v>
      </c>
      <c r="AB411" t="s">
        <v>42</v>
      </c>
      <c r="AC411">
        <v>-78.541900000000197</v>
      </c>
      <c r="AD411">
        <v>-0.25770000000012599</v>
      </c>
    </row>
    <row r="412" spans="1:30" ht="15.75" customHeight="1" x14ac:dyDescent="0.25">
      <c r="A412" s="2">
        <v>42828.529862650503</v>
      </c>
      <c r="B412" t="s">
        <v>30</v>
      </c>
      <c r="C412">
        <v>81113</v>
      </c>
      <c r="D412">
        <v>3100451010</v>
      </c>
      <c r="E412" t="s">
        <v>653</v>
      </c>
      <c r="F412" t="s">
        <v>669</v>
      </c>
      <c r="G412" t="s">
        <v>86</v>
      </c>
      <c r="H412" t="s">
        <v>34</v>
      </c>
      <c r="I412" t="s">
        <v>35</v>
      </c>
      <c r="J412" t="s">
        <v>30</v>
      </c>
      <c r="K412">
        <v>857864</v>
      </c>
      <c r="L412" t="s">
        <v>36</v>
      </c>
      <c r="M412" s="2">
        <v>42835.353049919002</v>
      </c>
      <c r="N412">
        <v>49500</v>
      </c>
      <c r="O412">
        <v>-0.25793375870000002</v>
      </c>
      <c r="P412">
        <v>-78.529754341</v>
      </c>
      <c r="Q412">
        <v>2400</v>
      </c>
      <c r="R412" t="s">
        <v>482</v>
      </c>
      <c r="S412">
        <v>2640</v>
      </c>
      <c r="T412">
        <v>3000</v>
      </c>
      <c r="U412" t="s">
        <v>38</v>
      </c>
      <c r="V412">
        <v>111</v>
      </c>
      <c r="W412" t="s">
        <v>39</v>
      </c>
      <c r="X412">
        <v>4089920</v>
      </c>
      <c r="Y412" t="s">
        <v>60</v>
      </c>
      <c r="Z412" t="s">
        <v>670</v>
      </c>
      <c r="AA412">
        <v>1792617170000</v>
      </c>
      <c r="AB412" t="s">
        <v>42</v>
      </c>
      <c r="AC412">
        <v>-78.529800000000293</v>
      </c>
      <c r="AD412">
        <v>-0.25790000000052199</v>
      </c>
    </row>
    <row r="413" spans="1:30" ht="15.75" customHeight="1" x14ac:dyDescent="0.25">
      <c r="A413" s="2">
        <v>42762.470637465303</v>
      </c>
      <c r="B413" t="s">
        <v>30</v>
      </c>
      <c r="C413">
        <v>95939</v>
      </c>
      <c r="D413">
        <v>3100304011</v>
      </c>
      <c r="E413" t="s">
        <v>653</v>
      </c>
      <c r="F413" t="s">
        <v>659</v>
      </c>
      <c r="G413" t="s">
        <v>221</v>
      </c>
      <c r="H413" t="s">
        <v>34</v>
      </c>
      <c r="I413" t="s">
        <v>35</v>
      </c>
      <c r="J413" t="s">
        <v>30</v>
      </c>
      <c r="K413">
        <v>830062</v>
      </c>
      <c r="L413" t="s">
        <v>36</v>
      </c>
      <c r="M413" s="2">
        <v>42795.487440590303</v>
      </c>
      <c r="N413">
        <v>842620</v>
      </c>
      <c r="O413">
        <v>-0.25905222849999998</v>
      </c>
      <c r="P413">
        <v>-78.522838354100003</v>
      </c>
      <c r="Q413">
        <v>6240</v>
      </c>
      <c r="R413" t="s">
        <v>82</v>
      </c>
      <c r="S413">
        <v>14980</v>
      </c>
      <c r="T413">
        <v>1800</v>
      </c>
      <c r="U413" t="s">
        <v>38</v>
      </c>
      <c r="V413">
        <v>112</v>
      </c>
      <c r="W413" t="s">
        <v>39</v>
      </c>
      <c r="X413">
        <v>2798595</v>
      </c>
      <c r="Y413" t="s">
        <v>40</v>
      </c>
      <c r="Z413" t="s">
        <v>98</v>
      </c>
      <c r="AA413">
        <v>1791408683000</v>
      </c>
      <c r="AB413" t="s">
        <v>42</v>
      </c>
      <c r="AC413">
        <v>-78.522800000000601</v>
      </c>
      <c r="AD413">
        <v>-0.25909999999931299</v>
      </c>
    </row>
    <row r="414" spans="1:30" ht="15.75" customHeight="1" x14ac:dyDescent="0.25">
      <c r="A414" s="2">
        <v>42762.468360300903</v>
      </c>
      <c r="B414" t="s">
        <v>30</v>
      </c>
      <c r="C414">
        <v>95939</v>
      </c>
      <c r="D414">
        <v>3100304011</v>
      </c>
      <c r="E414" t="s">
        <v>653</v>
      </c>
      <c r="F414" t="s">
        <v>659</v>
      </c>
      <c r="G414" t="s">
        <v>671</v>
      </c>
      <c r="H414" t="s">
        <v>160</v>
      </c>
      <c r="I414" t="s">
        <v>35</v>
      </c>
      <c r="J414" t="s">
        <v>30</v>
      </c>
      <c r="K414">
        <v>830060</v>
      </c>
      <c r="L414" t="s">
        <v>36</v>
      </c>
      <c r="M414" s="2">
        <v>42795.4854466088</v>
      </c>
      <c r="N414">
        <v>741380</v>
      </c>
      <c r="O414">
        <v>-0.25977641750000002</v>
      </c>
      <c r="P414">
        <v>-78.522940278099995</v>
      </c>
      <c r="Q414">
        <v>3380</v>
      </c>
      <c r="R414" t="s">
        <v>97</v>
      </c>
      <c r="S414">
        <v>6590</v>
      </c>
      <c r="T414">
        <v>6000</v>
      </c>
      <c r="U414" t="s">
        <v>38</v>
      </c>
      <c r="V414">
        <v>111</v>
      </c>
      <c r="W414" t="s">
        <v>39</v>
      </c>
      <c r="X414">
        <v>2798595</v>
      </c>
      <c r="Y414" t="s">
        <v>60</v>
      </c>
      <c r="Z414" t="s">
        <v>98</v>
      </c>
      <c r="AA414">
        <v>1791408683000</v>
      </c>
      <c r="AB414" t="s">
        <v>57</v>
      </c>
      <c r="AC414">
        <v>-78.522899999999893</v>
      </c>
      <c r="AD414">
        <v>-0.25979999999981601</v>
      </c>
    </row>
    <row r="415" spans="1:30" ht="15.75" customHeight="1" x14ac:dyDescent="0.25">
      <c r="A415" s="2">
        <v>42849.428398645803</v>
      </c>
      <c r="B415" t="s">
        <v>30</v>
      </c>
      <c r="C415">
        <v>92497</v>
      </c>
      <c r="D415">
        <v>3110717001</v>
      </c>
      <c r="E415" t="s">
        <v>653</v>
      </c>
      <c r="F415" t="s">
        <v>672</v>
      </c>
      <c r="G415" t="s">
        <v>58</v>
      </c>
      <c r="H415" t="s">
        <v>62</v>
      </c>
      <c r="I415" t="s">
        <v>35</v>
      </c>
      <c r="J415" t="s">
        <v>30</v>
      </c>
      <c r="K415">
        <v>870668</v>
      </c>
      <c r="L415" t="s">
        <v>36</v>
      </c>
      <c r="M415" s="2">
        <v>42857.412528506902</v>
      </c>
      <c r="N415">
        <v>1637440</v>
      </c>
      <c r="O415">
        <v>-0.2608546544</v>
      </c>
      <c r="P415">
        <v>-78.546023011299994</v>
      </c>
      <c r="Q415">
        <v>19406</v>
      </c>
      <c r="R415" t="s">
        <v>202</v>
      </c>
      <c r="S415">
        <v>29110</v>
      </c>
      <c r="T415">
        <v>5000</v>
      </c>
      <c r="U415" t="s">
        <v>38</v>
      </c>
      <c r="V415">
        <v>111</v>
      </c>
      <c r="W415" t="s">
        <v>39</v>
      </c>
      <c r="X415">
        <v>4085566</v>
      </c>
      <c r="Y415" t="s">
        <v>60</v>
      </c>
      <c r="Z415" t="s">
        <v>66</v>
      </c>
      <c r="AA415">
        <v>990017514001</v>
      </c>
      <c r="AB415" t="s">
        <v>42</v>
      </c>
      <c r="AC415">
        <v>-78.546000000000305</v>
      </c>
      <c r="AD415">
        <v>-0.26089999999930602</v>
      </c>
    </row>
    <row r="416" spans="1:30" ht="15.75" customHeight="1" x14ac:dyDescent="0.25">
      <c r="A416" s="2">
        <v>42866.364427627297</v>
      </c>
      <c r="B416" t="s">
        <v>30</v>
      </c>
      <c r="C416">
        <v>3575426</v>
      </c>
      <c r="D416">
        <v>3110630010</v>
      </c>
      <c r="E416" t="s">
        <v>653</v>
      </c>
      <c r="F416" t="s">
        <v>673</v>
      </c>
      <c r="G416" t="s">
        <v>86</v>
      </c>
      <c r="H416" t="s">
        <v>34</v>
      </c>
      <c r="I416" t="s">
        <v>35</v>
      </c>
      <c r="J416" t="s">
        <v>30</v>
      </c>
      <c r="K416">
        <v>882108</v>
      </c>
      <c r="L416" t="s">
        <v>36</v>
      </c>
      <c r="M416" s="2">
        <v>42880.366487500003</v>
      </c>
      <c r="N416">
        <v>150000</v>
      </c>
      <c r="O416">
        <v>-0.26110677939999999</v>
      </c>
      <c r="P416">
        <v>-78.538716316399999</v>
      </c>
      <c r="Q416">
        <v>8000</v>
      </c>
      <c r="R416" t="s">
        <v>63</v>
      </c>
      <c r="S416">
        <v>8000</v>
      </c>
      <c r="T416">
        <v>4000</v>
      </c>
      <c r="U416" t="s">
        <v>38</v>
      </c>
      <c r="V416">
        <v>111</v>
      </c>
      <c r="W416" t="s">
        <v>39</v>
      </c>
      <c r="X416">
        <v>3009090</v>
      </c>
      <c r="Y416" t="s">
        <v>60</v>
      </c>
      <c r="Z416" t="s">
        <v>674</v>
      </c>
      <c r="AA416">
        <v>926972092001</v>
      </c>
      <c r="AB416" t="s">
        <v>42</v>
      </c>
      <c r="AC416">
        <v>-78.538699999999196</v>
      </c>
      <c r="AD416">
        <v>-0.26109999999970201</v>
      </c>
    </row>
    <row r="417" spans="1:30" ht="15.75" customHeight="1" x14ac:dyDescent="0.25">
      <c r="A417" s="2">
        <v>42996.512441053201</v>
      </c>
      <c r="B417" t="s">
        <v>30</v>
      </c>
      <c r="C417">
        <v>184209</v>
      </c>
      <c r="D417">
        <v>3110629007</v>
      </c>
      <c r="E417" t="s">
        <v>653</v>
      </c>
      <c r="F417" t="s">
        <v>673</v>
      </c>
      <c r="G417" t="s">
        <v>86</v>
      </c>
      <c r="H417" t="s">
        <v>34</v>
      </c>
      <c r="I417" t="s">
        <v>35</v>
      </c>
      <c r="J417" t="s">
        <v>30</v>
      </c>
      <c r="K417">
        <v>1681781</v>
      </c>
      <c r="L417" t="s">
        <v>36</v>
      </c>
      <c r="M417" s="2">
        <v>43066.412985729199</v>
      </c>
      <c r="N417">
        <v>112500</v>
      </c>
      <c r="O417">
        <v>-0.26175050290000001</v>
      </c>
      <c r="P417">
        <v>-78.538335442600001</v>
      </c>
      <c r="Q417">
        <v>3000</v>
      </c>
      <c r="R417" t="s">
        <v>93</v>
      </c>
      <c r="S417">
        <v>6000</v>
      </c>
      <c r="T417">
        <v>4000</v>
      </c>
      <c r="U417" t="s">
        <v>38</v>
      </c>
      <c r="V417">
        <v>111</v>
      </c>
      <c r="W417" t="s">
        <v>39</v>
      </c>
      <c r="X417">
        <v>4132445</v>
      </c>
      <c r="Y417" t="s">
        <v>60</v>
      </c>
      <c r="Z417" t="s">
        <v>675</v>
      </c>
      <c r="AA417">
        <v>1725031262</v>
      </c>
      <c r="AB417" t="s">
        <v>42</v>
      </c>
      <c r="AC417">
        <v>-78.538300000000206</v>
      </c>
      <c r="AD417">
        <v>-0.26180000000021802</v>
      </c>
    </row>
    <row r="418" spans="1:30" ht="15.75" customHeight="1" x14ac:dyDescent="0.25">
      <c r="A418" s="2">
        <v>42790.506088888898</v>
      </c>
      <c r="B418" t="s">
        <v>30</v>
      </c>
      <c r="C418">
        <v>9210</v>
      </c>
      <c r="D418">
        <v>3110415020</v>
      </c>
      <c r="E418" t="s">
        <v>653</v>
      </c>
      <c r="F418" t="s">
        <v>676</v>
      </c>
      <c r="G418" t="s">
        <v>86</v>
      </c>
      <c r="H418" t="s">
        <v>34</v>
      </c>
      <c r="I418" t="s">
        <v>35</v>
      </c>
      <c r="J418" t="s">
        <v>30</v>
      </c>
      <c r="K418">
        <v>838640</v>
      </c>
      <c r="L418" t="s">
        <v>36</v>
      </c>
      <c r="M418" s="2">
        <v>42808.422488425902</v>
      </c>
      <c r="N418">
        <v>3600000</v>
      </c>
      <c r="O418">
        <v>-0.26227352819999999</v>
      </c>
      <c r="P418">
        <v>-78.530451715300003</v>
      </c>
      <c r="Q418">
        <v>8000</v>
      </c>
      <c r="R418" t="s">
        <v>46</v>
      </c>
      <c r="S418">
        <v>32000</v>
      </c>
      <c r="T418">
        <v>12000</v>
      </c>
      <c r="U418" t="s">
        <v>38</v>
      </c>
      <c r="V418">
        <v>111</v>
      </c>
      <c r="W418" t="s">
        <v>71</v>
      </c>
      <c r="X418">
        <v>3166573</v>
      </c>
      <c r="Y418" t="s">
        <v>60</v>
      </c>
      <c r="Z418" t="s">
        <v>47</v>
      </c>
      <c r="AA418">
        <v>1790881733000</v>
      </c>
      <c r="AB418" t="s">
        <v>48</v>
      </c>
      <c r="AC418">
        <v>-78.530500000000799</v>
      </c>
      <c r="AD418">
        <v>-0.262300000000325</v>
      </c>
    </row>
    <row r="419" spans="1:30" ht="15.75" customHeight="1" x14ac:dyDescent="0.25">
      <c r="A419" s="2">
        <v>42790.553219016198</v>
      </c>
      <c r="B419" t="s">
        <v>30</v>
      </c>
      <c r="C419">
        <v>226653</v>
      </c>
      <c r="D419">
        <v>3110312006</v>
      </c>
      <c r="E419" t="s">
        <v>627</v>
      </c>
      <c r="F419" t="s">
        <v>677</v>
      </c>
      <c r="G419" t="s">
        <v>86</v>
      </c>
      <c r="H419" t="s">
        <v>34</v>
      </c>
      <c r="I419" t="s">
        <v>35</v>
      </c>
      <c r="J419" t="s">
        <v>30</v>
      </c>
      <c r="K419">
        <v>838680</v>
      </c>
      <c r="L419" t="s">
        <v>36</v>
      </c>
      <c r="M419" s="2">
        <v>42808.404337534703</v>
      </c>
      <c r="N419">
        <v>3600000</v>
      </c>
      <c r="O419">
        <v>-0.26366021560000003</v>
      </c>
      <c r="P419">
        <v>-78.524328232200006</v>
      </c>
      <c r="Q419">
        <v>8000</v>
      </c>
      <c r="R419" t="s">
        <v>46</v>
      </c>
      <c r="S419">
        <v>32000</v>
      </c>
      <c r="T419">
        <v>12000</v>
      </c>
      <c r="U419" t="s">
        <v>38</v>
      </c>
      <c r="V419">
        <v>111</v>
      </c>
      <c r="W419" t="s">
        <v>71</v>
      </c>
      <c r="X419">
        <v>3166573</v>
      </c>
      <c r="Y419" t="s">
        <v>60</v>
      </c>
      <c r="Z419" t="s">
        <v>47</v>
      </c>
      <c r="AA419">
        <v>1790881733000</v>
      </c>
      <c r="AB419" t="s">
        <v>48</v>
      </c>
      <c r="AC419">
        <v>-78.524299999999101</v>
      </c>
      <c r="AD419">
        <v>-0.26369999999952498</v>
      </c>
    </row>
    <row r="420" spans="1:30" ht="15.75" customHeight="1" x14ac:dyDescent="0.25">
      <c r="A420" s="2">
        <v>42790.568678437499</v>
      </c>
      <c r="B420" t="s">
        <v>30</v>
      </c>
      <c r="C420">
        <v>377112</v>
      </c>
      <c r="D420">
        <v>3120610003</v>
      </c>
      <c r="E420" t="s">
        <v>31</v>
      </c>
      <c r="F420" t="s">
        <v>678</v>
      </c>
      <c r="G420" t="s">
        <v>33</v>
      </c>
      <c r="H420" t="s">
        <v>62</v>
      </c>
      <c r="I420" t="s">
        <v>35</v>
      </c>
      <c r="J420" t="s">
        <v>30</v>
      </c>
      <c r="K420">
        <v>838697</v>
      </c>
      <c r="L420" t="s">
        <v>36</v>
      </c>
      <c r="M420" s="2">
        <v>42808.401323692102</v>
      </c>
      <c r="N420">
        <v>3600000</v>
      </c>
      <c r="O420">
        <v>-0.2643817222</v>
      </c>
      <c r="P420">
        <v>-78.539728850299994</v>
      </c>
      <c r="Q420">
        <v>8000</v>
      </c>
      <c r="R420" t="s">
        <v>46</v>
      </c>
      <c r="S420">
        <v>32000</v>
      </c>
      <c r="T420">
        <v>12000</v>
      </c>
      <c r="U420" t="s">
        <v>38</v>
      </c>
      <c r="V420">
        <v>111</v>
      </c>
      <c r="W420" t="s">
        <v>71</v>
      </c>
      <c r="X420">
        <v>3166573</v>
      </c>
      <c r="Y420" t="s">
        <v>60</v>
      </c>
      <c r="Z420" t="s">
        <v>47</v>
      </c>
      <c r="AA420">
        <v>1790881733000</v>
      </c>
      <c r="AB420" t="s">
        <v>48</v>
      </c>
      <c r="AC420">
        <v>-78.539699999999399</v>
      </c>
      <c r="AD420">
        <v>-0.264400000000028</v>
      </c>
    </row>
    <row r="421" spans="1:30" ht="15.75" customHeight="1" x14ac:dyDescent="0.25">
      <c r="A421" s="2">
        <v>42790.574778472197</v>
      </c>
      <c r="B421" t="s">
        <v>30</v>
      </c>
      <c r="C421">
        <v>11025</v>
      </c>
      <c r="D421">
        <v>3120817006</v>
      </c>
      <c r="E421" t="s">
        <v>67</v>
      </c>
      <c r="F421" t="s">
        <v>679</v>
      </c>
      <c r="G421" t="s">
        <v>680</v>
      </c>
      <c r="H421" t="s">
        <v>205</v>
      </c>
      <c r="I421" t="s">
        <v>35</v>
      </c>
      <c r="J421" t="s">
        <v>30</v>
      </c>
      <c r="K421">
        <v>838705</v>
      </c>
      <c r="L421" t="s">
        <v>36</v>
      </c>
      <c r="M421" s="2">
        <v>42808.397921331001</v>
      </c>
      <c r="N421">
        <v>1800000</v>
      </c>
      <c r="O421">
        <v>-0.26450778470000003</v>
      </c>
      <c r="P421">
        <v>-78.550282716799998</v>
      </c>
      <c r="Q421">
        <v>8000</v>
      </c>
      <c r="R421" t="s">
        <v>46</v>
      </c>
      <c r="S421">
        <v>32000</v>
      </c>
      <c r="T421">
        <v>12000</v>
      </c>
      <c r="U421" t="s">
        <v>38</v>
      </c>
      <c r="V421">
        <v>112</v>
      </c>
      <c r="W421" t="s">
        <v>39</v>
      </c>
      <c r="X421">
        <v>3166573</v>
      </c>
      <c r="Y421" t="s">
        <v>40</v>
      </c>
      <c r="Z421" t="s">
        <v>47</v>
      </c>
      <c r="AA421">
        <v>1790881733000</v>
      </c>
      <c r="AB421" t="s">
        <v>48</v>
      </c>
      <c r="AC421">
        <v>-78.550300000000803</v>
      </c>
      <c r="AD421">
        <v>-0.264499999999317</v>
      </c>
    </row>
    <row r="422" spans="1:30" ht="15.75" customHeight="1" x14ac:dyDescent="0.25">
      <c r="A422" s="2">
        <v>42790.500249108802</v>
      </c>
      <c r="B422" t="s">
        <v>30</v>
      </c>
      <c r="C422">
        <v>427767</v>
      </c>
      <c r="D422">
        <v>3120502008</v>
      </c>
      <c r="E422" t="s">
        <v>653</v>
      </c>
      <c r="F422" t="s">
        <v>676</v>
      </c>
      <c r="G422" t="s">
        <v>96</v>
      </c>
      <c r="H422" t="s">
        <v>34</v>
      </c>
      <c r="I422" t="s">
        <v>35</v>
      </c>
      <c r="J422" t="s">
        <v>30</v>
      </c>
      <c r="K422">
        <v>838634</v>
      </c>
      <c r="L422" t="s">
        <v>36</v>
      </c>
      <c r="M422" s="2">
        <v>42808.425612731502</v>
      </c>
      <c r="N422">
        <v>3600000</v>
      </c>
      <c r="O422">
        <v>-0.2658059599</v>
      </c>
      <c r="P422">
        <v>-78.5320973396</v>
      </c>
      <c r="Q422">
        <v>8000</v>
      </c>
      <c r="R422" t="s">
        <v>46</v>
      </c>
      <c r="S422">
        <v>32000</v>
      </c>
      <c r="T422">
        <v>0</v>
      </c>
      <c r="U422" t="s">
        <v>38</v>
      </c>
      <c r="V422">
        <v>112</v>
      </c>
      <c r="W422" t="s">
        <v>39</v>
      </c>
      <c r="X422">
        <v>3166573</v>
      </c>
      <c r="Y422" t="s">
        <v>40</v>
      </c>
      <c r="Z422" t="s">
        <v>47</v>
      </c>
      <c r="AA422">
        <v>1790881733000</v>
      </c>
      <c r="AB422" t="s">
        <v>48</v>
      </c>
      <c r="AC422">
        <v>-78.532100000000398</v>
      </c>
      <c r="AD422">
        <v>-0.26579999999922799</v>
      </c>
    </row>
    <row r="423" spans="1:30" ht="15.75" customHeight="1" x14ac:dyDescent="0.25">
      <c r="A423" s="2">
        <v>42866.352064849503</v>
      </c>
      <c r="B423" t="s">
        <v>30</v>
      </c>
      <c r="C423">
        <v>259363</v>
      </c>
      <c r="D423">
        <v>3120710022</v>
      </c>
      <c r="E423" t="s">
        <v>31</v>
      </c>
      <c r="F423" t="s">
        <v>681</v>
      </c>
      <c r="G423" t="s">
        <v>33</v>
      </c>
      <c r="H423" t="s">
        <v>62</v>
      </c>
      <c r="I423" t="s">
        <v>35</v>
      </c>
      <c r="J423" t="s">
        <v>30</v>
      </c>
      <c r="K423">
        <v>882093</v>
      </c>
      <c r="L423" t="s">
        <v>36</v>
      </c>
      <c r="M423" s="2">
        <v>42867.341710381901</v>
      </c>
      <c r="N423">
        <v>75000</v>
      </c>
      <c r="O423">
        <v>-0.26662134269999999</v>
      </c>
      <c r="P423">
        <v>-78.543951273299996</v>
      </c>
      <c r="Q423">
        <v>2000</v>
      </c>
      <c r="R423" t="s">
        <v>93</v>
      </c>
      <c r="S423">
        <v>4000</v>
      </c>
      <c r="T423">
        <v>3500</v>
      </c>
      <c r="U423" t="s">
        <v>38</v>
      </c>
      <c r="V423">
        <v>111</v>
      </c>
      <c r="W423" t="s">
        <v>39</v>
      </c>
      <c r="X423">
        <v>15667</v>
      </c>
      <c r="Y423" t="s">
        <v>60</v>
      </c>
      <c r="Z423" t="s">
        <v>682</v>
      </c>
      <c r="AA423">
        <v>1000921658</v>
      </c>
      <c r="AB423" t="s">
        <v>42</v>
      </c>
      <c r="AC423">
        <v>-78.543999999999897</v>
      </c>
      <c r="AD423">
        <v>-0.266600000000839</v>
      </c>
    </row>
    <row r="424" spans="1:30" ht="15.75" customHeight="1" x14ac:dyDescent="0.25">
      <c r="A424" s="2">
        <v>42857.570992245397</v>
      </c>
      <c r="B424" t="s">
        <v>30</v>
      </c>
      <c r="C424">
        <v>271077</v>
      </c>
      <c r="D424">
        <v>3130602017</v>
      </c>
      <c r="E424" t="s">
        <v>31</v>
      </c>
      <c r="F424" t="s">
        <v>681</v>
      </c>
      <c r="G424" t="s">
        <v>33</v>
      </c>
      <c r="H424" t="s">
        <v>62</v>
      </c>
      <c r="I424" t="s">
        <v>35</v>
      </c>
      <c r="J424" t="s">
        <v>30</v>
      </c>
      <c r="K424">
        <v>875885</v>
      </c>
      <c r="L424" t="s">
        <v>36</v>
      </c>
      <c r="M424" s="2">
        <v>42859.468785266203</v>
      </c>
      <c r="N424">
        <v>40310</v>
      </c>
      <c r="O424">
        <v>-0.26896824990000001</v>
      </c>
      <c r="P424">
        <v>-78.542267561100005</v>
      </c>
      <c r="Q424">
        <v>4300</v>
      </c>
      <c r="R424">
        <v>0.5</v>
      </c>
      <c r="S424">
        <v>2150</v>
      </c>
      <c r="T424">
        <v>3000</v>
      </c>
      <c r="U424" t="s">
        <v>38</v>
      </c>
      <c r="V424">
        <v>111</v>
      </c>
      <c r="W424" t="s">
        <v>39</v>
      </c>
      <c r="X424">
        <v>855678</v>
      </c>
      <c r="Y424" t="s">
        <v>60</v>
      </c>
      <c r="Z424" t="s">
        <v>683</v>
      </c>
      <c r="AA424">
        <v>1709553471</v>
      </c>
      <c r="AB424" t="s">
        <v>42</v>
      </c>
      <c r="AC424">
        <v>-78.542299999999202</v>
      </c>
      <c r="AD424">
        <v>-0.26900000000023999</v>
      </c>
    </row>
    <row r="425" spans="1:30" ht="15.75" customHeight="1" x14ac:dyDescent="0.25">
      <c r="A425" s="2">
        <v>42863.621932870403</v>
      </c>
      <c r="B425" t="s">
        <v>30</v>
      </c>
      <c r="C425">
        <v>282131</v>
      </c>
      <c r="D425">
        <v>3130619061</v>
      </c>
      <c r="E425" t="s">
        <v>31</v>
      </c>
      <c r="F425" t="s">
        <v>681</v>
      </c>
      <c r="G425" t="s">
        <v>33</v>
      </c>
      <c r="H425" t="s">
        <v>34</v>
      </c>
      <c r="I425" t="s">
        <v>35</v>
      </c>
      <c r="J425" t="s">
        <v>30</v>
      </c>
      <c r="K425">
        <v>879822</v>
      </c>
      <c r="L425" t="s">
        <v>36</v>
      </c>
      <c r="M425" s="2">
        <v>42866.434214849498</v>
      </c>
      <c r="N425">
        <v>135000</v>
      </c>
      <c r="O425">
        <v>-0.2695315076</v>
      </c>
      <c r="P425">
        <v>-78.541188687100004</v>
      </c>
      <c r="Q425">
        <v>6000</v>
      </c>
      <c r="R425" t="s">
        <v>37</v>
      </c>
      <c r="S425">
        <v>7200</v>
      </c>
      <c r="T425">
        <v>5000</v>
      </c>
      <c r="U425" t="s">
        <v>38</v>
      </c>
      <c r="V425">
        <v>112</v>
      </c>
      <c r="W425" t="s">
        <v>39</v>
      </c>
      <c r="X425">
        <v>855678</v>
      </c>
      <c r="Y425" t="s">
        <v>40</v>
      </c>
      <c r="Z425" t="s">
        <v>683</v>
      </c>
      <c r="AA425">
        <v>1709553471</v>
      </c>
      <c r="AB425" t="s">
        <v>42</v>
      </c>
      <c r="AC425">
        <v>-78.541199999999606</v>
      </c>
      <c r="AD425">
        <v>-0.26950000000033397</v>
      </c>
    </row>
    <row r="426" spans="1:30" ht="15.75" customHeight="1" x14ac:dyDescent="0.25">
      <c r="A426" s="2">
        <v>42954.371810798599</v>
      </c>
      <c r="B426" t="s">
        <v>30</v>
      </c>
      <c r="C426">
        <v>229866</v>
      </c>
      <c r="D426">
        <v>3130619062</v>
      </c>
      <c r="E426" t="s">
        <v>31</v>
      </c>
      <c r="F426" t="s">
        <v>681</v>
      </c>
      <c r="G426" t="s">
        <v>33</v>
      </c>
      <c r="H426" t="s">
        <v>34</v>
      </c>
      <c r="I426" t="s">
        <v>35</v>
      </c>
      <c r="J426" t="s">
        <v>30</v>
      </c>
      <c r="K426">
        <v>1494515</v>
      </c>
      <c r="L426" t="s">
        <v>36</v>
      </c>
      <c r="M426" s="2">
        <v>42957.374738622697</v>
      </c>
      <c r="N426">
        <v>72190</v>
      </c>
      <c r="O426">
        <v>-0.26953418979999999</v>
      </c>
      <c r="P426">
        <v>-78.541153818400005</v>
      </c>
      <c r="Q426">
        <v>2850</v>
      </c>
      <c r="R426" t="s">
        <v>684</v>
      </c>
      <c r="S426">
        <v>3850</v>
      </c>
      <c r="T426">
        <v>2150</v>
      </c>
      <c r="U426" t="s">
        <v>38</v>
      </c>
      <c r="V426">
        <v>112</v>
      </c>
      <c r="W426" t="s">
        <v>39</v>
      </c>
      <c r="X426">
        <v>3121324</v>
      </c>
      <c r="Y426" t="s">
        <v>40</v>
      </c>
      <c r="Z426" t="s">
        <v>685</v>
      </c>
      <c r="AA426">
        <v>1709991507000</v>
      </c>
      <c r="AB426" t="s">
        <v>42</v>
      </c>
      <c r="AC426">
        <v>-78.541199999999606</v>
      </c>
      <c r="AD426">
        <v>-0.26950000000033397</v>
      </c>
    </row>
    <row r="427" spans="1:30" ht="15.75" customHeight="1" x14ac:dyDescent="0.25">
      <c r="A427" s="2">
        <v>42954.372702430599</v>
      </c>
      <c r="B427" t="s">
        <v>30</v>
      </c>
      <c r="C427">
        <v>229866</v>
      </c>
      <c r="D427">
        <v>3130619062</v>
      </c>
      <c r="E427" t="s">
        <v>31</v>
      </c>
      <c r="F427" t="s">
        <v>681</v>
      </c>
      <c r="G427" t="s">
        <v>33</v>
      </c>
      <c r="H427" t="s">
        <v>34</v>
      </c>
      <c r="I427" t="s">
        <v>35</v>
      </c>
      <c r="J427" t="s">
        <v>30</v>
      </c>
      <c r="K427">
        <v>1494517</v>
      </c>
      <c r="L427" t="s">
        <v>36</v>
      </c>
      <c r="M427" s="2">
        <v>42970.337545717601</v>
      </c>
      <c r="N427">
        <v>10310</v>
      </c>
      <c r="O427">
        <v>-0.26957442250000002</v>
      </c>
      <c r="P427">
        <v>-78.541191369299995</v>
      </c>
      <c r="Q427">
        <v>2020</v>
      </c>
      <c r="R427">
        <v>0.27</v>
      </c>
      <c r="S427">
        <v>0</v>
      </c>
      <c r="T427">
        <v>4000</v>
      </c>
      <c r="U427" t="s">
        <v>38</v>
      </c>
      <c r="V427">
        <v>112</v>
      </c>
      <c r="W427" t="s">
        <v>39</v>
      </c>
      <c r="X427">
        <v>3121324</v>
      </c>
      <c r="Y427" t="s">
        <v>40</v>
      </c>
      <c r="Z427" t="s">
        <v>685</v>
      </c>
      <c r="AA427">
        <v>1709991507000</v>
      </c>
      <c r="AB427" t="s">
        <v>42</v>
      </c>
      <c r="AC427">
        <v>-78.541199999999606</v>
      </c>
      <c r="AD427">
        <v>-0.26959999999963602</v>
      </c>
    </row>
    <row r="428" spans="1:30" ht="15.75" customHeight="1" x14ac:dyDescent="0.25">
      <c r="A428" s="2">
        <v>42954.369784641203</v>
      </c>
      <c r="B428" t="s">
        <v>30</v>
      </c>
      <c r="C428">
        <v>229866</v>
      </c>
      <c r="D428">
        <v>3130619062</v>
      </c>
      <c r="E428" t="s">
        <v>31</v>
      </c>
      <c r="F428" t="s">
        <v>681</v>
      </c>
      <c r="G428" t="s">
        <v>33</v>
      </c>
      <c r="H428" t="s">
        <v>34</v>
      </c>
      <c r="I428" t="s">
        <v>35</v>
      </c>
      <c r="J428" t="s">
        <v>30</v>
      </c>
      <c r="K428">
        <v>1494513</v>
      </c>
      <c r="L428" t="s">
        <v>36</v>
      </c>
      <c r="M428" s="2">
        <v>42970.341545104202</v>
      </c>
      <c r="N428">
        <v>91500</v>
      </c>
      <c r="O428">
        <v>-0.26957710460000001</v>
      </c>
      <c r="P428">
        <v>-78.541194722100002</v>
      </c>
      <c r="Q428">
        <v>4000</v>
      </c>
      <c r="R428" t="s">
        <v>77</v>
      </c>
      <c r="S428">
        <v>4880</v>
      </c>
      <c r="T428">
        <v>4000</v>
      </c>
      <c r="U428" t="s">
        <v>38</v>
      </c>
      <c r="V428">
        <v>112</v>
      </c>
      <c r="W428" t="s">
        <v>39</v>
      </c>
      <c r="X428">
        <v>3121324</v>
      </c>
      <c r="Y428" t="s">
        <v>40</v>
      </c>
      <c r="Z428" t="s">
        <v>685</v>
      </c>
      <c r="AA428">
        <v>1709991507000</v>
      </c>
      <c r="AB428" t="s">
        <v>42</v>
      </c>
      <c r="AC428">
        <v>-78.541199999999606</v>
      </c>
      <c r="AD428">
        <v>-0.26959999999963602</v>
      </c>
    </row>
    <row r="429" spans="1:30" ht="15.75" customHeight="1" x14ac:dyDescent="0.25">
      <c r="A429" s="2">
        <v>42934.534057175901</v>
      </c>
      <c r="B429" t="s">
        <v>30</v>
      </c>
      <c r="C429">
        <v>100799</v>
      </c>
      <c r="D429">
        <v>3130617020</v>
      </c>
      <c r="E429" t="s">
        <v>31</v>
      </c>
      <c r="F429" t="s">
        <v>32</v>
      </c>
      <c r="G429" t="s">
        <v>33</v>
      </c>
      <c r="H429" t="s">
        <v>34</v>
      </c>
      <c r="I429" t="s">
        <v>35</v>
      </c>
      <c r="J429" t="s">
        <v>30</v>
      </c>
      <c r="K429">
        <v>1190394</v>
      </c>
      <c r="L429" t="s">
        <v>36</v>
      </c>
      <c r="M429" s="2">
        <v>42949.497164004599</v>
      </c>
      <c r="N429">
        <v>143440</v>
      </c>
      <c r="O429">
        <v>-0.26958045739999997</v>
      </c>
      <c r="P429">
        <v>-78.5412081331</v>
      </c>
      <c r="Q429">
        <v>5100</v>
      </c>
      <c r="R429" t="s">
        <v>202</v>
      </c>
      <c r="S429">
        <v>7650</v>
      </c>
      <c r="T429">
        <v>3500</v>
      </c>
      <c r="U429" t="s">
        <v>38</v>
      </c>
      <c r="V429">
        <v>112</v>
      </c>
      <c r="W429" t="s">
        <v>39</v>
      </c>
      <c r="X429">
        <v>3179055</v>
      </c>
      <c r="Y429" t="s">
        <v>40</v>
      </c>
      <c r="Z429" t="s">
        <v>41</v>
      </c>
      <c r="AA429">
        <v>1725566440</v>
      </c>
      <c r="AB429" t="s">
        <v>42</v>
      </c>
      <c r="AC429">
        <v>-78.541199999999606</v>
      </c>
      <c r="AD429">
        <v>-0.26959999999963602</v>
      </c>
    </row>
    <row r="430" spans="1:30" ht="15.75" customHeight="1" x14ac:dyDescent="0.25">
      <c r="A430" s="2">
        <v>42934.534890543997</v>
      </c>
      <c r="B430" t="s">
        <v>30</v>
      </c>
      <c r="C430">
        <v>100799</v>
      </c>
      <c r="D430">
        <v>3130617020</v>
      </c>
      <c r="E430" t="s">
        <v>31</v>
      </c>
      <c r="F430" t="s">
        <v>32</v>
      </c>
      <c r="G430" t="s">
        <v>33</v>
      </c>
      <c r="H430" t="s">
        <v>34</v>
      </c>
      <c r="I430" t="s">
        <v>35</v>
      </c>
      <c r="J430" t="s">
        <v>30</v>
      </c>
      <c r="K430">
        <v>1190442</v>
      </c>
      <c r="L430" t="s">
        <v>36</v>
      </c>
      <c r="M430" s="2">
        <v>42949.496465775497</v>
      </c>
      <c r="N430">
        <v>68250</v>
      </c>
      <c r="O430">
        <v>-0.26959051550000002</v>
      </c>
      <c r="P430">
        <v>-78.541251719000002</v>
      </c>
      <c r="Q430">
        <v>5200</v>
      </c>
      <c r="R430">
        <v>0.7</v>
      </c>
      <c r="S430">
        <v>3640</v>
      </c>
      <c r="T430">
        <v>3650</v>
      </c>
      <c r="U430" t="s">
        <v>38</v>
      </c>
      <c r="V430">
        <v>112</v>
      </c>
      <c r="W430" t="s">
        <v>39</v>
      </c>
      <c r="X430">
        <v>3179055</v>
      </c>
      <c r="Y430" t="s">
        <v>40</v>
      </c>
      <c r="Z430" t="s">
        <v>41</v>
      </c>
      <c r="AA430">
        <v>1725566440</v>
      </c>
      <c r="AB430" t="s">
        <v>42</v>
      </c>
      <c r="AC430">
        <v>-78.541300000000803</v>
      </c>
      <c r="AD430">
        <v>-0.26959999999963602</v>
      </c>
    </row>
    <row r="431" spans="1:30" ht="15.75" customHeight="1" x14ac:dyDescent="0.25">
      <c r="A431" s="2">
        <v>42954.3709262384</v>
      </c>
      <c r="B431" t="s">
        <v>30</v>
      </c>
      <c r="C431">
        <v>229866</v>
      </c>
      <c r="D431">
        <v>3130619062</v>
      </c>
      <c r="E431" t="s">
        <v>31</v>
      </c>
      <c r="F431" t="s">
        <v>681</v>
      </c>
      <c r="G431" t="s">
        <v>33</v>
      </c>
      <c r="H431" t="s">
        <v>34</v>
      </c>
      <c r="I431" t="s">
        <v>35</v>
      </c>
      <c r="J431" t="s">
        <v>30</v>
      </c>
      <c r="K431">
        <v>1494514</v>
      </c>
      <c r="L431" t="s">
        <v>36</v>
      </c>
      <c r="M431" s="2">
        <v>42961.350775196799</v>
      </c>
      <c r="N431">
        <v>37880</v>
      </c>
      <c r="O431">
        <v>-0.26959655040000002</v>
      </c>
      <c r="P431">
        <v>-78.541183657900007</v>
      </c>
      <c r="Q431">
        <v>4500</v>
      </c>
      <c r="R431">
        <v>0.45</v>
      </c>
      <c r="S431">
        <v>2020</v>
      </c>
      <c r="T431">
        <v>2180</v>
      </c>
      <c r="U431" t="s">
        <v>38</v>
      </c>
      <c r="V431">
        <v>112</v>
      </c>
      <c r="W431" t="s">
        <v>39</v>
      </c>
      <c r="X431">
        <v>3121324</v>
      </c>
      <c r="Y431" t="s">
        <v>40</v>
      </c>
      <c r="Z431" t="s">
        <v>685</v>
      </c>
      <c r="AA431">
        <v>1709991507000</v>
      </c>
      <c r="AB431" t="s">
        <v>42</v>
      </c>
      <c r="AC431">
        <v>-78.541199999999606</v>
      </c>
      <c r="AD431">
        <v>-0.26959999999963602</v>
      </c>
    </row>
    <row r="432" spans="1:30" ht="15.75" customHeight="1" x14ac:dyDescent="0.25">
      <c r="A432" s="2">
        <v>42863.619598182901</v>
      </c>
      <c r="B432" t="s">
        <v>30</v>
      </c>
      <c r="C432">
        <v>282131</v>
      </c>
      <c r="D432">
        <v>3130619061</v>
      </c>
      <c r="E432" t="s">
        <v>31</v>
      </c>
      <c r="F432" t="s">
        <v>681</v>
      </c>
      <c r="G432" t="s">
        <v>33</v>
      </c>
      <c r="H432" t="s">
        <v>34</v>
      </c>
      <c r="I432" t="s">
        <v>35</v>
      </c>
      <c r="J432" t="s">
        <v>30</v>
      </c>
      <c r="K432">
        <v>879817</v>
      </c>
      <c r="L432" t="s">
        <v>36</v>
      </c>
      <c r="M432" s="2">
        <v>42873.343898495397</v>
      </c>
      <c r="N432">
        <v>37500</v>
      </c>
      <c r="O432">
        <v>-0.26959856209999999</v>
      </c>
      <c r="P432">
        <v>-78.541219532499994</v>
      </c>
      <c r="Q432">
        <v>4000</v>
      </c>
      <c r="R432">
        <v>0.5</v>
      </c>
      <c r="S432">
        <v>2000</v>
      </c>
      <c r="T432">
        <v>4000</v>
      </c>
      <c r="U432" t="s">
        <v>38</v>
      </c>
      <c r="V432">
        <v>112</v>
      </c>
      <c r="W432" t="s">
        <v>39</v>
      </c>
      <c r="X432">
        <v>3113200</v>
      </c>
      <c r="Y432" t="s">
        <v>40</v>
      </c>
      <c r="Z432" t="s">
        <v>683</v>
      </c>
      <c r="AA432">
        <v>1709553471000</v>
      </c>
      <c r="AB432" t="s">
        <v>42</v>
      </c>
      <c r="AC432">
        <v>-78.541199999999606</v>
      </c>
      <c r="AD432">
        <v>-0.26959999999963602</v>
      </c>
    </row>
    <row r="433" spans="1:30" ht="15.75" customHeight="1" x14ac:dyDescent="0.25">
      <c r="A433" s="2">
        <v>42842.3720489931</v>
      </c>
      <c r="B433" t="s">
        <v>30</v>
      </c>
      <c r="C433">
        <v>229852</v>
      </c>
      <c r="D433">
        <v>3130619069</v>
      </c>
      <c r="E433" t="s">
        <v>31</v>
      </c>
      <c r="F433" t="s">
        <v>681</v>
      </c>
      <c r="G433" t="s">
        <v>33</v>
      </c>
      <c r="H433" t="s">
        <v>34</v>
      </c>
      <c r="I433" t="s">
        <v>35</v>
      </c>
      <c r="J433" t="s">
        <v>30</v>
      </c>
      <c r="K433">
        <v>865990</v>
      </c>
      <c r="L433" t="s">
        <v>36</v>
      </c>
      <c r="M433" s="2">
        <v>42844.629028159703</v>
      </c>
      <c r="N433">
        <v>90750</v>
      </c>
      <c r="O433">
        <v>-0.26981715969999998</v>
      </c>
      <c r="P433">
        <v>-78.541470318999998</v>
      </c>
      <c r="Q433">
        <v>2850</v>
      </c>
      <c r="R433" t="s">
        <v>285</v>
      </c>
      <c r="S433">
        <v>4840</v>
      </c>
      <c r="T433">
        <v>4840</v>
      </c>
      <c r="U433" t="s">
        <v>38</v>
      </c>
      <c r="V433">
        <v>112</v>
      </c>
      <c r="W433" t="s">
        <v>39</v>
      </c>
      <c r="X433">
        <v>2951437</v>
      </c>
      <c r="Y433" t="s">
        <v>40</v>
      </c>
      <c r="Z433" t="s">
        <v>686</v>
      </c>
      <c r="AA433">
        <v>201367521001</v>
      </c>
      <c r="AB433" t="s">
        <v>42</v>
      </c>
      <c r="AC433">
        <v>-78.541499999999402</v>
      </c>
      <c r="AD433">
        <v>-0.26980000000003201</v>
      </c>
    </row>
    <row r="434" spans="1:30" ht="15.75" customHeight="1" x14ac:dyDescent="0.25">
      <c r="A434" s="2">
        <v>42842.385687731497</v>
      </c>
      <c r="B434" t="s">
        <v>30</v>
      </c>
      <c r="C434">
        <v>229852</v>
      </c>
      <c r="D434">
        <v>3130619069</v>
      </c>
      <c r="E434" t="s">
        <v>31</v>
      </c>
      <c r="F434" t="s">
        <v>681</v>
      </c>
      <c r="G434" t="s">
        <v>33</v>
      </c>
      <c r="H434" t="s">
        <v>34</v>
      </c>
      <c r="I434" t="s">
        <v>35</v>
      </c>
      <c r="J434" t="s">
        <v>30</v>
      </c>
      <c r="K434">
        <v>866020</v>
      </c>
      <c r="L434" t="s">
        <v>36</v>
      </c>
      <c r="M434" s="2">
        <v>42844.625072951399</v>
      </c>
      <c r="N434">
        <v>77250</v>
      </c>
      <c r="O434">
        <v>-0.26983157639999999</v>
      </c>
      <c r="P434">
        <v>-78.541488759200007</v>
      </c>
      <c r="Q434">
        <v>2500</v>
      </c>
      <c r="R434" t="s">
        <v>687</v>
      </c>
      <c r="S434">
        <v>4120</v>
      </c>
      <c r="T434">
        <v>0.25</v>
      </c>
      <c r="U434" t="s">
        <v>38</v>
      </c>
      <c r="V434">
        <v>112</v>
      </c>
      <c r="W434" t="s">
        <v>39</v>
      </c>
      <c r="X434">
        <v>2951437</v>
      </c>
      <c r="Y434" t="s">
        <v>40</v>
      </c>
      <c r="Z434" t="s">
        <v>686</v>
      </c>
      <c r="AA434">
        <v>201367521001</v>
      </c>
      <c r="AB434" t="s">
        <v>42</v>
      </c>
      <c r="AC434">
        <v>-78.541499999999402</v>
      </c>
      <c r="AD434">
        <v>-0.26980000000003201</v>
      </c>
    </row>
    <row r="435" spans="1:30" ht="15.75" customHeight="1" x14ac:dyDescent="0.25">
      <c r="A435" s="2">
        <v>42842.381854050902</v>
      </c>
      <c r="B435" t="s">
        <v>30</v>
      </c>
      <c r="C435">
        <v>229852</v>
      </c>
      <c r="D435">
        <v>3130619069</v>
      </c>
      <c r="E435" t="s">
        <v>31</v>
      </c>
      <c r="F435" t="s">
        <v>681</v>
      </c>
      <c r="G435" t="s">
        <v>33</v>
      </c>
      <c r="H435" t="s">
        <v>34</v>
      </c>
      <c r="I435" t="s">
        <v>35</v>
      </c>
      <c r="J435" t="s">
        <v>30</v>
      </c>
      <c r="K435">
        <v>866009</v>
      </c>
      <c r="L435" t="s">
        <v>36</v>
      </c>
      <c r="M435" s="2">
        <v>42844.627551157399</v>
      </c>
      <c r="N435">
        <v>97500</v>
      </c>
      <c r="O435">
        <v>-0.26983358800000001</v>
      </c>
      <c r="P435">
        <v>-78.541494794200005</v>
      </c>
      <c r="Q435">
        <v>3150</v>
      </c>
      <c r="R435" t="s">
        <v>687</v>
      </c>
      <c r="S435">
        <v>5200</v>
      </c>
      <c r="T435">
        <v>0.37</v>
      </c>
      <c r="U435" t="s">
        <v>38</v>
      </c>
      <c r="V435">
        <v>112</v>
      </c>
      <c r="W435" t="s">
        <v>39</v>
      </c>
      <c r="X435">
        <v>2951437</v>
      </c>
      <c r="Y435" t="s">
        <v>40</v>
      </c>
      <c r="Z435" t="s">
        <v>686</v>
      </c>
      <c r="AA435">
        <v>201367521001</v>
      </c>
      <c r="AB435" t="s">
        <v>42</v>
      </c>
      <c r="AC435">
        <v>-78.541499999999402</v>
      </c>
      <c r="AD435">
        <v>-0.26980000000003201</v>
      </c>
    </row>
    <row r="436" spans="1:30" ht="15.75" customHeight="1" x14ac:dyDescent="0.25">
      <c r="A436" s="2">
        <v>42842.376704282397</v>
      </c>
      <c r="B436" t="s">
        <v>30</v>
      </c>
      <c r="C436">
        <v>229852</v>
      </c>
      <c r="D436">
        <v>3130619069</v>
      </c>
      <c r="E436" t="s">
        <v>31</v>
      </c>
      <c r="F436" t="s">
        <v>681</v>
      </c>
      <c r="G436" t="s">
        <v>33</v>
      </c>
      <c r="H436" t="s">
        <v>34</v>
      </c>
      <c r="I436" t="s">
        <v>35</v>
      </c>
      <c r="J436" t="s">
        <v>30</v>
      </c>
      <c r="K436">
        <v>866000</v>
      </c>
      <c r="L436" t="s">
        <v>36</v>
      </c>
      <c r="M436" s="2">
        <v>42844.630572419002</v>
      </c>
      <c r="N436">
        <v>111370</v>
      </c>
      <c r="O436">
        <v>-0.26983627020000001</v>
      </c>
      <c r="P436">
        <v>-78.541490770899998</v>
      </c>
      <c r="Q436">
        <v>3300</v>
      </c>
      <c r="R436" t="s">
        <v>327</v>
      </c>
      <c r="S436">
        <v>5940</v>
      </c>
      <c r="T436">
        <v>6500</v>
      </c>
      <c r="U436" t="s">
        <v>38</v>
      </c>
      <c r="V436">
        <v>112</v>
      </c>
      <c r="W436" t="s">
        <v>39</v>
      </c>
      <c r="X436">
        <v>2951437</v>
      </c>
      <c r="Y436" t="s">
        <v>40</v>
      </c>
      <c r="Z436" t="s">
        <v>686</v>
      </c>
      <c r="AA436">
        <v>201367521001</v>
      </c>
      <c r="AB436" t="s">
        <v>42</v>
      </c>
      <c r="AC436">
        <v>-78.541499999999402</v>
      </c>
      <c r="AD436">
        <v>-0.26980000000003201</v>
      </c>
    </row>
    <row r="437" spans="1:30" ht="15.75" customHeight="1" x14ac:dyDescent="0.25">
      <c r="A437" s="2">
        <v>42842.380369328697</v>
      </c>
      <c r="B437" t="s">
        <v>30</v>
      </c>
      <c r="C437">
        <v>229852</v>
      </c>
      <c r="D437">
        <v>3130619069</v>
      </c>
      <c r="E437" t="s">
        <v>31</v>
      </c>
      <c r="F437" t="s">
        <v>681</v>
      </c>
      <c r="G437" t="s">
        <v>33</v>
      </c>
      <c r="H437" t="s">
        <v>34</v>
      </c>
      <c r="I437" t="s">
        <v>35</v>
      </c>
      <c r="J437" t="s">
        <v>30</v>
      </c>
      <c r="K437">
        <v>866005</v>
      </c>
      <c r="L437" t="s">
        <v>36</v>
      </c>
      <c r="M437" s="2">
        <v>42844.633837534697</v>
      </c>
      <c r="N437">
        <v>119250</v>
      </c>
      <c r="O437">
        <v>-0.26984196980000003</v>
      </c>
      <c r="P437">
        <v>-78.541481718399993</v>
      </c>
      <c r="Q437">
        <v>5300</v>
      </c>
      <c r="R437" t="s">
        <v>37</v>
      </c>
      <c r="S437">
        <v>6360</v>
      </c>
      <c r="T437">
        <v>6900</v>
      </c>
      <c r="U437" t="s">
        <v>38</v>
      </c>
      <c r="V437">
        <v>112</v>
      </c>
      <c r="W437" t="s">
        <v>39</v>
      </c>
      <c r="X437">
        <v>2951437</v>
      </c>
      <c r="Y437" t="s">
        <v>40</v>
      </c>
      <c r="Z437" t="s">
        <v>686</v>
      </c>
      <c r="AA437">
        <v>201367521001</v>
      </c>
      <c r="AB437" t="s">
        <v>42</v>
      </c>
      <c r="AC437">
        <v>-78.541499999999402</v>
      </c>
      <c r="AD437">
        <v>-0.26980000000003201</v>
      </c>
    </row>
    <row r="438" spans="1:30" ht="15.75" customHeight="1" x14ac:dyDescent="0.25">
      <c r="A438" s="2">
        <v>42842.3789434028</v>
      </c>
      <c r="B438" t="s">
        <v>30</v>
      </c>
      <c r="C438">
        <v>229852</v>
      </c>
      <c r="D438">
        <v>3130619069</v>
      </c>
      <c r="E438" t="s">
        <v>31</v>
      </c>
      <c r="F438" t="s">
        <v>681</v>
      </c>
      <c r="G438" t="s">
        <v>33</v>
      </c>
      <c r="H438" t="s">
        <v>34</v>
      </c>
      <c r="I438" t="s">
        <v>35</v>
      </c>
      <c r="J438" t="s">
        <v>30</v>
      </c>
      <c r="K438">
        <v>866003</v>
      </c>
      <c r="L438" t="s">
        <v>36</v>
      </c>
      <c r="M438" s="2">
        <v>42844.632133911997</v>
      </c>
      <c r="N438">
        <v>111370</v>
      </c>
      <c r="O438">
        <v>-0.26984968110000002</v>
      </c>
      <c r="P438">
        <v>-78.541478700900001</v>
      </c>
      <c r="Q438">
        <v>3300</v>
      </c>
      <c r="R438" t="s">
        <v>327</v>
      </c>
      <c r="S438">
        <v>5940</v>
      </c>
      <c r="T438">
        <v>2600</v>
      </c>
      <c r="U438" t="s">
        <v>38</v>
      </c>
      <c r="V438">
        <v>112</v>
      </c>
      <c r="W438" t="s">
        <v>39</v>
      </c>
      <c r="X438">
        <v>2951437</v>
      </c>
      <c r="Y438" t="s">
        <v>40</v>
      </c>
      <c r="Z438" t="s">
        <v>686</v>
      </c>
      <c r="AA438">
        <v>201367521001</v>
      </c>
      <c r="AB438" t="s">
        <v>42</v>
      </c>
      <c r="AC438">
        <v>-78.541499999999402</v>
      </c>
      <c r="AD438">
        <v>-0.26980000000003201</v>
      </c>
    </row>
    <row r="439" spans="1:30" ht="15.75" customHeight="1" x14ac:dyDescent="0.25">
      <c r="A439" s="2">
        <v>42842.383097916703</v>
      </c>
      <c r="B439" t="s">
        <v>30</v>
      </c>
      <c r="C439">
        <v>229852</v>
      </c>
      <c r="D439">
        <v>3130619069</v>
      </c>
      <c r="E439" t="s">
        <v>31</v>
      </c>
      <c r="F439" t="s">
        <v>681</v>
      </c>
      <c r="G439" t="s">
        <v>33</v>
      </c>
      <c r="H439" t="s">
        <v>34</v>
      </c>
      <c r="I439" t="s">
        <v>35</v>
      </c>
      <c r="J439" t="s">
        <v>30</v>
      </c>
      <c r="K439">
        <v>866012</v>
      </c>
      <c r="L439" t="s">
        <v>36</v>
      </c>
      <c r="M439" s="2">
        <v>42844.626038159702</v>
      </c>
      <c r="N439">
        <v>144000</v>
      </c>
      <c r="O439">
        <v>-0.26985035169999999</v>
      </c>
      <c r="P439">
        <v>-78.541484065399999</v>
      </c>
      <c r="Q439">
        <v>6400</v>
      </c>
      <c r="R439" t="s">
        <v>37</v>
      </c>
      <c r="S439">
        <v>7680</v>
      </c>
      <c r="T439">
        <v>6900</v>
      </c>
      <c r="U439" t="s">
        <v>38</v>
      </c>
      <c r="V439">
        <v>112</v>
      </c>
      <c r="W439" t="s">
        <v>39</v>
      </c>
      <c r="X439">
        <v>2951437</v>
      </c>
      <c r="Y439" t="s">
        <v>40</v>
      </c>
      <c r="Z439" t="s">
        <v>686</v>
      </c>
      <c r="AA439">
        <v>201367521001</v>
      </c>
      <c r="AB439" t="s">
        <v>42</v>
      </c>
      <c r="AC439">
        <v>-78.541499999999402</v>
      </c>
      <c r="AD439">
        <v>-0.26989999999933301</v>
      </c>
    </row>
  </sheetData>
  <pageMargins left="0.75" right="0.75" top="0.75" bottom="0.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AZ Eloy Alfaro</vt:lpstr>
      <vt:lpstr>Manuela Sáenz</vt:lpstr>
      <vt:lpstr>Eugenio Espejo</vt:lpstr>
      <vt:lpstr>LMU_41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Cevallos Penafiel</dc:creator>
  <cp:lastModifiedBy>Ruth Judith Puente Ramirez</cp:lastModifiedBy>
  <cp:lastPrinted>2019-02-26T21:08:56Z</cp:lastPrinted>
  <dcterms:created xsi:type="dcterms:W3CDTF">2018-11-29T13:34:44Z</dcterms:created>
  <dcterms:modified xsi:type="dcterms:W3CDTF">2019-02-26T21:17:41Z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ec8e2c04-e09d-4dc9-a015-7e47310e44a3</vt:lpwstr>
  </property>
</Properties>
</file>