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28515" windowHeight="12525" activeTab="1"/>
  </bookViews>
  <sheets>
    <sheet name="Uso de suelo" sheetId="1" r:id="rId1"/>
    <sheet name="Clasificación de suelo" sheetId="2" r:id="rId2"/>
    <sheet name="Pacto" sheetId="3" r:id="rId3"/>
    <sheet name="Gualea" sheetId="4" r:id="rId4"/>
    <sheet name="Nanegal" sheetId="5" r:id="rId5"/>
    <sheet name="Nanegalito" sheetId="6" r:id="rId6"/>
    <sheet name="Calacalí" sheetId="7" r:id="rId7"/>
    <sheet name="Nono" sheetId="8" r:id="rId8"/>
  </sheets>
  <calcPr calcId="144525"/>
</workbook>
</file>

<file path=xl/calcChain.xml><?xml version="1.0" encoding="utf-8"?>
<calcChain xmlns="http://schemas.openxmlformats.org/spreadsheetml/2006/main">
  <c r="E22" i="2" l="1"/>
  <c r="D22" i="2"/>
  <c r="D20" i="2"/>
  <c r="E20" i="2"/>
  <c r="E21" i="2"/>
  <c r="D21" i="2"/>
  <c r="E19" i="2"/>
  <c r="D19" i="2"/>
  <c r="E18" i="2"/>
  <c r="D18" i="2"/>
  <c r="D17" i="2"/>
  <c r="E17" i="2"/>
  <c r="D16" i="2"/>
  <c r="E16" i="2"/>
  <c r="D2" i="2"/>
  <c r="D3" i="2"/>
  <c r="D4" i="2"/>
  <c r="D5" i="2"/>
  <c r="D6" i="2"/>
  <c r="D7" i="2"/>
  <c r="D8" i="2"/>
  <c r="D9" i="2"/>
  <c r="D10" i="2"/>
  <c r="D1" i="2"/>
  <c r="C9" i="8" l="1"/>
  <c r="B9" i="8"/>
  <c r="C3" i="8"/>
  <c r="C4" i="8"/>
  <c r="C5" i="8"/>
  <c r="C6" i="8"/>
  <c r="C7" i="8"/>
  <c r="C8" i="8"/>
  <c r="C2" i="8"/>
  <c r="C13" i="7"/>
  <c r="B13" i="7"/>
  <c r="C3" i="7"/>
  <c r="C4" i="7"/>
  <c r="C5" i="7"/>
  <c r="C6" i="7"/>
  <c r="C7" i="7"/>
  <c r="C8" i="7"/>
  <c r="C9" i="7"/>
  <c r="C10" i="7"/>
  <c r="C11" i="7"/>
  <c r="C12" i="7"/>
  <c r="C2" i="7"/>
  <c r="C10" i="6"/>
  <c r="B10" i="6"/>
  <c r="C3" i="6"/>
  <c r="C4" i="6"/>
  <c r="C5" i="6"/>
  <c r="C6" i="6"/>
  <c r="C7" i="6"/>
  <c r="C8" i="6"/>
  <c r="C9" i="6"/>
  <c r="C2" i="6"/>
  <c r="C9" i="5"/>
  <c r="B9" i="5"/>
  <c r="C3" i="5"/>
  <c r="C4" i="5"/>
  <c r="C5" i="5"/>
  <c r="C6" i="5"/>
  <c r="C7" i="5"/>
  <c r="C8" i="5"/>
  <c r="C2" i="5"/>
  <c r="C9" i="4"/>
  <c r="B9" i="4"/>
  <c r="C3" i="4"/>
  <c r="C4" i="4"/>
  <c r="C5" i="4"/>
  <c r="C6" i="4"/>
  <c r="C7" i="4"/>
  <c r="C8" i="4"/>
  <c r="C2" i="4"/>
  <c r="B9" i="3"/>
  <c r="C3" i="3"/>
  <c r="C4" i="3"/>
  <c r="C5" i="3"/>
  <c r="C6" i="3"/>
  <c r="C7" i="3"/>
  <c r="C8" i="3"/>
  <c r="C2" i="3"/>
  <c r="C9" i="3" l="1"/>
</calcChain>
</file>

<file path=xl/sharedStrings.xml><?xml version="1.0" encoding="utf-8"?>
<sst xmlns="http://schemas.openxmlformats.org/spreadsheetml/2006/main" count="197" uniqueCount="37">
  <si>
    <t>Agricola Resid.</t>
  </si>
  <si>
    <t>Equipamiento</t>
  </si>
  <si>
    <t>Multiple</t>
  </si>
  <si>
    <t>P. Ecol/Conser. Patri. N</t>
  </si>
  <si>
    <t>Resid Rural 2</t>
  </si>
  <si>
    <t>Resid Urbano 3</t>
  </si>
  <si>
    <t>RN/Prod. Sostenible</t>
  </si>
  <si>
    <t>RURAL</t>
  </si>
  <si>
    <t>URBANO</t>
  </si>
  <si>
    <t>PACTO</t>
  </si>
  <si>
    <t>Resid Urbano 1</t>
  </si>
  <si>
    <t>Resid Urbano 2</t>
  </si>
  <si>
    <t>NONO</t>
  </si>
  <si>
    <t>NANEGALITO</t>
  </si>
  <si>
    <t>NANEGAL</t>
  </si>
  <si>
    <t>GUALEA</t>
  </si>
  <si>
    <t>Industrial 3</t>
  </si>
  <si>
    <t>Industrial 4</t>
  </si>
  <si>
    <t>Resid Rural 1</t>
  </si>
  <si>
    <t>CALACALÍ</t>
  </si>
  <si>
    <t>Uso de suelo</t>
  </si>
  <si>
    <t>Área metros cuadrados</t>
  </si>
  <si>
    <t xml:space="preserve">Área hectáreas </t>
  </si>
  <si>
    <t>Total</t>
  </si>
  <si>
    <t>Área hectáreas</t>
  </si>
  <si>
    <t xml:space="preserve">Área metros cuadrados </t>
  </si>
  <si>
    <t>Parroquia</t>
  </si>
  <si>
    <t>Clasificación del suelo</t>
  </si>
  <si>
    <t>Pacto</t>
  </si>
  <si>
    <t>Gualea</t>
  </si>
  <si>
    <t>Nanegal</t>
  </si>
  <si>
    <t>Nanegalito</t>
  </si>
  <si>
    <t>Calacalí</t>
  </si>
  <si>
    <t>Nono</t>
  </si>
  <si>
    <t>Área Urbana (hectáreas</t>
  </si>
  <si>
    <t>Área Rural (hectáreas)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</si>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</sst>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164" fontId="0" fillId="0" borderId="0" xfId="0" applyNumberFormat="1"/>
    <xf numFmtId="1" fontId="0" fillId="0" borderId="10" xfId="0" applyNumberFormat="1" applyBorder="1"/>
    <xf numFmtId="16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10" xfId="0" applyBorder="1"/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/>
    <xf numFmtId="0" fontId="16" fillId="0" borderId="10" xfId="0" applyFont="1" applyBorder="1"/>
    <xf numFmtId="164" fontId="0" fillId="0" borderId="10" xfId="0" applyNumberFormat="1" applyBorder="1" applyAlignment="1">
      <alignment horizontal="center"/>
    </xf>
    <xf numFmtId="0" fontId="16" fillId="0" borderId="10" xfId="0" applyFont="1" applyFill="1" applyBorder="1"/>
    <xf numFmtId="164" fontId="16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2" fontId="0" fillId="0" borderId="10" xfId="0" applyNumberFormat="1" applyBorder="1"/>
    <xf numFmtId="2" fontId="0" fillId="0" borderId="10" xfId="0" applyNumberFormat="1" applyBorder="1" applyAlignment="1">
      <alignment horizontal="center" vertical="center"/>
    </xf>
    <xf numFmtId="2" fontId="16" fillId="0" borderId="10" xfId="0" applyNumberFormat="1" applyFont="1" applyBorder="1"/>
    <xf numFmtId="2" fontId="16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2" fontId="16" fillId="0" borderId="10" xfId="0" applyNumberFormat="1" applyFont="1" applyBorder="1" applyAlignment="1">
      <alignment horizontal="center"/>
    </xf>
    <xf numFmtId="166" fontId="0" fillId="0" borderId="0" xfId="0" applyNumberFormat="1"/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>
      <selection activeCell="A8" sqref="A8:C14"/>
    </sheetView>
  </sheetViews>
  <sheetFormatPr baseColWidth="10" defaultRowHeight="15" x14ac:dyDescent="0.25"/>
  <cols>
    <col min="1" max="1" width="23.7109375" customWidth="1"/>
    <col min="2" max="2" width="18.7109375" style="1" customWidth="1"/>
    <col min="3" max="3" width="18.7109375" customWidth="1"/>
  </cols>
  <sheetData>
    <row r="1" spans="1:3" x14ac:dyDescent="0.25">
      <c r="A1" s="5" t="s">
        <v>0</v>
      </c>
      <c r="B1" s="3">
        <v>233321.37610699999</v>
      </c>
      <c r="C1" s="7" t="s">
        <v>9</v>
      </c>
    </row>
    <row r="2" spans="1:3" x14ac:dyDescent="0.25">
      <c r="A2" s="5" t="s">
        <v>1</v>
      </c>
      <c r="B2" s="3">
        <v>13988.802227910001</v>
      </c>
      <c r="C2" s="7" t="s">
        <v>9</v>
      </c>
    </row>
    <row r="3" spans="1:3" x14ac:dyDescent="0.25">
      <c r="A3" s="5" t="s">
        <v>2</v>
      </c>
      <c r="B3" s="3">
        <v>24380.061647656999</v>
      </c>
      <c r="C3" s="7" t="s">
        <v>9</v>
      </c>
    </row>
    <row r="4" spans="1:3" x14ac:dyDescent="0.25">
      <c r="A4" s="5" t="s">
        <v>3</v>
      </c>
      <c r="B4" s="3">
        <v>232722196.03188825</v>
      </c>
      <c r="C4" s="7" t="s">
        <v>9</v>
      </c>
    </row>
    <row r="5" spans="1:3" x14ac:dyDescent="0.25">
      <c r="A5" s="5" t="s">
        <v>4</v>
      </c>
      <c r="B5" s="3">
        <v>758912.50127490005</v>
      </c>
      <c r="C5" s="7" t="s">
        <v>9</v>
      </c>
    </row>
    <row r="6" spans="1:3" x14ac:dyDescent="0.25">
      <c r="A6" s="5" t="s">
        <v>5</v>
      </c>
      <c r="B6" s="3">
        <v>247909.194514</v>
      </c>
      <c r="C6" s="7" t="s">
        <v>9</v>
      </c>
    </row>
    <row r="7" spans="1:3" x14ac:dyDescent="0.25">
      <c r="A7" s="5" t="s">
        <v>6</v>
      </c>
      <c r="B7" s="3">
        <v>113448162.01191635</v>
      </c>
      <c r="C7" s="7" t="s">
        <v>9</v>
      </c>
    </row>
    <row r="8" spans="1:3" x14ac:dyDescent="0.25">
      <c r="A8" s="5" t="s">
        <v>0</v>
      </c>
      <c r="B8" s="3">
        <v>118115.260551</v>
      </c>
      <c r="C8" s="7" t="s">
        <v>12</v>
      </c>
    </row>
    <row r="9" spans="1:3" x14ac:dyDescent="0.25">
      <c r="A9" s="5" t="s">
        <v>1</v>
      </c>
      <c r="B9" s="3">
        <v>25294.229289609997</v>
      </c>
      <c r="C9" s="7" t="s">
        <v>12</v>
      </c>
    </row>
    <row r="10" spans="1:3" x14ac:dyDescent="0.25">
      <c r="A10" s="5" t="s">
        <v>2</v>
      </c>
      <c r="B10" s="3">
        <v>16967.390962769998</v>
      </c>
      <c r="C10" s="7" t="s">
        <v>12</v>
      </c>
    </row>
    <row r="11" spans="1:3" x14ac:dyDescent="0.25">
      <c r="A11" s="5" t="s">
        <v>3</v>
      </c>
      <c r="B11" s="3">
        <v>137543679.24471623</v>
      </c>
      <c r="C11" s="7" t="s">
        <v>12</v>
      </c>
    </row>
    <row r="12" spans="1:3" x14ac:dyDescent="0.25">
      <c r="A12" s="5" t="s">
        <v>10</v>
      </c>
      <c r="B12" s="3">
        <v>61557.992721900002</v>
      </c>
      <c r="C12" s="7" t="s">
        <v>12</v>
      </c>
    </row>
    <row r="13" spans="1:3" x14ac:dyDescent="0.25">
      <c r="A13" s="5" t="s">
        <v>11</v>
      </c>
      <c r="B13" s="3">
        <v>135148.315149</v>
      </c>
      <c r="C13" s="7" t="s">
        <v>12</v>
      </c>
    </row>
    <row r="14" spans="1:3" x14ac:dyDescent="0.25">
      <c r="A14" s="5" t="s">
        <v>6</v>
      </c>
      <c r="B14" s="3">
        <v>76087053.233418658</v>
      </c>
      <c r="C14" s="7" t="s">
        <v>12</v>
      </c>
    </row>
    <row r="15" spans="1:3" x14ac:dyDescent="0.25">
      <c r="A15" s="5" t="s">
        <v>0</v>
      </c>
      <c r="B15" s="3">
        <v>507478.5771701</v>
      </c>
      <c r="C15" s="7" t="s">
        <v>13</v>
      </c>
    </row>
    <row r="16" spans="1:3" x14ac:dyDescent="0.25">
      <c r="A16" s="5" t="s">
        <v>1</v>
      </c>
      <c r="B16" s="3">
        <v>27841.033909894999</v>
      </c>
      <c r="C16" s="7" t="s">
        <v>13</v>
      </c>
    </row>
    <row r="17" spans="1:3" x14ac:dyDescent="0.25">
      <c r="A17" s="5" t="s">
        <v>2</v>
      </c>
      <c r="B17" s="3">
        <v>2871.1847115999999</v>
      </c>
      <c r="C17" s="7" t="s">
        <v>13</v>
      </c>
    </row>
    <row r="18" spans="1:3" x14ac:dyDescent="0.25">
      <c r="A18" s="5" t="s">
        <v>3</v>
      </c>
      <c r="B18" s="3">
        <v>57595575.59223251</v>
      </c>
      <c r="C18" s="7" t="s">
        <v>13</v>
      </c>
    </row>
    <row r="19" spans="1:3" x14ac:dyDescent="0.25">
      <c r="A19" s="5" t="s">
        <v>4</v>
      </c>
      <c r="B19" s="3">
        <v>111618.507232</v>
      </c>
      <c r="C19" s="7" t="s">
        <v>13</v>
      </c>
    </row>
    <row r="20" spans="1:3" x14ac:dyDescent="0.25">
      <c r="A20" s="5" t="s">
        <v>10</v>
      </c>
      <c r="B20" s="3">
        <v>38216.960839400002</v>
      </c>
      <c r="C20" s="7" t="s">
        <v>13</v>
      </c>
    </row>
    <row r="21" spans="1:3" x14ac:dyDescent="0.25">
      <c r="A21" s="5" t="s">
        <v>5</v>
      </c>
      <c r="B21" s="3">
        <v>183309.71132405</v>
      </c>
      <c r="C21" s="7" t="s">
        <v>13</v>
      </c>
    </row>
    <row r="22" spans="1:3" x14ac:dyDescent="0.25">
      <c r="A22" s="5" t="s">
        <v>6</v>
      </c>
      <c r="B22" s="3">
        <v>66672627.79564479</v>
      </c>
      <c r="C22" s="7" t="s">
        <v>13</v>
      </c>
    </row>
    <row r="23" spans="1:3" x14ac:dyDescent="0.25">
      <c r="A23" s="5" t="s">
        <v>0</v>
      </c>
      <c r="B23" s="3">
        <v>198087.2183067</v>
      </c>
      <c r="C23" s="7" t="s">
        <v>14</v>
      </c>
    </row>
    <row r="24" spans="1:3" x14ac:dyDescent="0.25">
      <c r="A24" s="5" t="s">
        <v>1</v>
      </c>
      <c r="B24" s="3">
        <v>10258.260582131001</v>
      </c>
      <c r="C24" s="7" t="s">
        <v>14</v>
      </c>
    </row>
    <row r="25" spans="1:3" x14ac:dyDescent="0.25">
      <c r="A25" s="5" t="s">
        <v>2</v>
      </c>
      <c r="B25" s="3">
        <v>16944.466179544001</v>
      </c>
      <c r="C25" s="7" t="s">
        <v>14</v>
      </c>
    </row>
    <row r="26" spans="1:3" x14ac:dyDescent="0.25">
      <c r="A26" s="5" t="s">
        <v>3</v>
      </c>
      <c r="B26" s="3">
        <v>120303279.648146</v>
      </c>
      <c r="C26" s="7" t="s">
        <v>14</v>
      </c>
    </row>
    <row r="27" spans="1:3" x14ac:dyDescent="0.25">
      <c r="A27" s="5" t="s">
        <v>4</v>
      </c>
      <c r="B27" s="3">
        <v>370102.78469500004</v>
      </c>
      <c r="C27" s="7" t="s">
        <v>14</v>
      </c>
    </row>
    <row r="28" spans="1:3" x14ac:dyDescent="0.25">
      <c r="A28" s="5" t="s">
        <v>5</v>
      </c>
      <c r="B28" s="3">
        <v>96136.054782099993</v>
      </c>
      <c r="C28" s="7" t="s">
        <v>14</v>
      </c>
    </row>
    <row r="29" spans="1:3" x14ac:dyDescent="0.25">
      <c r="A29" s="5" t="s">
        <v>6</v>
      </c>
      <c r="B29" s="3">
        <v>124468310.76848991</v>
      </c>
      <c r="C29" s="7" t="s">
        <v>14</v>
      </c>
    </row>
    <row r="30" spans="1:3" x14ac:dyDescent="0.25">
      <c r="A30" s="5" t="s">
        <v>0</v>
      </c>
      <c r="B30" s="3">
        <v>20785.620092700003</v>
      </c>
      <c r="C30" s="7" t="s">
        <v>15</v>
      </c>
    </row>
    <row r="31" spans="1:3" x14ac:dyDescent="0.25">
      <c r="A31" s="5" t="s">
        <v>1</v>
      </c>
      <c r="B31" s="3">
        <v>8210.9354949260014</v>
      </c>
      <c r="C31" s="7" t="s">
        <v>15</v>
      </c>
    </row>
    <row r="32" spans="1:3" x14ac:dyDescent="0.25">
      <c r="A32" s="5" t="s">
        <v>2</v>
      </c>
      <c r="B32" s="3">
        <v>17514.626696168001</v>
      </c>
      <c r="C32" s="7" t="s">
        <v>15</v>
      </c>
    </row>
    <row r="33" spans="1:3" x14ac:dyDescent="0.25">
      <c r="A33" s="5" t="s">
        <v>3</v>
      </c>
      <c r="B33" s="3">
        <v>45517495.135536082</v>
      </c>
      <c r="C33" s="7" t="s">
        <v>15</v>
      </c>
    </row>
    <row r="34" spans="1:3" x14ac:dyDescent="0.25">
      <c r="A34" s="5" t="s">
        <v>4</v>
      </c>
      <c r="B34" s="3">
        <v>476482.11484936095</v>
      </c>
      <c r="C34" s="7" t="s">
        <v>15</v>
      </c>
    </row>
    <row r="35" spans="1:3" x14ac:dyDescent="0.25">
      <c r="A35" s="5" t="s">
        <v>10</v>
      </c>
      <c r="B35" s="3">
        <v>78724.531066419993</v>
      </c>
      <c r="C35" s="7" t="s">
        <v>15</v>
      </c>
    </row>
    <row r="36" spans="1:3" x14ac:dyDescent="0.25">
      <c r="A36" s="5" t="s">
        <v>6</v>
      </c>
      <c r="B36" s="3">
        <v>74796700.070118472</v>
      </c>
      <c r="C36" s="7" t="s">
        <v>15</v>
      </c>
    </row>
    <row r="37" spans="1:3" x14ac:dyDescent="0.25">
      <c r="A37" s="5" t="s">
        <v>0</v>
      </c>
      <c r="B37" s="3">
        <v>1202308.7809005941</v>
      </c>
      <c r="C37" s="7" t="s">
        <v>19</v>
      </c>
    </row>
    <row r="38" spans="1:3" x14ac:dyDescent="0.25">
      <c r="A38" s="5" t="s">
        <v>1</v>
      </c>
      <c r="B38" s="3">
        <v>66728.268926156001</v>
      </c>
      <c r="C38" s="7" t="s">
        <v>19</v>
      </c>
    </row>
    <row r="39" spans="1:3" x14ac:dyDescent="0.25">
      <c r="A39" s="5" t="s">
        <v>16</v>
      </c>
      <c r="B39" s="3">
        <v>1332213.7021546999</v>
      </c>
      <c r="C39" s="7" t="s">
        <v>19</v>
      </c>
    </row>
    <row r="40" spans="1:3" x14ac:dyDescent="0.25">
      <c r="A40" s="5" t="s">
        <v>17</v>
      </c>
      <c r="B40" s="3">
        <v>814443.50864129001</v>
      </c>
      <c r="C40" s="7" t="s">
        <v>19</v>
      </c>
    </row>
    <row r="41" spans="1:3" x14ac:dyDescent="0.25">
      <c r="A41" s="5" t="s">
        <v>2</v>
      </c>
      <c r="B41" s="3">
        <v>13577.211852438</v>
      </c>
      <c r="C41" s="7" t="s">
        <v>19</v>
      </c>
    </row>
    <row r="42" spans="1:3" x14ac:dyDescent="0.25">
      <c r="A42" s="5" t="s">
        <v>3</v>
      </c>
      <c r="B42" s="3">
        <v>136551179.77044553</v>
      </c>
      <c r="C42" s="7" t="s">
        <v>19</v>
      </c>
    </row>
    <row r="43" spans="1:3" x14ac:dyDescent="0.25">
      <c r="A43" s="5" t="s">
        <v>18</v>
      </c>
      <c r="B43" s="3">
        <v>11876.018820400001</v>
      </c>
      <c r="C43" s="7" t="s">
        <v>19</v>
      </c>
    </row>
    <row r="44" spans="1:3" x14ac:dyDescent="0.25">
      <c r="A44" s="5" t="s">
        <v>10</v>
      </c>
      <c r="B44" s="3">
        <v>260776.72014839001</v>
      </c>
      <c r="C44" s="7" t="s">
        <v>19</v>
      </c>
    </row>
    <row r="45" spans="1:3" x14ac:dyDescent="0.25">
      <c r="A45" s="5" t="s">
        <v>11</v>
      </c>
      <c r="B45" s="3">
        <v>318777.72786048002</v>
      </c>
      <c r="C45" s="7" t="s">
        <v>19</v>
      </c>
    </row>
    <row r="46" spans="1:3" x14ac:dyDescent="0.25">
      <c r="A46" s="5" t="s">
        <v>5</v>
      </c>
      <c r="B46" s="3">
        <v>91308.545786400005</v>
      </c>
      <c r="C46" s="7" t="s">
        <v>19</v>
      </c>
    </row>
    <row r="47" spans="1:3" x14ac:dyDescent="0.25">
      <c r="A47" s="5" t="s">
        <v>6</v>
      </c>
      <c r="B47" s="3">
        <v>42607205.064285904</v>
      </c>
      <c r="C47" s="7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C14" sqref="C14:E22"/>
    </sheetView>
  </sheetViews>
  <sheetFormatPr baseColWidth="10" defaultRowHeight="15" x14ac:dyDescent="0.25"/>
  <cols>
    <col min="1" max="1" width="13.5703125" customWidth="1"/>
    <col min="2" max="2" width="21.7109375" style="1" customWidth="1"/>
    <col min="3" max="3" width="13.5703125" customWidth="1"/>
    <col min="4" max="4" width="22" bestFit="1" customWidth="1"/>
    <col min="5" max="5" width="21" bestFit="1" customWidth="1"/>
    <col min="10" max="10" width="24.85546875" customWidth="1"/>
  </cols>
  <sheetData>
    <row r="1" spans="1:10" x14ac:dyDescent="0.25">
      <c r="A1" s="2" t="s">
        <v>7</v>
      </c>
      <c r="B1" s="3">
        <v>347162591.92118597</v>
      </c>
      <c r="C1" s="4" t="s">
        <v>9</v>
      </c>
      <c r="D1">
        <f>B1/10000</f>
        <v>34716.259192118596</v>
      </c>
    </row>
    <row r="2" spans="1:10" x14ac:dyDescent="0.25">
      <c r="A2" s="2" t="s">
        <v>8</v>
      </c>
      <c r="B2" s="3">
        <v>286278.05838956701</v>
      </c>
      <c r="C2" s="4" t="s">
        <v>9</v>
      </c>
      <c r="D2">
        <f t="shared" ref="D2:D10" si="0">B2/10000</f>
        <v>28.6278058389567</v>
      </c>
    </row>
    <row r="3" spans="1:10" x14ac:dyDescent="0.25">
      <c r="A3" s="5" t="s">
        <v>7</v>
      </c>
      <c r="B3" s="3">
        <v>213774141.9679755</v>
      </c>
      <c r="C3" s="4" t="s">
        <v>12</v>
      </c>
      <c r="D3">
        <f t="shared" si="0"/>
        <v>21377.414196797548</v>
      </c>
    </row>
    <row r="4" spans="1:10" x14ac:dyDescent="0.25">
      <c r="A4" s="5" t="s">
        <v>8</v>
      </c>
      <c r="B4" s="3">
        <v>213673.69883367</v>
      </c>
      <c r="C4" s="4" t="s">
        <v>12</v>
      </c>
      <c r="D4">
        <f t="shared" si="0"/>
        <v>21.367369883367001</v>
      </c>
    </row>
    <row r="5" spans="1:10" x14ac:dyDescent="0.25">
      <c r="A5" s="5" t="s">
        <v>7</v>
      </c>
      <c r="B5" s="3">
        <v>124887831.99897031</v>
      </c>
      <c r="C5" s="4" t="s">
        <v>13</v>
      </c>
      <c r="D5">
        <f t="shared" si="0"/>
        <v>12488.783199897032</v>
      </c>
    </row>
    <row r="6" spans="1:10" x14ac:dyDescent="0.25">
      <c r="A6" s="5" t="s">
        <v>8</v>
      </c>
      <c r="B6" s="3">
        <v>251707.36409405002</v>
      </c>
      <c r="C6" s="4" t="s">
        <v>13</v>
      </c>
      <c r="D6">
        <f t="shared" si="0"/>
        <v>25.170736409405002</v>
      </c>
    </row>
    <row r="7" spans="1:10" x14ac:dyDescent="0.25">
      <c r="A7" s="2" t="s">
        <v>7</v>
      </c>
      <c r="B7" s="3">
        <v>245339780.41963762</v>
      </c>
      <c r="C7" s="4" t="s">
        <v>14</v>
      </c>
      <c r="D7">
        <f t="shared" si="0"/>
        <v>24533.978041963761</v>
      </c>
    </row>
    <row r="8" spans="1:10" x14ac:dyDescent="0.25">
      <c r="A8" s="2" t="s">
        <v>8</v>
      </c>
      <c r="B8" s="3">
        <v>123338.781543775</v>
      </c>
      <c r="C8" s="4" t="s">
        <v>14</v>
      </c>
      <c r="D8">
        <f t="shared" si="0"/>
        <v>12.3338781543775</v>
      </c>
    </row>
    <row r="9" spans="1:10" x14ac:dyDescent="0.25">
      <c r="A9" s="5" t="s">
        <v>7</v>
      </c>
      <c r="B9" s="3">
        <v>120811728.89549412</v>
      </c>
      <c r="C9" s="6" t="s">
        <v>15</v>
      </c>
      <c r="D9">
        <f t="shared" si="0"/>
        <v>12081.172889549413</v>
      </c>
      <c r="I9" t="s">
        <v>36</v>
      </c>
      <c r="J9" s="20">
        <v>180771248.802017</v>
      </c>
    </row>
    <row r="10" spans="1:10" x14ac:dyDescent="0.25">
      <c r="A10" s="5" t="s">
        <v>8</v>
      </c>
      <c r="B10" s="3">
        <v>104184.13836000799</v>
      </c>
      <c r="C10" s="6" t="s">
        <v>15</v>
      </c>
      <c r="D10">
        <f t="shared" si="0"/>
        <v>10.418413836000799</v>
      </c>
      <c r="J10">
        <v>2499146.5178049998</v>
      </c>
    </row>
    <row r="14" spans="1:10" x14ac:dyDescent="0.25">
      <c r="C14" s="23" t="s">
        <v>26</v>
      </c>
      <c r="D14" s="21" t="s">
        <v>27</v>
      </c>
      <c r="E14" s="21"/>
    </row>
    <row r="15" spans="1:10" x14ac:dyDescent="0.25">
      <c r="C15" s="24"/>
      <c r="D15" s="9" t="s">
        <v>34</v>
      </c>
      <c r="E15" s="9" t="s">
        <v>35</v>
      </c>
    </row>
    <row r="16" spans="1:10" x14ac:dyDescent="0.25">
      <c r="C16" s="5" t="s">
        <v>28</v>
      </c>
      <c r="D16" s="18">
        <f>D2</f>
        <v>28.6278058389567</v>
      </c>
      <c r="E16" s="18">
        <f>D1</f>
        <v>34716.259192118596</v>
      </c>
    </row>
    <row r="17" spans="3:5" x14ac:dyDescent="0.25">
      <c r="C17" s="5" t="s">
        <v>29</v>
      </c>
      <c r="D17" s="18">
        <f>D10</f>
        <v>10.418413836000799</v>
      </c>
      <c r="E17" s="18">
        <f>D9</f>
        <v>12081.172889549413</v>
      </c>
    </row>
    <row r="18" spans="3:5" x14ac:dyDescent="0.25">
      <c r="C18" s="5" t="s">
        <v>30</v>
      </c>
      <c r="D18" s="18">
        <f>D8</f>
        <v>12.3338781543775</v>
      </c>
      <c r="E18" s="18">
        <f>D7</f>
        <v>24533.978041963761</v>
      </c>
    </row>
    <row r="19" spans="3:5" x14ac:dyDescent="0.25">
      <c r="C19" s="5" t="s">
        <v>31</v>
      </c>
      <c r="D19" s="18">
        <f>D6</f>
        <v>25.170736409405002</v>
      </c>
      <c r="E19" s="18">
        <f>D5</f>
        <v>12488.783199897032</v>
      </c>
    </row>
    <row r="20" spans="3:5" x14ac:dyDescent="0.25">
      <c r="C20" s="5" t="s">
        <v>32</v>
      </c>
      <c r="D20" s="18">
        <f>J10/10000</f>
        <v>249.91465178049998</v>
      </c>
      <c r="E20" s="18">
        <f>J9/10000</f>
        <v>18077.1248802017</v>
      </c>
    </row>
    <row r="21" spans="3:5" x14ac:dyDescent="0.25">
      <c r="C21" s="5" t="s">
        <v>33</v>
      </c>
      <c r="D21" s="18">
        <f>D4</f>
        <v>21.367369883367001</v>
      </c>
      <c r="E21" s="18">
        <f>D3</f>
        <v>21377.414196797548</v>
      </c>
    </row>
    <row r="22" spans="3:5" x14ac:dyDescent="0.25">
      <c r="C22" s="22" t="s">
        <v>23</v>
      </c>
      <c r="D22" s="19">
        <f>SUM(D16:D21)</f>
        <v>347.83285590260698</v>
      </c>
      <c r="E22" s="19">
        <f>SUM(E16:E21)</f>
        <v>123274.73240052805</v>
      </c>
    </row>
  </sheetData>
  <mergeCells count="2">
    <mergeCell ref="D14:E14"/>
    <mergeCell ref="C14:C1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baseColWidth="10" defaultRowHeight="15" x14ac:dyDescent="0.25"/>
  <cols>
    <col min="1" max="1" width="21.85546875" customWidth="1"/>
    <col min="2" max="2" width="21.5703125" bestFit="1" customWidth="1"/>
    <col min="3" max="3" width="14.5703125" bestFit="1" customWidth="1"/>
  </cols>
  <sheetData>
    <row r="1" spans="1:3" x14ac:dyDescent="0.25">
      <c r="A1" s="9" t="s">
        <v>20</v>
      </c>
      <c r="B1" s="9" t="s">
        <v>21</v>
      </c>
      <c r="C1" s="9" t="s">
        <v>22</v>
      </c>
    </row>
    <row r="2" spans="1:3" x14ac:dyDescent="0.25">
      <c r="A2" s="5" t="s">
        <v>0</v>
      </c>
      <c r="B2" s="3">
        <v>233321.37610699999</v>
      </c>
      <c r="C2" s="5">
        <f>B2/10000</f>
        <v>23.332137610699998</v>
      </c>
    </row>
    <row r="3" spans="1:3" x14ac:dyDescent="0.25">
      <c r="A3" s="5" t="s">
        <v>1</v>
      </c>
      <c r="B3" s="3">
        <v>13988.802228</v>
      </c>
      <c r="C3" s="5">
        <f t="shared" ref="C3:C8" si="0">B3/10000</f>
        <v>1.3988802228000001</v>
      </c>
    </row>
    <row r="4" spans="1:3" x14ac:dyDescent="0.25">
      <c r="A4" s="5" t="s">
        <v>2</v>
      </c>
      <c r="B4" s="3">
        <v>24380.061647999999</v>
      </c>
      <c r="C4" s="5">
        <f t="shared" si="0"/>
        <v>2.4380061648</v>
      </c>
    </row>
    <row r="5" spans="1:3" x14ac:dyDescent="0.25">
      <c r="A5" s="5" t="s">
        <v>3</v>
      </c>
      <c r="B5" s="3">
        <v>232722196.03188801</v>
      </c>
      <c r="C5" s="5">
        <f t="shared" si="0"/>
        <v>23272.219603188802</v>
      </c>
    </row>
    <row r="6" spans="1:3" x14ac:dyDescent="0.25">
      <c r="A6" s="5" t="s">
        <v>4</v>
      </c>
      <c r="B6" s="3">
        <v>758912.50127500005</v>
      </c>
      <c r="C6" s="5">
        <f t="shared" si="0"/>
        <v>75.891250127500001</v>
      </c>
    </row>
    <row r="7" spans="1:3" x14ac:dyDescent="0.25">
      <c r="A7" s="5" t="s">
        <v>5</v>
      </c>
      <c r="B7" s="3">
        <v>247909.194514</v>
      </c>
      <c r="C7" s="5">
        <f t="shared" si="0"/>
        <v>24.790919451400001</v>
      </c>
    </row>
    <row r="8" spans="1:3" x14ac:dyDescent="0.25">
      <c r="A8" s="5" t="s">
        <v>6</v>
      </c>
      <c r="B8" s="3">
        <v>113448162.011916</v>
      </c>
      <c r="C8" s="5">
        <f t="shared" si="0"/>
        <v>11344.816201191599</v>
      </c>
    </row>
    <row r="9" spans="1:3" x14ac:dyDescent="0.25">
      <c r="A9" s="8" t="s">
        <v>23</v>
      </c>
      <c r="B9" s="3">
        <f>SUM(B2:B8)</f>
        <v>347448869.97957599</v>
      </c>
      <c r="C9" s="3">
        <f>SUM(C2:C8)</f>
        <v>34744.886997957597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baseColWidth="10" defaultRowHeight="15" x14ac:dyDescent="0.25"/>
  <cols>
    <col min="1" max="2" width="21.5703125" bestFit="1" customWidth="1"/>
    <col min="3" max="3" width="14.140625" bestFit="1" customWidth="1"/>
  </cols>
  <sheetData>
    <row r="1" spans="1:3" x14ac:dyDescent="0.25">
      <c r="A1" s="9" t="s">
        <v>20</v>
      </c>
      <c r="B1" s="9" t="s">
        <v>21</v>
      </c>
      <c r="C1" s="9" t="s">
        <v>24</v>
      </c>
    </row>
    <row r="2" spans="1:3" x14ac:dyDescent="0.25">
      <c r="A2" s="5" t="s">
        <v>0</v>
      </c>
      <c r="B2" s="10">
        <v>20785.620092700003</v>
      </c>
      <c r="C2" s="7">
        <f>B2/10000</f>
        <v>2.0785620092700001</v>
      </c>
    </row>
    <row r="3" spans="1:3" x14ac:dyDescent="0.25">
      <c r="A3" s="5" t="s">
        <v>1</v>
      </c>
      <c r="B3" s="10">
        <v>8210.9354949260014</v>
      </c>
      <c r="C3" s="7">
        <f t="shared" ref="C3:C8" si="0">B3/10000</f>
        <v>0.82109354949260016</v>
      </c>
    </row>
    <row r="4" spans="1:3" x14ac:dyDescent="0.25">
      <c r="A4" s="5" t="s">
        <v>2</v>
      </c>
      <c r="B4" s="10">
        <v>17514.626696168001</v>
      </c>
      <c r="C4" s="7">
        <f t="shared" si="0"/>
        <v>1.7514626696168001</v>
      </c>
    </row>
    <row r="5" spans="1:3" x14ac:dyDescent="0.25">
      <c r="A5" s="5" t="s">
        <v>3</v>
      </c>
      <c r="B5" s="10">
        <v>45517495.135536082</v>
      </c>
      <c r="C5" s="7">
        <f t="shared" si="0"/>
        <v>4551.7495135536083</v>
      </c>
    </row>
    <row r="6" spans="1:3" x14ac:dyDescent="0.25">
      <c r="A6" s="5" t="s">
        <v>4</v>
      </c>
      <c r="B6" s="10">
        <v>476482.11484936095</v>
      </c>
      <c r="C6" s="7">
        <f t="shared" si="0"/>
        <v>47.648211484936098</v>
      </c>
    </row>
    <row r="7" spans="1:3" x14ac:dyDescent="0.25">
      <c r="A7" s="5" t="s">
        <v>10</v>
      </c>
      <c r="B7" s="10">
        <v>78724.531066419993</v>
      </c>
      <c r="C7" s="7">
        <f t="shared" si="0"/>
        <v>7.8724531066419994</v>
      </c>
    </row>
    <row r="8" spans="1:3" x14ac:dyDescent="0.25">
      <c r="A8" s="5" t="s">
        <v>6</v>
      </c>
      <c r="B8" s="10">
        <v>74796700.070118472</v>
      </c>
      <c r="C8" s="7">
        <f t="shared" si="0"/>
        <v>7479.6700070118468</v>
      </c>
    </row>
    <row r="9" spans="1:3" x14ac:dyDescent="0.25">
      <c r="A9" s="11" t="s">
        <v>23</v>
      </c>
      <c r="B9" s="12">
        <f>SUM(B2:B8)</f>
        <v>120915913.03385413</v>
      </c>
      <c r="C9" s="13">
        <f>SUM(C2:C8)</f>
        <v>12091.591303385412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G17" sqref="G17"/>
    </sheetView>
  </sheetViews>
  <sheetFormatPr baseColWidth="10" defaultRowHeight="15" x14ac:dyDescent="0.25"/>
  <cols>
    <col min="1" max="1" width="21.5703125" bestFit="1" customWidth="1"/>
    <col min="2" max="2" width="22" bestFit="1" customWidth="1"/>
    <col min="3" max="3" width="14.140625" bestFit="1" customWidth="1"/>
  </cols>
  <sheetData>
    <row r="1" spans="1:3" x14ac:dyDescent="0.25">
      <c r="A1" s="9" t="s">
        <v>20</v>
      </c>
      <c r="B1" s="9" t="s">
        <v>25</v>
      </c>
      <c r="C1" s="9" t="s">
        <v>24</v>
      </c>
    </row>
    <row r="2" spans="1:3" x14ac:dyDescent="0.25">
      <c r="A2" s="5" t="s">
        <v>0</v>
      </c>
      <c r="B2" s="14">
        <v>198087.2183067</v>
      </c>
      <c r="C2" s="15">
        <f>B2/10000</f>
        <v>19.808721830669999</v>
      </c>
    </row>
    <row r="3" spans="1:3" x14ac:dyDescent="0.25">
      <c r="A3" s="5" t="s">
        <v>1</v>
      </c>
      <c r="B3" s="14">
        <v>10258.260582131001</v>
      </c>
      <c r="C3" s="15">
        <f t="shared" ref="C3:C8" si="0">B3/10000</f>
        <v>1.0258260582131</v>
      </c>
    </row>
    <row r="4" spans="1:3" x14ac:dyDescent="0.25">
      <c r="A4" s="5" t="s">
        <v>2</v>
      </c>
      <c r="B4" s="14">
        <v>16944.466179544001</v>
      </c>
      <c r="C4" s="15">
        <f t="shared" si="0"/>
        <v>1.6944466179544</v>
      </c>
    </row>
    <row r="5" spans="1:3" x14ac:dyDescent="0.25">
      <c r="A5" s="5" t="s">
        <v>3</v>
      </c>
      <c r="B5" s="14">
        <v>120303279.648146</v>
      </c>
      <c r="C5" s="15">
        <f t="shared" si="0"/>
        <v>12030.3279648146</v>
      </c>
    </row>
    <row r="6" spans="1:3" x14ac:dyDescent="0.25">
      <c r="A6" s="5" t="s">
        <v>4</v>
      </c>
      <c r="B6" s="14">
        <v>370102.78469500004</v>
      </c>
      <c r="C6" s="15">
        <f t="shared" si="0"/>
        <v>37.010278469500001</v>
      </c>
    </row>
    <row r="7" spans="1:3" x14ac:dyDescent="0.25">
      <c r="A7" s="5" t="s">
        <v>5</v>
      </c>
      <c r="B7" s="14">
        <v>96136.054782099993</v>
      </c>
      <c r="C7" s="15">
        <f t="shared" si="0"/>
        <v>9.6136054782099993</v>
      </c>
    </row>
    <row r="8" spans="1:3" x14ac:dyDescent="0.25">
      <c r="A8" s="5" t="s">
        <v>6</v>
      </c>
      <c r="B8" s="14">
        <v>124468310.76848991</v>
      </c>
      <c r="C8" s="15">
        <f t="shared" si="0"/>
        <v>12446.831076848992</v>
      </c>
    </row>
    <row r="9" spans="1:3" x14ac:dyDescent="0.25">
      <c r="A9" s="11" t="s">
        <v>23</v>
      </c>
      <c r="B9" s="16">
        <f>SUM(B2:B8)</f>
        <v>245463119.20118138</v>
      </c>
      <c r="C9" s="17">
        <f>SUM(C2:C8)</f>
        <v>24546.31192011814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sqref="A1:C10"/>
    </sheetView>
  </sheetViews>
  <sheetFormatPr baseColWidth="10" defaultRowHeight="15" x14ac:dyDescent="0.25"/>
  <cols>
    <col min="1" max="2" width="21.5703125" bestFit="1" customWidth="1"/>
    <col min="3" max="3" width="14.140625" bestFit="1" customWidth="1"/>
  </cols>
  <sheetData>
    <row r="1" spans="1:3" x14ac:dyDescent="0.25">
      <c r="A1" s="9" t="s">
        <v>20</v>
      </c>
      <c r="B1" s="9" t="s">
        <v>21</v>
      </c>
      <c r="C1" s="9" t="s">
        <v>24</v>
      </c>
    </row>
    <row r="2" spans="1:3" x14ac:dyDescent="0.25">
      <c r="A2" s="5" t="s">
        <v>0</v>
      </c>
      <c r="B2" s="18">
        <v>507478.5771701</v>
      </c>
      <c r="C2" s="15">
        <f>B2/10000</f>
        <v>50.74785771701</v>
      </c>
    </row>
    <row r="3" spans="1:3" x14ac:dyDescent="0.25">
      <c r="A3" s="5" t="s">
        <v>1</v>
      </c>
      <c r="B3" s="18">
        <v>27841.033909894999</v>
      </c>
      <c r="C3" s="15">
        <f t="shared" ref="C3:C9" si="0">B3/10000</f>
        <v>2.7841033909894999</v>
      </c>
    </row>
    <row r="4" spans="1:3" x14ac:dyDescent="0.25">
      <c r="A4" s="5" t="s">
        <v>2</v>
      </c>
      <c r="B4" s="18">
        <v>2871.1847115999999</v>
      </c>
      <c r="C4" s="15">
        <f t="shared" si="0"/>
        <v>0.28711847116</v>
      </c>
    </row>
    <row r="5" spans="1:3" x14ac:dyDescent="0.25">
      <c r="A5" s="5" t="s">
        <v>3</v>
      </c>
      <c r="B5" s="18">
        <v>57595575.59223251</v>
      </c>
      <c r="C5" s="15">
        <f t="shared" si="0"/>
        <v>5759.5575592232508</v>
      </c>
    </row>
    <row r="6" spans="1:3" x14ac:dyDescent="0.25">
      <c r="A6" s="5" t="s">
        <v>4</v>
      </c>
      <c r="B6" s="18">
        <v>111618.507232</v>
      </c>
      <c r="C6" s="15">
        <f t="shared" si="0"/>
        <v>11.161850723200001</v>
      </c>
    </row>
    <row r="7" spans="1:3" x14ac:dyDescent="0.25">
      <c r="A7" s="5" t="s">
        <v>10</v>
      </c>
      <c r="B7" s="18">
        <v>38216.960839400002</v>
      </c>
      <c r="C7" s="15">
        <f t="shared" si="0"/>
        <v>3.82169608394</v>
      </c>
    </row>
    <row r="8" spans="1:3" x14ac:dyDescent="0.25">
      <c r="A8" s="5" t="s">
        <v>5</v>
      </c>
      <c r="B8" s="18">
        <v>183309.71132405</v>
      </c>
      <c r="C8" s="15">
        <f t="shared" si="0"/>
        <v>18.330971132405001</v>
      </c>
    </row>
    <row r="9" spans="1:3" x14ac:dyDescent="0.25">
      <c r="A9" s="5" t="s">
        <v>6</v>
      </c>
      <c r="B9" s="18">
        <v>66672627.79564479</v>
      </c>
      <c r="C9" s="15">
        <f t="shared" si="0"/>
        <v>6667.2627795644794</v>
      </c>
    </row>
    <row r="10" spans="1:3" x14ac:dyDescent="0.25">
      <c r="A10" s="11" t="s">
        <v>23</v>
      </c>
      <c r="B10" s="19">
        <f>SUM(B2:B9)</f>
        <v>125139539.36306435</v>
      </c>
      <c r="C10" s="19">
        <f>SUM(C2:C9)</f>
        <v>12513.953936306434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sqref="A1:C13"/>
    </sheetView>
  </sheetViews>
  <sheetFormatPr baseColWidth="10" defaultRowHeight="15" x14ac:dyDescent="0.25"/>
  <cols>
    <col min="1" max="2" width="21.5703125" bestFit="1" customWidth="1"/>
    <col min="3" max="3" width="14.140625" bestFit="1" customWidth="1"/>
  </cols>
  <sheetData>
    <row r="1" spans="1:3" x14ac:dyDescent="0.25">
      <c r="A1" s="9" t="s">
        <v>20</v>
      </c>
      <c r="B1" s="9" t="s">
        <v>21</v>
      </c>
      <c r="C1" s="9" t="s">
        <v>24</v>
      </c>
    </row>
    <row r="2" spans="1:3" x14ac:dyDescent="0.25">
      <c r="A2" s="5" t="s">
        <v>0</v>
      </c>
      <c r="B2" s="18">
        <v>1202308.7809005941</v>
      </c>
      <c r="C2" s="15">
        <f>B2/10000</f>
        <v>120.23087809005941</v>
      </c>
    </row>
    <row r="3" spans="1:3" x14ac:dyDescent="0.25">
      <c r="A3" s="5" t="s">
        <v>1</v>
      </c>
      <c r="B3" s="18">
        <v>66728.268926156001</v>
      </c>
      <c r="C3" s="15">
        <f t="shared" ref="C3:C12" si="0">B3/10000</f>
        <v>6.6728268926155998</v>
      </c>
    </row>
    <row r="4" spans="1:3" x14ac:dyDescent="0.25">
      <c r="A4" s="5" t="s">
        <v>16</v>
      </c>
      <c r="B4" s="18">
        <v>1332213.7021546999</v>
      </c>
      <c r="C4" s="15">
        <f t="shared" si="0"/>
        <v>133.22137021546999</v>
      </c>
    </row>
    <row r="5" spans="1:3" x14ac:dyDescent="0.25">
      <c r="A5" s="5" t="s">
        <v>17</v>
      </c>
      <c r="B5" s="18">
        <v>814443.50864129001</v>
      </c>
      <c r="C5" s="15">
        <f t="shared" si="0"/>
        <v>81.444350864129007</v>
      </c>
    </row>
    <row r="6" spans="1:3" x14ac:dyDescent="0.25">
      <c r="A6" s="5" t="s">
        <v>2</v>
      </c>
      <c r="B6" s="18">
        <v>13577.211852438</v>
      </c>
      <c r="C6" s="15">
        <f t="shared" si="0"/>
        <v>1.3577211852438</v>
      </c>
    </row>
    <row r="7" spans="1:3" x14ac:dyDescent="0.25">
      <c r="A7" s="5" t="s">
        <v>3</v>
      </c>
      <c r="B7" s="18">
        <v>136551179.77044553</v>
      </c>
      <c r="C7" s="15">
        <f t="shared" si="0"/>
        <v>13655.117977044552</v>
      </c>
    </row>
    <row r="8" spans="1:3" x14ac:dyDescent="0.25">
      <c r="A8" s="5" t="s">
        <v>18</v>
      </c>
      <c r="B8" s="18">
        <v>11876.018820400001</v>
      </c>
      <c r="C8" s="15">
        <f t="shared" si="0"/>
        <v>1.1876018820400001</v>
      </c>
    </row>
    <row r="9" spans="1:3" x14ac:dyDescent="0.25">
      <c r="A9" s="5" t="s">
        <v>10</v>
      </c>
      <c r="B9" s="18">
        <v>260776.72014839001</v>
      </c>
      <c r="C9" s="15">
        <f t="shared" si="0"/>
        <v>26.077672014839003</v>
      </c>
    </row>
    <row r="10" spans="1:3" x14ac:dyDescent="0.25">
      <c r="A10" s="5" t="s">
        <v>11</v>
      </c>
      <c r="B10" s="18">
        <v>318777.72786048002</v>
      </c>
      <c r="C10" s="15">
        <f t="shared" si="0"/>
        <v>31.877772786048002</v>
      </c>
    </row>
    <row r="11" spans="1:3" x14ac:dyDescent="0.25">
      <c r="A11" s="5" t="s">
        <v>5</v>
      </c>
      <c r="B11" s="18">
        <v>91308.545786400005</v>
      </c>
      <c r="C11" s="15">
        <f t="shared" si="0"/>
        <v>9.1308545786400011</v>
      </c>
    </row>
    <row r="12" spans="1:3" x14ac:dyDescent="0.25">
      <c r="A12" s="5" t="s">
        <v>6</v>
      </c>
      <c r="B12" s="18">
        <v>42607205.064285904</v>
      </c>
      <c r="C12" s="15">
        <f t="shared" si="0"/>
        <v>4260.7205064285909</v>
      </c>
    </row>
    <row r="13" spans="1:3" x14ac:dyDescent="0.25">
      <c r="A13" s="11" t="s">
        <v>23</v>
      </c>
      <c r="B13" s="19">
        <f>SUM(B2:B12)</f>
        <v>183270395.31982228</v>
      </c>
      <c r="C13" s="19">
        <f>SUM(C2:C12)</f>
        <v>18327.039531982227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9"/>
    </sheetView>
  </sheetViews>
  <sheetFormatPr baseColWidth="10" defaultRowHeight="15" x14ac:dyDescent="0.25"/>
  <cols>
    <col min="1" max="2" width="21.5703125" bestFit="1" customWidth="1"/>
    <col min="3" max="3" width="14.140625" bestFit="1" customWidth="1"/>
  </cols>
  <sheetData>
    <row r="1" spans="1:3" x14ac:dyDescent="0.25">
      <c r="A1" s="9" t="s">
        <v>20</v>
      </c>
      <c r="B1" s="9" t="s">
        <v>21</v>
      </c>
      <c r="C1" s="9" t="s">
        <v>24</v>
      </c>
    </row>
    <row r="2" spans="1:3" x14ac:dyDescent="0.25">
      <c r="A2" s="5" t="s">
        <v>0</v>
      </c>
      <c r="B2" s="18">
        <v>118115.260551</v>
      </c>
      <c r="C2" s="15">
        <f>B2/10000</f>
        <v>11.8115260551</v>
      </c>
    </row>
    <row r="3" spans="1:3" x14ac:dyDescent="0.25">
      <c r="A3" s="5" t="s">
        <v>1</v>
      </c>
      <c r="B3" s="18">
        <v>25294.229289609997</v>
      </c>
      <c r="C3" s="15">
        <f t="shared" ref="C3:C8" si="0">B3/10000</f>
        <v>2.5294229289609995</v>
      </c>
    </row>
    <row r="4" spans="1:3" x14ac:dyDescent="0.25">
      <c r="A4" s="5" t="s">
        <v>2</v>
      </c>
      <c r="B4" s="18">
        <v>16967.390962769998</v>
      </c>
      <c r="C4" s="15">
        <f t="shared" si="0"/>
        <v>1.6967390962769997</v>
      </c>
    </row>
    <row r="5" spans="1:3" x14ac:dyDescent="0.25">
      <c r="A5" s="5" t="s">
        <v>3</v>
      </c>
      <c r="B5" s="18">
        <v>137543679.24471623</v>
      </c>
      <c r="C5" s="15">
        <f t="shared" si="0"/>
        <v>13754.367924471622</v>
      </c>
    </row>
    <row r="6" spans="1:3" x14ac:dyDescent="0.25">
      <c r="A6" s="5" t="s">
        <v>10</v>
      </c>
      <c r="B6" s="18">
        <v>61557.992721900002</v>
      </c>
      <c r="C6" s="15">
        <f t="shared" si="0"/>
        <v>6.1557992721900003</v>
      </c>
    </row>
    <row r="7" spans="1:3" x14ac:dyDescent="0.25">
      <c r="A7" s="5" t="s">
        <v>11</v>
      </c>
      <c r="B7" s="18">
        <v>135148.315149</v>
      </c>
      <c r="C7" s="15">
        <f t="shared" si="0"/>
        <v>13.514831514900001</v>
      </c>
    </row>
    <row r="8" spans="1:3" x14ac:dyDescent="0.25">
      <c r="A8" s="5" t="s">
        <v>6</v>
      </c>
      <c r="B8" s="18">
        <v>76087053.233418658</v>
      </c>
      <c r="C8" s="15">
        <f t="shared" si="0"/>
        <v>7608.7053233418656</v>
      </c>
    </row>
    <row r="9" spans="1:3" x14ac:dyDescent="0.25">
      <c r="A9" s="11" t="s">
        <v>23</v>
      </c>
      <c r="B9" s="19">
        <f>SUM(B2:B8)</f>
        <v>213987815.66680914</v>
      </c>
      <c r="C9" s="19">
        <f>SUM(C2:C8)</f>
        <v>21398.781566680915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Uso de suelo</vt:lpstr>
      <vt:lpstr>Clasificación de suelo</vt:lpstr>
      <vt:lpstr>Pacto</vt:lpstr>
      <vt:lpstr>Gualea</vt:lpstr>
      <vt:lpstr>Nanegal</vt:lpstr>
      <vt:lpstr>Nanegalito</vt:lpstr>
      <vt:lpstr>Calacalí</vt:lpstr>
      <vt:lpstr>Nono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Andres Robles Duque</dc:creator>
  <cp:lastModifiedBy>Deysi Adriana Maisincho Toapanta</cp:lastModifiedBy>
  <dcterms:created xsi:type="dcterms:W3CDTF">2017-08-31T21:27:43Z</dcterms:created>
  <dcterms:modified xsi:type="dcterms:W3CDTF">2017-09-04T20:56:39Z</dcterms:modified>
</cp:coreProperties>
</file>