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scila\Documents\20180802 - AVs y EQs\entrega 20180803\"/>
    </mc:Choice>
  </mc:AlternateContent>
  <bookViews>
    <workbookView xWindow="0" yWindow="0" windowWidth="28800" windowHeight="12330"/>
  </bookViews>
  <sheets>
    <sheet name="AV-EQ PUBLICO" sheetId="1" r:id="rId1"/>
    <sheet name="CUADRO 1 LINDEROS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11" i="1"/>
  <c r="D18" i="1"/>
  <c r="D19" i="1"/>
  <c r="B33" i="2"/>
</calcChain>
</file>

<file path=xl/sharedStrings.xml><?xml version="1.0" encoding="utf-8"?>
<sst xmlns="http://schemas.openxmlformats.org/spreadsheetml/2006/main" count="216" uniqueCount="145">
  <si>
    <t>AREAS VERDES Y EQUIPAMIENTO PUBLICO</t>
  </si>
  <si>
    <t>%</t>
  </si>
  <si>
    <t>AV1</t>
  </si>
  <si>
    <t>Area verde Norte</t>
  </si>
  <si>
    <t>m2</t>
  </si>
  <si>
    <t>AV2</t>
  </si>
  <si>
    <t>AV3</t>
  </si>
  <si>
    <t>AV6</t>
  </si>
  <si>
    <t>Parque Lineal Central</t>
  </si>
  <si>
    <t>AV7</t>
  </si>
  <si>
    <t>CV</t>
  </si>
  <si>
    <t>SUBTOTAL AREAS VERDES</t>
  </si>
  <si>
    <t>EQ1</t>
  </si>
  <si>
    <t>Equipamiento Público</t>
  </si>
  <si>
    <t>EQ2</t>
  </si>
  <si>
    <t>EQ3</t>
  </si>
  <si>
    <t>EQ4</t>
  </si>
  <si>
    <t>EQ5</t>
  </si>
  <si>
    <t xml:space="preserve">SUBTOTAL AREAS DE EQUIPAMIENTO </t>
  </si>
  <si>
    <t xml:space="preserve">TOTAL AREAS DE CONTRIBUCIÓN </t>
  </si>
  <si>
    <t>Area</t>
  </si>
  <si>
    <t>NORTE</t>
  </si>
  <si>
    <t>SUR</t>
  </si>
  <si>
    <t>ESTE</t>
  </si>
  <si>
    <t>OESTE</t>
  </si>
  <si>
    <t xml:space="preserve">Vertice Avenida Alfonso Lamiña - Cumbaya </t>
  </si>
  <si>
    <t>Vertice Quebrada colindante con predios particulares</t>
  </si>
  <si>
    <t>AV4</t>
  </si>
  <si>
    <t>AV5</t>
  </si>
  <si>
    <t>Vertice entre carril de servicio de Ruta Viva y acera peatonal frente a lote privado C3-C4</t>
  </si>
  <si>
    <t>Vertice entre Av Alfonso Lamiña y lote privado A</t>
  </si>
  <si>
    <t>Vertice entre carril de servicio de Ruta Viva y lote privado A</t>
  </si>
  <si>
    <t>Avenida Alfonso Lamiña en 6,17 m</t>
  </si>
  <si>
    <t>Vertice entre carril de servicio de Ruta Viva y retiro de Borde de quebrada el Auqui</t>
  </si>
  <si>
    <t>Area Verde Occidental 1</t>
  </si>
  <si>
    <t>Area Verde Occidental 2</t>
  </si>
  <si>
    <t>Area Verde Oriental 1</t>
  </si>
  <si>
    <t>Area Verde Occidental  3</t>
  </si>
  <si>
    <t>Area Verde  Oriental 2</t>
  </si>
  <si>
    <t>CUADRO DE LINDEROS</t>
  </si>
  <si>
    <t>Lote1</t>
  </si>
  <si>
    <t>Predio</t>
  </si>
  <si>
    <t xml:space="preserve">Propiedad de Moncayo Larrea Fausto Efrain y Lechón Tito Bernabet </t>
  </si>
  <si>
    <t>Clave</t>
  </si>
  <si>
    <t>10113-01-003</t>
  </si>
  <si>
    <t>Av. Ruta Viva</t>
  </si>
  <si>
    <t>Propiedad Horizontal  MIRAGE y propiedad de Fideicomiso Mercantil Bosques de Auqui Chico</t>
  </si>
  <si>
    <t>Lote 2</t>
  </si>
  <si>
    <t>10013-04-002</t>
  </si>
  <si>
    <t>Quebrada</t>
  </si>
  <si>
    <t>Calle Cabo Segundo Alfonso Lamiña Chiguano</t>
  </si>
  <si>
    <t>Lote 3</t>
  </si>
  <si>
    <t>10112-04-005</t>
  </si>
  <si>
    <t>Calle Rio Santiago</t>
  </si>
  <si>
    <t>Calle General Eloy Alfaro</t>
  </si>
  <si>
    <t>Calle Rio Taura</t>
  </si>
  <si>
    <t>Calle Rio Naranjal</t>
  </si>
  <si>
    <t>Propiedad de Morillo Batlle jaime Andres y Quebrada</t>
  </si>
  <si>
    <t>Calle Rio Cayapas</t>
  </si>
  <si>
    <t>Lote 4</t>
  </si>
  <si>
    <t>10213-04-003</t>
  </si>
  <si>
    <t>Propiedad Horizontal Bosque San Antonio</t>
  </si>
  <si>
    <t>Termina en vértice</t>
  </si>
  <si>
    <t>FUENTE: DM CATASTROS</t>
  </si>
  <si>
    <t>IDENTIFICACION</t>
  </si>
  <si>
    <t>DESCRIPCIÓN</t>
  </si>
  <si>
    <t>AREA</t>
  </si>
  <si>
    <t>Propiedad de Sociedad Salesiana en el Ecuador</t>
  </si>
  <si>
    <t>Area Verde (Ciclo Via)</t>
  </si>
  <si>
    <t>referencia</t>
  </si>
  <si>
    <t>Area util Urbanizable</t>
  </si>
  <si>
    <t>LINDEROS AREAS VERDES Y EQUIPAMIENTO PUBLICO</t>
  </si>
  <si>
    <t>AREA VERDE CICLO VIA</t>
  </si>
  <si>
    <t>Quebrada colindante con predios particulares en 304.41 m</t>
  </si>
  <si>
    <t>Via de antiguo ferrocarril- Ciclovia en 388.50 m</t>
  </si>
  <si>
    <t>Quebrada interna en 297.28 m</t>
  </si>
  <si>
    <t>Equipamiento Publico EQ3 en 51,37 metros</t>
  </si>
  <si>
    <t>Lote privado C27 en 56,04 metros</t>
  </si>
  <si>
    <t>vertice formado por la quebrada natural Q1 y la via del antiguo ferrocarril.</t>
  </si>
  <si>
    <t>Via interna C2 salida hacia Ruta Viva en 142.61 metros</t>
  </si>
  <si>
    <t>Avenida Alfonso Lamiña en  47,36 m</t>
  </si>
  <si>
    <t>Carril de servicio de Ruta Viva en 94.37 m</t>
  </si>
  <si>
    <t>Carril de servicio de Ruta Viva en 111,23 m</t>
  </si>
  <si>
    <t>Carril de acceso a Ruta Viva sentido este-oeste en 282.50 metros</t>
  </si>
  <si>
    <t>Via interna C2 sur en 13,89 m</t>
  </si>
  <si>
    <t>Via de antiguo ferrocarril en 165.71 m,</t>
  </si>
  <si>
    <t>AV3
cuerpo 1</t>
  </si>
  <si>
    <t>AV3
cuerpo 2</t>
  </si>
  <si>
    <t>AV3
cuerpo 3</t>
  </si>
  <si>
    <t>AV3
cuerpo 4</t>
  </si>
  <si>
    <t>Via proyectada H1 en 25.44 m</t>
  </si>
  <si>
    <t>Via proyectada H1 en 43.05 m</t>
  </si>
  <si>
    <t>Quebrada natural colindante en 71.21 m</t>
  </si>
  <si>
    <t>Quebrada natural Q1 en 38.50 m</t>
  </si>
  <si>
    <t>Quebrada natural Q2 en 77.78 m</t>
  </si>
  <si>
    <t>Lote privado H12 en 76.15 m</t>
  </si>
  <si>
    <t>Quebrada natural colindante en 73.99 m</t>
  </si>
  <si>
    <t>Via proyectada Troncal metropolitana en 14.56 m</t>
  </si>
  <si>
    <t>Quebrada natural colindante en 5.57 m</t>
  </si>
  <si>
    <t>Quebrada natural colindante en 36.34 m</t>
  </si>
  <si>
    <t>Quebrada natural colindante en 30.31 m</t>
  </si>
  <si>
    <t>Quebrada natural Q1 en 42.73</t>
  </si>
  <si>
    <t>Via proyectada Troncal metropolitana en 25.54 m y quebrada natural colindante en 60.39 m</t>
  </si>
  <si>
    <t>Quebrada natural Q2 en 50.39 m</t>
  </si>
  <si>
    <t>AV6
Cuerpo 1</t>
  </si>
  <si>
    <t>AV6 
Cuerpo 2</t>
  </si>
  <si>
    <t>AV6 
Cuerpo 3</t>
  </si>
  <si>
    <t>Calle Rio Santiago en 34.88 m</t>
  </si>
  <si>
    <t>colinda con via proyectada E1 en 39.52 m</t>
  </si>
  <si>
    <t>Via Alfonso Lamiña en 55.95 m</t>
  </si>
  <si>
    <t>con lotes E2 y E1 en 80.09 m</t>
  </si>
  <si>
    <t>Via proyectada E1 en 39.85 m</t>
  </si>
  <si>
    <t>Via proyectada E3 en 15.96 m</t>
  </si>
  <si>
    <t>Via Alfonso Lamiña en 112.60 m</t>
  </si>
  <si>
    <t>Lotes E4 y E1 en 83.76 m</t>
  </si>
  <si>
    <t>Via proyectada E3 en 14.04 m</t>
  </si>
  <si>
    <t>Via Alfonso Lamiña en 162.52 m</t>
  </si>
  <si>
    <t>Lotes privados E5, E6-E7 en 147.14 m</t>
  </si>
  <si>
    <t>Area verde publica AV7 en 23.89 m</t>
  </si>
  <si>
    <t>Vía publica proyectada C2 en 147,75 m</t>
  </si>
  <si>
    <t>Lote privado D1en 51.41 m y lote privado D2 en 47.76 m</t>
  </si>
  <si>
    <t>Lote privado D2 en 22.61 m</t>
  </si>
  <si>
    <t>Area verde pública AV4 en 51,37 m</t>
  </si>
  <si>
    <t xml:space="preserve">Via pública C2 en 60,31 m </t>
  </si>
  <si>
    <t>Acera peatonal de Lotes privados  C3-C4 y C5 en 112.09 m</t>
  </si>
  <si>
    <t>Acera peatonal frente a lote privado C5 en 1.30 m</t>
  </si>
  <si>
    <t>Lote privado A en 96.37 m</t>
  </si>
  <si>
    <t>Vertice Via proyectada H - Quebrada Interna</t>
  </si>
  <si>
    <t>Retiro del borde de quebrada el Auqui en 970.00  m</t>
  </si>
  <si>
    <t>Equipamiento publico EQ3 en 33.87 m</t>
  </si>
  <si>
    <t>Via pública proyectada de acceso a Lote privado H  en 201.36 m</t>
  </si>
  <si>
    <t xml:space="preserve"> Colinda con lote H1-H5 en 24.03 m, quebrada natural Q2 en 297.82 m, Via proyectada H sentido este oeste en 42.73 m</t>
  </si>
  <si>
    <t>Quebrada natural Q1 en 311.11m</t>
  </si>
  <si>
    <t>Via proyectada G3 en 36.19 m</t>
  </si>
  <si>
    <t>Ciclovia en 20.48 metros</t>
  </si>
  <si>
    <t>Ciclovia en 119.21 metros</t>
  </si>
  <si>
    <t>Ciclovía en 163,94 m</t>
  </si>
  <si>
    <t>Equipamiento publico EQ2 en 106.04 m, con lote privado D2 en 415.12 m, con area verde pública AV4 en 47,60 m, Equipamiento público EQ3 en  62.66 y equipamiento publico EQ1 en 163.94 m y con área verde publica AV7 en 139.69, con via publica C2 en 17.90 m</t>
  </si>
  <si>
    <t>Ciclovía en 62.66 m</t>
  </si>
  <si>
    <t>Ciclovía en 106.04 m</t>
  </si>
  <si>
    <t>Equipamiento publico EQ1 en 23.89 m</t>
  </si>
  <si>
    <t>Vertice formado por la via proyectada H1</t>
  </si>
  <si>
    <t>Quebrada natural colindante en 44.33 m</t>
  </si>
  <si>
    <t>Equipamiento publico EQ1 en 33.87 m</t>
  </si>
  <si>
    <t>Ciclovia en 47.60 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</si>
</sst>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$&quot;* #,##0.00_ ;_ &quot;$&quot;* \-#,##0.00_ ;_ &quot;$&quot;* &quot;-&quot;??_ ;_ @_ "/>
    <numFmt numFmtId="165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name val="Times New Roman"/>
      <family val="1"/>
    </font>
    <font>
      <b/>
      <sz val="11"/>
      <color rgb="FFFFFFFF"/>
      <name val="Times New Roman"/>
      <family val="1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9" fillId="0" borderId="0" xfId="0" applyFont="1" applyFill="1" applyBorder="1" applyAlignment="1">
      <alignment horizontal="left"/>
    </xf>
    <xf numFmtId="165" fontId="0" fillId="0" borderId="0" xfId="0" applyNumberFormat="1"/>
    <xf numFmtId="0" fontId="0" fillId="2" borderId="0" xfId="0" applyFill="1"/>
    <xf numFmtId="0" fontId="7" fillId="2" borderId="4" xfId="0" applyFont="1" applyFill="1" applyBorder="1"/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left" wrapText="1"/>
    </xf>
    <xf numFmtId="165" fontId="0" fillId="2" borderId="4" xfId="1" applyFont="1" applyFill="1" applyBorder="1"/>
    <xf numFmtId="0" fontId="0" fillId="2" borderId="4" xfId="0" applyFill="1" applyBorder="1"/>
    <xf numFmtId="0" fontId="0" fillId="2" borderId="4" xfId="0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0" fontId="7" fillId="2" borderId="4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165" fontId="0" fillId="2" borderId="4" xfId="1" applyFont="1" applyFill="1" applyBorder="1" applyAlignment="1">
      <alignment horizontal="right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left"/>
    </xf>
    <xf numFmtId="0" fontId="0" fillId="2" borderId="6" xfId="0" applyFill="1" applyBorder="1"/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0" fillId="0" borderId="4" xfId="0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5" fontId="13" fillId="0" borderId="4" xfId="1" applyFont="1" applyFill="1" applyBorder="1" applyAlignment="1">
      <alignment horizontal="center" vertical="top" wrapText="1"/>
    </xf>
    <xf numFmtId="165" fontId="13" fillId="0" borderId="4" xfId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9" fontId="0" fillId="0" borderId="0" xfId="3" applyFont="1" applyFill="1"/>
    <xf numFmtId="0" fontId="7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vertical="center" wrapText="1"/>
    </xf>
    <xf numFmtId="10" fontId="3" fillId="0" borderId="1" xfId="3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3" fillId="0" borderId="1" xfId="1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 wrapText="1"/>
    </xf>
    <xf numFmtId="164" fontId="0" fillId="0" borderId="0" xfId="2" applyFont="1" applyFill="1"/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5" fontId="3" fillId="0" borderId="0" xfId="1" applyFont="1" applyFill="1" applyBorder="1" applyAlignment="1">
      <alignment horizontal="center" vertical="center"/>
    </xf>
    <xf numFmtId="165" fontId="3" fillId="0" borderId="0" xfId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0" fontId="0" fillId="0" borderId="4" xfId="0" applyNumberFormat="1" applyFont="1" applyFill="1" applyBorder="1"/>
    <xf numFmtId="0" fontId="0" fillId="0" borderId="4" xfId="0" applyFont="1" applyBorder="1"/>
    <xf numFmtId="0" fontId="0" fillId="0" borderId="8" xfId="0" applyFont="1" applyFill="1" applyBorder="1" applyAlignment="1">
      <alignment horizontal="center"/>
    </xf>
    <xf numFmtId="10" fontId="13" fillId="0" borderId="4" xfId="3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0" fontId="3" fillId="0" borderId="0" xfId="3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0" fontId="13" fillId="0" borderId="4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topLeftCell="K7" zoomScale="122" zoomScaleNormal="122" workbookViewId="0">
      <selection activeCell="M24" sqref="M24"/>
    </sheetView>
  </sheetViews>
  <sheetFormatPr baseColWidth="10" defaultRowHeight="15" x14ac:dyDescent="0.25"/>
  <cols>
    <col min="1" max="1" width="13.42578125" customWidth="1"/>
    <col min="2" max="2" width="23.85546875" customWidth="1"/>
    <col min="3" max="3" width="55.85546875" customWidth="1"/>
    <col min="4" max="4" width="17.85546875" customWidth="1"/>
    <col min="11" max="11" width="32.140625" customWidth="1"/>
    <col min="12" max="12" width="51.28515625" customWidth="1"/>
    <col min="13" max="13" width="43.140625" customWidth="1"/>
    <col min="14" max="14" width="42.5703125" customWidth="1"/>
    <col min="15" max="15" width="46.7109375" customWidth="1"/>
  </cols>
  <sheetData>
    <row r="1" spans="1:15" ht="28.5" x14ac:dyDescent="0.35">
      <c r="A1" s="51" t="s">
        <v>0</v>
      </c>
      <c r="B1" s="51"/>
      <c r="C1" s="51"/>
      <c r="D1" s="51"/>
      <c r="E1" s="51"/>
      <c r="F1" s="51"/>
      <c r="H1" t="s">
        <v>69</v>
      </c>
      <c r="K1" s="55" t="s">
        <v>71</v>
      </c>
      <c r="L1" s="55"/>
      <c r="M1" s="55"/>
      <c r="N1" s="55"/>
      <c r="O1" s="55"/>
    </row>
    <row r="2" spans="1:15" ht="15.75" x14ac:dyDescent="0.25">
      <c r="A2" s="22"/>
      <c r="B2" s="23" t="s">
        <v>64</v>
      </c>
      <c r="C2" s="23" t="s">
        <v>65</v>
      </c>
      <c r="D2" s="23" t="s">
        <v>66</v>
      </c>
      <c r="E2" s="22"/>
      <c r="F2" s="47" t="s">
        <v>1</v>
      </c>
      <c r="H2" t="s">
        <v>70</v>
      </c>
      <c r="J2">
        <v>431742.35</v>
      </c>
    </row>
    <row r="3" spans="1:15" ht="15.75" x14ac:dyDescent="0.25">
      <c r="A3" s="23">
        <v>1</v>
      </c>
      <c r="B3" s="24" t="s">
        <v>2</v>
      </c>
      <c r="C3" s="24" t="s">
        <v>3</v>
      </c>
      <c r="D3" s="25">
        <v>10551.94</v>
      </c>
      <c r="E3" s="24" t="s">
        <v>4</v>
      </c>
      <c r="F3" s="54">
        <v>0.161</v>
      </c>
      <c r="G3" s="2"/>
      <c r="H3" s="2"/>
      <c r="K3" s="22"/>
      <c r="L3" s="29" t="s">
        <v>21</v>
      </c>
      <c r="M3" s="29" t="s">
        <v>22</v>
      </c>
      <c r="N3" s="29" t="s">
        <v>23</v>
      </c>
      <c r="O3" s="29" t="s">
        <v>24</v>
      </c>
    </row>
    <row r="4" spans="1:15" ht="25.5" x14ac:dyDescent="0.25">
      <c r="A4" s="23">
        <v>2</v>
      </c>
      <c r="B4" s="24" t="s">
        <v>5</v>
      </c>
      <c r="C4" s="24" t="s">
        <v>34</v>
      </c>
      <c r="D4" s="25">
        <v>15529.83</v>
      </c>
      <c r="E4" s="24" t="s">
        <v>4</v>
      </c>
      <c r="F4" s="54"/>
      <c r="K4" s="24" t="s">
        <v>2</v>
      </c>
      <c r="L4" s="30" t="s">
        <v>73</v>
      </c>
      <c r="M4" s="30" t="s">
        <v>83</v>
      </c>
      <c r="N4" s="30" t="s">
        <v>25</v>
      </c>
      <c r="O4" s="30" t="s">
        <v>26</v>
      </c>
    </row>
    <row r="5" spans="1:15" ht="25.5" x14ac:dyDescent="0.25">
      <c r="A5" s="23">
        <v>3</v>
      </c>
      <c r="B5" s="24" t="s">
        <v>6</v>
      </c>
      <c r="C5" s="24" t="s">
        <v>35</v>
      </c>
      <c r="D5" s="25">
        <v>7506.04</v>
      </c>
      <c r="E5" s="24" t="s">
        <v>4</v>
      </c>
      <c r="F5" s="54"/>
      <c r="K5" s="24" t="s">
        <v>5</v>
      </c>
      <c r="L5" s="30" t="s">
        <v>74</v>
      </c>
      <c r="M5" s="30" t="s">
        <v>127</v>
      </c>
      <c r="N5" s="30" t="s">
        <v>130</v>
      </c>
      <c r="O5" s="30" t="s">
        <v>75</v>
      </c>
    </row>
    <row r="6" spans="1:15" ht="31.5" x14ac:dyDescent="0.25">
      <c r="A6" s="23">
        <v>4</v>
      </c>
      <c r="B6" s="24" t="s">
        <v>27</v>
      </c>
      <c r="C6" s="24" t="s">
        <v>36</v>
      </c>
      <c r="D6" s="25">
        <v>1652.96</v>
      </c>
      <c r="E6" s="24" t="s">
        <v>4</v>
      </c>
      <c r="F6" s="54"/>
      <c r="G6" s="2"/>
      <c r="K6" s="24" t="s">
        <v>86</v>
      </c>
      <c r="L6" s="30" t="s">
        <v>141</v>
      </c>
      <c r="M6" s="30" t="s">
        <v>101</v>
      </c>
      <c r="N6" s="30" t="s">
        <v>142</v>
      </c>
      <c r="O6" s="30" t="s">
        <v>90</v>
      </c>
    </row>
    <row r="7" spans="1:15" ht="31.5" x14ac:dyDescent="0.25">
      <c r="A7" s="23">
        <v>5</v>
      </c>
      <c r="B7" s="24" t="s">
        <v>28</v>
      </c>
      <c r="C7" s="24" t="s">
        <v>37</v>
      </c>
      <c r="D7" s="25">
        <v>16905.330000000002</v>
      </c>
      <c r="E7" s="24" t="s">
        <v>4</v>
      </c>
      <c r="F7" s="54"/>
      <c r="K7" s="24" t="s">
        <v>87</v>
      </c>
      <c r="L7" s="30" t="s">
        <v>91</v>
      </c>
      <c r="M7" s="30" t="s">
        <v>92</v>
      </c>
      <c r="N7" s="30" t="s">
        <v>93</v>
      </c>
      <c r="O7" s="30" t="s">
        <v>94</v>
      </c>
    </row>
    <row r="8" spans="1:15" ht="31.5" x14ac:dyDescent="0.25">
      <c r="A8" s="23">
        <v>6</v>
      </c>
      <c r="B8" s="24" t="s">
        <v>7</v>
      </c>
      <c r="C8" s="24" t="s">
        <v>8</v>
      </c>
      <c r="D8" s="26">
        <v>11041.68</v>
      </c>
      <c r="E8" s="24" t="s">
        <v>4</v>
      </c>
      <c r="F8" s="54"/>
      <c r="G8" s="2"/>
      <c r="K8" s="24" t="s">
        <v>88</v>
      </c>
      <c r="L8" s="30" t="s">
        <v>95</v>
      </c>
      <c r="M8" s="30" t="s">
        <v>102</v>
      </c>
      <c r="N8" s="30" t="s">
        <v>103</v>
      </c>
      <c r="O8" s="30" t="s">
        <v>96</v>
      </c>
    </row>
    <row r="9" spans="1:15" ht="31.5" x14ac:dyDescent="0.25">
      <c r="A9" s="23">
        <v>7</v>
      </c>
      <c r="B9" s="24" t="s">
        <v>9</v>
      </c>
      <c r="C9" s="24" t="s">
        <v>38</v>
      </c>
      <c r="D9" s="26">
        <v>1539.21</v>
      </c>
      <c r="E9" s="24" t="s">
        <v>4</v>
      </c>
      <c r="F9" s="54"/>
      <c r="G9" s="2"/>
      <c r="K9" s="24" t="s">
        <v>89</v>
      </c>
      <c r="L9" s="30" t="s">
        <v>97</v>
      </c>
      <c r="M9" s="30" t="s">
        <v>98</v>
      </c>
      <c r="N9" s="30" t="s">
        <v>99</v>
      </c>
      <c r="O9" s="30" t="s">
        <v>100</v>
      </c>
    </row>
    <row r="10" spans="1:15" ht="32.450000000000003" customHeight="1" x14ac:dyDescent="0.25">
      <c r="A10" s="23">
        <v>8</v>
      </c>
      <c r="B10" s="24" t="s">
        <v>10</v>
      </c>
      <c r="C10" s="24" t="s">
        <v>68</v>
      </c>
      <c r="D10" s="26">
        <v>4792.46</v>
      </c>
      <c r="E10" s="24" t="s">
        <v>4</v>
      </c>
      <c r="F10" s="54"/>
      <c r="G10" s="2"/>
      <c r="K10" s="24" t="s">
        <v>27</v>
      </c>
      <c r="L10" s="30" t="s">
        <v>84</v>
      </c>
      <c r="M10" s="30" t="s">
        <v>144</v>
      </c>
      <c r="N10" s="30" t="s">
        <v>76</v>
      </c>
      <c r="O10" s="30" t="s">
        <v>77</v>
      </c>
    </row>
    <row r="11" spans="1:15" ht="38.25" x14ac:dyDescent="0.25">
      <c r="A11" s="22"/>
      <c r="B11" s="22"/>
      <c r="C11" s="24" t="s">
        <v>11</v>
      </c>
      <c r="D11" s="26">
        <f>SUM(D3:D10)</f>
        <v>69519.45</v>
      </c>
      <c r="E11" s="24" t="s">
        <v>4</v>
      </c>
      <c r="F11" s="54"/>
      <c r="G11" s="2"/>
      <c r="H11" s="2"/>
      <c r="K11" s="24" t="s">
        <v>28</v>
      </c>
      <c r="L11" s="30" t="s">
        <v>78</v>
      </c>
      <c r="M11" s="30" t="s">
        <v>131</v>
      </c>
      <c r="N11" s="30" t="s">
        <v>132</v>
      </c>
      <c r="O11" s="30" t="s">
        <v>85</v>
      </c>
    </row>
    <row r="12" spans="1:15" ht="31.5" x14ac:dyDescent="0.25">
      <c r="A12" s="20"/>
      <c r="B12" s="27" t="s">
        <v>64</v>
      </c>
      <c r="C12" s="27" t="s">
        <v>65</v>
      </c>
      <c r="D12" s="27" t="s">
        <v>66</v>
      </c>
      <c r="E12" s="20"/>
      <c r="F12" s="28"/>
      <c r="K12" s="24" t="s">
        <v>104</v>
      </c>
      <c r="L12" s="30" t="s">
        <v>107</v>
      </c>
      <c r="M12" s="30" t="s">
        <v>108</v>
      </c>
      <c r="N12" s="30" t="s">
        <v>109</v>
      </c>
      <c r="O12" s="30" t="s">
        <v>110</v>
      </c>
    </row>
    <row r="13" spans="1:15" ht="46.5" customHeight="1" x14ac:dyDescent="0.25">
      <c r="A13" s="43">
        <v>1</v>
      </c>
      <c r="B13" s="24" t="s">
        <v>12</v>
      </c>
      <c r="C13" s="24" t="s">
        <v>13</v>
      </c>
      <c r="D13" s="26">
        <v>3637.0320000000002</v>
      </c>
      <c r="E13" s="24" t="s">
        <v>4</v>
      </c>
      <c r="F13" s="44"/>
      <c r="K13" s="24" t="s">
        <v>105</v>
      </c>
      <c r="L13" s="30" t="s">
        <v>111</v>
      </c>
      <c r="M13" s="30" t="s">
        <v>112</v>
      </c>
      <c r="N13" s="30" t="s">
        <v>113</v>
      </c>
      <c r="O13" s="30" t="s">
        <v>114</v>
      </c>
    </row>
    <row r="14" spans="1:15" ht="31.5" x14ac:dyDescent="0.25">
      <c r="A14" s="43">
        <v>2</v>
      </c>
      <c r="B14" s="24" t="s">
        <v>14</v>
      </c>
      <c r="C14" s="24" t="s">
        <v>13</v>
      </c>
      <c r="D14" s="26">
        <v>2491.29</v>
      </c>
      <c r="E14" s="24" t="s">
        <v>4</v>
      </c>
      <c r="F14" s="47">
        <v>2.3400000000000001E-2</v>
      </c>
      <c r="K14" s="24" t="s">
        <v>106</v>
      </c>
      <c r="L14" s="30" t="s">
        <v>115</v>
      </c>
      <c r="M14" s="30" t="s">
        <v>133</v>
      </c>
      <c r="N14" s="30" t="s">
        <v>116</v>
      </c>
      <c r="O14" s="30" t="s">
        <v>117</v>
      </c>
    </row>
    <row r="15" spans="1:15" ht="15.75" x14ac:dyDescent="0.25">
      <c r="A15" s="43">
        <v>3</v>
      </c>
      <c r="B15" s="24" t="s">
        <v>15</v>
      </c>
      <c r="C15" s="24" t="s">
        <v>13</v>
      </c>
      <c r="D15" s="26">
        <v>2622.018</v>
      </c>
      <c r="E15" s="24" t="s">
        <v>4</v>
      </c>
      <c r="F15" s="47"/>
      <c r="K15" s="24" t="s">
        <v>9</v>
      </c>
      <c r="L15" s="30" t="s">
        <v>79</v>
      </c>
      <c r="M15" s="30" t="s">
        <v>135</v>
      </c>
      <c r="N15" s="30" t="s">
        <v>134</v>
      </c>
      <c r="O15" s="30" t="s">
        <v>140</v>
      </c>
    </row>
    <row r="16" spans="1:15" ht="63.75" x14ac:dyDescent="0.25">
      <c r="A16" s="43">
        <v>4</v>
      </c>
      <c r="B16" s="24" t="s">
        <v>16</v>
      </c>
      <c r="C16" s="24" t="s">
        <v>13</v>
      </c>
      <c r="D16" s="26">
        <v>927.56</v>
      </c>
      <c r="E16" s="24" t="s">
        <v>4</v>
      </c>
      <c r="F16" s="47"/>
      <c r="K16" s="24" t="s">
        <v>72</v>
      </c>
      <c r="L16" s="30" t="s">
        <v>137</v>
      </c>
      <c r="M16" s="30" t="s">
        <v>128</v>
      </c>
      <c r="N16" s="30" t="s">
        <v>33</v>
      </c>
      <c r="O16" s="30" t="s">
        <v>32</v>
      </c>
    </row>
    <row r="17" spans="1:15" ht="15.75" x14ac:dyDescent="0.25">
      <c r="A17" s="43">
        <v>5</v>
      </c>
      <c r="B17" s="24" t="s">
        <v>17</v>
      </c>
      <c r="C17" s="24" t="s">
        <v>13</v>
      </c>
      <c r="D17" s="26">
        <v>447.47</v>
      </c>
      <c r="E17" s="24" t="s">
        <v>4</v>
      </c>
      <c r="F17" s="47"/>
      <c r="K17" s="22"/>
      <c r="L17" s="29" t="s">
        <v>21</v>
      </c>
      <c r="M17" s="29" t="s">
        <v>22</v>
      </c>
      <c r="N17" s="29" t="s">
        <v>23</v>
      </c>
      <c r="O17" s="29" t="s">
        <v>24</v>
      </c>
    </row>
    <row r="18" spans="1:15" ht="52.5" customHeight="1" x14ac:dyDescent="0.25">
      <c r="A18" s="46">
        <v>6</v>
      </c>
      <c r="B18" s="22"/>
      <c r="C18" s="24" t="s">
        <v>18</v>
      </c>
      <c r="D18" s="26">
        <f>SUM(D13:D17)</f>
        <v>10125.369999999999</v>
      </c>
      <c r="E18" s="24" t="s">
        <v>4</v>
      </c>
      <c r="F18" s="47"/>
      <c r="K18" s="24" t="s">
        <v>12</v>
      </c>
      <c r="L18" s="30" t="s">
        <v>119</v>
      </c>
      <c r="M18" s="30" t="s">
        <v>136</v>
      </c>
      <c r="N18" s="30" t="s">
        <v>118</v>
      </c>
      <c r="O18" s="30" t="s">
        <v>129</v>
      </c>
    </row>
    <row r="19" spans="1:15" ht="64.5" customHeight="1" x14ac:dyDescent="0.25">
      <c r="A19" s="21"/>
      <c r="B19" s="45"/>
      <c r="C19" s="24" t="s">
        <v>19</v>
      </c>
      <c r="D19" s="26">
        <f>+D11+D18</f>
        <v>79644.819999999992</v>
      </c>
      <c r="E19" s="24" t="s">
        <v>4</v>
      </c>
      <c r="F19" s="47">
        <f>+F3+F14</f>
        <v>0.18440000000000001</v>
      </c>
      <c r="K19" s="24" t="s">
        <v>14</v>
      </c>
      <c r="L19" s="30" t="s">
        <v>120</v>
      </c>
      <c r="M19" s="30" t="s">
        <v>139</v>
      </c>
      <c r="N19" s="30" t="s">
        <v>121</v>
      </c>
      <c r="O19" s="30" t="s">
        <v>80</v>
      </c>
    </row>
    <row r="20" spans="1:15" ht="28.5" x14ac:dyDescent="0.25">
      <c r="A20" s="53"/>
      <c r="B20" s="53"/>
      <c r="C20" s="53"/>
      <c r="D20" s="53"/>
      <c r="E20" s="53"/>
      <c r="F20" s="53"/>
      <c r="G20" s="32"/>
      <c r="K20" s="24" t="s">
        <v>15</v>
      </c>
      <c r="L20" s="30" t="s">
        <v>123</v>
      </c>
      <c r="M20" s="30" t="s">
        <v>138</v>
      </c>
      <c r="N20" s="30" t="s">
        <v>143</v>
      </c>
      <c r="O20" s="30" t="s">
        <v>122</v>
      </c>
    </row>
    <row r="21" spans="1:15" ht="25.5" x14ac:dyDescent="0.25">
      <c r="A21" s="32"/>
      <c r="B21" s="38"/>
      <c r="C21" s="38"/>
      <c r="D21" s="38"/>
      <c r="E21" s="39"/>
      <c r="F21" s="38"/>
      <c r="G21" s="32"/>
      <c r="K21" s="24" t="s">
        <v>16</v>
      </c>
      <c r="L21" s="30" t="s">
        <v>82</v>
      </c>
      <c r="M21" s="30" t="s">
        <v>124</v>
      </c>
      <c r="N21" s="30" t="s">
        <v>125</v>
      </c>
      <c r="O21" s="30" t="s">
        <v>29</v>
      </c>
    </row>
    <row r="22" spans="1:15" ht="25.5" x14ac:dyDescent="0.25">
      <c r="A22" s="40"/>
      <c r="B22" s="38"/>
      <c r="C22" s="38"/>
      <c r="D22" s="41"/>
      <c r="E22" s="38"/>
      <c r="F22" s="52"/>
      <c r="G22" s="32"/>
      <c r="K22" s="24" t="s">
        <v>17</v>
      </c>
      <c r="L22" s="30" t="s">
        <v>30</v>
      </c>
      <c r="M22" s="30" t="s">
        <v>31</v>
      </c>
      <c r="N22" s="30" t="s">
        <v>126</v>
      </c>
      <c r="O22" s="30" t="s">
        <v>81</v>
      </c>
    </row>
    <row r="23" spans="1:15" ht="15.75" x14ac:dyDescent="0.25">
      <c r="A23" s="40"/>
      <c r="B23" s="38"/>
      <c r="C23" s="38"/>
      <c r="D23" s="42"/>
      <c r="E23" s="38"/>
      <c r="F23" s="52"/>
      <c r="G23" s="32"/>
    </row>
    <row r="24" spans="1:15" ht="15.75" x14ac:dyDescent="0.25">
      <c r="A24" s="40"/>
      <c r="B24" s="38"/>
      <c r="C24" s="38"/>
      <c r="D24" s="42"/>
      <c r="E24" s="38"/>
      <c r="F24" s="52"/>
      <c r="G24" s="32"/>
    </row>
    <row r="25" spans="1:15" ht="15.75" x14ac:dyDescent="0.25">
      <c r="A25" s="40"/>
      <c r="B25" s="38"/>
      <c r="C25" s="38"/>
      <c r="D25" s="42"/>
      <c r="E25" s="38"/>
      <c r="F25" s="52"/>
      <c r="G25" s="32"/>
    </row>
    <row r="26" spans="1:15" ht="15.75" x14ac:dyDescent="0.25">
      <c r="A26" s="40"/>
      <c r="B26" s="38"/>
      <c r="C26" s="38"/>
      <c r="D26" s="42"/>
      <c r="E26" s="38"/>
      <c r="F26" s="52"/>
      <c r="G26" s="32"/>
    </row>
    <row r="27" spans="1:15" ht="18.75" customHeight="1" x14ac:dyDescent="0.25">
      <c r="A27" s="40"/>
      <c r="B27" s="38"/>
      <c r="C27" s="38"/>
      <c r="D27" s="42"/>
      <c r="E27" s="38"/>
      <c r="F27" s="52"/>
      <c r="G27" s="32"/>
    </row>
    <row r="28" spans="1:15" ht="15.75" x14ac:dyDescent="0.25">
      <c r="A28" s="40"/>
      <c r="B28" s="38"/>
      <c r="C28" s="38"/>
      <c r="D28" s="42"/>
      <c r="E28" s="38"/>
      <c r="F28" s="52"/>
      <c r="G28" s="32"/>
    </row>
    <row r="29" spans="1:15" ht="15.75" x14ac:dyDescent="0.25">
      <c r="A29" s="40"/>
      <c r="B29" s="38"/>
      <c r="C29" s="38"/>
      <c r="D29" s="42"/>
      <c r="E29" s="38"/>
      <c r="F29" s="52"/>
      <c r="G29" s="32"/>
    </row>
    <row r="30" spans="1:15" ht="15.75" x14ac:dyDescent="0.25">
      <c r="A30" s="40"/>
      <c r="B30" s="38"/>
      <c r="C30" s="42"/>
      <c r="D30" s="42"/>
      <c r="E30" s="38"/>
      <c r="F30" s="52"/>
      <c r="G30" s="32"/>
    </row>
    <row r="31" spans="1:15" ht="24" customHeight="1" x14ac:dyDescent="0.25">
      <c r="A31" s="32"/>
      <c r="B31" s="32"/>
      <c r="C31" s="38"/>
      <c r="D31" s="41"/>
      <c r="E31" s="38"/>
      <c r="F31" s="52"/>
      <c r="G31" s="32"/>
    </row>
    <row r="32" spans="1:15" x14ac:dyDescent="0.25">
      <c r="A32" s="32"/>
      <c r="B32" s="32"/>
      <c r="C32" s="32"/>
      <c r="D32" s="32"/>
      <c r="E32" s="32"/>
      <c r="F32" s="32"/>
      <c r="G32" s="32"/>
    </row>
    <row r="33" spans="1:16" ht="28.5" x14ac:dyDescent="0.25">
      <c r="A33" s="32"/>
      <c r="B33" s="32"/>
      <c r="C33" s="32"/>
      <c r="D33" s="32"/>
      <c r="E33" s="32"/>
      <c r="F33" s="32"/>
      <c r="G33" s="32"/>
      <c r="I33" s="17"/>
      <c r="J33" s="17"/>
      <c r="K33" s="17"/>
      <c r="L33" s="48"/>
      <c r="M33" s="48"/>
      <c r="N33" s="48"/>
      <c r="O33" s="48"/>
      <c r="P33" s="17"/>
    </row>
    <row r="34" spans="1:16" ht="16.5" thickBot="1" x14ac:dyDescent="0.3">
      <c r="I34" s="17"/>
      <c r="J34" s="17"/>
      <c r="K34" s="17"/>
      <c r="L34" s="31"/>
      <c r="M34" s="31"/>
      <c r="N34" s="31"/>
      <c r="O34" s="31"/>
      <c r="P34" s="17"/>
    </row>
    <row r="35" spans="1:16" ht="17.25" thickTop="1" thickBot="1" x14ac:dyDescent="0.3">
      <c r="I35" s="17"/>
      <c r="J35" s="17"/>
      <c r="K35" s="17"/>
      <c r="L35" s="32"/>
      <c r="M35" s="18"/>
      <c r="N35" s="18"/>
      <c r="O35" s="18"/>
      <c r="P35" s="17"/>
    </row>
    <row r="36" spans="1:16" ht="17.25" thickTop="1" thickBot="1" x14ac:dyDescent="0.3">
      <c r="I36" s="17"/>
      <c r="J36" s="17"/>
      <c r="K36" s="49"/>
      <c r="L36" s="19"/>
      <c r="M36" s="33"/>
      <c r="N36" s="33"/>
      <c r="O36" s="34"/>
      <c r="P36" s="17"/>
    </row>
    <row r="37" spans="1:16" ht="17.25" thickTop="1" thickBot="1" x14ac:dyDescent="0.3">
      <c r="I37" s="17"/>
      <c r="J37" s="17"/>
      <c r="K37" s="49"/>
      <c r="L37" s="19"/>
      <c r="M37" s="33"/>
      <c r="N37" s="33"/>
      <c r="O37" s="34"/>
      <c r="P37" s="17"/>
    </row>
    <row r="38" spans="1:16" ht="17.25" thickTop="1" thickBot="1" x14ac:dyDescent="0.3">
      <c r="I38" s="17"/>
      <c r="J38" s="17"/>
      <c r="K38" s="50"/>
      <c r="L38" s="19"/>
      <c r="M38" s="33"/>
      <c r="N38" s="33"/>
      <c r="O38" s="34"/>
      <c r="P38" s="17"/>
    </row>
    <row r="39" spans="1:16" ht="15.75" thickTop="1" x14ac:dyDescent="0.25">
      <c r="I39" s="17"/>
      <c r="J39" s="17"/>
      <c r="K39" s="17"/>
      <c r="L39" s="17"/>
      <c r="M39" s="17"/>
      <c r="N39" s="17"/>
      <c r="O39" s="35"/>
      <c r="P39" s="17"/>
    </row>
    <row r="40" spans="1:16" x14ac:dyDescent="0.25">
      <c r="I40" s="17"/>
      <c r="J40" s="17"/>
      <c r="K40" s="17"/>
      <c r="L40" s="17"/>
      <c r="M40" s="17"/>
      <c r="N40" s="17"/>
      <c r="O40" s="35"/>
      <c r="P40" s="17"/>
    </row>
    <row r="41" spans="1:16" ht="16.5" thickBot="1" x14ac:dyDescent="0.3">
      <c r="I41" s="17"/>
      <c r="J41" s="17"/>
      <c r="K41" s="49"/>
      <c r="L41" s="19"/>
      <c r="M41" s="33"/>
      <c r="N41" s="33"/>
      <c r="O41" s="34"/>
      <c r="P41" s="17"/>
    </row>
    <row r="42" spans="1:16" ht="17.25" thickTop="1" thickBot="1" x14ac:dyDescent="0.3">
      <c r="I42" s="17"/>
      <c r="J42" s="17"/>
      <c r="K42" s="49"/>
      <c r="L42" s="19"/>
      <c r="M42" s="33"/>
      <c r="N42" s="33"/>
      <c r="O42" s="34"/>
      <c r="P42" s="17"/>
    </row>
    <row r="43" spans="1:16" ht="36.75" customHeight="1" thickTop="1" thickBot="1" x14ac:dyDescent="0.3">
      <c r="I43" s="17"/>
      <c r="J43" s="17"/>
      <c r="K43" s="49"/>
      <c r="L43" s="19"/>
      <c r="M43" s="33"/>
      <c r="N43" s="33"/>
      <c r="O43" s="34"/>
      <c r="P43" s="17"/>
    </row>
    <row r="44" spans="1:16" ht="32.25" customHeight="1" thickTop="1" thickBot="1" x14ac:dyDescent="0.3">
      <c r="I44" s="17"/>
      <c r="J44" s="17"/>
      <c r="K44" s="49"/>
      <c r="L44" s="19"/>
      <c r="M44" s="33"/>
      <c r="N44" s="33"/>
      <c r="O44" s="34"/>
      <c r="P44" s="17"/>
    </row>
    <row r="45" spans="1:16" ht="17.25" thickTop="1" thickBot="1" x14ac:dyDescent="0.3">
      <c r="I45" s="17"/>
      <c r="J45" s="17"/>
      <c r="K45" s="49"/>
      <c r="L45" s="19"/>
      <c r="M45" s="33"/>
      <c r="N45" s="33"/>
      <c r="O45" s="34"/>
      <c r="P45" s="17"/>
    </row>
    <row r="46" spans="1:16" ht="15.75" thickTop="1" x14ac:dyDescent="0.25">
      <c r="I46" s="17"/>
      <c r="J46" s="17"/>
      <c r="K46" s="17"/>
      <c r="L46" s="17"/>
      <c r="M46" s="17"/>
      <c r="N46" s="17"/>
      <c r="O46" s="35"/>
      <c r="P46" s="17"/>
    </row>
    <row r="47" spans="1:16" x14ac:dyDescent="0.25">
      <c r="I47" s="17"/>
      <c r="J47" s="17"/>
      <c r="K47" s="17"/>
      <c r="L47" s="17"/>
      <c r="M47" s="17"/>
      <c r="N47" s="17"/>
      <c r="O47" s="35"/>
      <c r="P47" s="17"/>
    </row>
    <row r="48" spans="1:16" ht="16.5" thickBot="1" x14ac:dyDescent="0.3">
      <c r="I48" s="17"/>
      <c r="J48" s="17"/>
      <c r="K48" s="36"/>
      <c r="L48" s="19"/>
      <c r="M48" s="33"/>
      <c r="N48" s="33"/>
      <c r="O48" s="34"/>
      <c r="P48" s="17"/>
    </row>
    <row r="49" spans="9:16" ht="15.75" thickTop="1" x14ac:dyDescent="0.25">
      <c r="I49" s="17"/>
      <c r="J49" s="17"/>
      <c r="K49" s="17"/>
      <c r="L49" s="17"/>
      <c r="M49" s="17"/>
      <c r="N49" s="17"/>
      <c r="O49" s="17"/>
      <c r="P49" s="17"/>
    </row>
    <row r="50" spans="9:16" ht="19.5" thickBot="1" x14ac:dyDescent="0.35">
      <c r="I50" s="17"/>
      <c r="J50" s="17"/>
      <c r="K50" s="17"/>
      <c r="L50" s="19"/>
      <c r="M50" s="37"/>
      <c r="N50" s="37"/>
      <c r="O50" s="34"/>
      <c r="P50" s="17"/>
    </row>
    <row r="51" spans="9:16" ht="15.75" thickTop="1" x14ac:dyDescent="0.25">
      <c r="I51" s="17"/>
      <c r="J51" s="17"/>
      <c r="K51" s="17"/>
      <c r="L51" s="17"/>
      <c r="M51" s="17"/>
      <c r="N51" s="17"/>
      <c r="O51" s="17"/>
      <c r="P51" s="17"/>
    </row>
    <row r="52" spans="9:16" x14ac:dyDescent="0.25">
      <c r="I52" s="17"/>
      <c r="J52" s="17"/>
      <c r="K52" s="17"/>
      <c r="L52" s="17"/>
      <c r="M52" s="17"/>
      <c r="N52" s="17"/>
      <c r="O52" s="17"/>
      <c r="P52" s="17"/>
    </row>
    <row r="53" spans="9:16" x14ac:dyDescent="0.25">
      <c r="I53" s="17"/>
      <c r="J53" s="17"/>
      <c r="K53" s="17"/>
      <c r="L53" s="17"/>
      <c r="M53" s="17"/>
      <c r="N53" s="17"/>
      <c r="O53" s="17"/>
      <c r="P53" s="17"/>
    </row>
    <row r="54" spans="9:16" x14ac:dyDescent="0.25">
      <c r="I54" s="17"/>
      <c r="J54" s="17"/>
      <c r="K54" s="17"/>
      <c r="L54" s="17"/>
      <c r="M54" s="17"/>
      <c r="N54" s="17"/>
      <c r="O54" s="17"/>
      <c r="P54" s="17"/>
    </row>
  </sheetData>
  <mergeCells count="8">
    <mergeCell ref="L33:O33"/>
    <mergeCell ref="K36:K38"/>
    <mergeCell ref="K41:K45"/>
    <mergeCell ref="A1:F1"/>
    <mergeCell ref="F22:F31"/>
    <mergeCell ref="A20:F20"/>
    <mergeCell ref="F3:F11"/>
    <mergeCell ref="K1:O1"/>
  </mergeCell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I20" sqref="I20"/>
    </sheetView>
  </sheetViews>
  <sheetFormatPr baseColWidth="10" defaultRowHeight="15" x14ac:dyDescent="0.25"/>
  <cols>
    <col min="1" max="1" width="16.28515625" customWidth="1"/>
    <col min="2" max="2" width="24.5703125" customWidth="1"/>
    <col min="4" max="4" width="53.85546875" customWidth="1"/>
  </cols>
  <sheetData>
    <row r="1" spans="1:5" ht="18.75" x14ac:dyDescent="0.3">
      <c r="A1" s="58" t="s">
        <v>39</v>
      </c>
      <c r="B1" s="58"/>
      <c r="C1" s="58"/>
      <c r="D1" s="58"/>
      <c r="E1" s="58"/>
    </row>
    <row r="2" spans="1:5" x14ac:dyDescent="0.25">
      <c r="A2" s="3"/>
      <c r="B2" s="3"/>
      <c r="C2" s="3"/>
      <c r="D2" s="3"/>
      <c r="E2" s="3"/>
    </row>
    <row r="3" spans="1:5" x14ac:dyDescent="0.25">
      <c r="A3" s="59" t="s">
        <v>40</v>
      </c>
      <c r="B3" s="59"/>
      <c r="C3" s="59"/>
      <c r="D3" s="59"/>
      <c r="E3" s="59"/>
    </row>
    <row r="4" spans="1:5" ht="30" hidden="1" x14ac:dyDescent="0.25">
      <c r="A4" s="4" t="s">
        <v>41</v>
      </c>
      <c r="B4" s="4">
        <v>3672118</v>
      </c>
      <c r="C4" s="5" t="s">
        <v>21</v>
      </c>
      <c r="D4" s="6" t="s">
        <v>42</v>
      </c>
      <c r="E4" s="7">
        <v>122.04</v>
      </c>
    </row>
    <row r="5" spans="1:5" hidden="1" x14ac:dyDescent="0.25">
      <c r="A5" s="8" t="s">
        <v>43</v>
      </c>
      <c r="B5" s="9" t="s">
        <v>44</v>
      </c>
      <c r="C5" s="5" t="s">
        <v>22</v>
      </c>
      <c r="D5" s="10" t="s">
        <v>45</v>
      </c>
      <c r="E5" s="7">
        <v>177.58</v>
      </c>
    </row>
    <row r="6" spans="1:5" ht="30" hidden="1" x14ac:dyDescent="0.25">
      <c r="A6" s="8" t="s">
        <v>20</v>
      </c>
      <c r="B6" s="7">
        <v>16057.08</v>
      </c>
      <c r="C6" s="5" t="s">
        <v>23</v>
      </c>
      <c r="D6" s="6" t="s">
        <v>46</v>
      </c>
      <c r="E6" s="8">
        <v>157.57</v>
      </c>
    </row>
    <row r="7" spans="1:5" hidden="1" x14ac:dyDescent="0.25">
      <c r="A7" s="8"/>
      <c r="B7" s="8"/>
      <c r="C7" s="5" t="s">
        <v>24</v>
      </c>
      <c r="D7" s="10" t="s">
        <v>45</v>
      </c>
      <c r="E7" s="8">
        <v>58.37</v>
      </c>
    </row>
    <row r="8" spans="1:5" x14ac:dyDescent="0.25">
      <c r="A8" s="60" t="s">
        <v>47</v>
      </c>
      <c r="B8" s="60"/>
      <c r="C8" s="60"/>
      <c r="D8" s="60"/>
      <c r="E8" s="60"/>
    </row>
    <row r="9" spans="1:5" x14ac:dyDescent="0.25">
      <c r="A9" s="4" t="s">
        <v>41</v>
      </c>
      <c r="B9" s="11">
        <v>3672119</v>
      </c>
      <c r="C9" s="12" t="s">
        <v>21</v>
      </c>
      <c r="D9" s="10" t="s">
        <v>45</v>
      </c>
      <c r="E9" s="8">
        <v>428.9</v>
      </c>
    </row>
    <row r="10" spans="1:5" x14ac:dyDescent="0.25">
      <c r="A10" s="8" t="s">
        <v>43</v>
      </c>
      <c r="B10" s="9" t="s">
        <v>48</v>
      </c>
      <c r="C10" s="12" t="s">
        <v>22</v>
      </c>
      <c r="D10" s="10" t="s">
        <v>49</v>
      </c>
      <c r="E10" s="8">
        <v>351.66</v>
      </c>
    </row>
    <row r="11" spans="1:5" x14ac:dyDescent="0.25">
      <c r="A11" s="8" t="s">
        <v>20</v>
      </c>
      <c r="B11" s="13">
        <v>228653.9</v>
      </c>
      <c r="C11" s="12" t="s">
        <v>23</v>
      </c>
      <c r="D11" s="10" t="s">
        <v>49</v>
      </c>
      <c r="E11" s="8">
        <v>692.37</v>
      </c>
    </row>
    <row r="12" spans="1:5" x14ac:dyDescent="0.25">
      <c r="A12" s="3"/>
      <c r="B12" s="3"/>
      <c r="C12" s="12" t="s">
        <v>24</v>
      </c>
      <c r="D12" s="10" t="s">
        <v>50</v>
      </c>
      <c r="E12" s="8">
        <v>713.96</v>
      </c>
    </row>
    <row r="13" spans="1:5" x14ac:dyDescent="0.25">
      <c r="A13" s="57" t="s">
        <v>51</v>
      </c>
      <c r="B13" s="57"/>
      <c r="C13" s="57"/>
      <c r="D13" s="57"/>
      <c r="E13" s="57"/>
    </row>
    <row r="14" spans="1:5" x14ac:dyDescent="0.25">
      <c r="A14" s="4" t="s">
        <v>41</v>
      </c>
      <c r="B14" s="11">
        <v>3672121</v>
      </c>
      <c r="C14" s="56" t="s">
        <v>21</v>
      </c>
      <c r="D14" s="10" t="s">
        <v>45</v>
      </c>
      <c r="E14" s="8">
        <v>260.33</v>
      </c>
    </row>
    <row r="15" spans="1:5" x14ac:dyDescent="0.25">
      <c r="A15" s="8" t="s">
        <v>43</v>
      </c>
      <c r="B15" s="9" t="s">
        <v>52</v>
      </c>
      <c r="C15" s="56"/>
      <c r="D15" s="10" t="s">
        <v>53</v>
      </c>
      <c r="E15" s="8">
        <v>480.44</v>
      </c>
    </row>
    <row r="16" spans="1:5" x14ac:dyDescent="0.25">
      <c r="A16" s="8" t="s">
        <v>20</v>
      </c>
      <c r="B16" s="13">
        <v>302952.37</v>
      </c>
      <c r="C16" s="56"/>
      <c r="D16" s="10" t="s">
        <v>54</v>
      </c>
      <c r="E16" s="8">
        <v>449.46</v>
      </c>
    </row>
    <row r="17" spans="1:5" x14ac:dyDescent="0.25">
      <c r="A17" s="3"/>
      <c r="B17" s="3"/>
      <c r="C17" s="56" t="s">
        <v>22</v>
      </c>
      <c r="D17" s="10" t="s">
        <v>55</v>
      </c>
      <c r="E17" s="8">
        <v>360.11</v>
      </c>
    </row>
    <row r="18" spans="1:5" x14ac:dyDescent="0.25">
      <c r="A18" s="3"/>
      <c r="B18" s="3"/>
      <c r="C18" s="56"/>
      <c r="D18" s="10" t="s">
        <v>56</v>
      </c>
      <c r="E18" s="8">
        <v>365.7</v>
      </c>
    </row>
    <row r="19" spans="1:5" x14ac:dyDescent="0.25">
      <c r="A19" s="3"/>
      <c r="B19" s="3"/>
      <c r="C19" s="56"/>
      <c r="D19" s="10" t="s">
        <v>49</v>
      </c>
      <c r="E19" s="8">
        <v>474.03</v>
      </c>
    </row>
    <row r="20" spans="1:5" x14ac:dyDescent="0.25">
      <c r="A20" s="3"/>
      <c r="B20" s="3"/>
      <c r="C20" s="56" t="s">
        <v>23</v>
      </c>
      <c r="D20" s="10" t="s">
        <v>50</v>
      </c>
      <c r="E20" s="8">
        <v>522.26</v>
      </c>
    </row>
    <row r="21" spans="1:5" x14ac:dyDescent="0.25">
      <c r="A21" s="3"/>
      <c r="B21" s="3"/>
      <c r="C21" s="56"/>
      <c r="D21" s="10" t="s">
        <v>57</v>
      </c>
      <c r="E21" s="8">
        <v>438.08</v>
      </c>
    </row>
    <row r="22" spans="1:5" x14ac:dyDescent="0.25">
      <c r="A22" s="3"/>
      <c r="B22" s="3"/>
      <c r="C22" s="56" t="s">
        <v>24</v>
      </c>
      <c r="D22" s="10" t="s">
        <v>67</v>
      </c>
      <c r="E22" s="8">
        <v>309.2</v>
      </c>
    </row>
    <row r="23" spans="1:5" x14ac:dyDescent="0.25">
      <c r="A23" s="3"/>
      <c r="B23" s="3"/>
      <c r="C23" s="56"/>
      <c r="D23" s="10" t="s">
        <v>58</v>
      </c>
      <c r="E23" s="8">
        <v>180.16</v>
      </c>
    </row>
    <row r="24" spans="1:5" x14ac:dyDescent="0.25">
      <c r="A24" s="3"/>
      <c r="B24" s="3"/>
      <c r="C24" s="56"/>
      <c r="D24" s="10" t="s">
        <v>54</v>
      </c>
      <c r="E24" s="8">
        <v>354.04</v>
      </c>
    </row>
    <row r="25" spans="1:5" x14ac:dyDescent="0.25">
      <c r="A25" s="57" t="s">
        <v>59</v>
      </c>
      <c r="B25" s="57"/>
      <c r="C25" s="57"/>
      <c r="D25" s="57"/>
      <c r="E25" s="57"/>
    </row>
    <row r="26" spans="1:5" x14ac:dyDescent="0.25">
      <c r="A26" s="4" t="s">
        <v>41</v>
      </c>
      <c r="B26" s="4">
        <v>3672120</v>
      </c>
      <c r="C26" s="56" t="s">
        <v>21</v>
      </c>
      <c r="D26" s="10" t="s">
        <v>49</v>
      </c>
      <c r="E26" s="8">
        <v>215.71</v>
      </c>
    </row>
    <row r="27" spans="1:5" x14ac:dyDescent="0.25">
      <c r="A27" s="8" t="s">
        <v>43</v>
      </c>
      <c r="B27" s="9" t="s">
        <v>60</v>
      </c>
      <c r="C27" s="56"/>
      <c r="D27" s="10" t="s">
        <v>61</v>
      </c>
      <c r="E27" s="8">
        <v>125.06</v>
      </c>
    </row>
    <row r="28" spans="1:5" x14ac:dyDescent="0.25">
      <c r="A28" s="8" t="s">
        <v>20</v>
      </c>
      <c r="B28" s="7">
        <v>11549.45</v>
      </c>
      <c r="C28" s="14" t="s">
        <v>22</v>
      </c>
      <c r="D28" s="10" t="s">
        <v>45</v>
      </c>
      <c r="E28" s="8">
        <v>315.5</v>
      </c>
    </row>
    <row r="29" spans="1:5" x14ac:dyDescent="0.25">
      <c r="A29" s="3"/>
      <c r="B29" s="3"/>
      <c r="C29" s="14" t="s">
        <v>23</v>
      </c>
      <c r="D29" s="15" t="s">
        <v>62</v>
      </c>
      <c r="E29" s="16"/>
    </row>
    <row r="30" spans="1:5" x14ac:dyDescent="0.25">
      <c r="A30" s="3"/>
      <c r="B30" s="3"/>
      <c r="C30" s="14" t="s">
        <v>24</v>
      </c>
      <c r="D30" s="15" t="s">
        <v>62</v>
      </c>
      <c r="E30" s="16"/>
    </row>
    <row r="32" spans="1:5" x14ac:dyDescent="0.25">
      <c r="D32" s="1" t="s">
        <v>63</v>
      </c>
    </row>
    <row r="33" spans="2:2" x14ac:dyDescent="0.25">
      <c r="B33" s="2">
        <f>+B28+B16+B11</f>
        <v>543155.72</v>
      </c>
    </row>
  </sheetData>
  <mergeCells count="10">
    <mergeCell ref="C20:C21"/>
    <mergeCell ref="C22:C24"/>
    <mergeCell ref="A25:E25"/>
    <mergeCell ref="C26:C27"/>
    <mergeCell ref="A1:E1"/>
    <mergeCell ref="A3:E3"/>
    <mergeCell ref="A8:E8"/>
    <mergeCell ref="A13:E13"/>
    <mergeCell ref="C14:C16"/>
    <mergeCell ref="C17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AV-EQ PUBLICO</vt:lpstr>
      <vt:lpstr>CUADRO 1 LINDEROS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Romero</dc:creator>
  <cp:lastModifiedBy>Priscila</cp:lastModifiedBy>
  <cp:lastPrinted>2018-08-03T13:09:29Z</cp:lastPrinted>
  <dcterms:created xsi:type="dcterms:W3CDTF">2018-02-28T21:57:32Z</dcterms:created>
  <dcterms:modified xsi:type="dcterms:W3CDTF">2018-08-03T20:04:20Z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bddb2546-3acf-485b-bfde-9864c88b890f</vt:lpwstr>
  </property>
</Properties>
</file>