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AZQ Seguimiento 28sep18\"/>
    </mc:Choice>
  </mc:AlternateContent>
  <bookViews>
    <workbookView xWindow="0" yWindow="0" windowWidth="21600" windowHeight="8700" activeTab="2"/>
  </bookViews>
  <sheets>
    <sheet name="PP" sheetId="1" r:id="rId1"/>
    <sheet name="inv" sheetId="2" r:id="rId2"/>
    <sheet name="corriente" sheetId="3" r:id="rId3"/>
    <sheet name="Res.Obra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C8" i="4"/>
  <c r="B8" i="4"/>
  <c r="E6" i="4"/>
  <c r="E8" i="4" s="1"/>
  <c r="F10" i="1" l="1"/>
  <c r="D10" i="1"/>
  <c r="F5" i="1"/>
  <c r="D5" i="1"/>
  <c r="J11" i="3" l="1"/>
  <c r="H11" i="3"/>
  <c r="F11" i="3"/>
  <c r="D11" i="3"/>
  <c r="B11" i="3"/>
  <c r="H6" i="3"/>
  <c r="F6" i="3"/>
  <c r="D6" i="3"/>
  <c r="B6" i="3"/>
  <c r="I11" i="2"/>
  <c r="H11" i="2"/>
  <c r="F11" i="2"/>
  <c r="D11" i="2"/>
  <c r="H6" i="2"/>
  <c r="F6" i="2"/>
  <c r="D6" i="2"/>
</calcChain>
</file>

<file path=xl/sharedStrings.xml><?xml version="1.0" encoding="utf-8"?>
<sst xmlns="http://schemas.openxmlformats.org/spreadsheetml/2006/main" count="76" uniqueCount="27">
  <si>
    <t>Certificado</t>
  </si>
  <si>
    <t>Comprometido</t>
  </si>
  <si>
    <t>Devengado</t>
  </si>
  <si>
    <t>Corte al 31 de agosto de 2018</t>
  </si>
  <si>
    <t>%</t>
  </si>
  <si>
    <t>Presupuesto</t>
  </si>
  <si>
    <t>Diciembre 2018</t>
  </si>
  <si>
    <t>ADMINISTRACIÓN ZONAL: QUITUMBE</t>
  </si>
  <si>
    <t>Corte al 27 de septiembre de 2018</t>
  </si>
  <si>
    <t xml:space="preserve">Cuadro resumen </t>
  </si>
  <si>
    <t>Codificado</t>
  </si>
  <si>
    <t>Proyección</t>
  </si>
  <si>
    <t>PRESUPUESTOS PARTICIPATIVOS</t>
  </si>
  <si>
    <t>Corte 31ago18</t>
  </si>
  <si>
    <t>CODIFICADO</t>
  </si>
  <si>
    <t>AZQ</t>
  </si>
  <si>
    <t>Corte 27sep18</t>
  </si>
  <si>
    <t>ADMINISTRACIÓN ZONAL QUITUMBE</t>
  </si>
  <si>
    <t>RESUMEN DE OBRAS AL 28 SEP 18</t>
  </si>
  <si>
    <t>AVANCE FISICO DE OBRAS 2018</t>
  </si>
  <si>
    <t>N° OBRAS PLANIFICADAS</t>
  </si>
  <si>
    <t>N° DE OBRAS POR EJECUTAR</t>
  </si>
  <si>
    <t>N° DE OBRAS EN EJECUCION</t>
  </si>
  <si>
    <t>N° OBRAS EJECUTADAS</t>
  </si>
  <si>
    <t>INFRAESTRUCTURA COMUNITARIA</t>
  </si>
  <si>
    <t>TOTAL OBRAS</t>
  </si>
  <si>
    <t>NOTA: EN EL CASO DE LA OBRA CONSTRUCCIÓN DE ADOQUINADO DE LA PLAZA CULTURAL, BARRIOS LA ARGENTINA - PARROQUIA  TURUBAMBA, SE CONTRATO A TRAVES DEL PROCESO DE CONTRATACIÒN MCOGADMDMQAZQ58-2017; PERO POR PROBLEMAS SOCIALES NO SE REALIZO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</si>
</sst>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-* #,##0.00\ _€_-;\-* #,##0.00\ _€_-;_-* &quot;-&quot;??\ _€_-;_-@_-"/>
    <numFmt numFmtId="165" formatCode="0.0%"/>
    <numFmt numFmtId="166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FFFF"/>
      <name val="Calibri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44" fontId="7" fillId="3" borderId="1" xfId="1" applyFont="1" applyFill="1" applyBorder="1" applyAlignment="1">
      <alignment horizontal="right" vertical="center" wrapText="1"/>
    </xf>
    <xf numFmtId="9" fontId="7" fillId="3" borderId="1" xfId="2" applyFont="1" applyFill="1" applyBorder="1" applyAlignment="1">
      <alignment horizontal="center" vertical="center" wrapText="1"/>
    </xf>
    <xf numFmtId="164" fontId="7" fillId="3" borderId="1" xfId="3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9" fontId="7" fillId="3" borderId="1" xfId="3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8" borderId="0" xfId="0" applyFill="1"/>
    <xf numFmtId="0" fontId="10" fillId="0" borderId="0" xfId="0" applyFont="1"/>
    <xf numFmtId="0" fontId="11" fillId="0" borderId="0" xfId="0" applyFont="1"/>
    <xf numFmtId="0" fontId="13" fillId="2" borderId="4" xfId="0" applyFont="1" applyFill="1" applyBorder="1" applyAlignment="1">
      <alignment horizontal="center" vertical="center" wrapText="1" readingOrder="1"/>
    </xf>
    <xf numFmtId="0" fontId="13" fillId="5" borderId="4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/>
    <xf numFmtId="44" fontId="14" fillId="7" borderId="1" xfId="1" applyNumberFormat="1" applyFont="1" applyFill="1" applyBorder="1" applyAlignment="1">
      <alignment horizontal="center" vertical="center" wrapText="1"/>
    </xf>
    <xf numFmtId="165" fontId="14" fillId="7" borderId="1" xfId="2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13" fillId="6" borderId="1" xfId="0" applyFont="1" applyFill="1" applyBorder="1" applyAlignment="1">
      <alignment horizontal="center" vertical="center" wrapText="1" readingOrder="1"/>
    </xf>
    <xf numFmtId="164" fontId="0" fillId="0" borderId="0" xfId="3" applyFont="1"/>
    <xf numFmtId="164" fontId="11" fillId="0" borderId="0" xfId="3" applyFont="1"/>
    <xf numFmtId="0" fontId="15" fillId="0" borderId="0" xfId="0" applyFont="1"/>
    <xf numFmtId="165" fontId="0" fillId="0" borderId="0" xfId="2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17" fontId="5" fillId="4" borderId="2" xfId="0" quotePrefix="1" applyNumberFormat="1" applyFont="1" applyFill="1" applyBorder="1" applyAlignment="1">
      <alignment horizontal="center" vertical="center"/>
    </xf>
    <xf numFmtId="17" fontId="5" fillId="4" borderId="3" xfId="0" quotePrefix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>
      <selection activeCell="H13" sqref="H13"/>
    </sheetView>
  </sheetViews>
  <sheetFormatPr baseColWidth="10" defaultRowHeight="21" x14ac:dyDescent="0.35"/>
  <cols>
    <col min="1" max="1" width="11.42578125" style="12"/>
    <col min="2" max="3" width="23" style="12" bestFit="1" customWidth="1"/>
    <col min="4" max="4" width="10" style="12" bestFit="1" customWidth="1"/>
    <col min="5" max="5" width="20.28515625" style="12" bestFit="1" customWidth="1"/>
    <col min="6" max="6" width="10" style="12" bestFit="1" customWidth="1"/>
    <col min="7" max="16384" width="11.42578125" style="12"/>
  </cols>
  <sheetData>
    <row r="1" spans="1:6" x14ac:dyDescent="0.35">
      <c r="A1" s="14" t="s">
        <v>12</v>
      </c>
      <c r="B1" s="15"/>
      <c r="C1" s="15"/>
      <c r="D1" s="15"/>
      <c r="E1" s="15"/>
      <c r="F1" s="15"/>
    </row>
    <row r="2" spans="1:6" x14ac:dyDescent="0.35">
      <c r="A2" s="14" t="s">
        <v>13</v>
      </c>
      <c r="B2" s="15"/>
      <c r="C2" s="15"/>
      <c r="D2" s="15"/>
      <c r="E2" s="15"/>
      <c r="F2" s="15"/>
    </row>
    <row r="3" spans="1:6" x14ac:dyDescent="0.35">
      <c r="A3" s="15"/>
      <c r="B3" s="15"/>
      <c r="C3" s="36" t="s">
        <v>1</v>
      </c>
      <c r="D3" s="36"/>
      <c r="E3" s="37" t="s">
        <v>2</v>
      </c>
      <c r="F3" s="37"/>
    </row>
    <row r="4" spans="1:6" x14ac:dyDescent="0.35">
      <c r="A4" s="15"/>
      <c r="B4" s="16" t="s">
        <v>14</v>
      </c>
      <c r="C4" s="17" t="s">
        <v>5</v>
      </c>
      <c r="D4" s="22" t="s">
        <v>4</v>
      </c>
      <c r="E4" s="21" t="s">
        <v>5</v>
      </c>
      <c r="F4" s="23" t="s">
        <v>4</v>
      </c>
    </row>
    <row r="5" spans="1:6" x14ac:dyDescent="0.35">
      <c r="A5" s="18" t="s">
        <v>15</v>
      </c>
      <c r="B5" s="19">
        <v>3545497.26</v>
      </c>
      <c r="C5" s="19">
        <v>1623609.42</v>
      </c>
      <c r="D5" s="20">
        <f>+C5/$B5</f>
        <v>0.45793560139431611</v>
      </c>
      <c r="E5" s="19">
        <v>382819.55</v>
      </c>
      <c r="F5" s="20">
        <f>+E5/$B5</f>
        <v>0.10797344404096366</v>
      </c>
    </row>
    <row r="6" spans="1:6" x14ac:dyDescent="0.35">
      <c r="A6" s="15"/>
      <c r="B6" s="15"/>
      <c r="C6" s="15"/>
      <c r="D6" s="15"/>
      <c r="E6" s="15"/>
      <c r="F6" s="15"/>
    </row>
    <row r="7" spans="1:6" x14ac:dyDescent="0.35">
      <c r="A7" s="14" t="s">
        <v>16</v>
      </c>
      <c r="B7" s="15"/>
      <c r="C7" s="15"/>
      <c r="D7" s="15"/>
      <c r="E7" s="15"/>
      <c r="F7" s="15"/>
    </row>
    <row r="8" spans="1:6" x14ac:dyDescent="0.35">
      <c r="A8" s="15"/>
      <c r="B8" s="15"/>
      <c r="C8" s="36" t="s">
        <v>1</v>
      </c>
      <c r="D8" s="36"/>
      <c r="E8" s="37" t="s">
        <v>2</v>
      </c>
      <c r="F8" s="37"/>
    </row>
    <row r="9" spans="1:6" x14ac:dyDescent="0.35">
      <c r="A9" s="15"/>
      <c r="B9" s="16" t="s">
        <v>14</v>
      </c>
      <c r="C9" s="17" t="s">
        <v>5</v>
      </c>
      <c r="D9" s="22" t="s">
        <v>4</v>
      </c>
      <c r="E9" s="21" t="s">
        <v>5</v>
      </c>
      <c r="F9" s="23" t="s">
        <v>4</v>
      </c>
    </row>
    <row r="10" spans="1:6" x14ac:dyDescent="0.35">
      <c r="A10" s="18" t="s">
        <v>15</v>
      </c>
      <c r="B10" s="19">
        <v>3545497.26</v>
      </c>
      <c r="C10" s="19">
        <v>1986272.39</v>
      </c>
      <c r="D10" s="20">
        <f>+C10/$B10</f>
        <v>0.56022392469709592</v>
      </c>
      <c r="E10" s="19">
        <v>462573.75</v>
      </c>
      <c r="F10" s="20">
        <f>+E10/$B10</f>
        <v>0.13046794739308304</v>
      </c>
    </row>
  </sheetData>
  <mergeCells count="4">
    <mergeCell ref="C3:D3"/>
    <mergeCell ref="E3:F3"/>
    <mergeCell ref="C8:D8"/>
    <mergeCell ref="E8:F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zoomScaleNormal="100" workbookViewId="0">
      <selection activeCell="A4" sqref="A4:J11"/>
    </sheetView>
  </sheetViews>
  <sheetFormatPr baseColWidth="10" defaultRowHeight="15" x14ac:dyDescent="0.25"/>
  <cols>
    <col min="1" max="1" width="20.7109375" customWidth="1"/>
    <col min="2" max="2" width="10.7109375" customWidth="1"/>
    <col min="3" max="3" width="20.7109375" hidden="1" customWidth="1"/>
    <col min="4" max="4" width="10.7109375" hidden="1" customWidth="1"/>
    <col min="5" max="5" width="20.85546875" bestFit="1" customWidth="1"/>
    <col min="6" max="6" width="5.85546875" bestFit="1" customWidth="1"/>
    <col min="7" max="7" width="17.7109375" bestFit="1" customWidth="1"/>
    <col min="8" max="8" width="5.85546875" bestFit="1" customWidth="1"/>
    <col min="9" max="9" width="17.7109375" bestFit="1" customWidth="1"/>
    <col min="10" max="10" width="7.140625" bestFit="1" customWidth="1"/>
    <col min="11" max="11" width="0.5703125" customWidth="1"/>
    <col min="12" max="14" width="20.140625" bestFit="1" customWidth="1"/>
    <col min="15" max="15" width="19.28515625" customWidth="1"/>
    <col min="16" max="16" width="11.42578125" hidden="1" customWidth="1"/>
  </cols>
  <sheetData>
    <row r="1" spans="1:17" ht="21" x14ac:dyDescent="0.35">
      <c r="A1" s="1" t="s">
        <v>7</v>
      </c>
      <c r="B1" s="1"/>
      <c r="K1" s="13"/>
    </row>
    <row r="2" spans="1:17" ht="21" x14ac:dyDescent="0.35">
      <c r="A2" s="1" t="s">
        <v>9</v>
      </c>
      <c r="B2" s="1"/>
      <c r="K2" s="13"/>
    </row>
    <row r="3" spans="1:17" x14ac:dyDescent="0.25">
      <c r="K3" s="13"/>
    </row>
    <row r="4" spans="1:17" ht="23.25" x14ac:dyDescent="0.35">
      <c r="A4" s="2" t="s">
        <v>3</v>
      </c>
      <c r="B4" s="2"/>
      <c r="K4" s="13"/>
    </row>
    <row r="5" spans="1:17" ht="21" x14ac:dyDescent="0.25">
      <c r="A5" s="3" t="s">
        <v>10</v>
      </c>
      <c r="B5" s="3" t="s">
        <v>4</v>
      </c>
      <c r="C5" s="3" t="s">
        <v>0</v>
      </c>
      <c r="D5" s="3" t="s">
        <v>4</v>
      </c>
      <c r="E5" s="3" t="s">
        <v>1</v>
      </c>
      <c r="F5" s="3" t="s">
        <v>4</v>
      </c>
      <c r="G5" s="3" t="s">
        <v>2</v>
      </c>
      <c r="H5" s="3" t="s">
        <v>4</v>
      </c>
      <c r="K5" s="13"/>
    </row>
    <row r="6" spans="1:17" x14ac:dyDescent="0.25">
      <c r="A6" s="4">
        <v>6299507.7000000002</v>
      </c>
      <c r="B6" s="5">
        <v>1</v>
      </c>
      <c r="C6" s="4">
        <v>1748095.7</v>
      </c>
      <c r="D6" s="5">
        <f>+C6/A6</f>
        <v>0.27749719235996806</v>
      </c>
      <c r="E6" s="6">
        <v>2858727.61</v>
      </c>
      <c r="F6" s="5">
        <f>+E6/A6</f>
        <v>0.45380174866680451</v>
      </c>
      <c r="G6" s="6">
        <v>1093996.3100000003</v>
      </c>
      <c r="H6" s="5">
        <f>+G6/A6</f>
        <v>0.17366377852034379</v>
      </c>
      <c r="K6" s="13"/>
    </row>
    <row r="7" spans="1:17" x14ac:dyDescent="0.25">
      <c r="K7" s="13"/>
    </row>
    <row r="8" spans="1:17" x14ac:dyDescent="0.25">
      <c r="K8" s="13"/>
    </row>
    <row r="9" spans="1:17" ht="23.25" x14ac:dyDescent="0.35">
      <c r="A9" s="2" t="s">
        <v>8</v>
      </c>
      <c r="B9" s="2"/>
      <c r="I9" s="38" t="s">
        <v>6</v>
      </c>
      <c r="J9" s="39"/>
      <c r="K9" s="13"/>
    </row>
    <row r="10" spans="1:17" ht="21" x14ac:dyDescent="0.25">
      <c r="A10" s="3" t="s">
        <v>10</v>
      </c>
      <c r="B10" s="3" t="s">
        <v>4</v>
      </c>
      <c r="C10" s="3" t="s">
        <v>0</v>
      </c>
      <c r="D10" s="3" t="s">
        <v>4</v>
      </c>
      <c r="E10" s="3" t="s">
        <v>1</v>
      </c>
      <c r="F10" s="3" t="s">
        <v>4</v>
      </c>
      <c r="G10" s="3" t="s">
        <v>2</v>
      </c>
      <c r="H10" s="3" t="s">
        <v>4</v>
      </c>
      <c r="I10" s="7" t="s">
        <v>11</v>
      </c>
      <c r="J10" s="7" t="s">
        <v>4</v>
      </c>
      <c r="K10" s="13"/>
    </row>
    <row r="11" spans="1:17" ht="18.75" x14ac:dyDescent="0.3">
      <c r="A11" s="4">
        <v>6299507.7000000002</v>
      </c>
      <c r="B11" s="5">
        <v>1</v>
      </c>
      <c r="C11" s="4">
        <v>1685270.0100000005</v>
      </c>
      <c r="D11" s="5">
        <f>+C11/A11</f>
        <v>0.26752408128654248</v>
      </c>
      <c r="E11" s="6">
        <v>3306567.55</v>
      </c>
      <c r="F11" s="5">
        <f>+E11/A11</f>
        <v>0.52489300870288635</v>
      </c>
      <c r="G11" s="6">
        <v>1249726.5799999996</v>
      </c>
      <c r="H11" s="5">
        <f>+G11/A11</f>
        <v>0.19838480076784407</v>
      </c>
      <c r="I11" s="6">
        <f>+A11</f>
        <v>6299507.7000000002</v>
      </c>
      <c r="J11" s="8">
        <v>1</v>
      </c>
      <c r="K11" s="13"/>
      <c r="L11" s="25"/>
      <c r="M11" s="25"/>
      <c r="N11" s="25"/>
      <c r="O11" s="25"/>
      <c r="Q11" s="26"/>
    </row>
    <row r="12" spans="1:17" x14ac:dyDescent="0.25">
      <c r="K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7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7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</sheetData>
  <mergeCells count="1">
    <mergeCell ref="I9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abSelected="1" zoomScaleNormal="100" workbookViewId="0">
      <selection activeCell="A4" sqref="A4:J11"/>
    </sheetView>
  </sheetViews>
  <sheetFormatPr baseColWidth="10" defaultRowHeight="15" x14ac:dyDescent="0.25"/>
  <cols>
    <col min="1" max="1" width="20.7109375" customWidth="1"/>
    <col min="2" max="2" width="10.7109375" customWidth="1"/>
    <col min="3" max="3" width="20.7109375" hidden="1" customWidth="1"/>
    <col min="4" max="4" width="10.7109375" hidden="1" customWidth="1"/>
    <col min="5" max="5" width="20.42578125" bestFit="1" customWidth="1"/>
    <col min="6" max="6" width="7.7109375" bestFit="1" customWidth="1"/>
    <col min="7" max="7" width="15.5703125" bestFit="1" customWidth="1"/>
    <col min="8" max="8" width="7.7109375" bestFit="1" customWidth="1"/>
    <col min="9" max="9" width="15.28515625" bestFit="1" customWidth="1"/>
    <col min="10" max="10" width="9" bestFit="1" customWidth="1"/>
    <col min="11" max="11" width="5" customWidth="1"/>
    <col min="12" max="12" width="18" bestFit="1" customWidth="1"/>
    <col min="13" max="13" width="16.5703125" bestFit="1" customWidth="1"/>
    <col min="14" max="15" width="18" bestFit="1" customWidth="1"/>
  </cols>
  <sheetData>
    <row r="1" spans="1:16" ht="21" x14ac:dyDescent="0.35">
      <c r="A1" s="1" t="s">
        <v>7</v>
      </c>
      <c r="B1" s="1"/>
    </row>
    <row r="2" spans="1:16" ht="21" x14ac:dyDescent="0.35">
      <c r="A2" s="1" t="s">
        <v>9</v>
      </c>
      <c r="B2" s="1"/>
    </row>
    <row r="4" spans="1:16" ht="23.25" x14ac:dyDescent="0.35">
      <c r="A4" s="2" t="s">
        <v>3</v>
      </c>
      <c r="B4" s="2"/>
    </row>
    <row r="5" spans="1:16" ht="21" x14ac:dyDescent="0.25">
      <c r="A5" s="3" t="s">
        <v>10</v>
      </c>
      <c r="B5" s="3" t="s">
        <v>4</v>
      </c>
      <c r="C5" s="3" t="s">
        <v>0</v>
      </c>
      <c r="D5" s="3" t="s">
        <v>4</v>
      </c>
      <c r="E5" s="3" t="s">
        <v>1</v>
      </c>
      <c r="F5" s="3" t="s">
        <v>4</v>
      </c>
      <c r="G5" s="3" t="s">
        <v>2</v>
      </c>
      <c r="H5" s="3" t="s">
        <v>4</v>
      </c>
    </row>
    <row r="6" spans="1:16" x14ac:dyDescent="0.25">
      <c r="A6" s="9">
        <v>922400</v>
      </c>
      <c r="B6" s="10">
        <f>A6/A6</f>
        <v>1</v>
      </c>
      <c r="C6" s="9">
        <v>135861.24</v>
      </c>
      <c r="D6" s="10">
        <f>C6/A6</f>
        <v>0.1472910234171726</v>
      </c>
      <c r="E6" s="9">
        <v>753183.61</v>
      </c>
      <c r="F6" s="10">
        <f>E6/A6</f>
        <v>0.81654771248915869</v>
      </c>
      <c r="G6" s="9">
        <v>460220.12</v>
      </c>
      <c r="H6" s="10">
        <f>G6/A6</f>
        <v>0.49893768430182134</v>
      </c>
    </row>
    <row r="9" spans="1:16" ht="23.25" x14ac:dyDescent="0.35">
      <c r="A9" s="2" t="s">
        <v>8</v>
      </c>
      <c r="B9" s="2"/>
      <c r="I9" s="38" t="s">
        <v>6</v>
      </c>
      <c r="J9" s="39"/>
    </row>
    <row r="10" spans="1:16" ht="21" x14ac:dyDescent="0.25">
      <c r="A10" s="3" t="s">
        <v>10</v>
      </c>
      <c r="B10" s="3" t="s">
        <v>4</v>
      </c>
      <c r="C10" s="3" t="s">
        <v>0</v>
      </c>
      <c r="D10" s="3" t="s">
        <v>4</v>
      </c>
      <c r="E10" s="3" t="s">
        <v>1</v>
      </c>
      <c r="F10" s="3" t="s">
        <v>4</v>
      </c>
      <c r="G10" s="3" t="s">
        <v>2</v>
      </c>
      <c r="H10" s="3" t="s">
        <v>4</v>
      </c>
      <c r="I10" s="7" t="s">
        <v>11</v>
      </c>
      <c r="J10" s="7" t="s">
        <v>4</v>
      </c>
    </row>
    <row r="11" spans="1:16" ht="18.75" x14ac:dyDescent="0.3">
      <c r="A11" s="9">
        <v>922400</v>
      </c>
      <c r="B11" s="10">
        <f>A11/A11</f>
        <v>1</v>
      </c>
      <c r="C11" s="9">
        <v>29365.390000000003</v>
      </c>
      <c r="D11" s="10">
        <f>C11/A11</f>
        <v>3.1835852124891588E-2</v>
      </c>
      <c r="E11" s="9">
        <v>850380.81</v>
      </c>
      <c r="F11" s="10">
        <f>E11/A11</f>
        <v>0.92192195359930618</v>
      </c>
      <c r="G11" s="9">
        <v>535915.82999999996</v>
      </c>
      <c r="H11" s="10">
        <f>G11/A11</f>
        <v>0.58100155030355594</v>
      </c>
      <c r="I11" s="9">
        <v>904480</v>
      </c>
      <c r="J11" s="10">
        <f>I11/I11</f>
        <v>1</v>
      </c>
      <c r="L11" s="25"/>
      <c r="M11" s="25"/>
      <c r="N11" s="25"/>
      <c r="O11" s="25"/>
      <c r="P11" s="26"/>
    </row>
    <row r="12" spans="1:16" x14ac:dyDescent="0.25">
      <c r="B12" s="11"/>
      <c r="L12" s="24"/>
      <c r="M12" s="24"/>
      <c r="N12" s="24"/>
      <c r="O12" s="24"/>
    </row>
  </sheetData>
  <mergeCells count="1"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zoomScale="70" zoomScaleNormal="70" zoomScaleSheetLayoutView="70" workbookViewId="0"/>
  </sheetViews>
  <sheetFormatPr baseColWidth="10" defaultRowHeight="15" x14ac:dyDescent="0.25"/>
  <cols>
    <col min="1" max="1" width="30.5703125" customWidth="1"/>
    <col min="2" max="2" width="28.28515625" customWidth="1"/>
    <col min="3" max="3" width="29" style="27" customWidth="1"/>
    <col min="4" max="4" width="29.5703125" customWidth="1"/>
    <col min="5" max="5" width="30.42578125" customWidth="1"/>
    <col min="6" max="6" width="33.140625" customWidth="1"/>
    <col min="7" max="7" width="25.7109375" customWidth="1"/>
    <col min="8" max="8" width="23" bestFit="1" customWidth="1"/>
    <col min="9" max="9" width="18.85546875" customWidth="1"/>
  </cols>
  <sheetData>
    <row r="1" spans="1:9" ht="23.25" x14ac:dyDescent="0.35">
      <c r="A1" s="2" t="s">
        <v>17</v>
      </c>
    </row>
    <row r="2" spans="1:9" ht="23.25" x14ac:dyDescent="0.25">
      <c r="A2" s="28" t="s">
        <v>18</v>
      </c>
      <c r="B2" s="29"/>
      <c r="C2" s="29"/>
      <c r="D2" s="29"/>
      <c r="E2" s="29"/>
      <c r="F2" s="29"/>
      <c r="G2" s="29"/>
      <c r="H2" s="29"/>
      <c r="I2" s="29"/>
    </row>
    <row r="4" spans="1:9" ht="23.25" x14ac:dyDescent="0.35">
      <c r="A4" s="40" t="s">
        <v>19</v>
      </c>
      <c r="B4" s="41"/>
      <c r="C4" s="41"/>
      <c r="D4" s="41"/>
      <c r="E4" s="42"/>
    </row>
    <row r="5" spans="1:9" ht="54.75" customHeight="1" x14ac:dyDescent="0.25">
      <c r="A5" s="30"/>
      <c r="B5" s="31" t="s">
        <v>20</v>
      </c>
      <c r="C5" s="31" t="s">
        <v>21</v>
      </c>
      <c r="D5" s="31" t="s">
        <v>22</v>
      </c>
      <c r="E5" s="31" t="s">
        <v>23</v>
      </c>
    </row>
    <row r="6" spans="1:9" ht="42" x14ac:dyDescent="0.25">
      <c r="A6" s="32" t="s">
        <v>12</v>
      </c>
      <c r="B6" s="33">
        <v>90</v>
      </c>
      <c r="C6" s="33">
        <v>4</v>
      </c>
      <c r="D6" s="33">
        <v>63</v>
      </c>
      <c r="E6" s="33">
        <f>+B6-C6-D6</f>
        <v>23</v>
      </c>
    </row>
    <row r="7" spans="1:9" ht="42" x14ac:dyDescent="0.25">
      <c r="A7" s="32" t="s">
        <v>24</v>
      </c>
      <c r="B7" s="33">
        <v>70</v>
      </c>
      <c r="C7" s="33">
        <v>5</v>
      </c>
      <c r="D7" s="33">
        <v>37</v>
      </c>
      <c r="E7" s="33">
        <v>27</v>
      </c>
    </row>
    <row r="8" spans="1:9" ht="30.75" customHeight="1" x14ac:dyDescent="0.25">
      <c r="A8" s="34" t="s">
        <v>25</v>
      </c>
      <c r="B8" s="35">
        <f>SUM(B6:B7)</f>
        <v>160</v>
      </c>
      <c r="C8" s="35">
        <f t="shared" ref="C8:E8" si="0">SUM(C6:C7)</f>
        <v>9</v>
      </c>
      <c r="D8" s="35">
        <f t="shared" si="0"/>
        <v>100</v>
      </c>
      <c r="E8" s="35">
        <f t="shared" si="0"/>
        <v>50</v>
      </c>
    </row>
    <row r="10" spans="1:9" ht="55.5" customHeight="1" x14ac:dyDescent="0.25">
      <c r="A10" s="43" t="s">
        <v>26</v>
      </c>
      <c r="B10" s="43"/>
      <c r="C10" s="43"/>
      <c r="D10" s="43"/>
      <c r="E10" s="43"/>
    </row>
  </sheetData>
  <mergeCells count="2">
    <mergeCell ref="A4:E4"/>
    <mergeCell ref="A10:E10"/>
  </mergeCells>
  <pageMargins left="0.7" right="0.7" top="0.75" bottom="0.75" header="0.3" footer="0.3"/>
  <pageSetup paperSize="9" scale="4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</vt:lpstr>
      <vt:lpstr>inv</vt:lpstr>
      <vt:lpstr>corriente</vt:lpstr>
      <vt:lpstr>Res.Obras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dcterms:created xsi:type="dcterms:W3CDTF">2018-09-26T16:27:08Z</dcterms:created>
  <dcterms:modified xsi:type="dcterms:W3CDTF">2018-10-03T21:50:28Z</dcterms:modified>
</cp:coreProperties>
</file>