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PM Mercado Mayorista\Informes\2014\Informe Ejecutivo\"/>
    </mc:Choice>
  </mc:AlternateContent>
  <bookViews>
    <workbookView xWindow="480" yWindow="375" windowWidth="14355" windowHeight="7695"/>
  </bookViews>
  <sheets>
    <sheet name="POA 2013" sheetId="4" r:id="rId1"/>
  </sheets>
  <definedNames>
    <definedName name="_xlnm.Print_Titles" localSheetId="0">'POA 2013'!$1:$5</definedName>
  </definedNames>
  <calcPr calcId="152511"/>
</workbook>
</file>

<file path=xl/calcChain.xml><?xml version="1.0" encoding="utf-8"?>
<calcChain xmlns="http://schemas.openxmlformats.org/spreadsheetml/2006/main">
  <c r="I6" i="4" l="1"/>
  <c r="I7" i="4"/>
  <c r="I83" i="4" l="1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34" i="4"/>
  <c r="I27" i="4"/>
  <c r="I28" i="4"/>
  <c r="I29" i="4"/>
  <c r="I30" i="4"/>
  <c r="I31" i="4"/>
  <c r="I32" i="4"/>
  <c r="I33" i="4"/>
  <c r="I20" i="4"/>
  <c r="I21" i="4"/>
  <c r="I22" i="4"/>
  <c r="I23" i="4"/>
  <c r="I24" i="4"/>
  <c r="I25" i="4"/>
  <c r="I26" i="4"/>
  <c r="I13" i="4"/>
  <c r="I14" i="4"/>
  <c r="I15" i="4"/>
  <c r="I16" i="4"/>
  <c r="I17" i="4"/>
  <c r="I18" i="4"/>
  <c r="I19" i="4"/>
  <c r="I8" i="4"/>
  <c r="I9" i="4"/>
  <c r="I10" i="4"/>
  <c r="I11" i="4"/>
  <c r="I92" i="4" l="1"/>
  <c r="I97" i="4" l="1"/>
  <c r="I146" i="4" l="1"/>
  <c r="I145" i="4"/>
  <c r="U148" i="4"/>
  <c r="I87" i="4"/>
  <c r="I136" i="4"/>
  <c r="I137" i="4"/>
  <c r="I138" i="4"/>
  <c r="I139" i="4"/>
  <c r="I140" i="4"/>
  <c r="I141" i="4"/>
  <c r="I111" i="4"/>
  <c r="I112" i="4"/>
  <c r="I113" i="4"/>
  <c r="I114" i="4"/>
  <c r="I109" i="4"/>
  <c r="I110" i="4"/>
  <c r="I100" i="4"/>
  <c r="I101" i="4"/>
  <c r="I102" i="4"/>
  <c r="I103" i="4"/>
  <c r="I104" i="4"/>
  <c r="I105" i="4"/>
  <c r="I106" i="4"/>
  <c r="I107" i="4"/>
  <c r="I108" i="4"/>
  <c r="I88" i="4"/>
  <c r="I89" i="4"/>
  <c r="I96" i="4"/>
  <c r="I135" i="4"/>
  <c r="I94" i="4"/>
  <c r="I95" i="4"/>
  <c r="I90" i="4"/>
  <c r="I91" i="4"/>
  <c r="I93" i="4"/>
  <c r="I84" i="4"/>
  <c r="I85" i="4"/>
  <c r="I86" i="4"/>
  <c r="I132" i="4"/>
  <c r="I131" i="4"/>
  <c r="I130" i="4"/>
  <c r="I129" i="4"/>
  <c r="I119" i="4"/>
  <c r="I118" i="4"/>
  <c r="K148" i="4"/>
  <c r="L148" i="4"/>
  <c r="M148" i="4"/>
  <c r="N148" i="4"/>
  <c r="O148" i="4"/>
  <c r="P148" i="4"/>
  <c r="Q148" i="4"/>
  <c r="R148" i="4"/>
  <c r="S148" i="4"/>
  <c r="T148" i="4"/>
  <c r="I128" i="4"/>
  <c r="I127" i="4"/>
  <c r="I126" i="4" l="1"/>
  <c r="I117" i="4"/>
  <c r="I120" i="4"/>
  <c r="I121" i="4"/>
  <c r="I122" i="4"/>
  <c r="I123" i="4"/>
  <c r="I124" i="4"/>
  <c r="I125" i="4"/>
  <c r="I134" i="4"/>
  <c r="I142" i="4"/>
  <c r="I143" i="4"/>
  <c r="I144" i="4"/>
  <c r="I147" i="4" l="1"/>
  <c r="I12" i="4"/>
  <c r="J115" i="4" s="1"/>
  <c r="J148" i="4" s="1"/>
  <c r="I148" i="4" l="1"/>
</calcChain>
</file>

<file path=xl/sharedStrings.xml><?xml version="1.0" encoding="utf-8"?>
<sst xmlns="http://schemas.openxmlformats.org/spreadsheetml/2006/main" count="452" uniqueCount="226">
  <si>
    <t>PROGRAMA</t>
  </si>
  <si>
    <t>PROYECTO</t>
  </si>
  <si>
    <t>SISTEMA DE GESTIÓN DE CALIDAD</t>
  </si>
  <si>
    <t xml:space="preserve">FOMENTO DE PARTICIPACIÓN </t>
  </si>
  <si>
    <t>MEJORAMIENTO DEL PROCESO DE COMERCIALIZACIÓN</t>
  </si>
  <si>
    <t>DESARROLLO SOCIAL DE PERSONAS EN RIESGO</t>
  </si>
  <si>
    <t>PRODUCTO</t>
  </si>
  <si>
    <t>ACTIVIDADES</t>
  </si>
  <si>
    <t>INICIO</t>
  </si>
  <si>
    <t>FIN</t>
  </si>
  <si>
    <t>PARTIDA</t>
  </si>
  <si>
    <t>PRESUPUESTO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</si>
  <si>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</si>
  <si>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</si>
  <si>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</si>
  <si>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</si>
  <si>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</si>
  <si>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</si>
  <si>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</si>
  <si>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</si>
  <si>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SEPT.</t>
  </si>
  <si>
    <t>OCTUB.</t>
  </si>
  <si>
    <t>NOVIEM</t>
  </si>
  <si>
    <t>DICIEM.</t>
  </si>
  <si>
    <t>PLANIFICACIÓN</t>
  </si>
  <si>
    <t>15-05-13</t>
  </si>
  <si>
    <t>31-12-23</t>
  </si>
  <si>
    <t>ELABORACIÓN DEL PROYECTO DE INVERSIÓN GALPONES</t>
  </si>
  <si>
    <t>INVENTARIO DE PRODUCTOS COMERCIALIZADOS</t>
  </si>
  <si>
    <t>MEJORAMIENTO DE LA COMERCIALIZACIÓN DE PRODUCTOS</t>
  </si>
  <si>
    <t>LEVANTAMIENTO DE LOS PRODUCTOS COMERCIALIZADOS</t>
  </si>
  <si>
    <t>CLASIFICACIÓN DE LOS PRODUCTOS</t>
  </si>
  <si>
    <t>CODIFICACIÓN DE LOS PRODUCTOS</t>
  </si>
  <si>
    <t>ANÁLISIS DEL COMPORTAMIENTO DE PRECIOS DE LOS PRODUCTOS COMERCIALIZADOS</t>
  </si>
  <si>
    <t>30-07-13</t>
  </si>
  <si>
    <t>30-09-13</t>
  </si>
  <si>
    <t>73.06.01.01</t>
  </si>
  <si>
    <t>PROYECTO DE INVERSIÓN GALPONES</t>
  </si>
  <si>
    <t>PROYECTO DE INVERSIÓN BATERÍAS SANITARIAS</t>
  </si>
  <si>
    <t>PROYECTO DE INVERSIÓN AMPLIACIÓN DE LA COBERTURA DE ALCANTARILLADO</t>
  </si>
  <si>
    <t>PROYECTO DE INVERSIÓN CAMBIO DE RED DE AGUA POTABLE</t>
  </si>
  <si>
    <t>ELABORACIÓN DEL PROYECTO DE INVERSIÓN BATERÍAS SANITARIAS</t>
  </si>
  <si>
    <t>ELABORACIÓN DEL PROYECTO DE INVERSIÓN COBERTURA DE ALCANTARILLADO</t>
  </si>
  <si>
    <t>ELABORACIÓN DEL PROYECTO DE INVERSIÓN CAMBIO DE RED DE AGUA POTABLE</t>
  </si>
  <si>
    <t>ELABORACIÓN DEL PROYECTO DE INVERSIÓN COBERTURA DE LA RED DE AGUA POTABLE</t>
  </si>
  <si>
    <t>GERENCIA DE OPERACIONES</t>
  </si>
  <si>
    <t>PLAN DE CONTINGENCIA ELABORADO</t>
  </si>
  <si>
    <t>PLAN DE SEGURIDAD COMUNITARIA</t>
  </si>
  <si>
    <t>IDENTIFICACIÓN DE RIESGOS</t>
  </si>
  <si>
    <t>ELABORACIÓN DEL PLAN DE SEGURIDAD COMUNITARIA</t>
  </si>
  <si>
    <t>ELABORACIÓN DEL REGLAMENTO INTERNO DE OPERACIÓN DEL MERCADO MAYORISTA</t>
  </si>
  <si>
    <t>EMPRESA PARTICIPATIVA</t>
  </si>
  <si>
    <t>FORTALECIMIENTO INSTITUCIONAL</t>
  </si>
  <si>
    <t>GENERACIÓN DE COMPETENCIAS EN EL TALENTO HUMANO</t>
  </si>
  <si>
    <t>AUTOMATIZACIÓN DE PROCESOS</t>
  </si>
  <si>
    <t>MEJORAMIENTO DE PROCESOS</t>
  </si>
  <si>
    <t>PROCESOS MEJORADOS</t>
  </si>
  <si>
    <t>LEVANTAMIENTO DE PROCESOS</t>
  </si>
  <si>
    <t>DESCRIPCIÓN DEL PROCEDIMIENTOS</t>
  </si>
  <si>
    <t>SISTEMATIZACIÓN DEL MANUAL DE CALIDAD</t>
  </si>
  <si>
    <t>GERENCIA GENERAL</t>
  </si>
  <si>
    <t>AMPLIACIÓN DEL CENTRO DE ACOPIO DE RESIDUOS SÓLIDOS</t>
  </si>
  <si>
    <t>CONSTRUCCIÓN DEL GALPÓN</t>
  </si>
  <si>
    <t>CAMPAÑA PARA EL MANEJO DE DESECHOS SÓLIDOS</t>
  </si>
  <si>
    <t>15/5/2013</t>
  </si>
  <si>
    <t>31-12-13</t>
  </si>
  <si>
    <t>7.5.01.04.01</t>
  </si>
  <si>
    <t>7.3.02.05.01</t>
  </si>
  <si>
    <t>7.3.02.05.03</t>
  </si>
  <si>
    <t>73.06.03.01</t>
  </si>
  <si>
    <t>ELABORACIÓN DEL PLAN DE EVALUACIÓN</t>
  </si>
  <si>
    <t>TALENTO HUMANO</t>
  </si>
  <si>
    <t>EJECUCIÓN DEL PLAN</t>
  </si>
  <si>
    <t>MANTENIMIENTO DE EQUIPOS INFORMÁTTICOS</t>
  </si>
  <si>
    <t>31-05-13</t>
  </si>
  <si>
    <t>EQUIPAMIENTO INFORMÁTICO</t>
  </si>
  <si>
    <t>31-07-13</t>
  </si>
  <si>
    <t>7.3.07.04</t>
  </si>
  <si>
    <t>84.01.07</t>
  </si>
  <si>
    <t>EJECUCIÓN  DE AUDITORÍAS DE PROCESOS</t>
  </si>
  <si>
    <t>AGUA POTABLE</t>
  </si>
  <si>
    <t>ENERGÍA ELÉCTRICA</t>
  </si>
  <si>
    <t>TELECOMUNICACIONES</t>
  </si>
  <si>
    <t>SERVICIO DE CORREO</t>
  </si>
  <si>
    <t>7.3.01.01</t>
  </si>
  <si>
    <t>7.3.01.04</t>
  </si>
  <si>
    <t>7.3.01.05</t>
  </si>
  <si>
    <t>7.3.01.06</t>
  </si>
  <si>
    <t>PASAJES AL INTERIOR</t>
  </si>
  <si>
    <t>31-12.13</t>
  </si>
  <si>
    <t>PASAJES AL EXTERIOR</t>
  </si>
  <si>
    <t>VIÁTICOS Y SUBSISTENCIAS EN EL INTERIOR</t>
  </si>
  <si>
    <t>VIÁTICOS Y SUBSISTENCIAS EN EL EXTERIOR</t>
  </si>
  <si>
    <t>7.3.03.01</t>
  </si>
  <si>
    <t>7.3.03.02</t>
  </si>
  <si>
    <t>7.3.03.03</t>
  </si>
  <si>
    <t>7.3.03.04</t>
  </si>
  <si>
    <t>7.3.04.02</t>
  </si>
  <si>
    <t>7.3.04.05</t>
  </si>
  <si>
    <t>7.3.04.06</t>
  </si>
  <si>
    <t>READEACUACIONES</t>
  </si>
  <si>
    <t>VEHÍCULOS</t>
  </si>
  <si>
    <t>7.3.05.05</t>
  </si>
  <si>
    <t>MANTENIMIENTO DE MAQUINARIA Y EQUIPOS</t>
  </si>
  <si>
    <t>MANTENIMIENTO DE VEHÍCULOS</t>
  </si>
  <si>
    <t>ARRENDAMIENTO VEHÍCULOS</t>
  </si>
  <si>
    <t>7.3.02.08</t>
  </si>
  <si>
    <t>7.3.02.09</t>
  </si>
  <si>
    <t>SERVICIOS DE ASEO</t>
  </si>
  <si>
    <t>7.3.08.01</t>
  </si>
  <si>
    <t>7.3.08.02</t>
  </si>
  <si>
    <t>7.3.08.03</t>
  </si>
  <si>
    <t>7.3.08.04</t>
  </si>
  <si>
    <t>7.3.08.05</t>
  </si>
  <si>
    <t>7.3.08.06</t>
  </si>
  <si>
    <t>7.3.08.11</t>
  </si>
  <si>
    <t>7.3.08.13</t>
  </si>
  <si>
    <t>7.3.08.99</t>
  </si>
  <si>
    <t>ALIMENTOS Y BEBIDAS</t>
  </si>
  <si>
    <t>DOTACIÓN DE UNIFORMES</t>
  </si>
  <si>
    <t>30-06-13</t>
  </si>
  <si>
    <t>LUBRICANTES</t>
  </si>
  <si>
    <t>MATERIALES DE OFICINA</t>
  </si>
  <si>
    <t>MATERIALES DE ASEO</t>
  </si>
  <si>
    <t>HERRAMIENTAS</t>
  </si>
  <si>
    <t>MATERIALES DE CONSTRUCCIÓN</t>
  </si>
  <si>
    <t>REPUESTOS</t>
  </si>
  <si>
    <t>31-7-13</t>
  </si>
  <si>
    <t>OTROS DE USO Y CONSUMO CORRIENTE</t>
  </si>
  <si>
    <t>30-08-13</t>
  </si>
  <si>
    <t>SEGUROS</t>
  </si>
  <si>
    <t>COMISIONES BANCARIAS</t>
  </si>
  <si>
    <t>7.7.02.01</t>
  </si>
  <si>
    <t>7.7.02.03</t>
  </si>
  <si>
    <t>84.01.03</t>
  </si>
  <si>
    <t>84.01.04</t>
  </si>
  <si>
    <t>84.01.05</t>
  </si>
  <si>
    <t>84.01.06</t>
  </si>
  <si>
    <t>MOBILIARIOS</t>
  </si>
  <si>
    <t>MAQUINARIAS Y EQUIPOS</t>
  </si>
  <si>
    <t>REMUNERACIONES UNIFICADAS</t>
  </si>
  <si>
    <t>51.01.05</t>
  </si>
  <si>
    <t>SALARIOS UNIFICADOS</t>
  </si>
  <si>
    <t>51.01.06</t>
  </si>
  <si>
    <t>DÉCIMO TERCER SUELDO</t>
  </si>
  <si>
    <t>51.02.03</t>
  </si>
  <si>
    <t>DÉCIMO CUARTO SUELDO</t>
  </si>
  <si>
    <t>51.02.04</t>
  </si>
  <si>
    <t>SERVICIOS PERSONALES POR CONTRATO</t>
  </si>
  <si>
    <t>51.05.10</t>
  </si>
  <si>
    <t>APORTE PATRONAL</t>
  </si>
  <si>
    <t>51.06.01</t>
  </si>
  <si>
    <t>POSICIONAMIENTO DE MARCA E IMAGEN CORPORATIVA</t>
  </si>
  <si>
    <t>MANUAL DE MARCA 
MÉTODOS, PROCEDIMIENTOS E INSTRUMENTOS DE IMPLEMENTACIÓN DEL MANUAL DE MARCA</t>
  </si>
  <si>
    <t>ELABORACIÓN DEL MANUAL DE MARCA</t>
  </si>
  <si>
    <t>3007-13</t>
  </si>
  <si>
    <t>7.3.02.04</t>
  </si>
  <si>
    <t>CAMPAÑAS DE SOCIALIZACIÓN</t>
  </si>
  <si>
    <t>ENTREVISTAS CON MEDIOS</t>
  </si>
  <si>
    <t>7.3.02.07</t>
  </si>
  <si>
    <t>20-11-13</t>
  </si>
  <si>
    <t>30-11-13</t>
  </si>
  <si>
    <t>TOTAL</t>
  </si>
  <si>
    <t>PRESENTACIÓN DE LOS PROYECTOS DE INVERSIÓN</t>
  </si>
  <si>
    <t>NEGOCIACIÓN DE LOS PROYECTOS</t>
  </si>
  <si>
    <t>SUSCRIPCIÓN DE CONVENIOS</t>
  </si>
  <si>
    <t xml:space="preserve">EMPRESA PÚBLICA METROPOLITANA MUNICIPAL DEL MERCADO MAYORISTA DE QUITO </t>
  </si>
  <si>
    <t>7.3.06.06</t>
  </si>
  <si>
    <t>ESTUDIO TÉCNICO PARA FIJACIÓN DE TASAS</t>
  </si>
  <si>
    <t>PROYECTO DE INVERSIÓN COBERTURA DE LA RED DE AGUA POTABLE</t>
  </si>
  <si>
    <t>ELABORACIÓN DEL PLAN DE CONTIGENCIA</t>
  </si>
  <si>
    <t>INVESTIGACIÓN DE LAS NECESIDADES DE SEGURIDAD</t>
  </si>
  <si>
    <t>ANÁLISIS DEL ORDENAMIENTO JURÍDICO QUE REGULA LA ACTIVIDADES DE LOS COMERCIANTES Y DE LOS PRESTADORES DE SERVICIOS</t>
  </si>
  <si>
    <t>ELABORACIÓN DEL MANUAL DE CONVIVENCIA</t>
  </si>
  <si>
    <t>SISTEMATIZACIÓN DEL INFORME DE EVALUACIÓN DEL DESEMPEÑO</t>
  </si>
  <si>
    <t>MECANISMOS PARA TRANSPARENTAR LA INFORMACIÓN</t>
  </si>
  <si>
    <t>MECANISMOS DE COORDINACIÓN INTERINSTITUCIONAL PARA EJECUTAR EL PROYECTO DE INVERSIÓN GUARDERÍA</t>
  </si>
  <si>
    <t>MECANISMOS DE COORDINACIÓN INTERINSTITUCIONAL PARA EJECUTAR EL PROYECTO DE REDUCCIÓN DEL TRABAJO INFANTIL</t>
  </si>
  <si>
    <t>MECANISMOS DE COORDINACIÓN INTERINSTITUCIONAL</t>
  </si>
  <si>
    <t>PLAN DE CAPACITACIÓN PARA EL MANEJO DE DESECHOS SÓLIDOS</t>
  </si>
  <si>
    <t>ECONOMÍA SOCIAL Y SOLIDARIA</t>
  </si>
  <si>
    <t>GESTIÓN DEL MERCADO MAYORISTA</t>
  </si>
  <si>
    <t>REPROGRAMACIÓN DEL PLAN OPERATIVO ANUAL 2013</t>
  </si>
  <si>
    <t>REGLAMENTO INTERNO DE OPERACIÓN DEL MERCADO</t>
  </si>
  <si>
    <t>MECANISMOS DE PARTICIPACIÓN DE LOS COMERCIANTES</t>
  </si>
  <si>
    <t>INFORME DE GESTIÓN</t>
  </si>
  <si>
    <t>GESTIÓN DE PROYECTOS DE INVERSIÓN</t>
  </si>
  <si>
    <t>BANCO DE PROYECTOS DE INVERSIÓN</t>
  </si>
  <si>
    <t>MECANISMOS DE PARTICIPACIÓN</t>
  </si>
  <si>
    <t>PROSICIONAMIENTO CORPORATIVO INTERNO</t>
  </si>
  <si>
    <t>PROSICIONAMIENTO CORPORATIVO EXTERNO</t>
  </si>
  <si>
    <t>LA EMPRESA Y LA CIUDADANÍA</t>
  </si>
  <si>
    <t>GESTIÓN ADMINISTRATIVA EFICIENTE</t>
  </si>
  <si>
    <t>TALENTO HUMANO COMPROMETIDO CON LAS METAS</t>
  </si>
  <si>
    <t>MANUAL DE CALIDAD</t>
  </si>
  <si>
    <t>PLAN DE EVALUACIÓN DEL DESEMPEÑO</t>
  </si>
  <si>
    <t>READECUACIÓN DE OFICINAS</t>
  </si>
  <si>
    <t>GALPÓN PARA GESTIÓN DE DESECHOS SÓLIDOS INSTALADO</t>
  </si>
  <si>
    <t>SISTEMATIZACIÓN DE LOS RIESGOS IDENTIFICADOS EN LA MATRIZ RESPECTIVA</t>
  </si>
  <si>
    <t>SERVICIOS SE SEGURIDAD Y VIGILANCIA</t>
  </si>
  <si>
    <t>GERENCIA DE DESARROLLO ORGANIZACIONAL</t>
  </si>
  <si>
    <t>JEFATURA DE COMUNICACIÓN</t>
  </si>
  <si>
    <t>JEFATURA DE DESARROLLO TECNOLÓGICO</t>
  </si>
  <si>
    <t>SISTEMAS TECNOLÓGICOS DE APOYO A LA GESTIÓN FINANCIERA</t>
  </si>
  <si>
    <t>MECANISMOS DE COORDINACIÓN INTERINSTITUCIONAL PARA EJECUTAR EL PROYECTO DE EQUIPAMIENTO DE SALUD  PREVENTIVA</t>
  </si>
  <si>
    <t>MECANISMOS DE COORDINACIÓN INTERINSTITUCIONAL PARA LA EJECUCIÓN DE PROYECTOS PARA LA INVERSIÓN SOCIAL IMPLEMENTADOS</t>
  </si>
  <si>
    <t>SOSTENIBILIDAD ECONÓMICA</t>
  </si>
  <si>
    <t>SUSTENTABILIDAD ECONÓMICA</t>
  </si>
  <si>
    <t>CÉDULA DE INGRESOS MEJORADA</t>
  </si>
  <si>
    <t>FINACIAMIENTO DE LA INVERSIÓN</t>
  </si>
  <si>
    <t>COOPERACIÓN FINANCIERA</t>
  </si>
  <si>
    <t>CONVENIOS DE FINANCIAMIENTO SUSCRITOS</t>
  </si>
  <si>
    <t>7.1.01.06</t>
  </si>
  <si>
    <t>7.1.02.03</t>
  </si>
  <si>
    <t>7.1.02.04</t>
  </si>
  <si>
    <t>7.1.01.05</t>
  </si>
  <si>
    <t>7.1.05.12</t>
  </si>
  <si>
    <t>7.1.05.10</t>
  </si>
  <si>
    <t>7.1.06.01</t>
  </si>
  <si>
    <t>Stalin  VegaTerán</t>
  </si>
  <si>
    <t>Sonia Vallejo</t>
  </si>
  <si>
    <t>GERENTE GENERAL</t>
  </si>
  <si>
    <t>MMQ-EP</t>
  </si>
  <si>
    <t>ORGANIZACIONAL</t>
  </si>
  <si>
    <t>GERENTE DE DESARROLLO</t>
  </si>
  <si>
    <t>UNIDAD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</si>
</sst>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ourier"/>
      <family val="3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CC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3">
    <xf numFmtId="0" fontId="0" fillId="0" borderId="0" xfId="0"/>
    <xf numFmtId="0" fontId="0" fillId="0" borderId="0" xfId="0" applyAlignment="1">
      <alignment vertical="top"/>
    </xf>
    <xf numFmtId="0" fontId="0" fillId="0" borderId="0" xfId="0" applyFont="1" applyAlignment="1">
      <alignment horizontal="justify" vertical="top" wrapText="1"/>
    </xf>
    <xf numFmtId="0" fontId="1" fillId="0" borderId="0" xfId="0" applyFont="1" applyAlignment="1">
      <alignment vertical="top"/>
    </xf>
    <xf numFmtId="4" fontId="0" fillId="0" borderId="0" xfId="0" applyNumberFormat="1"/>
    <xf numFmtId="4" fontId="0" fillId="0" borderId="0" xfId="0" applyNumberFormat="1" applyFont="1" applyAlignment="1">
      <alignment horizontal="justify" vertical="top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top" wrapText="1"/>
    </xf>
    <xf numFmtId="4" fontId="6" fillId="0" borderId="0" xfId="0" applyNumberFormat="1" applyFont="1" applyAlignment="1">
      <alignment horizontal="justify" vertical="top" wrapText="1"/>
    </xf>
    <xf numFmtId="4" fontId="6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justify" vertical="top"/>
    </xf>
    <xf numFmtId="4" fontId="6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justify" vertical="top" wrapText="1"/>
    </xf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 applyProtection="1">
      <alignment horizontal="center" vertical="top"/>
    </xf>
    <xf numFmtId="4" fontId="6" fillId="0" borderId="1" xfId="0" applyNumberFormat="1" applyFont="1" applyBorder="1" applyAlignment="1">
      <alignment horizontal="right" vertical="top" wrapText="1"/>
    </xf>
    <xf numFmtId="49" fontId="9" fillId="0" borderId="1" xfId="1" applyNumberFormat="1" applyFont="1" applyFill="1" applyBorder="1" applyAlignment="1" applyProtection="1">
      <alignment horizontal="center"/>
    </xf>
    <xf numFmtId="16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16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justify" vertical="center" wrapText="1"/>
    </xf>
    <xf numFmtId="4" fontId="6" fillId="0" borderId="1" xfId="0" applyNumberFormat="1" applyFont="1" applyFill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justify" vertical="top" wrapText="1"/>
    </xf>
    <xf numFmtId="164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4" fontId="6" fillId="0" borderId="3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Fill="1" applyBorder="1" applyAlignment="1">
      <alignment horizontal="right" vertical="top"/>
    </xf>
    <xf numFmtId="0" fontId="6" fillId="3" borderId="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top" wrapText="1"/>
    </xf>
    <xf numFmtId="164" fontId="6" fillId="3" borderId="1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4" fontId="6" fillId="3" borderId="1" xfId="0" applyNumberFormat="1" applyFont="1" applyFill="1" applyBorder="1" applyAlignment="1">
      <alignment horizontal="right" vertical="top"/>
    </xf>
    <xf numFmtId="0" fontId="6" fillId="0" borderId="13" xfId="0" applyFont="1" applyBorder="1" applyAlignment="1">
      <alignment horizontal="justify" vertical="top" wrapText="1"/>
    </xf>
    <xf numFmtId="0" fontId="6" fillId="0" borderId="10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2" fontId="6" fillId="0" borderId="1" xfId="0" applyNumberFormat="1" applyFont="1" applyFill="1" applyBorder="1" applyAlignment="1">
      <alignment horizontal="justify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justify"/>
    </xf>
    <xf numFmtId="0" fontId="6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left" vertical="top" wrapText="1"/>
    </xf>
    <xf numFmtId="4" fontId="6" fillId="0" borderId="6" xfId="0" applyNumberFormat="1" applyFont="1" applyBorder="1" applyAlignment="1">
      <alignment horizontal="justify" vertical="top" wrapText="1"/>
    </xf>
    <xf numFmtId="164" fontId="6" fillId="0" borderId="6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justify" vertical="top" wrapText="1"/>
    </xf>
    <xf numFmtId="0" fontId="6" fillId="0" borderId="3" xfId="0" applyFont="1" applyFill="1" applyBorder="1" applyAlignment="1">
      <alignment horizontal="left" vertical="top" wrapText="1"/>
    </xf>
    <xf numFmtId="164" fontId="6" fillId="0" borderId="3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4" fontId="6" fillId="0" borderId="3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right" vertical="top" wrapText="1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justify"/>
    </xf>
    <xf numFmtId="4" fontId="6" fillId="0" borderId="0" xfId="0" applyNumberFormat="1" applyFont="1" applyAlignment="1">
      <alignment horizontal="right" vertical="top" wrapText="1"/>
    </xf>
    <xf numFmtId="4" fontId="6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164" fontId="6" fillId="0" borderId="3" xfId="0" applyNumberFormat="1" applyFont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right" vertical="top" wrapText="1"/>
    </xf>
    <xf numFmtId="0" fontId="8" fillId="2" borderId="8" xfId="0" applyFont="1" applyFill="1" applyBorder="1" applyAlignment="1">
      <alignment horizontal="right" vertical="top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center" wrapText="1"/>
    </xf>
    <xf numFmtId="4" fontId="6" fillId="0" borderId="3" xfId="0" applyNumberFormat="1" applyFont="1" applyFill="1" applyBorder="1" applyAlignment="1">
      <alignment horizontal="right" vertical="top"/>
    </xf>
    <xf numFmtId="4" fontId="6" fillId="0" borderId="4" xfId="0" applyNumberFormat="1" applyFont="1" applyFill="1" applyBorder="1" applyAlignment="1">
      <alignment horizontal="right" vertical="top"/>
    </xf>
    <xf numFmtId="4" fontId="6" fillId="0" borderId="2" xfId="0" applyNumberFormat="1" applyFont="1" applyFill="1" applyBorder="1" applyAlignment="1">
      <alignment horizontal="right" vertical="top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4" fontId="6" fillId="0" borderId="3" xfId="0" applyNumberFormat="1" applyFont="1" applyBorder="1" applyAlignment="1">
      <alignment horizontal="right" vertical="top" wrapText="1"/>
    </xf>
    <xf numFmtId="4" fontId="6" fillId="0" borderId="4" xfId="0" applyNumberFormat="1" applyFont="1" applyBorder="1" applyAlignment="1">
      <alignment horizontal="righ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4" fontId="5" fillId="0" borderId="0" xfId="0" applyNumberFormat="1" applyFont="1" applyAlignment="1">
      <alignment horizontal="center" vertical="top"/>
    </xf>
    <xf numFmtId="164" fontId="6" fillId="0" borderId="3" xfId="0" applyNumberFormat="1" applyFont="1" applyBorder="1" applyAlignment="1">
      <alignment horizontal="center" vertical="top" wrapText="1"/>
    </xf>
    <xf numFmtId="164" fontId="6" fillId="0" borderId="4" xfId="0" applyNumberFormat="1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</cellXfs>
  <cellStyles count="2">
    <cellStyle name="Normal" xfId="0" builtinId="0"/>
    <cellStyle name="Normal_REFOR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0</xdr:row>
      <xdr:rowOff>52916</xdr:rowOff>
    </xdr:from>
    <xdr:to>
      <xdr:col>1</xdr:col>
      <xdr:colOff>205474</xdr:colOff>
      <xdr:row>3</xdr:row>
      <xdr:rowOff>127000</xdr:rowOff>
    </xdr:to>
    <xdr:pic>
      <xdr:nvPicPr>
        <xdr:cNvPr id="4" name="2 Imagen" descr="def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333" y="52916"/>
          <a:ext cx="1200921" cy="751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6"/>
  <sheetViews>
    <sheetView tabSelected="1" topLeftCell="A59" zoomScale="80" zoomScaleNormal="80" workbookViewId="0">
      <selection activeCell="D69" sqref="D69:D75"/>
    </sheetView>
  </sheetViews>
  <sheetFormatPr baseColWidth="10" defaultColWidth="9.140625" defaultRowHeight="15" x14ac:dyDescent="0.25"/>
  <cols>
    <col min="1" max="1" width="17.42578125" style="8" customWidth="1"/>
    <col min="2" max="2" width="15.5703125" style="8" customWidth="1"/>
    <col min="3" max="3" width="20" style="8" customWidth="1"/>
    <col min="4" max="4" width="22.140625" style="8" customWidth="1"/>
    <col min="5" max="5" width="16.42578125" style="8" customWidth="1"/>
    <col min="6" max="6" width="9.140625" style="72"/>
    <col min="7" max="7" width="8.5703125" style="72" customWidth="1"/>
    <col min="8" max="8" width="10.42578125" style="73" customWidth="1"/>
    <col min="9" max="9" width="14.140625" style="74" customWidth="1"/>
    <col min="10" max="21" width="12.7109375" style="74" customWidth="1"/>
    <col min="22" max="22" width="11.85546875" customWidth="1"/>
  </cols>
  <sheetData>
    <row r="1" spans="1:22" x14ac:dyDescent="0.25">
      <c r="F1" s="8"/>
      <c r="G1" s="8"/>
      <c r="H1" s="9"/>
      <c r="I1" s="10"/>
      <c r="J1" s="10"/>
      <c r="K1" s="10"/>
      <c r="L1" s="11"/>
      <c r="M1" s="11"/>
      <c r="N1" s="12"/>
      <c r="O1" s="13"/>
      <c r="P1" s="13"/>
      <c r="Q1" s="13"/>
      <c r="R1" s="13"/>
      <c r="S1" s="13"/>
      <c r="T1" s="13"/>
      <c r="U1" s="13"/>
    </row>
    <row r="2" spans="1:22" ht="18.75" customHeight="1" x14ac:dyDescent="0.25">
      <c r="A2" s="113" t="s">
        <v>166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</row>
    <row r="3" spans="1:22" ht="18.75" customHeight="1" x14ac:dyDescent="0.25">
      <c r="A3" s="114" t="s">
        <v>182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</row>
    <row r="4" spans="1:22" ht="18.75" customHeight="1" x14ac:dyDescent="0.25">
      <c r="A4" s="14"/>
      <c r="F4" s="8"/>
      <c r="G4" s="8"/>
      <c r="H4" s="9"/>
      <c r="I4" s="10"/>
      <c r="J4" s="10"/>
      <c r="K4" s="10"/>
      <c r="L4" s="11"/>
      <c r="M4" s="11"/>
      <c r="N4" s="12"/>
      <c r="O4" s="13"/>
      <c r="P4" s="13"/>
      <c r="Q4" s="13"/>
      <c r="R4" s="13"/>
      <c r="S4" s="13"/>
      <c r="T4" s="13"/>
      <c r="U4" s="13"/>
    </row>
    <row r="5" spans="1:22" s="6" customFormat="1" ht="36.75" customHeight="1" x14ac:dyDescent="0.25">
      <c r="A5" s="15" t="s">
        <v>0</v>
      </c>
      <c r="B5" s="15" t="s">
        <v>1</v>
      </c>
      <c r="C5" s="15" t="s">
        <v>6</v>
      </c>
      <c r="D5" s="15" t="s">
        <v>7</v>
      </c>
      <c r="E5" s="15" t="s">
        <v>225</v>
      </c>
      <c r="F5" s="16" t="s">
        <v>8</v>
      </c>
      <c r="G5" s="16" t="s">
        <v>9</v>
      </c>
      <c r="H5" s="17" t="s">
        <v>10</v>
      </c>
      <c r="I5" s="18" t="s">
        <v>11</v>
      </c>
      <c r="J5" s="18" t="s">
        <v>12</v>
      </c>
      <c r="K5" s="18" t="s">
        <v>13</v>
      </c>
      <c r="L5" s="18" t="s">
        <v>14</v>
      </c>
      <c r="M5" s="18" t="s">
        <v>15</v>
      </c>
      <c r="N5" s="18" t="s">
        <v>16</v>
      </c>
      <c r="O5" s="18" t="s">
        <v>17</v>
      </c>
      <c r="P5" s="18" t="s">
        <v>18</v>
      </c>
      <c r="Q5" s="18" t="s">
        <v>19</v>
      </c>
      <c r="R5" s="18" t="s">
        <v>20</v>
      </c>
      <c r="S5" s="18" t="s">
        <v>21</v>
      </c>
      <c r="T5" s="18" t="s">
        <v>22</v>
      </c>
      <c r="U5" s="18" t="s">
        <v>23</v>
      </c>
    </row>
    <row r="6" spans="1:22" s="2" customFormat="1" ht="18" customHeight="1" x14ac:dyDescent="0.25">
      <c r="A6" s="83" t="s">
        <v>180</v>
      </c>
      <c r="B6" s="83" t="s">
        <v>181</v>
      </c>
      <c r="C6" s="83" t="s">
        <v>28</v>
      </c>
      <c r="D6" s="77" t="s">
        <v>30</v>
      </c>
      <c r="E6" s="77" t="s">
        <v>45</v>
      </c>
      <c r="F6" s="117">
        <v>41280</v>
      </c>
      <c r="G6" s="117" t="s">
        <v>34</v>
      </c>
      <c r="H6" s="19" t="s">
        <v>215</v>
      </c>
      <c r="I6" s="20">
        <f>SUM(J6:U6)</f>
        <v>7295.4597440000061</v>
      </c>
      <c r="J6" s="20"/>
      <c r="K6" s="20">
        <v>86.93</v>
      </c>
      <c r="L6" s="20">
        <v>137.63107326742428</v>
      </c>
      <c r="M6" s="20">
        <v>188.33725815542272</v>
      </c>
      <c r="N6" s="20">
        <v>783.52124087744551</v>
      </c>
      <c r="O6" s="20">
        <v>783.52008187893364</v>
      </c>
      <c r="P6" s="20">
        <v>783.52008187893364</v>
      </c>
      <c r="Q6" s="20">
        <v>783.52008187893364</v>
      </c>
      <c r="R6" s="20">
        <v>907.90959714989208</v>
      </c>
      <c r="S6" s="20">
        <v>783.52008187893364</v>
      </c>
      <c r="T6" s="20">
        <v>783.52008187893364</v>
      </c>
      <c r="U6" s="20">
        <v>1273.5301651551538</v>
      </c>
      <c r="V6" s="5"/>
    </row>
    <row r="7" spans="1:22" s="2" customFormat="1" ht="18" customHeight="1" x14ac:dyDescent="0.2">
      <c r="A7" s="84"/>
      <c r="B7" s="84"/>
      <c r="C7" s="84"/>
      <c r="D7" s="78"/>
      <c r="E7" s="78"/>
      <c r="F7" s="118"/>
      <c r="G7" s="118"/>
      <c r="H7" s="21" t="s">
        <v>212</v>
      </c>
      <c r="I7" s="20">
        <f>SUM(J7:U7)</f>
        <v>1309.0875513447761</v>
      </c>
      <c r="J7" s="20"/>
      <c r="K7" s="20">
        <v>15.594363636363635</v>
      </c>
      <c r="L7" s="20">
        <v>24.69641688536959</v>
      </c>
      <c r="M7" s="20">
        <v>33.79509679050576</v>
      </c>
      <c r="N7" s="20">
        <v>140.59446565277528</v>
      </c>
      <c r="O7" s="20">
        <v>140.59425768294884</v>
      </c>
      <c r="P7" s="20">
        <v>140.59425768294884</v>
      </c>
      <c r="Q7" s="20">
        <v>140.59425768294884</v>
      </c>
      <c r="R7" s="20">
        <v>162.91461930166287</v>
      </c>
      <c r="S7" s="20">
        <v>140.59425768294884</v>
      </c>
      <c r="T7" s="20">
        <v>140.59425768294884</v>
      </c>
      <c r="U7" s="20">
        <v>228.52130066335471</v>
      </c>
      <c r="V7" s="5"/>
    </row>
    <row r="8" spans="1:22" s="2" customFormat="1" ht="18" customHeight="1" x14ac:dyDescent="0.2">
      <c r="A8" s="84"/>
      <c r="B8" s="84"/>
      <c r="C8" s="84"/>
      <c r="D8" s="78"/>
      <c r="E8" s="78"/>
      <c r="F8" s="118"/>
      <c r="G8" s="118"/>
      <c r="H8" s="21" t="s">
        <v>213</v>
      </c>
      <c r="I8" s="20">
        <f t="shared" ref="I8:I70" si="0">SUM(J8:U8)</f>
        <v>1537.4068916366098</v>
      </c>
      <c r="J8" s="20"/>
      <c r="K8" s="20">
        <v>18.315916363636362</v>
      </c>
      <c r="L8" s="20">
        <v>29.003712094231105</v>
      </c>
      <c r="M8" s="20">
        <v>39.689290234210986</v>
      </c>
      <c r="N8" s="20">
        <v>165.11550735325758</v>
      </c>
      <c r="O8" s="20">
        <v>165.11526311147151</v>
      </c>
      <c r="P8" s="20">
        <v>165.11526311147151</v>
      </c>
      <c r="Q8" s="20">
        <v>165.11526311147151</v>
      </c>
      <c r="R8" s="20">
        <v>191.328512800005</v>
      </c>
      <c r="S8" s="20">
        <v>165.11526311147151</v>
      </c>
      <c r="T8" s="20">
        <v>165.11526311147151</v>
      </c>
      <c r="U8" s="20">
        <v>268.37763723391134</v>
      </c>
      <c r="V8" s="5"/>
    </row>
    <row r="9" spans="1:22" s="2" customFormat="1" ht="18" customHeight="1" x14ac:dyDescent="0.2">
      <c r="A9" s="84"/>
      <c r="B9" s="84"/>
      <c r="C9" s="84"/>
      <c r="D9" s="78"/>
      <c r="E9" s="78"/>
      <c r="F9" s="118"/>
      <c r="G9" s="118"/>
      <c r="H9" s="21" t="s">
        <v>214</v>
      </c>
      <c r="I9" s="20">
        <f t="shared" si="0"/>
        <v>390.27470749466136</v>
      </c>
      <c r="J9" s="20"/>
      <c r="K9" s="20">
        <v>4.6520509090909092</v>
      </c>
      <c r="L9" s="20">
        <v>7.36261928395081</v>
      </c>
      <c r="M9" s="20">
        <v>10.07516323066953</v>
      </c>
      <c r="N9" s="20">
        <v>41.914725072733631</v>
      </c>
      <c r="O9" s="20">
        <v>41.914663071729123</v>
      </c>
      <c r="P9" s="20">
        <v>41.914663071729123</v>
      </c>
      <c r="Q9" s="20">
        <v>41.914663071729123</v>
      </c>
      <c r="R9" s="20">
        <v>48.568920879308244</v>
      </c>
      <c r="S9" s="20">
        <v>41.914663071729123</v>
      </c>
      <c r="T9" s="20">
        <v>41.914663071729123</v>
      </c>
      <c r="U9" s="20">
        <v>68.127912760262618</v>
      </c>
      <c r="V9" s="5"/>
    </row>
    <row r="10" spans="1:22" s="2" customFormat="1" ht="18" customHeight="1" x14ac:dyDescent="0.2">
      <c r="A10" s="84"/>
      <c r="B10" s="84"/>
      <c r="C10" s="84"/>
      <c r="D10" s="78"/>
      <c r="E10" s="78"/>
      <c r="F10" s="118"/>
      <c r="G10" s="118"/>
      <c r="H10" s="21" t="s">
        <v>216</v>
      </c>
      <c r="I10" s="20">
        <f t="shared" si="0"/>
        <v>363.63820870688221</v>
      </c>
      <c r="J10" s="20"/>
      <c r="K10" s="20">
        <v>4.334545454545454</v>
      </c>
      <c r="L10" s="20">
        <v>6.8601158014915535</v>
      </c>
      <c r="M10" s="20">
        <v>9.3875268862516013</v>
      </c>
      <c r="N10" s="20">
        <v>39.054018236882023</v>
      </c>
      <c r="O10" s="20">
        <v>39.053960467485787</v>
      </c>
      <c r="P10" s="20">
        <v>39.053960467485787</v>
      </c>
      <c r="Q10" s="20">
        <v>39.053960467485787</v>
      </c>
      <c r="R10" s="20">
        <v>45.254060917128577</v>
      </c>
      <c r="S10" s="20">
        <v>39.053960467485787</v>
      </c>
      <c r="T10" s="20">
        <v>39.053960467485787</v>
      </c>
      <c r="U10" s="20">
        <v>63.47813907315409</v>
      </c>
      <c r="V10" s="5"/>
    </row>
    <row r="11" spans="1:22" s="2" customFormat="1" ht="18" customHeight="1" x14ac:dyDescent="0.2">
      <c r="A11" s="84"/>
      <c r="B11" s="84"/>
      <c r="C11" s="84"/>
      <c r="D11" s="78"/>
      <c r="E11" s="78"/>
      <c r="F11" s="118"/>
      <c r="G11" s="118"/>
      <c r="H11" s="21" t="s">
        <v>217</v>
      </c>
      <c r="I11" s="20">
        <f t="shared" si="0"/>
        <v>9844.3551424763536</v>
      </c>
      <c r="J11" s="20"/>
      <c r="K11" s="20">
        <v>117.28637090909092</v>
      </c>
      <c r="L11" s="20">
        <v>185.71705497797933</v>
      </c>
      <c r="M11" s="20">
        <v>254.13912786460332</v>
      </c>
      <c r="N11" s="20">
        <v>1057.27038170887</v>
      </c>
      <c r="O11" s="20">
        <v>1057.2688177757752</v>
      </c>
      <c r="P11" s="20">
        <v>1057.2688177757752</v>
      </c>
      <c r="Q11" s="20">
        <v>1057.2688177757752</v>
      </c>
      <c r="R11" s="20">
        <v>1225.1179371485048</v>
      </c>
      <c r="S11" s="20">
        <v>1057.2688177757752</v>
      </c>
      <c r="T11" s="20">
        <v>1057.2688177757752</v>
      </c>
      <c r="U11" s="20">
        <v>1718.4801809884275</v>
      </c>
      <c r="V11" s="5"/>
    </row>
    <row r="12" spans="1:22" s="2" customFormat="1" ht="18" customHeight="1" x14ac:dyDescent="0.2">
      <c r="A12" s="84"/>
      <c r="B12" s="84"/>
      <c r="C12" s="84"/>
      <c r="D12" s="81"/>
      <c r="E12" s="81"/>
      <c r="F12" s="119"/>
      <c r="G12" s="119"/>
      <c r="H12" s="21" t="s">
        <v>218</v>
      </c>
      <c r="I12" s="20">
        <f t="shared" si="0"/>
        <v>2149.2973215288903</v>
      </c>
      <c r="J12" s="20"/>
      <c r="K12" s="20">
        <v>25.608138097272739</v>
      </c>
      <c r="L12" s="20">
        <v>40.547189507735098</v>
      </c>
      <c r="M12" s="20">
        <v>55.485627747426975</v>
      </c>
      <c r="N12" s="20">
        <v>230.83147927985416</v>
      </c>
      <c r="O12" s="20">
        <v>230.83113782983722</v>
      </c>
      <c r="P12" s="20">
        <v>230.83113782983722</v>
      </c>
      <c r="Q12" s="20">
        <v>230.83113782983722</v>
      </c>
      <c r="R12" s="20">
        <v>267.4772608944071</v>
      </c>
      <c r="S12" s="20">
        <v>230.83113782983722</v>
      </c>
      <c r="T12" s="20">
        <v>230.83113782983722</v>
      </c>
      <c r="U12" s="20">
        <v>375.1919368530082</v>
      </c>
      <c r="V12" s="5"/>
    </row>
    <row r="13" spans="1:22" s="2" customFormat="1" ht="18" customHeight="1" x14ac:dyDescent="0.25">
      <c r="A13" s="84"/>
      <c r="B13" s="84"/>
      <c r="C13" s="84"/>
      <c r="D13" s="77" t="s">
        <v>31</v>
      </c>
      <c r="E13" s="77" t="s">
        <v>24</v>
      </c>
      <c r="F13" s="22">
        <v>41280</v>
      </c>
      <c r="G13" s="22" t="s">
        <v>34</v>
      </c>
      <c r="H13" s="19" t="s">
        <v>215</v>
      </c>
      <c r="I13" s="20">
        <f t="shared" si="0"/>
        <v>7295.4597440000061</v>
      </c>
      <c r="J13" s="20"/>
      <c r="K13" s="20">
        <v>86.93</v>
      </c>
      <c r="L13" s="20">
        <v>137.63107326742428</v>
      </c>
      <c r="M13" s="20">
        <v>188.33725815542272</v>
      </c>
      <c r="N13" s="20">
        <v>783.52124087744551</v>
      </c>
      <c r="O13" s="20">
        <v>783.52008187893364</v>
      </c>
      <c r="P13" s="20">
        <v>783.52008187893364</v>
      </c>
      <c r="Q13" s="20">
        <v>783.52008187893364</v>
      </c>
      <c r="R13" s="20">
        <v>907.90959714989208</v>
      </c>
      <c r="S13" s="20">
        <v>783.52008187893364</v>
      </c>
      <c r="T13" s="20">
        <v>783.52008187893364</v>
      </c>
      <c r="U13" s="20">
        <v>1273.5301651551538</v>
      </c>
      <c r="V13" s="5"/>
    </row>
    <row r="14" spans="1:22" s="2" customFormat="1" ht="18" customHeight="1" x14ac:dyDescent="0.25">
      <c r="A14" s="84"/>
      <c r="B14" s="84"/>
      <c r="C14" s="84"/>
      <c r="D14" s="78"/>
      <c r="E14" s="78"/>
      <c r="F14" s="22"/>
      <c r="G14" s="22"/>
      <c r="H14" s="19" t="s">
        <v>212</v>
      </c>
      <c r="I14" s="20">
        <f t="shared" si="0"/>
        <v>1309.0875513447761</v>
      </c>
      <c r="J14" s="20"/>
      <c r="K14" s="20">
        <v>15.594363636363635</v>
      </c>
      <c r="L14" s="20">
        <v>24.69641688536959</v>
      </c>
      <c r="M14" s="20">
        <v>33.79509679050576</v>
      </c>
      <c r="N14" s="20">
        <v>140.59446565277528</v>
      </c>
      <c r="O14" s="20">
        <v>140.59425768294884</v>
      </c>
      <c r="P14" s="20">
        <v>140.59425768294884</v>
      </c>
      <c r="Q14" s="20">
        <v>140.59425768294884</v>
      </c>
      <c r="R14" s="20">
        <v>162.91461930166287</v>
      </c>
      <c r="S14" s="20">
        <v>140.59425768294884</v>
      </c>
      <c r="T14" s="20">
        <v>140.59425768294884</v>
      </c>
      <c r="U14" s="20">
        <v>228.52130066335471</v>
      </c>
      <c r="V14" s="5"/>
    </row>
    <row r="15" spans="1:22" s="2" customFormat="1" ht="18" customHeight="1" x14ac:dyDescent="0.25">
      <c r="A15" s="84"/>
      <c r="B15" s="84"/>
      <c r="C15" s="84"/>
      <c r="D15" s="78"/>
      <c r="E15" s="78"/>
      <c r="F15" s="22"/>
      <c r="G15" s="22"/>
      <c r="H15" s="19" t="s">
        <v>213</v>
      </c>
      <c r="I15" s="20">
        <f t="shared" si="0"/>
        <v>1537.4068916366098</v>
      </c>
      <c r="J15" s="20"/>
      <c r="K15" s="20">
        <v>18.315916363636362</v>
      </c>
      <c r="L15" s="20">
        <v>29.003712094231105</v>
      </c>
      <c r="M15" s="20">
        <v>39.689290234210986</v>
      </c>
      <c r="N15" s="20">
        <v>165.11550735325758</v>
      </c>
      <c r="O15" s="20">
        <v>165.11526311147151</v>
      </c>
      <c r="P15" s="20">
        <v>165.11526311147151</v>
      </c>
      <c r="Q15" s="20">
        <v>165.11526311147151</v>
      </c>
      <c r="R15" s="20">
        <v>191.328512800005</v>
      </c>
      <c r="S15" s="20">
        <v>165.11526311147151</v>
      </c>
      <c r="T15" s="20">
        <v>165.11526311147151</v>
      </c>
      <c r="U15" s="20">
        <v>268.37763723391134</v>
      </c>
      <c r="V15" s="5"/>
    </row>
    <row r="16" spans="1:22" s="2" customFormat="1" ht="18" customHeight="1" x14ac:dyDescent="0.25">
      <c r="A16" s="84"/>
      <c r="B16" s="84"/>
      <c r="C16" s="84"/>
      <c r="D16" s="78"/>
      <c r="E16" s="78"/>
      <c r="F16" s="22"/>
      <c r="G16" s="22"/>
      <c r="H16" s="19" t="s">
        <v>214</v>
      </c>
      <c r="I16" s="20">
        <f t="shared" si="0"/>
        <v>390.27470749466136</v>
      </c>
      <c r="J16" s="20"/>
      <c r="K16" s="20">
        <v>4.6520509090909092</v>
      </c>
      <c r="L16" s="20">
        <v>7.36261928395081</v>
      </c>
      <c r="M16" s="20">
        <v>10.07516323066953</v>
      </c>
      <c r="N16" s="20">
        <v>41.914725072733631</v>
      </c>
      <c r="O16" s="20">
        <v>41.914663071729123</v>
      </c>
      <c r="P16" s="20">
        <v>41.914663071729123</v>
      </c>
      <c r="Q16" s="20">
        <v>41.914663071729123</v>
      </c>
      <c r="R16" s="20">
        <v>48.568920879308244</v>
      </c>
      <c r="S16" s="20">
        <v>41.914663071729123</v>
      </c>
      <c r="T16" s="20">
        <v>41.914663071729123</v>
      </c>
      <c r="U16" s="20">
        <v>68.127912760262618</v>
      </c>
      <c r="V16" s="5"/>
    </row>
    <row r="17" spans="1:22" s="2" customFormat="1" ht="18" customHeight="1" x14ac:dyDescent="0.25">
      <c r="A17" s="84"/>
      <c r="B17" s="84"/>
      <c r="C17" s="84"/>
      <c r="D17" s="78"/>
      <c r="E17" s="78"/>
      <c r="F17" s="22"/>
      <c r="G17" s="22"/>
      <c r="H17" s="19" t="s">
        <v>216</v>
      </c>
      <c r="I17" s="20">
        <f t="shared" si="0"/>
        <v>363.63820870688221</v>
      </c>
      <c r="J17" s="20"/>
      <c r="K17" s="20">
        <v>4.334545454545454</v>
      </c>
      <c r="L17" s="20">
        <v>6.8601158014915535</v>
      </c>
      <c r="M17" s="20">
        <v>9.3875268862516013</v>
      </c>
      <c r="N17" s="20">
        <v>39.054018236882023</v>
      </c>
      <c r="O17" s="20">
        <v>39.053960467485787</v>
      </c>
      <c r="P17" s="20">
        <v>39.053960467485787</v>
      </c>
      <c r="Q17" s="20">
        <v>39.053960467485787</v>
      </c>
      <c r="R17" s="20">
        <v>45.254060917128577</v>
      </c>
      <c r="S17" s="20">
        <v>39.053960467485787</v>
      </c>
      <c r="T17" s="20">
        <v>39.053960467485787</v>
      </c>
      <c r="U17" s="20">
        <v>63.47813907315409</v>
      </c>
      <c r="V17" s="5"/>
    </row>
    <row r="18" spans="1:22" s="2" customFormat="1" ht="18" customHeight="1" x14ac:dyDescent="0.25">
      <c r="A18" s="84"/>
      <c r="B18" s="84"/>
      <c r="C18" s="84"/>
      <c r="D18" s="78"/>
      <c r="E18" s="78"/>
      <c r="F18" s="22"/>
      <c r="G18" s="22"/>
      <c r="H18" s="19" t="s">
        <v>217</v>
      </c>
      <c r="I18" s="20">
        <f t="shared" si="0"/>
        <v>9844.3551424763536</v>
      </c>
      <c r="J18" s="20"/>
      <c r="K18" s="20">
        <v>117.28637090909092</v>
      </c>
      <c r="L18" s="20">
        <v>185.71705497797933</v>
      </c>
      <c r="M18" s="20">
        <v>254.13912786460332</v>
      </c>
      <c r="N18" s="20">
        <v>1057.27038170887</v>
      </c>
      <c r="O18" s="20">
        <v>1057.2688177757752</v>
      </c>
      <c r="P18" s="20">
        <v>1057.2688177757752</v>
      </c>
      <c r="Q18" s="20">
        <v>1057.2688177757752</v>
      </c>
      <c r="R18" s="20">
        <v>1225.1179371485048</v>
      </c>
      <c r="S18" s="20">
        <v>1057.2688177757752</v>
      </c>
      <c r="T18" s="20">
        <v>1057.2688177757752</v>
      </c>
      <c r="U18" s="20">
        <v>1718.4801809884275</v>
      </c>
      <c r="V18" s="5"/>
    </row>
    <row r="19" spans="1:22" s="2" customFormat="1" ht="18" customHeight="1" x14ac:dyDescent="0.25">
      <c r="A19" s="84"/>
      <c r="B19" s="84"/>
      <c r="C19" s="84"/>
      <c r="D19" s="81"/>
      <c r="E19" s="81"/>
      <c r="F19" s="22"/>
      <c r="G19" s="22"/>
      <c r="H19" s="19" t="s">
        <v>218</v>
      </c>
      <c r="I19" s="20">
        <f t="shared" si="0"/>
        <v>2149.2973215288903</v>
      </c>
      <c r="J19" s="20"/>
      <c r="K19" s="20">
        <v>25.608138097272739</v>
      </c>
      <c r="L19" s="20">
        <v>40.547189507735098</v>
      </c>
      <c r="M19" s="20">
        <v>55.485627747426975</v>
      </c>
      <c r="N19" s="20">
        <v>230.83147927985416</v>
      </c>
      <c r="O19" s="20">
        <v>230.83113782983722</v>
      </c>
      <c r="P19" s="20">
        <v>230.83113782983722</v>
      </c>
      <c r="Q19" s="20">
        <v>230.83113782983722</v>
      </c>
      <c r="R19" s="20">
        <v>267.4772608944071</v>
      </c>
      <c r="S19" s="20">
        <v>230.83113782983722</v>
      </c>
      <c r="T19" s="20">
        <v>230.83113782983722</v>
      </c>
      <c r="U19" s="20">
        <v>375.1919368530082</v>
      </c>
      <c r="V19" s="5"/>
    </row>
    <row r="20" spans="1:22" s="2" customFormat="1" ht="18" customHeight="1" x14ac:dyDescent="0.25">
      <c r="A20" s="84"/>
      <c r="B20" s="84"/>
      <c r="C20" s="84"/>
      <c r="D20" s="77" t="s">
        <v>32</v>
      </c>
      <c r="E20" s="77" t="s">
        <v>24</v>
      </c>
      <c r="F20" s="117">
        <v>41280</v>
      </c>
      <c r="G20" s="117" t="s">
        <v>34</v>
      </c>
      <c r="H20" s="19" t="s">
        <v>215</v>
      </c>
      <c r="I20" s="20">
        <f t="shared" si="0"/>
        <v>7295.4597440000061</v>
      </c>
      <c r="J20" s="20"/>
      <c r="K20" s="20">
        <v>86.93</v>
      </c>
      <c r="L20" s="20">
        <v>137.63107326742428</v>
      </c>
      <c r="M20" s="20">
        <v>188.33725815542272</v>
      </c>
      <c r="N20" s="20">
        <v>783.52124087744551</v>
      </c>
      <c r="O20" s="20">
        <v>783.52008187893364</v>
      </c>
      <c r="P20" s="20">
        <v>783.52008187893364</v>
      </c>
      <c r="Q20" s="20">
        <v>783.52008187893364</v>
      </c>
      <c r="R20" s="20">
        <v>907.90959714989208</v>
      </c>
      <c r="S20" s="20">
        <v>783.52008187893364</v>
      </c>
      <c r="T20" s="20">
        <v>783.52008187893364</v>
      </c>
      <c r="U20" s="20">
        <v>1273.5301651551538</v>
      </c>
      <c r="V20" s="5"/>
    </row>
    <row r="21" spans="1:22" s="2" customFormat="1" ht="18" customHeight="1" x14ac:dyDescent="0.25">
      <c r="A21" s="84"/>
      <c r="B21" s="84"/>
      <c r="C21" s="84"/>
      <c r="D21" s="78"/>
      <c r="E21" s="78"/>
      <c r="F21" s="118"/>
      <c r="G21" s="118"/>
      <c r="H21" s="19" t="s">
        <v>212</v>
      </c>
      <c r="I21" s="20">
        <f t="shared" si="0"/>
        <v>1309.0875513447761</v>
      </c>
      <c r="J21" s="20"/>
      <c r="K21" s="20">
        <v>15.594363636363635</v>
      </c>
      <c r="L21" s="20">
        <v>24.69641688536959</v>
      </c>
      <c r="M21" s="20">
        <v>33.79509679050576</v>
      </c>
      <c r="N21" s="20">
        <v>140.59446565277528</v>
      </c>
      <c r="O21" s="20">
        <v>140.59425768294884</v>
      </c>
      <c r="P21" s="20">
        <v>140.59425768294884</v>
      </c>
      <c r="Q21" s="20">
        <v>140.59425768294884</v>
      </c>
      <c r="R21" s="20">
        <v>162.91461930166287</v>
      </c>
      <c r="S21" s="20">
        <v>140.59425768294884</v>
      </c>
      <c r="T21" s="20">
        <v>140.59425768294884</v>
      </c>
      <c r="U21" s="20">
        <v>228.52130066335471</v>
      </c>
      <c r="V21" s="5"/>
    </row>
    <row r="22" spans="1:22" s="2" customFormat="1" ht="18" customHeight="1" x14ac:dyDescent="0.25">
      <c r="A22" s="84"/>
      <c r="B22" s="84"/>
      <c r="C22" s="84"/>
      <c r="D22" s="78"/>
      <c r="E22" s="78"/>
      <c r="F22" s="118"/>
      <c r="G22" s="118"/>
      <c r="H22" s="19" t="s">
        <v>213</v>
      </c>
      <c r="I22" s="20">
        <f t="shared" si="0"/>
        <v>1537.4068916366098</v>
      </c>
      <c r="J22" s="20"/>
      <c r="K22" s="20">
        <v>18.315916363636362</v>
      </c>
      <c r="L22" s="20">
        <v>29.003712094231105</v>
      </c>
      <c r="M22" s="20">
        <v>39.689290234210986</v>
      </c>
      <c r="N22" s="20">
        <v>165.11550735325758</v>
      </c>
      <c r="O22" s="20">
        <v>165.11526311147151</v>
      </c>
      <c r="P22" s="20">
        <v>165.11526311147151</v>
      </c>
      <c r="Q22" s="20">
        <v>165.11526311147151</v>
      </c>
      <c r="R22" s="20">
        <v>191.328512800005</v>
      </c>
      <c r="S22" s="20">
        <v>165.11526311147151</v>
      </c>
      <c r="T22" s="20">
        <v>165.11526311147151</v>
      </c>
      <c r="U22" s="20">
        <v>268.37763723391134</v>
      </c>
      <c r="V22" s="5"/>
    </row>
    <row r="23" spans="1:22" s="2" customFormat="1" ht="18" customHeight="1" x14ac:dyDescent="0.25">
      <c r="A23" s="84"/>
      <c r="B23" s="84"/>
      <c r="C23" s="84"/>
      <c r="D23" s="78"/>
      <c r="E23" s="78"/>
      <c r="F23" s="118"/>
      <c r="G23" s="118"/>
      <c r="H23" s="19" t="s">
        <v>214</v>
      </c>
      <c r="I23" s="20">
        <f t="shared" si="0"/>
        <v>390.27470749466136</v>
      </c>
      <c r="J23" s="20"/>
      <c r="K23" s="20">
        <v>4.6520509090909092</v>
      </c>
      <c r="L23" s="20">
        <v>7.36261928395081</v>
      </c>
      <c r="M23" s="20">
        <v>10.07516323066953</v>
      </c>
      <c r="N23" s="20">
        <v>41.914725072733631</v>
      </c>
      <c r="O23" s="20">
        <v>41.914663071729123</v>
      </c>
      <c r="P23" s="20">
        <v>41.914663071729123</v>
      </c>
      <c r="Q23" s="20">
        <v>41.914663071729123</v>
      </c>
      <c r="R23" s="20">
        <v>48.568920879308244</v>
      </c>
      <c r="S23" s="20">
        <v>41.914663071729123</v>
      </c>
      <c r="T23" s="20">
        <v>41.914663071729123</v>
      </c>
      <c r="U23" s="20">
        <v>68.127912760262618</v>
      </c>
      <c r="V23" s="5"/>
    </row>
    <row r="24" spans="1:22" s="2" customFormat="1" ht="18" customHeight="1" x14ac:dyDescent="0.25">
      <c r="A24" s="84"/>
      <c r="B24" s="84"/>
      <c r="C24" s="84"/>
      <c r="D24" s="78"/>
      <c r="E24" s="78"/>
      <c r="F24" s="118"/>
      <c r="G24" s="118"/>
      <c r="H24" s="19" t="s">
        <v>216</v>
      </c>
      <c r="I24" s="20">
        <f t="shared" si="0"/>
        <v>363.63820870688221</v>
      </c>
      <c r="J24" s="20"/>
      <c r="K24" s="20">
        <v>4.334545454545454</v>
      </c>
      <c r="L24" s="20">
        <v>6.8601158014915535</v>
      </c>
      <c r="M24" s="20">
        <v>9.3875268862516013</v>
      </c>
      <c r="N24" s="20">
        <v>39.054018236882023</v>
      </c>
      <c r="O24" s="20">
        <v>39.053960467485787</v>
      </c>
      <c r="P24" s="20">
        <v>39.053960467485787</v>
      </c>
      <c r="Q24" s="20">
        <v>39.053960467485787</v>
      </c>
      <c r="R24" s="20">
        <v>45.254060917128577</v>
      </c>
      <c r="S24" s="20">
        <v>39.053960467485787</v>
      </c>
      <c r="T24" s="20">
        <v>39.053960467485787</v>
      </c>
      <c r="U24" s="20">
        <v>63.47813907315409</v>
      </c>
      <c r="V24" s="5"/>
    </row>
    <row r="25" spans="1:22" s="2" customFormat="1" ht="18" customHeight="1" x14ac:dyDescent="0.25">
      <c r="A25" s="84"/>
      <c r="B25" s="84"/>
      <c r="C25" s="84"/>
      <c r="D25" s="78"/>
      <c r="E25" s="78"/>
      <c r="F25" s="118"/>
      <c r="G25" s="118"/>
      <c r="H25" s="19" t="s">
        <v>217</v>
      </c>
      <c r="I25" s="20">
        <f t="shared" si="0"/>
        <v>9844.3551424763536</v>
      </c>
      <c r="J25" s="20"/>
      <c r="K25" s="20">
        <v>117.28637090909092</v>
      </c>
      <c r="L25" s="20">
        <v>185.71705497797933</v>
      </c>
      <c r="M25" s="20">
        <v>254.13912786460332</v>
      </c>
      <c r="N25" s="20">
        <v>1057.27038170887</v>
      </c>
      <c r="O25" s="20">
        <v>1057.2688177757752</v>
      </c>
      <c r="P25" s="20">
        <v>1057.2688177757752</v>
      </c>
      <c r="Q25" s="20">
        <v>1057.2688177757752</v>
      </c>
      <c r="R25" s="20">
        <v>1225.1179371485048</v>
      </c>
      <c r="S25" s="20">
        <v>1057.2688177757752</v>
      </c>
      <c r="T25" s="20">
        <v>1057.2688177757752</v>
      </c>
      <c r="U25" s="20">
        <v>1718.4801809884275</v>
      </c>
      <c r="V25" s="5"/>
    </row>
    <row r="26" spans="1:22" s="2" customFormat="1" ht="18" customHeight="1" x14ac:dyDescent="0.25">
      <c r="A26" s="84"/>
      <c r="B26" s="84"/>
      <c r="C26" s="85"/>
      <c r="D26" s="81"/>
      <c r="E26" s="81"/>
      <c r="F26" s="119"/>
      <c r="G26" s="119"/>
      <c r="H26" s="19" t="s">
        <v>218</v>
      </c>
      <c r="I26" s="20">
        <f t="shared" si="0"/>
        <v>2149.2973215288903</v>
      </c>
      <c r="J26" s="20"/>
      <c r="K26" s="20">
        <v>25.608138097272739</v>
      </c>
      <c r="L26" s="20">
        <v>40.547189507735098</v>
      </c>
      <c r="M26" s="20">
        <v>55.485627747426975</v>
      </c>
      <c r="N26" s="20">
        <v>230.83147927985416</v>
      </c>
      <c r="O26" s="20">
        <v>230.83113782983722</v>
      </c>
      <c r="P26" s="20">
        <v>230.83113782983722</v>
      </c>
      <c r="Q26" s="20">
        <v>230.83113782983722</v>
      </c>
      <c r="R26" s="20">
        <v>267.4772608944071</v>
      </c>
      <c r="S26" s="20">
        <v>230.83113782983722</v>
      </c>
      <c r="T26" s="20">
        <v>230.83113782983722</v>
      </c>
      <c r="U26" s="20">
        <v>375.1919368530082</v>
      </c>
      <c r="V26" s="5"/>
    </row>
    <row r="27" spans="1:22" s="1" customFormat="1" ht="18" customHeight="1" x14ac:dyDescent="0.25">
      <c r="A27" s="84"/>
      <c r="B27" s="84"/>
      <c r="C27" s="83" t="s">
        <v>46</v>
      </c>
      <c r="D27" s="77" t="s">
        <v>48</v>
      </c>
      <c r="E27" s="77" t="s">
        <v>45</v>
      </c>
      <c r="F27" s="79" t="s">
        <v>25</v>
      </c>
      <c r="G27" s="79">
        <v>41639</v>
      </c>
      <c r="H27" s="19" t="s">
        <v>215</v>
      </c>
      <c r="I27" s="20">
        <f t="shared" si="0"/>
        <v>7295.4597440000061</v>
      </c>
      <c r="J27" s="23"/>
      <c r="K27" s="20">
        <v>86.93</v>
      </c>
      <c r="L27" s="20">
        <v>137.63107326742428</v>
      </c>
      <c r="M27" s="20">
        <v>188.33725815542272</v>
      </c>
      <c r="N27" s="20">
        <v>783.52124087744551</v>
      </c>
      <c r="O27" s="20">
        <v>783.52008187893364</v>
      </c>
      <c r="P27" s="20">
        <v>783.52008187893364</v>
      </c>
      <c r="Q27" s="20">
        <v>783.52008187893364</v>
      </c>
      <c r="R27" s="20">
        <v>907.90959714989208</v>
      </c>
      <c r="S27" s="20">
        <v>783.52008187893364</v>
      </c>
      <c r="T27" s="20">
        <v>783.52008187893364</v>
      </c>
      <c r="U27" s="20">
        <v>1273.5301651551538</v>
      </c>
    </row>
    <row r="28" spans="1:22" s="1" customFormat="1" ht="18" customHeight="1" x14ac:dyDescent="0.25">
      <c r="A28" s="84"/>
      <c r="B28" s="84"/>
      <c r="C28" s="84"/>
      <c r="D28" s="78"/>
      <c r="E28" s="78"/>
      <c r="F28" s="80"/>
      <c r="G28" s="80"/>
      <c r="H28" s="19" t="s">
        <v>212</v>
      </c>
      <c r="I28" s="20">
        <f t="shared" si="0"/>
        <v>1309.0875513447761</v>
      </c>
      <c r="J28" s="23"/>
      <c r="K28" s="20">
        <v>15.594363636363635</v>
      </c>
      <c r="L28" s="20">
        <v>24.69641688536959</v>
      </c>
      <c r="M28" s="20">
        <v>33.79509679050576</v>
      </c>
      <c r="N28" s="20">
        <v>140.59446565277528</v>
      </c>
      <c r="O28" s="20">
        <v>140.59425768294884</v>
      </c>
      <c r="P28" s="20">
        <v>140.59425768294884</v>
      </c>
      <c r="Q28" s="20">
        <v>140.59425768294884</v>
      </c>
      <c r="R28" s="20">
        <v>162.91461930166287</v>
      </c>
      <c r="S28" s="20">
        <v>140.59425768294884</v>
      </c>
      <c r="T28" s="20">
        <v>140.59425768294884</v>
      </c>
      <c r="U28" s="20">
        <v>228.52130066335471</v>
      </c>
    </row>
    <row r="29" spans="1:22" s="1" customFormat="1" ht="18" customHeight="1" x14ac:dyDescent="0.25">
      <c r="A29" s="84"/>
      <c r="B29" s="84"/>
      <c r="C29" s="84"/>
      <c r="D29" s="78"/>
      <c r="E29" s="78"/>
      <c r="F29" s="80"/>
      <c r="G29" s="80"/>
      <c r="H29" s="19" t="s">
        <v>213</v>
      </c>
      <c r="I29" s="20">
        <f t="shared" si="0"/>
        <v>1537.4068916366098</v>
      </c>
      <c r="J29" s="23"/>
      <c r="K29" s="20">
        <v>18.315916363636362</v>
      </c>
      <c r="L29" s="20">
        <v>29.003712094231105</v>
      </c>
      <c r="M29" s="20">
        <v>39.689290234210986</v>
      </c>
      <c r="N29" s="20">
        <v>165.11550735325758</v>
      </c>
      <c r="O29" s="20">
        <v>165.11526311147151</v>
      </c>
      <c r="P29" s="20">
        <v>165.11526311147151</v>
      </c>
      <c r="Q29" s="20">
        <v>165.11526311147151</v>
      </c>
      <c r="R29" s="20">
        <v>191.328512800005</v>
      </c>
      <c r="S29" s="20">
        <v>165.11526311147151</v>
      </c>
      <c r="T29" s="20">
        <v>165.11526311147151</v>
      </c>
      <c r="U29" s="20">
        <v>268.37763723391134</v>
      </c>
    </row>
    <row r="30" spans="1:22" s="1" customFormat="1" ht="18" customHeight="1" x14ac:dyDescent="0.25">
      <c r="A30" s="84"/>
      <c r="B30" s="84"/>
      <c r="C30" s="84"/>
      <c r="D30" s="78"/>
      <c r="E30" s="78"/>
      <c r="F30" s="80"/>
      <c r="G30" s="80"/>
      <c r="H30" s="19" t="s">
        <v>214</v>
      </c>
      <c r="I30" s="20">
        <f t="shared" si="0"/>
        <v>390.27470749466136</v>
      </c>
      <c r="J30" s="23"/>
      <c r="K30" s="20">
        <v>4.6520509090909092</v>
      </c>
      <c r="L30" s="20">
        <v>7.36261928395081</v>
      </c>
      <c r="M30" s="20">
        <v>10.07516323066953</v>
      </c>
      <c r="N30" s="20">
        <v>41.914725072733631</v>
      </c>
      <c r="O30" s="20">
        <v>41.914663071729123</v>
      </c>
      <c r="P30" s="20">
        <v>41.914663071729123</v>
      </c>
      <c r="Q30" s="20">
        <v>41.914663071729123</v>
      </c>
      <c r="R30" s="20">
        <v>48.568920879308244</v>
      </c>
      <c r="S30" s="20">
        <v>41.914663071729123</v>
      </c>
      <c r="T30" s="20">
        <v>41.914663071729123</v>
      </c>
      <c r="U30" s="20">
        <v>68.127912760262618</v>
      </c>
    </row>
    <row r="31" spans="1:22" s="1" customFormat="1" ht="18" customHeight="1" x14ac:dyDescent="0.25">
      <c r="A31" s="84"/>
      <c r="B31" s="84"/>
      <c r="C31" s="84"/>
      <c r="D31" s="78"/>
      <c r="E31" s="78"/>
      <c r="F31" s="80"/>
      <c r="G31" s="80"/>
      <c r="H31" s="19" t="s">
        <v>216</v>
      </c>
      <c r="I31" s="20">
        <f t="shared" si="0"/>
        <v>363.63820870688221</v>
      </c>
      <c r="J31" s="23"/>
      <c r="K31" s="20">
        <v>4.334545454545454</v>
      </c>
      <c r="L31" s="20">
        <v>6.8601158014915535</v>
      </c>
      <c r="M31" s="20">
        <v>9.3875268862516013</v>
      </c>
      <c r="N31" s="20">
        <v>39.054018236882023</v>
      </c>
      <c r="O31" s="20">
        <v>39.053960467485787</v>
      </c>
      <c r="P31" s="20">
        <v>39.053960467485787</v>
      </c>
      <c r="Q31" s="20">
        <v>39.053960467485787</v>
      </c>
      <c r="R31" s="20">
        <v>45.254060917128577</v>
      </c>
      <c r="S31" s="20">
        <v>39.053960467485787</v>
      </c>
      <c r="T31" s="20">
        <v>39.053960467485787</v>
      </c>
      <c r="U31" s="20">
        <v>63.47813907315409</v>
      </c>
    </row>
    <row r="32" spans="1:22" s="1" customFormat="1" ht="18" customHeight="1" x14ac:dyDescent="0.25">
      <c r="A32" s="84"/>
      <c r="B32" s="84"/>
      <c r="C32" s="84"/>
      <c r="D32" s="78"/>
      <c r="E32" s="78"/>
      <c r="F32" s="80"/>
      <c r="G32" s="80"/>
      <c r="H32" s="19" t="s">
        <v>217</v>
      </c>
      <c r="I32" s="20">
        <f t="shared" si="0"/>
        <v>9844.3551424763536</v>
      </c>
      <c r="J32" s="23"/>
      <c r="K32" s="20">
        <v>117.28637090909092</v>
      </c>
      <c r="L32" s="20">
        <v>185.71705497797933</v>
      </c>
      <c r="M32" s="20">
        <v>254.13912786460332</v>
      </c>
      <c r="N32" s="20">
        <v>1057.27038170887</v>
      </c>
      <c r="O32" s="20">
        <v>1057.2688177757752</v>
      </c>
      <c r="P32" s="20">
        <v>1057.2688177757752</v>
      </c>
      <c r="Q32" s="20">
        <v>1057.2688177757752</v>
      </c>
      <c r="R32" s="20">
        <v>1225.1179371485048</v>
      </c>
      <c r="S32" s="20">
        <v>1057.2688177757752</v>
      </c>
      <c r="T32" s="20">
        <v>1057.2688177757752</v>
      </c>
      <c r="U32" s="20">
        <v>1718.4801809884275</v>
      </c>
    </row>
    <row r="33" spans="1:21" s="1" customFormat="1" ht="18" customHeight="1" x14ac:dyDescent="0.25">
      <c r="A33" s="84"/>
      <c r="B33" s="84"/>
      <c r="C33" s="84"/>
      <c r="D33" s="81"/>
      <c r="E33" s="81"/>
      <c r="F33" s="82"/>
      <c r="G33" s="82"/>
      <c r="H33" s="19" t="s">
        <v>218</v>
      </c>
      <c r="I33" s="20">
        <f t="shared" si="0"/>
        <v>2149.2973215288903</v>
      </c>
      <c r="J33" s="23"/>
      <c r="K33" s="20">
        <v>25.608138097272739</v>
      </c>
      <c r="L33" s="20">
        <v>40.547189507735098</v>
      </c>
      <c r="M33" s="20">
        <v>55.485627747426975</v>
      </c>
      <c r="N33" s="20">
        <v>230.83147927985416</v>
      </c>
      <c r="O33" s="20">
        <v>230.83113782983722</v>
      </c>
      <c r="P33" s="20">
        <v>230.83113782983722</v>
      </c>
      <c r="Q33" s="20">
        <v>230.83113782983722</v>
      </c>
      <c r="R33" s="20">
        <v>267.4772608944071</v>
      </c>
      <c r="S33" s="20">
        <v>230.83113782983722</v>
      </c>
      <c r="T33" s="20">
        <v>230.83113782983722</v>
      </c>
      <c r="U33" s="20">
        <v>375.1919368530082</v>
      </c>
    </row>
    <row r="34" spans="1:21" s="1" customFormat="1" ht="18" customHeight="1" x14ac:dyDescent="0.25">
      <c r="A34" s="84"/>
      <c r="B34" s="84"/>
      <c r="C34" s="84"/>
      <c r="D34" s="77" t="s">
        <v>198</v>
      </c>
      <c r="E34" s="77" t="s">
        <v>45</v>
      </c>
      <c r="F34" s="79" t="s">
        <v>25</v>
      </c>
      <c r="G34" s="79" t="s">
        <v>65</v>
      </c>
      <c r="H34" s="19" t="s">
        <v>215</v>
      </c>
      <c r="I34" s="20">
        <f t="shared" si="0"/>
        <v>7295.4597440000061</v>
      </c>
      <c r="J34" s="23"/>
      <c r="K34" s="20">
        <v>86.93</v>
      </c>
      <c r="L34" s="20">
        <v>137.63107326742428</v>
      </c>
      <c r="M34" s="20">
        <v>188.33725815542272</v>
      </c>
      <c r="N34" s="20">
        <v>783.52124087744551</v>
      </c>
      <c r="O34" s="20">
        <v>783.52008187893364</v>
      </c>
      <c r="P34" s="20">
        <v>783.52008187893364</v>
      </c>
      <c r="Q34" s="20">
        <v>783.52008187893364</v>
      </c>
      <c r="R34" s="20">
        <v>907.90959714989208</v>
      </c>
      <c r="S34" s="20">
        <v>783.52008187893364</v>
      </c>
      <c r="T34" s="20">
        <v>783.52008187893364</v>
      </c>
      <c r="U34" s="20">
        <v>1273.5301651551538</v>
      </c>
    </row>
    <row r="35" spans="1:21" s="1" customFormat="1" ht="18" customHeight="1" x14ac:dyDescent="0.25">
      <c r="A35" s="84"/>
      <c r="B35" s="84"/>
      <c r="C35" s="84"/>
      <c r="D35" s="78"/>
      <c r="E35" s="78"/>
      <c r="F35" s="80"/>
      <c r="G35" s="80"/>
      <c r="H35" s="19" t="s">
        <v>212</v>
      </c>
      <c r="I35" s="20">
        <f t="shared" si="0"/>
        <v>1309.0875513447761</v>
      </c>
      <c r="J35" s="23"/>
      <c r="K35" s="20">
        <v>15.594363636363635</v>
      </c>
      <c r="L35" s="20">
        <v>24.69641688536959</v>
      </c>
      <c r="M35" s="20">
        <v>33.79509679050576</v>
      </c>
      <c r="N35" s="20">
        <v>140.59446565277528</v>
      </c>
      <c r="O35" s="20">
        <v>140.59425768294884</v>
      </c>
      <c r="P35" s="20">
        <v>140.59425768294884</v>
      </c>
      <c r="Q35" s="20">
        <v>140.59425768294884</v>
      </c>
      <c r="R35" s="20">
        <v>162.91461930166287</v>
      </c>
      <c r="S35" s="20">
        <v>140.59425768294884</v>
      </c>
      <c r="T35" s="20">
        <v>140.59425768294884</v>
      </c>
      <c r="U35" s="20">
        <v>228.52130066335471</v>
      </c>
    </row>
    <row r="36" spans="1:21" s="1" customFormat="1" ht="18" customHeight="1" x14ac:dyDescent="0.25">
      <c r="A36" s="84"/>
      <c r="B36" s="84"/>
      <c r="C36" s="84"/>
      <c r="D36" s="78"/>
      <c r="E36" s="78"/>
      <c r="F36" s="80"/>
      <c r="G36" s="80"/>
      <c r="H36" s="19" t="s">
        <v>213</v>
      </c>
      <c r="I36" s="20">
        <f t="shared" si="0"/>
        <v>1537.4068916366098</v>
      </c>
      <c r="J36" s="23"/>
      <c r="K36" s="20">
        <v>18.315916363636362</v>
      </c>
      <c r="L36" s="20">
        <v>29.003712094231105</v>
      </c>
      <c r="M36" s="20">
        <v>39.689290234210986</v>
      </c>
      <c r="N36" s="20">
        <v>165.11550735325758</v>
      </c>
      <c r="O36" s="20">
        <v>165.11526311147151</v>
      </c>
      <c r="P36" s="20">
        <v>165.11526311147151</v>
      </c>
      <c r="Q36" s="20">
        <v>165.11526311147151</v>
      </c>
      <c r="R36" s="20">
        <v>191.328512800005</v>
      </c>
      <c r="S36" s="20">
        <v>165.11526311147151</v>
      </c>
      <c r="T36" s="20">
        <v>165.11526311147151</v>
      </c>
      <c r="U36" s="20">
        <v>268.37763723391134</v>
      </c>
    </row>
    <row r="37" spans="1:21" s="1" customFormat="1" ht="18" customHeight="1" x14ac:dyDescent="0.25">
      <c r="A37" s="84"/>
      <c r="B37" s="84"/>
      <c r="C37" s="84"/>
      <c r="D37" s="78"/>
      <c r="E37" s="78"/>
      <c r="F37" s="80"/>
      <c r="G37" s="80"/>
      <c r="H37" s="19" t="s">
        <v>214</v>
      </c>
      <c r="I37" s="20">
        <f t="shared" si="0"/>
        <v>390.27470749466136</v>
      </c>
      <c r="J37" s="23"/>
      <c r="K37" s="20">
        <v>4.6520509090909092</v>
      </c>
      <c r="L37" s="20">
        <v>7.36261928395081</v>
      </c>
      <c r="M37" s="20">
        <v>10.07516323066953</v>
      </c>
      <c r="N37" s="20">
        <v>41.914725072733631</v>
      </c>
      <c r="O37" s="20">
        <v>41.914663071729123</v>
      </c>
      <c r="P37" s="20">
        <v>41.914663071729123</v>
      </c>
      <c r="Q37" s="20">
        <v>41.914663071729123</v>
      </c>
      <c r="R37" s="20">
        <v>48.568920879308244</v>
      </c>
      <c r="S37" s="20">
        <v>41.914663071729123</v>
      </c>
      <c r="T37" s="20">
        <v>41.914663071729123</v>
      </c>
      <c r="U37" s="20">
        <v>68.127912760262618</v>
      </c>
    </row>
    <row r="38" spans="1:21" s="1" customFormat="1" ht="18" customHeight="1" x14ac:dyDescent="0.25">
      <c r="A38" s="84"/>
      <c r="B38" s="84"/>
      <c r="C38" s="84"/>
      <c r="D38" s="78"/>
      <c r="E38" s="78"/>
      <c r="F38" s="80"/>
      <c r="G38" s="80"/>
      <c r="H38" s="19" t="s">
        <v>216</v>
      </c>
      <c r="I38" s="20">
        <f t="shared" si="0"/>
        <v>363.63820870688221</v>
      </c>
      <c r="J38" s="23"/>
      <c r="K38" s="20">
        <v>4.334545454545454</v>
      </c>
      <c r="L38" s="20">
        <v>6.8601158014915535</v>
      </c>
      <c r="M38" s="20">
        <v>9.3875268862516013</v>
      </c>
      <c r="N38" s="20">
        <v>39.054018236882023</v>
      </c>
      <c r="O38" s="20">
        <v>39.053960467485787</v>
      </c>
      <c r="P38" s="20">
        <v>39.053960467485787</v>
      </c>
      <c r="Q38" s="20">
        <v>39.053960467485787</v>
      </c>
      <c r="R38" s="20">
        <v>45.254060917128577</v>
      </c>
      <c r="S38" s="20">
        <v>39.053960467485787</v>
      </c>
      <c r="T38" s="20">
        <v>39.053960467485787</v>
      </c>
      <c r="U38" s="20">
        <v>63.47813907315409</v>
      </c>
    </row>
    <row r="39" spans="1:21" s="1" customFormat="1" ht="18" customHeight="1" x14ac:dyDescent="0.25">
      <c r="A39" s="84"/>
      <c r="B39" s="84"/>
      <c r="C39" s="84"/>
      <c r="D39" s="78"/>
      <c r="E39" s="78"/>
      <c r="F39" s="80"/>
      <c r="G39" s="80"/>
      <c r="H39" s="19" t="s">
        <v>217</v>
      </c>
      <c r="I39" s="20">
        <f t="shared" si="0"/>
        <v>9844.3551424763536</v>
      </c>
      <c r="J39" s="23"/>
      <c r="K39" s="20">
        <v>117.28637090909092</v>
      </c>
      <c r="L39" s="20">
        <v>185.71705497797933</v>
      </c>
      <c r="M39" s="20">
        <v>254.13912786460332</v>
      </c>
      <c r="N39" s="20">
        <v>1057.27038170887</v>
      </c>
      <c r="O39" s="20">
        <v>1057.2688177757752</v>
      </c>
      <c r="P39" s="20">
        <v>1057.2688177757752</v>
      </c>
      <c r="Q39" s="20">
        <v>1057.2688177757752</v>
      </c>
      <c r="R39" s="20">
        <v>1225.1179371485048</v>
      </c>
      <c r="S39" s="20">
        <v>1057.2688177757752</v>
      </c>
      <c r="T39" s="20">
        <v>1057.2688177757752</v>
      </c>
      <c r="U39" s="20">
        <v>1718.4801809884275</v>
      </c>
    </row>
    <row r="40" spans="1:21" s="1" customFormat="1" ht="18" customHeight="1" x14ac:dyDescent="0.25">
      <c r="A40" s="84"/>
      <c r="B40" s="84"/>
      <c r="C40" s="84"/>
      <c r="D40" s="81"/>
      <c r="E40" s="81"/>
      <c r="F40" s="82"/>
      <c r="G40" s="82"/>
      <c r="H40" s="19" t="s">
        <v>218</v>
      </c>
      <c r="I40" s="20">
        <f t="shared" si="0"/>
        <v>2149.2973215288903</v>
      </c>
      <c r="J40" s="23"/>
      <c r="K40" s="20">
        <v>25.608138097272739</v>
      </c>
      <c r="L40" s="20">
        <v>40.547189507735098</v>
      </c>
      <c r="M40" s="20">
        <v>55.485627747426975</v>
      </c>
      <c r="N40" s="20">
        <v>230.83147927985416</v>
      </c>
      <c r="O40" s="20">
        <v>230.83113782983722</v>
      </c>
      <c r="P40" s="20">
        <v>230.83113782983722</v>
      </c>
      <c r="Q40" s="20">
        <v>230.83113782983722</v>
      </c>
      <c r="R40" s="20">
        <v>267.4772608944071</v>
      </c>
      <c r="S40" s="20">
        <v>230.83113782983722</v>
      </c>
      <c r="T40" s="20">
        <v>230.83113782983722</v>
      </c>
      <c r="U40" s="20">
        <v>375.1919368530082</v>
      </c>
    </row>
    <row r="41" spans="1:21" s="1" customFormat="1" ht="18" customHeight="1" x14ac:dyDescent="0.25">
      <c r="A41" s="84"/>
      <c r="B41" s="84"/>
      <c r="C41" s="84"/>
      <c r="D41" s="77" t="s">
        <v>170</v>
      </c>
      <c r="E41" s="77" t="s">
        <v>45</v>
      </c>
      <c r="F41" s="79" t="s">
        <v>25</v>
      </c>
      <c r="G41" s="79" t="s">
        <v>65</v>
      </c>
      <c r="H41" s="19" t="s">
        <v>215</v>
      </c>
      <c r="I41" s="20">
        <f t="shared" si="0"/>
        <v>7295.4597440000061</v>
      </c>
      <c r="J41" s="23"/>
      <c r="K41" s="20">
        <v>86.93</v>
      </c>
      <c r="L41" s="20">
        <v>137.63107326742428</v>
      </c>
      <c r="M41" s="20">
        <v>188.33725815542272</v>
      </c>
      <c r="N41" s="20">
        <v>783.52124087744551</v>
      </c>
      <c r="O41" s="20">
        <v>783.52008187893364</v>
      </c>
      <c r="P41" s="20">
        <v>783.52008187893364</v>
      </c>
      <c r="Q41" s="20">
        <v>783.52008187893364</v>
      </c>
      <c r="R41" s="20">
        <v>907.90959714989208</v>
      </c>
      <c r="S41" s="20">
        <v>783.52008187893364</v>
      </c>
      <c r="T41" s="20">
        <v>783.52008187893364</v>
      </c>
      <c r="U41" s="20">
        <v>1273.5301651551538</v>
      </c>
    </row>
    <row r="42" spans="1:21" s="1" customFormat="1" ht="18" customHeight="1" x14ac:dyDescent="0.25">
      <c r="A42" s="84"/>
      <c r="B42" s="84"/>
      <c r="C42" s="84"/>
      <c r="D42" s="78"/>
      <c r="E42" s="78"/>
      <c r="F42" s="80"/>
      <c r="G42" s="80"/>
      <c r="H42" s="19" t="s">
        <v>212</v>
      </c>
      <c r="I42" s="20">
        <f t="shared" si="0"/>
        <v>1309.0875513447761</v>
      </c>
      <c r="J42" s="23"/>
      <c r="K42" s="20">
        <v>15.594363636363635</v>
      </c>
      <c r="L42" s="20">
        <v>24.69641688536959</v>
      </c>
      <c r="M42" s="20">
        <v>33.79509679050576</v>
      </c>
      <c r="N42" s="20">
        <v>140.59446565277528</v>
      </c>
      <c r="O42" s="20">
        <v>140.59425768294884</v>
      </c>
      <c r="P42" s="20">
        <v>140.59425768294884</v>
      </c>
      <c r="Q42" s="20">
        <v>140.59425768294884</v>
      </c>
      <c r="R42" s="20">
        <v>162.91461930166287</v>
      </c>
      <c r="S42" s="20">
        <v>140.59425768294884</v>
      </c>
      <c r="T42" s="20">
        <v>140.59425768294884</v>
      </c>
      <c r="U42" s="20">
        <v>228.52130066335471</v>
      </c>
    </row>
    <row r="43" spans="1:21" s="1" customFormat="1" ht="18" customHeight="1" x14ac:dyDescent="0.25">
      <c r="A43" s="84"/>
      <c r="B43" s="84"/>
      <c r="C43" s="84"/>
      <c r="D43" s="78"/>
      <c r="E43" s="78"/>
      <c r="F43" s="80"/>
      <c r="G43" s="80"/>
      <c r="H43" s="19" t="s">
        <v>213</v>
      </c>
      <c r="I43" s="20">
        <f t="shared" si="0"/>
        <v>1537.4068916366098</v>
      </c>
      <c r="J43" s="23"/>
      <c r="K43" s="20">
        <v>18.315916363636362</v>
      </c>
      <c r="L43" s="20">
        <v>29.003712094231105</v>
      </c>
      <c r="M43" s="20">
        <v>39.689290234210986</v>
      </c>
      <c r="N43" s="20">
        <v>165.11550735325758</v>
      </c>
      <c r="O43" s="20">
        <v>165.11526311147151</v>
      </c>
      <c r="P43" s="20">
        <v>165.11526311147151</v>
      </c>
      <c r="Q43" s="20">
        <v>165.11526311147151</v>
      </c>
      <c r="R43" s="20">
        <v>191.328512800005</v>
      </c>
      <c r="S43" s="20">
        <v>165.11526311147151</v>
      </c>
      <c r="T43" s="20">
        <v>165.11526311147151</v>
      </c>
      <c r="U43" s="20">
        <v>268.37763723391134</v>
      </c>
    </row>
    <row r="44" spans="1:21" s="1" customFormat="1" ht="18" customHeight="1" x14ac:dyDescent="0.25">
      <c r="A44" s="84"/>
      <c r="B44" s="84"/>
      <c r="C44" s="84"/>
      <c r="D44" s="78"/>
      <c r="E44" s="78"/>
      <c r="F44" s="80"/>
      <c r="G44" s="80"/>
      <c r="H44" s="19" t="s">
        <v>214</v>
      </c>
      <c r="I44" s="20">
        <f t="shared" si="0"/>
        <v>390.27470749466136</v>
      </c>
      <c r="J44" s="23"/>
      <c r="K44" s="20">
        <v>4.6520509090909092</v>
      </c>
      <c r="L44" s="20">
        <v>7.36261928395081</v>
      </c>
      <c r="M44" s="20">
        <v>10.07516323066953</v>
      </c>
      <c r="N44" s="20">
        <v>41.914725072733631</v>
      </c>
      <c r="O44" s="20">
        <v>41.914663071729123</v>
      </c>
      <c r="P44" s="20">
        <v>41.914663071729123</v>
      </c>
      <c r="Q44" s="20">
        <v>41.914663071729123</v>
      </c>
      <c r="R44" s="20">
        <v>48.568920879308244</v>
      </c>
      <c r="S44" s="20">
        <v>41.914663071729123</v>
      </c>
      <c r="T44" s="20">
        <v>41.914663071729123</v>
      </c>
      <c r="U44" s="20">
        <v>68.127912760262618</v>
      </c>
    </row>
    <row r="45" spans="1:21" s="1" customFormat="1" ht="18" customHeight="1" x14ac:dyDescent="0.25">
      <c r="A45" s="84"/>
      <c r="B45" s="84"/>
      <c r="C45" s="84"/>
      <c r="D45" s="78"/>
      <c r="E45" s="78"/>
      <c r="F45" s="80"/>
      <c r="G45" s="80"/>
      <c r="H45" s="19" t="s">
        <v>216</v>
      </c>
      <c r="I45" s="20">
        <f t="shared" si="0"/>
        <v>363.63820870688221</v>
      </c>
      <c r="J45" s="23"/>
      <c r="K45" s="20">
        <v>4.334545454545454</v>
      </c>
      <c r="L45" s="20">
        <v>6.8601158014915535</v>
      </c>
      <c r="M45" s="20">
        <v>9.3875268862516013</v>
      </c>
      <c r="N45" s="20">
        <v>39.054018236882023</v>
      </c>
      <c r="O45" s="20">
        <v>39.053960467485787</v>
      </c>
      <c r="P45" s="20">
        <v>39.053960467485787</v>
      </c>
      <c r="Q45" s="20">
        <v>39.053960467485787</v>
      </c>
      <c r="R45" s="20">
        <v>45.254060917128577</v>
      </c>
      <c r="S45" s="20">
        <v>39.053960467485787</v>
      </c>
      <c r="T45" s="20">
        <v>39.053960467485787</v>
      </c>
      <c r="U45" s="20">
        <v>63.47813907315409</v>
      </c>
    </row>
    <row r="46" spans="1:21" s="1" customFormat="1" ht="18" customHeight="1" x14ac:dyDescent="0.25">
      <c r="A46" s="84"/>
      <c r="B46" s="84"/>
      <c r="C46" s="84"/>
      <c r="D46" s="78"/>
      <c r="E46" s="78"/>
      <c r="F46" s="80"/>
      <c r="G46" s="80"/>
      <c r="H46" s="19" t="s">
        <v>217</v>
      </c>
      <c r="I46" s="20">
        <f t="shared" si="0"/>
        <v>9844.3551424763536</v>
      </c>
      <c r="J46" s="23"/>
      <c r="K46" s="20">
        <v>117.28637090909092</v>
      </c>
      <c r="L46" s="20">
        <v>185.71705497797933</v>
      </c>
      <c r="M46" s="20">
        <v>254.13912786460332</v>
      </c>
      <c r="N46" s="20">
        <v>1057.27038170887</v>
      </c>
      <c r="O46" s="20">
        <v>1057.2688177757752</v>
      </c>
      <c r="P46" s="20">
        <v>1057.2688177757752</v>
      </c>
      <c r="Q46" s="20">
        <v>1057.2688177757752</v>
      </c>
      <c r="R46" s="20">
        <v>1225.1179371485048</v>
      </c>
      <c r="S46" s="20">
        <v>1057.2688177757752</v>
      </c>
      <c r="T46" s="20">
        <v>1057.2688177757752</v>
      </c>
      <c r="U46" s="20">
        <v>1718.4801809884275</v>
      </c>
    </row>
    <row r="47" spans="1:21" s="1" customFormat="1" ht="18" customHeight="1" x14ac:dyDescent="0.25">
      <c r="A47" s="84"/>
      <c r="B47" s="84"/>
      <c r="C47" s="85"/>
      <c r="D47" s="81"/>
      <c r="E47" s="81"/>
      <c r="F47" s="82"/>
      <c r="G47" s="82"/>
      <c r="H47" s="19" t="s">
        <v>218</v>
      </c>
      <c r="I47" s="20">
        <f t="shared" si="0"/>
        <v>2149.2973215288903</v>
      </c>
      <c r="J47" s="23"/>
      <c r="K47" s="20">
        <v>25.608138097272739</v>
      </c>
      <c r="L47" s="20">
        <v>40.547189507735098</v>
      </c>
      <c r="M47" s="20">
        <v>55.485627747426975</v>
      </c>
      <c r="N47" s="20">
        <v>230.83147927985416</v>
      </c>
      <c r="O47" s="20">
        <v>230.83113782983722</v>
      </c>
      <c r="P47" s="20">
        <v>230.83113782983722</v>
      </c>
      <c r="Q47" s="20">
        <v>230.83113782983722</v>
      </c>
      <c r="R47" s="20">
        <v>267.4772608944071</v>
      </c>
      <c r="S47" s="20">
        <v>230.83113782983722</v>
      </c>
      <c r="T47" s="20">
        <v>230.83113782983722</v>
      </c>
      <c r="U47" s="20">
        <v>375.1919368530082</v>
      </c>
    </row>
    <row r="48" spans="1:21" s="1" customFormat="1" ht="18" customHeight="1" x14ac:dyDescent="0.25">
      <c r="A48" s="84"/>
      <c r="B48" s="84"/>
      <c r="C48" s="83" t="s">
        <v>47</v>
      </c>
      <c r="D48" s="77" t="s">
        <v>171</v>
      </c>
      <c r="E48" s="77" t="s">
        <v>45</v>
      </c>
      <c r="F48" s="79" t="s">
        <v>25</v>
      </c>
      <c r="G48" s="79" t="s">
        <v>65</v>
      </c>
      <c r="H48" s="19" t="s">
        <v>215</v>
      </c>
      <c r="I48" s="20">
        <f t="shared" si="0"/>
        <v>7295.4715621818241</v>
      </c>
      <c r="J48" s="23"/>
      <c r="K48" s="20">
        <v>86.941818181818178</v>
      </c>
      <c r="L48" s="20">
        <v>137.63107326742428</v>
      </c>
      <c r="M48" s="20">
        <v>188.33725815542272</v>
      </c>
      <c r="N48" s="20">
        <v>783.52124087744551</v>
      </c>
      <c r="O48" s="20">
        <v>783.52008187893364</v>
      </c>
      <c r="P48" s="20">
        <v>783.52008187893364</v>
      </c>
      <c r="Q48" s="20">
        <v>783.52008187893364</v>
      </c>
      <c r="R48" s="20">
        <v>907.90959714989208</v>
      </c>
      <c r="S48" s="20">
        <v>783.52008187893364</v>
      </c>
      <c r="T48" s="20">
        <v>783.52008187893364</v>
      </c>
      <c r="U48" s="20">
        <v>1273.5301651551538</v>
      </c>
    </row>
    <row r="49" spans="1:21" s="1" customFormat="1" ht="18" customHeight="1" x14ac:dyDescent="0.25">
      <c r="A49" s="84"/>
      <c r="B49" s="84"/>
      <c r="C49" s="84"/>
      <c r="D49" s="78"/>
      <c r="E49" s="78"/>
      <c r="F49" s="80"/>
      <c r="G49" s="80"/>
      <c r="H49" s="19" t="s">
        <v>212</v>
      </c>
      <c r="I49" s="20">
        <f t="shared" si="0"/>
        <v>1309.0875513447761</v>
      </c>
      <c r="J49" s="23"/>
      <c r="K49" s="20">
        <v>15.594363636363635</v>
      </c>
      <c r="L49" s="20">
        <v>24.69641688536959</v>
      </c>
      <c r="M49" s="20">
        <v>33.79509679050576</v>
      </c>
      <c r="N49" s="20">
        <v>140.59446565277528</v>
      </c>
      <c r="O49" s="20">
        <v>140.59425768294884</v>
      </c>
      <c r="P49" s="20">
        <v>140.59425768294884</v>
      </c>
      <c r="Q49" s="20">
        <v>140.59425768294884</v>
      </c>
      <c r="R49" s="20">
        <v>162.91461930166287</v>
      </c>
      <c r="S49" s="20">
        <v>140.59425768294884</v>
      </c>
      <c r="T49" s="20">
        <v>140.59425768294884</v>
      </c>
      <c r="U49" s="20">
        <v>228.52130066335471</v>
      </c>
    </row>
    <row r="50" spans="1:21" s="1" customFormat="1" ht="18" customHeight="1" x14ac:dyDescent="0.25">
      <c r="A50" s="84"/>
      <c r="B50" s="84"/>
      <c r="C50" s="84"/>
      <c r="D50" s="78"/>
      <c r="E50" s="78"/>
      <c r="F50" s="80"/>
      <c r="G50" s="80"/>
      <c r="H50" s="19" t="s">
        <v>213</v>
      </c>
      <c r="I50" s="20">
        <f t="shared" si="0"/>
        <v>1537.4068916366098</v>
      </c>
      <c r="J50" s="23"/>
      <c r="K50" s="20">
        <v>18.315916363636362</v>
      </c>
      <c r="L50" s="20">
        <v>29.003712094231105</v>
      </c>
      <c r="M50" s="20">
        <v>39.689290234210986</v>
      </c>
      <c r="N50" s="20">
        <v>165.11550735325758</v>
      </c>
      <c r="O50" s="20">
        <v>165.11526311147151</v>
      </c>
      <c r="P50" s="20">
        <v>165.11526311147151</v>
      </c>
      <c r="Q50" s="20">
        <v>165.11526311147151</v>
      </c>
      <c r="R50" s="20">
        <v>191.328512800005</v>
      </c>
      <c r="S50" s="20">
        <v>165.11526311147151</v>
      </c>
      <c r="T50" s="20">
        <v>165.11526311147151</v>
      </c>
      <c r="U50" s="20">
        <v>268.37763723391134</v>
      </c>
    </row>
    <row r="51" spans="1:21" s="1" customFormat="1" ht="18" customHeight="1" x14ac:dyDescent="0.25">
      <c r="A51" s="84"/>
      <c r="B51" s="84"/>
      <c r="C51" s="84"/>
      <c r="D51" s="78"/>
      <c r="E51" s="78"/>
      <c r="F51" s="80"/>
      <c r="G51" s="80"/>
      <c r="H51" s="19" t="s">
        <v>214</v>
      </c>
      <c r="I51" s="20">
        <f t="shared" si="0"/>
        <v>390.27470749466136</v>
      </c>
      <c r="J51" s="23"/>
      <c r="K51" s="20">
        <v>4.6520509090909092</v>
      </c>
      <c r="L51" s="20">
        <v>7.36261928395081</v>
      </c>
      <c r="M51" s="20">
        <v>10.07516323066953</v>
      </c>
      <c r="N51" s="20">
        <v>41.914725072733631</v>
      </c>
      <c r="O51" s="20">
        <v>41.914663071729123</v>
      </c>
      <c r="P51" s="20">
        <v>41.914663071729123</v>
      </c>
      <c r="Q51" s="20">
        <v>41.914663071729123</v>
      </c>
      <c r="R51" s="20">
        <v>48.568920879308244</v>
      </c>
      <c r="S51" s="20">
        <v>41.914663071729123</v>
      </c>
      <c r="T51" s="20">
        <v>41.914663071729123</v>
      </c>
      <c r="U51" s="20">
        <v>68.127912760262618</v>
      </c>
    </row>
    <row r="52" spans="1:21" s="1" customFormat="1" ht="18" customHeight="1" x14ac:dyDescent="0.25">
      <c r="A52" s="84"/>
      <c r="B52" s="84"/>
      <c r="C52" s="84"/>
      <c r="D52" s="78"/>
      <c r="E52" s="78"/>
      <c r="F52" s="80"/>
      <c r="G52" s="80"/>
      <c r="H52" s="19" t="s">
        <v>216</v>
      </c>
      <c r="I52" s="20">
        <f t="shared" si="0"/>
        <v>363.63820870688221</v>
      </c>
      <c r="J52" s="23"/>
      <c r="K52" s="20">
        <v>4.334545454545454</v>
      </c>
      <c r="L52" s="20">
        <v>6.8601158014915535</v>
      </c>
      <c r="M52" s="20">
        <v>9.3875268862516013</v>
      </c>
      <c r="N52" s="20">
        <v>39.054018236882023</v>
      </c>
      <c r="O52" s="20">
        <v>39.053960467485787</v>
      </c>
      <c r="P52" s="20">
        <v>39.053960467485787</v>
      </c>
      <c r="Q52" s="20">
        <v>39.053960467485787</v>
      </c>
      <c r="R52" s="20">
        <v>45.254060917128577</v>
      </c>
      <c r="S52" s="20">
        <v>39.053960467485787</v>
      </c>
      <c r="T52" s="20">
        <v>39.053960467485787</v>
      </c>
      <c r="U52" s="20">
        <v>63.47813907315409</v>
      </c>
    </row>
    <row r="53" spans="1:21" s="1" customFormat="1" ht="18" customHeight="1" x14ac:dyDescent="0.25">
      <c r="A53" s="84"/>
      <c r="B53" s="84"/>
      <c r="C53" s="84"/>
      <c r="D53" s="78"/>
      <c r="E53" s="78"/>
      <c r="F53" s="80"/>
      <c r="G53" s="80"/>
      <c r="H53" s="19" t="s">
        <v>217</v>
      </c>
      <c r="I53" s="20">
        <f t="shared" si="0"/>
        <v>9844.3551424763536</v>
      </c>
      <c r="J53" s="23"/>
      <c r="K53" s="20">
        <v>117.28637090909092</v>
      </c>
      <c r="L53" s="20">
        <v>185.71705497797933</v>
      </c>
      <c r="M53" s="20">
        <v>254.13912786460332</v>
      </c>
      <c r="N53" s="20">
        <v>1057.27038170887</v>
      </c>
      <c r="O53" s="20">
        <v>1057.2688177757752</v>
      </c>
      <c r="P53" s="20">
        <v>1057.2688177757752</v>
      </c>
      <c r="Q53" s="20">
        <v>1057.2688177757752</v>
      </c>
      <c r="R53" s="20">
        <v>1225.1179371485048</v>
      </c>
      <c r="S53" s="20">
        <v>1057.2688177757752</v>
      </c>
      <c r="T53" s="20">
        <v>1057.2688177757752</v>
      </c>
      <c r="U53" s="20">
        <v>1718.4801809884275</v>
      </c>
    </row>
    <row r="54" spans="1:21" s="1" customFormat="1" ht="18" customHeight="1" x14ac:dyDescent="0.25">
      <c r="A54" s="84"/>
      <c r="B54" s="84"/>
      <c r="C54" s="84"/>
      <c r="D54" s="78"/>
      <c r="E54" s="78"/>
      <c r="F54" s="80"/>
      <c r="G54" s="80"/>
      <c r="H54" s="19" t="s">
        <v>218</v>
      </c>
      <c r="I54" s="20">
        <f t="shared" si="0"/>
        <v>2149.2973215288903</v>
      </c>
      <c r="J54" s="23"/>
      <c r="K54" s="20">
        <v>25.608138097272739</v>
      </c>
      <c r="L54" s="20">
        <v>40.547189507735098</v>
      </c>
      <c r="M54" s="20">
        <v>55.485627747426975</v>
      </c>
      <c r="N54" s="20">
        <v>230.83147927985416</v>
      </c>
      <c r="O54" s="20">
        <v>230.83113782983722</v>
      </c>
      <c r="P54" s="20">
        <v>230.83113782983722</v>
      </c>
      <c r="Q54" s="20">
        <v>230.83113782983722</v>
      </c>
      <c r="R54" s="20">
        <v>267.4772608944071</v>
      </c>
      <c r="S54" s="20">
        <v>230.83113782983722</v>
      </c>
      <c r="T54" s="20">
        <v>230.83113782983722</v>
      </c>
      <c r="U54" s="20">
        <v>375.1919368530082</v>
      </c>
    </row>
    <row r="55" spans="1:21" s="1" customFormat="1" ht="18" customHeight="1" x14ac:dyDescent="0.25">
      <c r="A55" s="84"/>
      <c r="B55" s="84"/>
      <c r="C55" s="84"/>
      <c r="D55" s="77" t="s">
        <v>49</v>
      </c>
      <c r="E55" s="77" t="s">
        <v>45</v>
      </c>
      <c r="F55" s="79" t="s">
        <v>25</v>
      </c>
      <c r="G55" s="79" t="s">
        <v>26</v>
      </c>
      <c r="H55" s="19" t="s">
        <v>215</v>
      </c>
      <c r="I55" s="20">
        <f t="shared" si="0"/>
        <v>7295.4715621818241</v>
      </c>
      <c r="J55" s="23"/>
      <c r="K55" s="20">
        <v>86.941818181818178</v>
      </c>
      <c r="L55" s="20">
        <v>137.63107326742428</v>
      </c>
      <c r="M55" s="20">
        <v>188.33725815542272</v>
      </c>
      <c r="N55" s="20">
        <v>783.52124087744551</v>
      </c>
      <c r="O55" s="20">
        <v>783.52008187893364</v>
      </c>
      <c r="P55" s="20">
        <v>783.52008187893364</v>
      </c>
      <c r="Q55" s="20">
        <v>783.52008187893364</v>
      </c>
      <c r="R55" s="20">
        <v>907.90959714989208</v>
      </c>
      <c r="S55" s="20">
        <v>783.52008187893364</v>
      </c>
      <c r="T55" s="20">
        <v>783.52008187893364</v>
      </c>
      <c r="U55" s="20">
        <v>1273.5301651551538</v>
      </c>
    </row>
    <row r="56" spans="1:21" s="1" customFormat="1" ht="18" customHeight="1" x14ac:dyDescent="0.25">
      <c r="A56" s="84"/>
      <c r="B56" s="84"/>
      <c r="C56" s="84"/>
      <c r="D56" s="78"/>
      <c r="E56" s="78"/>
      <c r="F56" s="80"/>
      <c r="G56" s="80"/>
      <c r="H56" s="19" t="s">
        <v>212</v>
      </c>
      <c r="I56" s="20">
        <f t="shared" si="0"/>
        <v>1309.0875513447761</v>
      </c>
      <c r="J56" s="23"/>
      <c r="K56" s="20">
        <v>15.594363636363635</v>
      </c>
      <c r="L56" s="20">
        <v>24.69641688536959</v>
      </c>
      <c r="M56" s="20">
        <v>33.79509679050576</v>
      </c>
      <c r="N56" s="20">
        <v>140.59446565277528</v>
      </c>
      <c r="O56" s="20">
        <v>140.59425768294884</v>
      </c>
      <c r="P56" s="20">
        <v>140.59425768294884</v>
      </c>
      <c r="Q56" s="20">
        <v>140.59425768294884</v>
      </c>
      <c r="R56" s="20">
        <v>162.91461930166287</v>
      </c>
      <c r="S56" s="20">
        <v>140.59425768294884</v>
      </c>
      <c r="T56" s="20">
        <v>140.59425768294884</v>
      </c>
      <c r="U56" s="20">
        <v>228.52130066335471</v>
      </c>
    </row>
    <row r="57" spans="1:21" s="1" customFormat="1" ht="18" customHeight="1" x14ac:dyDescent="0.25">
      <c r="A57" s="84"/>
      <c r="B57" s="84"/>
      <c r="C57" s="84"/>
      <c r="D57" s="78"/>
      <c r="E57" s="78"/>
      <c r="F57" s="80"/>
      <c r="G57" s="80"/>
      <c r="H57" s="19" t="s">
        <v>213</v>
      </c>
      <c r="I57" s="20">
        <f t="shared" si="0"/>
        <v>1537.4068916366098</v>
      </c>
      <c r="J57" s="23"/>
      <c r="K57" s="20">
        <v>18.315916363636362</v>
      </c>
      <c r="L57" s="20">
        <v>29.003712094231105</v>
      </c>
      <c r="M57" s="20">
        <v>39.689290234210986</v>
      </c>
      <c r="N57" s="20">
        <v>165.11550735325758</v>
      </c>
      <c r="O57" s="20">
        <v>165.11526311147151</v>
      </c>
      <c r="P57" s="20">
        <v>165.11526311147151</v>
      </c>
      <c r="Q57" s="20">
        <v>165.11526311147151</v>
      </c>
      <c r="R57" s="20">
        <v>191.328512800005</v>
      </c>
      <c r="S57" s="20">
        <v>165.11526311147151</v>
      </c>
      <c r="T57" s="20">
        <v>165.11526311147151</v>
      </c>
      <c r="U57" s="20">
        <v>268.37763723391134</v>
      </c>
    </row>
    <row r="58" spans="1:21" s="1" customFormat="1" ht="18" customHeight="1" x14ac:dyDescent="0.25">
      <c r="A58" s="84"/>
      <c r="B58" s="84"/>
      <c r="C58" s="84"/>
      <c r="D58" s="78"/>
      <c r="E58" s="78"/>
      <c r="F58" s="80"/>
      <c r="G58" s="80"/>
      <c r="H58" s="19" t="s">
        <v>214</v>
      </c>
      <c r="I58" s="20">
        <f t="shared" si="0"/>
        <v>390.27470749466136</v>
      </c>
      <c r="J58" s="23"/>
      <c r="K58" s="20">
        <v>4.6520509090909092</v>
      </c>
      <c r="L58" s="20">
        <v>7.36261928395081</v>
      </c>
      <c r="M58" s="20">
        <v>10.07516323066953</v>
      </c>
      <c r="N58" s="20">
        <v>41.914725072733631</v>
      </c>
      <c r="O58" s="20">
        <v>41.914663071729123</v>
      </c>
      <c r="P58" s="20">
        <v>41.914663071729123</v>
      </c>
      <c r="Q58" s="20">
        <v>41.914663071729123</v>
      </c>
      <c r="R58" s="20">
        <v>48.568920879308244</v>
      </c>
      <c r="S58" s="20">
        <v>41.914663071729123</v>
      </c>
      <c r="T58" s="20">
        <v>41.914663071729123</v>
      </c>
      <c r="U58" s="20">
        <v>68.127912760262618</v>
      </c>
    </row>
    <row r="59" spans="1:21" s="1" customFormat="1" ht="18" customHeight="1" x14ac:dyDescent="0.25">
      <c r="A59" s="84"/>
      <c r="B59" s="84"/>
      <c r="C59" s="84"/>
      <c r="D59" s="78"/>
      <c r="E59" s="78"/>
      <c r="F59" s="80"/>
      <c r="G59" s="80"/>
      <c r="H59" s="19" t="s">
        <v>216</v>
      </c>
      <c r="I59" s="20">
        <f t="shared" si="0"/>
        <v>363.63820870688221</v>
      </c>
      <c r="J59" s="23"/>
      <c r="K59" s="20">
        <v>4.334545454545454</v>
      </c>
      <c r="L59" s="20">
        <v>6.8601158014915535</v>
      </c>
      <c r="M59" s="20">
        <v>9.3875268862516013</v>
      </c>
      <c r="N59" s="20">
        <v>39.054018236882023</v>
      </c>
      <c r="O59" s="20">
        <v>39.053960467485787</v>
      </c>
      <c r="P59" s="20">
        <v>39.053960467485787</v>
      </c>
      <c r="Q59" s="20">
        <v>39.053960467485787</v>
      </c>
      <c r="R59" s="20">
        <v>45.254060917128577</v>
      </c>
      <c r="S59" s="20">
        <v>39.053960467485787</v>
      </c>
      <c r="T59" s="20">
        <v>39.053960467485787</v>
      </c>
      <c r="U59" s="20">
        <v>63.47813907315409</v>
      </c>
    </row>
    <row r="60" spans="1:21" s="1" customFormat="1" ht="18" customHeight="1" x14ac:dyDescent="0.25">
      <c r="A60" s="84"/>
      <c r="B60" s="84"/>
      <c r="C60" s="84"/>
      <c r="D60" s="78"/>
      <c r="E60" s="78"/>
      <c r="F60" s="80"/>
      <c r="G60" s="80"/>
      <c r="H60" s="19" t="s">
        <v>217</v>
      </c>
      <c r="I60" s="20">
        <f t="shared" si="0"/>
        <v>9844.3551424763536</v>
      </c>
      <c r="J60" s="23"/>
      <c r="K60" s="20">
        <v>117.28637090909092</v>
      </c>
      <c r="L60" s="20">
        <v>185.71705497797933</v>
      </c>
      <c r="M60" s="20">
        <v>254.13912786460332</v>
      </c>
      <c r="N60" s="20">
        <v>1057.27038170887</v>
      </c>
      <c r="O60" s="20">
        <v>1057.2688177757752</v>
      </c>
      <c r="P60" s="20">
        <v>1057.2688177757752</v>
      </c>
      <c r="Q60" s="20">
        <v>1057.2688177757752</v>
      </c>
      <c r="R60" s="20">
        <v>1225.1179371485048</v>
      </c>
      <c r="S60" s="20">
        <v>1057.2688177757752</v>
      </c>
      <c r="T60" s="20">
        <v>1057.2688177757752</v>
      </c>
      <c r="U60" s="20">
        <v>1718.4801809884275</v>
      </c>
    </row>
    <row r="61" spans="1:21" s="1" customFormat="1" ht="18" customHeight="1" x14ac:dyDescent="0.25">
      <c r="A61" s="84"/>
      <c r="B61" s="84"/>
      <c r="C61" s="85"/>
      <c r="D61" s="81"/>
      <c r="E61" s="81"/>
      <c r="F61" s="82"/>
      <c r="G61" s="82"/>
      <c r="H61" s="19" t="s">
        <v>218</v>
      </c>
      <c r="I61" s="20">
        <f t="shared" si="0"/>
        <v>2149.2973215288903</v>
      </c>
      <c r="J61" s="23"/>
      <c r="K61" s="20">
        <v>25.608138097272739</v>
      </c>
      <c r="L61" s="20">
        <v>40.547189507735098</v>
      </c>
      <c r="M61" s="20">
        <v>55.485627747426975</v>
      </c>
      <c r="N61" s="20">
        <v>230.83147927985416</v>
      </c>
      <c r="O61" s="20">
        <v>230.83113782983722</v>
      </c>
      <c r="P61" s="20">
        <v>230.83113782983722</v>
      </c>
      <c r="Q61" s="20">
        <v>230.83113782983722</v>
      </c>
      <c r="R61" s="20">
        <v>267.4772608944071</v>
      </c>
      <c r="S61" s="20">
        <v>230.83113782983722</v>
      </c>
      <c r="T61" s="20">
        <v>230.83113782983722</v>
      </c>
      <c r="U61" s="20">
        <v>375.1919368530082</v>
      </c>
    </row>
    <row r="62" spans="1:21" s="1" customFormat="1" ht="18" customHeight="1" x14ac:dyDescent="0.25">
      <c r="A62" s="84"/>
      <c r="B62" s="84"/>
      <c r="C62" s="83" t="s">
        <v>183</v>
      </c>
      <c r="D62" s="77" t="s">
        <v>172</v>
      </c>
      <c r="E62" s="77" t="s">
        <v>45</v>
      </c>
      <c r="F62" s="79" t="s">
        <v>25</v>
      </c>
      <c r="G62" s="79" t="s">
        <v>65</v>
      </c>
      <c r="H62" s="19" t="s">
        <v>215</v>
      </c>
      <c r="I62" s="20">
        <f t="shared" si="0"/>
        <v>7295.4715621818241</v>
      </c>
      <c r="J62" s="23"/>
      <c r="K62" s="20">
        <v>86.941818181818178</v>
      </c>
      <c r="L62" s="20">
        <v>137.63107326742428</v>
      </c>
      <c r="M62" s="20">
        <v>188.33725815542272</v>
      </c>
      <c r="N62" s="20">
        <v>783.52124087744551</v>
      </c>
      <c r="O62" s="20">
        <v>783.52008187893364</v>
      </c>
      <c r="P62" s="20">
        <v>783.52008187893364</v>
      </c>
      <c r="Q62" s="20">
        <v>783.52008187893364</v>
      </c>
      <c r="R62" s="20">
        <v>907.90959714989208</v>
      </c>
      <c r="S62" s="20">
        <v>783.52008187893364</v>
      </c>
      <c r="T62" s="20">
        <v>783.52008187893364</v>
      </c>
      <c r="U62" s="20">
        <v>1273.5301651551538</v>
      </c>
    </row>
    <row r="63" spans="1:21" s="1" customFormat="1" ht="18" customHeight="1" x14ac:dyDescent="0.25">
      <c r="A63" s="84"/>
      <c r="B63" s="84"/>
      <c r="C63" s="84"/>
      <c r="D63" s="78"/>
      <c r="E63" s="78"/>
      <c r="F63" s="80"/>
      <c r="G63" s="80"/>
      <c r="H63" s="19" t="s">
        <v>212</v>
      </c>
      <c r="I63" s="20">
        <f t="shared" si="0"/>
        <v>1309.0875513447761</v>
      </c>
      <c r="J63" s="23"/>
      <c r="K63" s="20">
        <v>15.594363636363635</v>
      </c>
      <c r="L63" s="20">
        <v>24.69641688536959</v>
      </c>
      <c r="M63" s="20">
        <v>33.79509679050576</v>
      </c>
      <c r="N63" s="20">
        <v>140.59446565277528</v>
      </c>
      <c r="O63" s="20">
        <v>140.59425768294884</v>
      </c>
      <c r="P63" s="20">
        <v>140.59425768294884</v>
      </c>
      <c r="Q63" s="20">
        <v>140.59425768294884</v>
      </c>
      <c r="R63" s="20">
        <v>162.91461930166287</v>
      </c>
      <c r="S63" s="20">
        <v>140.59425768294884</v>
      </c>
      <c r="T63" s="20">
        <v>140.59425768294884</v>
      </c>
      <c r="U63" s="20">
        <v>228.52130066335471</v>
      </c>
    </row>
    <row r="64" spans="1:21" s="1" customFormat="1" ht="18" customHeight="1" x14ac:dyDescent="0.25">
      <c r="A64" s="84"/>
      <c r="B64" s="84"/>
      <c r="C64" s="84"/>
      <c r="D64" s="78"/>
      <c r="E64" s="78"/>
      <c r="F64" s="80"/>
      <c r="G64" s="80"/>
      <c r="H64" s="19" t="s">
        <v>213</v>
      </c>
      <c r="I64" s="20">
        <f t="shared" si="0"/>
        <v>1537.4068916366098</v>
      </c>
      <c r="J64" s="23"/>
      <c r="K64" s="20">
        <v>18.315916363636362</v>
      </c>
      <c r="L64" s="20">
        <v>29.003712094231105</v>
      </c>
      <c r="M64" s="20">
        <v>39.689290234210986</v>
      </c>
      <c r="N64" s="20">
        <v>165.11550735325758</v>
      </c>
      <c r="O64" s="20">
        <v>165.11526311147151</v>
      </c>
      <c r="P64" s="20">
        <v>165.11526311147151</v>
      </c>
      <c r="Q64" s="20">
        <v>165.11526311147151</v>
      </c>
      <c r="R64" s="20">
        <v>191.328512800005</v>
      </c>
      <c r="S64" s="20">
        <v>165.11526311147151</v>
      </c>
      <c r="T64" s="20">
        <v>165.11526311147151</v>
      </c>
      <c r="U64" s="20">
        <v>268.37763723391134</v>
      </c>
    </row>
    <row r="65" spans="1:21" s="1" customFormat="1" ht="18" customHeight="1" x14ac:dyDescent="0.25">
      <c r="A65" s="84"/>
      <c r="B65" s="84"/>
      <c r="C65" s="84"/>
      <c r="D65" s="78"/>
      <c r="E65" s="78"/>
      <c r="F65" s="80"/>
      <c r="G65" s="80"/>
      <c r="H65" s="19" t="s">
        <v>214</v>
      </c>
      <c r="I65" s="20">
        <f t="shared" si="0"/>
        <v>390.27470749466136</v>
      </c>
      <c r="J65" s="23"/>
      <c r="K65" s="20">
        <v>4.6520509090909092</v>
      </c>
      <c r="L65" s="20">
        <v>7.36261928395081</v>
      </c>
      <c r="M65" s="20">
        <v>10.07516323066953</v>
      </c>
      <c r="N65" s="20">
        <v>41.914725072733631</v>
      </c>
      <c r="O65" s="20">
        <v>41.914663071729123</v>
      </c>
      <c r="P65" s="20">
        <v>41.914663071729123</v>
      </c>
      <c r="Q65" s="20">
        <v>41.914663071729123</v>
      </c>
      <c r="R65" s="20">
        <v>48.568920879308244</v>
      </c>
      <c r="S65" s="20">
        <v>41.914663071729123</v>
      </c>
      <c r="T65" s="20">
        <v>41.914663071729123</v>
      </c>
      <c r="U65" s="20">
        <v>68.127912760262618</v>
      </c>
    </row>
    <row r="66" spans="1:21" s="1" customFormat="1" ht="18" customHeight="1" x14ac:dyDescent="0.25">
      <c r="A66" s="84"/>
      <c r="B66" s="84"/>
      <c r="C66" s="84"/>
      <c r="D66" s="78"/>
      <c r="E66" s="78"/>
      <c r="F66" s="80"/>
      <c r="G66" s="80"/>
      <c r="H66" s="19" t="s">
        <v>216</v>
      </c>
      <c r="I66" s="20">
        <f t="shared" si="0"/>
        <v>363.63820870688221</v>
      </c>
      <c r="J66" s="23"/>
      <c r="K66" s="20">
        <v>4.334545454545454</v>
      </c>
      <c r="L66" s="20">
        <v>6.8601158014915535</v>
      </c>
      <c r="M66" s="20">
        <v>9.3875268862516013</v>
      </c>
      <c r="N66" s="20">
        <v>39.054018236882023</v>
      </c>
      <c r="O66" s="20">
        <v>39.053960467485787</v>
      </c>
      <c r="P66" s="20">
        <v>39.053960467485787</v>
      </c>
      <c r="Q66" s="20">
        <v>39.053960467485787</v>
      </c>
      <c r="R66" s="20">
        <v>45.254060917128577</v>
      </c>
      <c r="S66" s="20">
        <v>39.053960467485787</v>
      </c>
      <c r="T66" s="20">
        <v>39.053960467485787</v>
      </c>
      <c r="U66" s="20">
        <v>63.47813907315409</v>
      </c>
    </row>
    <row r="67" spans="1:21" s="1" customFormat="1" ht="18" customHeight="1" x14ac:dyDescent="0.25">
      <c r="A67" s="84"/>
      <c r="B67" s="84"/>
      <c r="C67" s="84"/>
      <c r="D67" s="78"/>
      <c r="E67" s="78"/>
      <c r="F67" s="80"/>
      <c r="G67" s="80"/>
      <c r="H67" s="19" t="s">
        <v>217</v>
      </c>
      <c r="I67" s="20">
        <f t="shared" si="0"/>
        <v>9844.3551424763536</v>
      </c>
      <c r="J67" s="23"/>
      <c r="K67" s="20">
        <v>117.28637090909092</v>
      </c>
      <c r="L67" s="20">
        <v>185.71705497797933</v>
      </c>
      <c r="M67" s="20">
        <v>254.13912786460332</v>
      </c>
      <c r="N67" s="20">
        <v>1057.27038170887</v>
      </c>
      <c r="O67" s="20">
        <v>1057.2688177757752</v>
      </c>
      <c r="P67" s="20">
        <v>1057.2688177757752</v>
      </c>
      <c r="Q67" s="20">
        <v>1057.2688177757752</v>
      </c>
      <c r="R67" s="20">
        <v>1225.1179371485048</v>
      </c>
      <c r="S67" s="20">
        <v>1057.2688177757752</v>
      </c>
      <c r="T67" s="20">
        <v>1057.2688177757752</v>
      </c>
      <c r="U67" s="20">
        <v>1718.4801809884275</v>
      </c>
    </row>
    <row r="68" spans="1:21" s="1" customFormat="1" ht="18" customHeight="1" x14ac:dyDescent="0.25">
      <c r="A68" s="84"/>
      <c r="B68" s="84"/>
      <c r="C68" s="84"/>
      <c r="D68" s="81"/>
      <c r="E68" s="81"/>
      <c r="F68" s="82"/>
      <c r="G68" s="82"/>
      <c r="H68" s="19" t="s">
        <v>218</v>
      </c>
      <c r="I68" s="20">
        <f t="shared" si="0"/>
        <v>2149.2973215288903</v>
      </c>
      <c r="J68" s="23"/>
      <c r="K68" s="20">
        <v>25.608138097272739</v>
      </c>
      <c r="L68" s="20">
        <v>40.547189507735098</v>
      </c>
      <c r="M68" s="20">
        <v>55.485627747426975</v>
      </c>
      <c r="N68" s="20">
        <v>230.83147927985416</v>
      </c>
      <c r="O68" s="20">
        <v>230.83113782983722</v>
      </c>
      <c r="P68" s="20">
        <v>230.83113782983722</v>
      </c>
      <c r="Q68" s="20">
        <v>230.83113782983722</v>
      </c>
      <c r="R68" s="20">
        <v>267.4772608944071</v>
      </c>
      <c r="S68" s="20">
        <v>230.83113782983722</v>
      </c>
      <c r="T68" s="20">
        <v>230.83113782983722</v>
      </c>
      <c r="U68" s="20">
        <v>375.1919368530082</v>
      </c>
    </row>
    <row r="69" spans="1:21" s="1" customFormat="1" ht="18" customHeight="1" x14ac:dyDescent="0.25">
      <c r="A69" s="84"/>
      <c r="B69" s="84"/>
      <c r="C69" s="84"/>
      <c r="D69" s="77" t="s">
        <v>50</v>
      </c>
      <c r="E69" s="77" t="s">
        <v>45</v>
      </c>
      <c r="F69" s="79" t="s">
        <v>25</v>
      </c>
      <c r="G69" s="79" t="s">
        <v>65</v>
      </c>
      <c r="H69" s="19" t="s">
        <v>215</v>
      </c>
      <c r="I69" s="20">
        <f t="shared" si="0"/>
        <v>7295.4715621818241</v>
      </c>
      <c r="J69" s="23"/>
      <c r="K69" s="20">
        <v>86.941818181818178</v>
      </c>
      <c r="L69" s="20">
        <v>137.63107326742428</v>
      </c>
      <c r="M69" s="20">
        <v>188.33725815542272</v>
      </c>
      <c r="N69" s="20">
        <v>783.52124087744551</v>
      </c>
      <c r="O69" s="20">
        <v>783.52008187893364</v>
      </c>
      <c r="P69" s="20">
        <v>783.52008187893364</v>
      </c>
      <c r="Q69" s="20">
        <v>783.52008187893364</v>
      </c>
      <c r="R69" s="20">
        <v>907.90959714989208</v>
      </c>
      <c r="S69" s="20">
        <v>783.52008187893364</v>
      </c>
      <c r="T69" s="20">
        <v>783.52008187893364</v>
      </c>
      <c r="U69" s="20">
        <v>1273.5301651551538</v>
      </c>
    </row>
    <row r="70" spans="1:21" s="1" customFormat="1" ht="18" customHeight="1" x14ac:dyDescent="0.25">
      <c r="A70" s="84"/>
      <c r="B70" s="84"/>
      <c r="C70" s="84"/>
      <c r="D70" s="78"/>
      <c r="E70" s="78"/>
      <c r="F70" s="80"/>
      <c r="G70" s="80"/>
      <c r="H70" s="19" t="s">
        <v>212</v>
      </c>
      <c r="I70" s="20">
        <f t="shared" si="0"/>
        <v>1309.0875513447761</v>
      </c>
      <c r="J70" s="23"/>
      <c r="K70" s="20">
        <v>15.594363636363635</v>
      </c>
      <c r="L70" s="20">
        <v>24.69641688536959</v>
      </c>
      <c r="M70" s="20">
        <v>33.79509679050576</v>
      </c>
      <c r="N70" s="20">
        <v>140.59446565277528</v>
      </c>
      <c r="O70" s="20">
        <v>140.59425768294884</v>
      </c>
      <c r="P70" s="20">
        <v>140.59425768294884</v>
      </c>
      <c r="Q70" s="20">
        <v>140.59425768294884</v>
      </c>
      <c r="R70" s="20">
        <v>162.91461930166287</v>
      </c>
      <c r="S70" s="20">
        <v>140.59425768294884</v>
      </c>
      <c r="T70" s="20">
        <v>140.59425768294884</v>
      </c>
      <c r="U70" s="20">
        <v>228.52130066335471</v>
      </c>
    </row>
    <row r="71" spans="1:21" s="1" customFormat="1" ht="18" customHeight="1" x14ac:dyDescent="0.25">
      <c r="A71" s="84"/>
      <c r="B71" s="84"/>
      <c r="C71" s="84"/>
      <c r="D71" s="78"/>
      <c r="E71" s="78"/>
      <c r="F71" s="80"/>
      <c r="G71" s="80"/>
      <c r="H71" s="19" t="s">
        <v>213</v>
      </c>
      <c r="I71" s="20">
        <f t="shared" ref="I71:I82" si="1">SUM(J71:U71)</f>
        <v>1537.4068916366098</v>
      </c>
      <c r="J71" s="23"/>
      <c r="K71" s="20">
        <v>18.315916363636362</v>
      </c>
      <c r="L71" s="20">
        <v>29.003712094231105</v>
      </c>
      <c r="M71" s="20">
        <v>39.689290234210986</v>
      </c>
      <c r="N71" s="20">
        <v>165.11550735325758</v>
      </c>
      <c r="O71" s="20">
        <v>165.11526311147151</v>
      </c>
      <c r="P71" s="20">
        <v>165.11526311147151</v>
      </c>
      <c r="Q71" s="20">
        <v>165.11526311147151</v>
      </c>
      <c r="R71" s="20">
        <v>191.328512800005</v>
      </c>
      <c r="S71" s="20">
        <v>165.11526311147151</v>
      </c>
      <c r="T71" s="20">
        <v>165.11526311147151</v>
      </c>
      <c r="U71" s="20">
        <v>268.37763723391134</v>
      </c>
    </row>
    <row r="72" spans="1:21" s="1" customFormat="1" ht="18" customHeight="1" x14ac:dyDescent="0.25">
      <c r="A72" s="84"/>
      <c r="B72" s="84"/>
      <c r="C72" s="84"/>
      <c r="D72" s="78"/>
      <c r="E72" s="78"/>
      <c r="F72" s="80"/>
      <c r="G72" s="80"/>
      <c r="H72" s="19" t="s">
        <v>214</v>
      </c>
      <c r="I72" s="20">
        <f t="shared" si="1"/>
        <v>390.27470749466136</v>
      </c>
      <c r="J72" s="23"/>
      <c r="K72" s="20">
        <v>4.6520509090909092</v>
      </c>
      <c r="L72" s="20">
        <v>7.36261928395081</v>
      </c>
      <c r="M72" s="20">
        <v>10.07516323066953</v>
      </c>
      <c r="N72" s="20">
        <v>41.914725072733631</v>
      </c>
      <c r="O72" s="20">
        <v>41.914663071729123</v>
      </c>
      <c r="P72" s="20">
        <v>41.914663071729123</v>
      </c>
      <c r="Q72" s="20">
        <v>41.914663071729123</v>
      </c>
      <c r="R72" s="20">
        <v>48.568920879308244</v>
      </c>
      <c r="S72" s="20">
        <v>41.914663071729123</v>
      </c>
      <c r="T72" s="20">
        <v>41.914663071729123</v>
      </c>
      <c r="U72" s="20">
        <v>68.127912760262618</v>
      </c>
    </row>
    <row r="73" spans="1:21" s="1" customFormat="1" ht="18" customHeight="1" x14ac:dyDescent="0.25">
      <c r="A73" s="84"/>
      <c r="B73" s="84"/>
      <c r="C73" s="84"/>
      <c r="D73" s="78"/>
      <c r="E73" s="78"/>
      <c r="F73" s="80"/>
      <c r="G73" s="80"/>
      <c r="H73" s="19" t="s">
        <v>216</v>
      </c>
      <c r="I73" s="20">
        <f t="shared" si="1"/>
        <v>363.63820870688221</v>
      </c>
      <c r="J73" s="23"/>
      <c r="K73" s="20">
        <v>4.334545454545454</v>
      </c>
      <c r="L73" s="20">
        <v>6.8601158014915535</v>
      </c>
      <c r="M73" s="20">
        <v>9.3875268862516013</v>
      </c>
      <c r="N73" s="20">
        <v>39.054018236882023</v>
      </c>
      <c r="O73" s="20">
        <v>39.053960467485787</v>
      </c>
      <c r="P73" s="20">
        <v>39.053960467485787</v>
      </c>
      <c r="Q73" s="20">
        <v>39.053960467485787</v>
      </c>
      <c r="R73" s="20">
        <v>45.254060917128577</v>
      </c>
      <c r="S73" s="20">
        <v>39.053960467485787</v>
      </c>
      <c r="T73" s="20">
        <v>39.053960467485787</v>
      </c>
      <c r="U73" s="20">
        <v>63.47813907315409</v>
      </c>
    </row>
    <row r="74" spans="1:21" s="1" customFormat="1" ht="18" customHeight="1" x14ac:dyDescent="0.25">
      <c r="A74" s="84"/>
      <c r="B74" s="84"/>
      <c r="C74" s="84"/>
      <c r="D74" s="78"/>
      <c r="E74" s="78"/>
      <c r="F74" s="80"/>
      <c r="G74" s="80"/>
      <c r="H74" s="19" t="s">
        <v>217</v>
      </c>
      <c r="I74" s="20">
        <f t="shared" si="1"/>
        <v>9844.3551424763536</v>
      </c>
      <c r="J74" s="23"/>
      <c r="K74" s="20">
        <v>117.28637090909092</v>
      </c>
      <c r="L74" s="20">
        <v>185.71705497797933</v>
      </c>
      <c r="M74" s="20">
        <v>254.13912786460332</v>
      </c>
      <c r="N74" s="20">
        <v>1057.27038170887</v>
      </c>
      <c r="O74" s="20">
        <v>1057.2688177757752</v>
      </c>
      <c r="P74" s="20">
        <v>1057.2688177757752</v>
      </c>
      <c r="Q74" s="20">
        <v>1057.2688177757752</v>
      </c>
      <c r="R74" s="20">
        <v>1225.1179371485048</v>
      </c>
      <c r="S74" s="20">
        <v>1057.2688177757752</v>
      </c>
      <c r="T74" s="20">
        <v>1057.2688177757752</v>
      </c>
      <c r="U74" s="20">
        <v>1718.4801809884275</v>
      </c>
    </row>
    <row r="75" spans="1:21" s="1" customFormat="1" ht="18" customHeight="1" x14ac:dyDescent="0.25">
      <c r="A75" s="84"/>
      <c r="B75" s="84"/>
      <c r="C75" s="84"/>
      <c r="D75" s="78"/>
      <c r="E75" s="78"/>
      <c r="F75" s="80"/>
      <c r="G75" s="80"/>
      <c r="H75" s="19" t="s">
        <v>218</v>
      </c>
      <c r="I75" s="20">
        <f t="shared" si="1"/>
        <v>2149.2973215288903</v>
      </c>
      <c r="J75" s="23"/>
      <c r="K75" s="20">
        <v>25.608138097272739</v>
      </c>
      <c r="L75" s="20">
        <v>40.547189507735098</v>
      </c>
      <c r="M75" s="20">
        <v>55.485627747426975</v>
      </c>
      <c r="N75" s="20">
        <v>230.83147927985416</v>
      </c>
      <c r="O75" s="20">
        <v>230.83113782983722</v>
      </c>
      <c r="P75" s="20">
        <v>230.83113782983722</v>
      </c>
      <c r="Q75" s="20">
        <v>230.83113782983722</v>
      </c>
      <c r="R75" s="20">
        <v>267.4772608944071</v>
      </c>
      <c r="S75" s="20">
        <v>230.83113782983722</v>
      </c>
      <c r="T75" s="20">
        <v>230.83113782983722</v>
      </c>
      <c r="U75" s="20">
        <v>375.1919368530082</v>
      </c>
    </row>
    <row r="76" spans="1:21" ht="18" customHeight="1" x14ac:dyDescent="0.25">
      <c r="A76" s="84"/>
      <c r="B76" s="84"/>
      <c r="C76" s="83" t="s">
        <v>184</v>
      </c>
      <c r="D76" s="77" t="s">
        <v>173</v>
      </c>
      <c r="E76" s="77" t="s">
        <v>45</v>
      </c>
      <c r="F76" s="79" t="s">
        <v>25</v>
      </c>
      <c r="G76" s="79" t="s">
        <v>65</v>
      </c>
      <c r="H76" s="19" t="s">
        <v>215</v>
      </c>
      <c r="I76" s="20">
        <f t="shared" si="1"/>
        <v>7295.4715621818241</v>
      </c>
      <c r="J76" s="24"/>
      <c r="K76" s="20">
        <v>86.941818181818178</v>
      </c>
      <c r="L76" s="20">
        <v>137.63107326742428</v>
      </c>
      <c r="M76" s="20">
        <v>188.33725815542272</v>
      </c>
      <c r="N76" s="20">
        <v>783.52124087744551</v>
      </c>
      <c r="O76" s="20">
        <v>783.52008187893364</v>
      </c>
      <c r="P76" s="20">
        <v>783.52008187893364</v>
      </c>
      <c r="Q76" s="20">
        <v>783.52008187893364</v>
      </c>
      <c r="R76" s="20">
        <v>907.90959714989208</v>
      </c>
      <c r="S76" s="20">
        <v>783.52008187893364</v>
      </c>
      <c r="T76" s="20">
        <v>783.52008187893364</v>
      </c>
      <c r="U76" s="20">
        <v>1273.5301651551538</v>
      </c>
    </row>
    <row r="77" spans="1:21" ht="18" customHeight="1" x14ac:dyDescent="0.25">
      <c r="A77" s="84"/>
      <c r="B77" s="84"/>
      <c r="C77" s="84"/>
      <c r="D77" s="78"/>
      <c r="E77" s="78"/>
      <c r="F77" s="80"/>
      <c r="G77" s="80"/>
      <c r="H77" s="19" t="s">
        <v>212</v>
      </c>
      <c r="I77" s="20">
        <f t="shared" si="1"/>
        <v>1309.0875513447761</v>
      </c>
      <c r="J77" s="24"/>
      <c r="K77" s="20">
        <v>15.594363636363635</v>
      </c>
      <c r="L77" s="20">
        <v>24.69641688536959</v>
      </c>
      <c r="M77" s="20">
        <v>33.79509679050576</v>
      </c>
      <c r="N77" s="20">
        <v>140.59446565277528</v>
      </c>
      <c r="O77" s="20">
        <v>140.59425768294884</v>
      </c>
      <c r="P77" s="20">
        <v>140.59425768294884</v>
      </c>
      <c r="Q77" s="20">
        <v>140.59425768294884</v>
      </c>
      <c r="R77" s="20">
        <v>162.91461930166287</v>
      </c>
      <c r="S77" s="20">
        <v>140.59425768294884</v>
      </c>
      <c r="T77" s="20">
        <v>140.59425768294884</v>
      </c>
      <c r="U77" s="20">
        <v>228.52130066335471</v>
      </c>
    </row>
    <row r="78" spans="1:21" ht="18" customHeight="1" x14ac:dyDescent="0.25">
      <c r="A78" s="84"/>
      <c r="B78" s="84"/>
      <c r="C78" s="84"/>
      <c r="D78" s="78"/>
      <c r="E78" s="78"/>
      <c r="F78" s="80"/>
      <c r="G78" s="80"/>
      <c r="H78" s="19" t="s">
        <v>213</v>
      </c>
      <c r="I78" s="20">
        <f t="shared" si="1"/>
        <v>1537.4068916366098</v>
      </c>
      <c r="J78" s="24"/>
      <c r="K78" s="20">
        <v>18.315916363636362</v>
      </c>
      <c r="L78" s="20">
        <v>29.003712094231105</v>
      </c>
      <c r="M78" s="20">
        <v>39.689290234210986</v>
      </c>
      <c r="N78" s="20">
        <v>165.11550735325758</v>
      </c>
      <c r="O78" s="20">
        <v>165.11526311147151</v>
      </c>
      <c r="P78" s="20">
        <v>165.11526311147151</v>
      </c>
      <c r="Q78" s="20">
        <v>165.11526311147151</v>
      </c>
      <c r="R78" s="20">
        <v>191.328512800005</v>
      </c>
      <c r="S78" s="20">
        <v>165.11526311147151</v>
      </c>
      <c r="T78" s="20">
        <v>165.11526311147151</v>
      </c>
      <c r="U78" s="20">
        <v>268.37763723391134</v>
      </c>
    </row>
    <row r="79" spans="1:21" ht="18" customHeight="1" x14ac:dyDescent="0.25">
      <c r="A79" s="84"/>
      <c r="B79" s="84"/>
      <c r="C79" s="84"/>
      <c r="D79" s="78"/>
      <c r="E79" s="78"/>
      <c r="F79" s="80"/>
      <c r="G79" s="80"/>
      <c r="H79" s="19" t="s">
        <v>214</v>
      </c>
      <c r="I79" s="20">
        <f t="shared" si="1"/>
        <v>390.27470749466136</v>
      </c>
      <c r="J79" s="24"/>
      <c r="K79" s="20">
        <v>4.6520509090909092</v>
      </c>
      <c r="L79" s="20">
        <v>7.36261928395081</v>
      </c>
      <c r="M79" s="20">
        <v>10.07516323066953</v>
      </c>
      <c r="N79" s="20">
        <v>41.914725072733631</v>
      </c>
      <c r="O79" s="20">
        <v>41.914663071729123</v>
      </c>
      <c r="P79" s="20">
        <v>41.914663071729123</v>
      </c>
      <c r="Q79" s="20">
        <v>41.914663071729123</v>
      </c>
      <c r="R79" s="20">
        <v>48.568920879308244</v>
      </c>
      <c r="S79" s="20">
        <v>41.914663071729123</v>
      </c>
      <c r="T79" s="20">
        <v>41.914663071729123</v>
      </c>
      <c r="U79" s="20">
        <v>68.127912760262618</v>
      </c>
    </row>
    <row r="80" spans="1:21" ht="18" customHeight="1" x14ac:dyDescent="0.25">
      <c r="A80" s="84"/>
      <c r="B80" s="84"/>
      <c r="C80" s="84"/>
      <c r="D80" s="78"/>
      <c r="E80" s="78"/>
      <c r="F80" s="80"/>
      <c r="G80" s="80"/>
      <c r="H80" s="19" t="s">
        <v>216</v>
      </c>
      <c r="I80" s="20">
        <f t="shared" si="1"/>
        <v>363.63820870688221</v>
      </c>
      <c r="J80" s="24"/>
      <c r="K80" s="20">
        <v>4.334545454545454</v>
      </c>
      <c r="L80" s="20">
        <v>6.8601158014915535</v>
      </c>
      <c r="M80" s="20">
        <v>9.3875268862516013</v>
      </c>
      <c r="N80" s="20">
        <v>39.054018236882023</v>
      </c>
      <c r="O80" s="20">
        <v>39.053960467485787</v>
      </c>
      <c r="P80" s="20">
        <v>39.053960467485787</v>
      </c>
      <c r="Q80" s="20">
        <v>39.053960467485787</v>
      </c>
      <c r="R80" s="20">
        <v>45.254060917128577</v>
      </c>
      <c r="S80" s="20">
        <v>39.053960467485787</v>
      </c>
      <c r="T80" s="20">
        <v>39.053960467485787</v>
      </c>
      <c r="U80" s="20">
        <v>63.47813907315409</v>
      </c>
    </row>
    <row r="81" spans="1:21" ht="18" customHeight="1" x14ac:dyDescent="0.25">
      <c r="A81" s="84"/>
      <c r="B81" s="84"/>
      <c r="C81" s="84"/>
      <c r="D81" s="78"/>
      <c r="E81" s="78"/>
      <c r="F81" s="80"/>
      <c r="G81" s="80"/>
      <c r="H81" s="19" t="s">
        <v>217</v>
      </c>
      <c r="I81" s="20">
        <f t="shared" si="1"/>
        <v>9844.3551424763536</v>
      </c>
      <c r="J81" s="24"/>
      <c r="K81" s="20">
        <v>117.28637090909092</v>
      </c>
      <c r="L81" s="20">
        <v>185.71705497797933</v>
      </c>
      <c r="M81" s="20">
        <v>254.13912786460332</v>
      </c>
      <c r="N81" s="20">
        <v>1057.27038170887</v>
      </c>
      <c r="O81" s="20">
        <v>1057.2688177757752</v>
      </c>
      <c r="P81" s="20">
        <v>1057.2688177757752</v>
      </c>
      <c r="Q81" s="20">
        <v>1057.2688177757752</v>
      </c>
      <c r="R81" s="20">
        <v>1225.1179371485048</v>
      </c>
      <c r="S81" s="20">
        <v>1057.2688177757752</v>
      </c>
      <c r="T81" s="20">
        <v>1057.2688177757752</v>
      </c>
      <c r="U81" s="20">
        <v>1718.4801809884275</v>
      </c>
    </row>
    <row r="82" spans="1:21" ht="18" customHeight="1" x14ac:dyDescent="0.25">
      <c r="A82" s="84"/>
      <c r="B82" s="84"/>
      <c r="C82" s="85"/>
      <c r="D82" s="81"/>
      <c r="E82" s="81"/>
      <c r="F82" s="82"/>
      <c r="G82" s="82"/>
      <c r="H82" s="19" t="s">
        <v>218</v>
      </c>
      <c r="I82" s="20">
        <f t="shared" si="1"/>
        <v>2149.2973215288903</v>
      </c>
      <c r="J82" s="24"/>
      <c r="K82" s="20">
        <v>25.608138097272739</v>
      </c>
      <c r="L82" s="20">
        <v>40.547189507735098</v>
      </c>
      <c r="M82" s="20">
        <v>55.485627747426975</v>
      </c>
      <c r="N82" s="20">
        <v>230.83147927985416</v>
      </c>
      <c r="O82" s="20">
        <v>230.83113782983722</v>
      </c>
      <c r="P82" s="20">
        <v>230.83113782983722</v>
      </c>
      <c r="Q82" s="20">
        <v>230.83113782983722</v>
      </c>
      <c r="R82" s="20">
        <v>267.4772608944071</v>
      </c>
      <c r="S82" s="20">
        <v>230.83113782983722</v>
      </c>
      <c r="T82" s="20">
        <v>230.83113782983722</v>
      </c>
      <c r="U82" s="20">
        <v>375.1919368530082</v>
      </c>
    </row>
    <row r="83" spans="1:21" ht="38.25" customHeight="1" x14ac:dyDescent="0.25">
      <c r="A83" s="84"/>
      <c r="B83" s="84"/>
      <c r="C83" s="83" t="s">
        <v>52</v>
      </c>
      <c r="D83" s="25" t="s">
        <v>80</v>
      </c>
      <c r="E83" s="26" t="s">
        <v>200</v>
      </c>
      <c r="F83" s="27">
        <v>41279</v>
      </c>
      <c r="G83" s="27" t="s">
        <v>76</v>
      </c>
      <c r="H83" s="27" t="s">
        <v>84</v>
      </c>
      <c r="I83" s="20">
        <f t="shared" ref="I83:I97" si="2">SUM(J83:U83)</f>
        <v>2500</v>
      </c>
      <c r="J83" s="24"/>
      <c r="K83" s="24"/>
      <c r="L83" s="24"/>
      <c r="M83" s="24"/>
      <c r="N83" s="23">
        <v>312.5</v>
      </c>
      <c r="O83" s="23">
        <v>312.5</v>
      </c>
      <c r="P83" s="23">
        <v>312.5</v>
      </c>
      <c r="Q83" s="23">
        <v>312.5</v>
      </c>
      <c r="R83" s="23">
        <v>312.5</v>
      </c>
      <c r="S83" s="23">
        <v>312.5</v>
      </c>
      <c r="T83" s="23">
        <v>312.5</v>
      </c>
      <c r="U83" s="23">
        <v>312.5</v>
      </c>
    </row>
    <row r="84" spans="1:21" ht="38.25" customHeight="1" x14ac:dyDescent="0.25">
      <c r="A84" s="84"/>
      <c r="B84" s="84"/>
      <c r="C84" s="84"/>
      <c r="D84" s="25" t="s">
        <v>81</v>
      </c>
      <c r="E84" s="26" t="s">
        <v>200</v>
      </c>
      <c r="F84" s="27">
        <v>41279</v>
      </c>
      <c r="G84" s="27" t="s">
        <v>76</v>
      </c>
      <c r="H84" s="27" t="s">
        <v>85</v>
      </c>
      <c r="I84" s="20">
        <f t="shared" si="2"/>
        <v>5500</v>
      </c>
      <c r="J84" s="24"/>
      <c r="K84" s="24"/>
      <c r="L84" s="24"/>
      <c r="M84" s="24"/>
      <c r="N84" s="23">
        <v>687.5</v>
      </c>
      <c r="O84" s="23">
        <v>687.5</v>
      </c>
      <c r="P84" s="23">
        <v>687.5</v>
      </c>
      <c r="Q84" s="23">
        <v>687.5</v>
      </c>
      <c r="R84" s="23">
        <v>687.5</v>
      </c>
      <c r="S84" s="23">
        <v>687.5</v>
      </c>
      <c r="T84" s="23">
        <v>687.5</v>
      </c>
      <c r="U84" s="23">
        <v>687.5</v>
      </c>
    </row>
    <row r="85" spans="1:21" ht="38.25" customHeight="1" x14ac:dyDescent="0.25">
      <c r="A85" s="84"/>
      <c r="B85" s="84"/>
      <c r="C85" s="84"/>
      <c r="D85" s="25" t="s">
        <v>82</v>
      </c>
      <c r="E85" s="26" t="s">
        <v>200</v>
      </c>
      <c r="F85" s="27">
        <v>41279</v>
      </c>
      <c r="G85" s="27" t="s">
        <v>76</v>
      </c>
      <c r="H85" s="27" t="s">
        <v>86</v>
      </c>
      <c r="I85" s="20">
        <f t="shared" si="2"/>
        <v>8000</v>
      </c>
      <c r="J85" s="24"/>
      <c r="K85" s="24"/>
      <c r="L85" s="24"/>
      <c r="M85" s="24"/>
      <c r="N85" s="23">
        <v>1000</v>
      </c>
      <c r="O85" s="23">
        <v>1000</v>
      </c>
      <c r="P85" s="23">
        <v>1000</v>
      </c>
      <c r="Q85" s="23">
        <v>1000</v>
      </c>
      <c r="R85" s="23">
        <v>1000</v>
      </c>
      <c r="S85" s="23">
        <v>1000</v>
      </c>
      <c r="T85" s="23">
        <v>1000</v>
      </c>
      <c r="U85" s="23">
        <v>1000</v>
      </c>
    </row>
    <row r="86" spans="1:21" ht="38.25" customHeight="1" x14ac:dyDescent="0.25">
      <c r="A86" s="84"/>
      <c r="B86" s="84"/>
      <c r="C86" s="85"/>
      <c r="D86" s="25" t="s">
        <v>83</v>
      </c>
      <c r="E86" s="26" t="s">
        <v>200</v>
      </c>
      <c r="F86" s="27">
        <v>41279</v>
      </c>
      <c r="G86" s="27" t="s">
        <v>76</v>
      </c>
      <c r="H86" s="27" t="s">
        <v>87</v>
      </c>
      <c r="I86" s="20">
        <f t="shared" si="2"/>
        <v>1000</v>
      </c>
      <c r="J86" s="24"/>
      <c r="K86" s="24"/>
      <c r="L86" s="24"/>
      <c r="M86" s="24"/>
      <c r="N86" s="23">
        <v>125</v>
      </c>
      <c r="O86" s="23">
        <v>125</v>
      </c>
      <c r="P86" s="23">
        <v>125</v>
      </c>
      <c r="Q86" s="23">
        <v>125</v>
      </c>
      <c r="R86" s="23">
        <v>125</v>
      </c>
      <c r="S86" s="23">
        <v>125</v>
      </c>
      <c r="T86" s="23">
        <v>125</v>
      </c>
      <c r="U86" s="23">
        <v>125</v>
      </c>
    </row>
    <row r="87" spans="1:21" ht="43.5" customHeight="1" x14ac:dyDescent="0.25">
      <c r="A87" s="84"/>
      <c r="B87" s="84"/>
      <c r="C87" s="28" t="s">
        <v>185</v>
      </c>
      <c r="D87" s="29" t="s">
        <v>175</v>
      </c>
      <c r="E87" s="30" t="s">
        <v>201</v>
      </c>
      <c r="F87" s="27" t="s">
        <v>160</v>
      </c>
      <c r="G87" s="27" t="s">
        <v>161</v>
      </c>
      <c r="H87" s="31" t="s">
        <v>68</v>
      </c>
      <c r="I87" s="20">
        <f t="shared" si="2"/>
        <v>4000</v>
      </c>
      <c r="J87" s="24"/>
      <c r="K87" s="24"/>
      <c r="L87" s="24"/>
      <c r="M87" s="24"/>
      <c r="N87" s="24"/>
      <c r="O87" s="24"/>
      <c r="P87" s="32">
        <v>500</v>
      </c>
      <c r="Q87" s="32">
        <v>500</v>
      </c>
      <c r="R87" s="32">
        <v>500</v>
      </c>
      <c r="S87" s="32">
        <v>500</v>
      </c>
      <c r="T87" s="32">
        <v>1500</v>
      </c>
      <c r="U87" s="32">
        <v>500</v>
      </c>
    </row>
    <row r="88" spans="1:21" ht="39.75" customHeight="1" x14ac:dyDescent="0.25">
      <c r="A88" s="84"/>
      <c r="B88" s="84"/>
      <c r="C88" s="84" t="s">
        <v>52</v>
      </c>
      <c r="D88" s="25" t="s">
        <v>199</v>
      </c>
      <c r="E88" s="26" t="s">
        <v>200</v>
      </c>
      <c r="F88" s="27">
        <v>41279</v>
      </c>
      <c r="G88" s="27" t="s">
        <v>89</v>
      </c>
      <c r="H88" s="33" t="s">
        <v>106</v>
      </c>
      <c r="I88" s="20">
        <f t="shared" si="2"/>
        <v>180000</v>
      </c>
      <c r="J88" s="24"/>
      <c r="K88" s="24"/>
      <c r="L88" s="24"/>
      <c r="M88" s="24"/>
      <c r="N88" s="23">
        <v>22500</v>
      </c>
      <c r="O88" s="23">
        <v>22500</v>
      </c>
      <c r="P88" s="23">
        <v>22500</v>
      </c>
      <c r="Q88" s="23">
        <v>22500</v>
      </c>
      <c r="R88" s="23">
        <v>22500</v>
      </c>
      <c r="S88" s="23">
        <v>22500</v>
      </c>
      <c r="T88" s="23">
        <v>22500</v>
      </c>
      <c r="U88" s="23">
        <v>22500</v>
      </c>
    </row>
    <row r="89" spans="1:21" ht="39.75" customHeight="1" x14ac:dyDescent="0.25">
      <c r="A89" s="84"/>
      <c r="B89" s="84"/>
      <c r="C89" s="84"/>
      <c r="D89" s="25" t="s">
        <v>108</v>
      </c>
      <c r="E89" s="26" t="s">
        <v>200</v>
      </c>
      <c r="F89" s="27">
        <v>41279</v>
      </c>
      <c r="G89" s="27" t="s">
        <v>89</v>
      </c>
      <c r="H89" s="33" t="s">
        <v>107</v>
      </c>
      <c r="I89" s="20">
        <f t="shared" si="2"/>
        <v>110000</v>
      </c>
      <c r="J89" s="24"/>
      <c r="K89" s="24"/>
      <c r="L89" s="24"/>
      <c r="M89" s="24"/>
      <c r="N89" s="23">
        <v>13750</v>
      </c>
      <c r="O89" s="23">
        <v>13750</v>
      </c>
      <c r="P89" s="23">
        <v>13750</v>
      </c>
      <c r="Q89" s="23">
        <v>13750</v>
      </c>
      <c r="R89" s="23">
        <v>13750</v>
      </c>
      <c r="S89" s="23">
        <v>13750</v>
      </c>
      <c r="T89" s="23">
        <v>13750</v>
      </c>
      <c r="U89" s="23">
        <v>13750</v>
      </c>
    </row>
    <row r="90" spans="1:21" ht="39.75" customHeight="1" x14ac:dyDescent="0.25">
      <c r="A90" s="84"/>
      <c r="B90" s="84"/>
      <c r="C90" s="84"/>
      <c r="D90" s="25" t="s">
        <v>88</v>
      </c>
      <c r="E90" s="26" t="s">
        <v>200</v>
      </c>
      <c r="F90" s="27">
        <v>41279</v>
      </c>
      <c r="G90" s="27" t="s">
        <v>89</v>
      </c>
      <c r="H90" s="31" t="s">
        <v>93</v>
      </c>
      <c r="I90" s="20">
        <f t="shared" si="2"/>
        <v>1000</v>
      </c>
      <c r="J90" s="24"/>
      <c r="K90" s="24"/>
      <c r="L90" s="24"/>
      <c r="M90" s="24"/>
      <c r="N90" s="23"/>
      <c r="O90" s="23"/>
      <c r="P90" s="32">
        <v>250</v>
      </c>
      <c r="Q90" s="32"/>
      <c r="R90" s="32">
        <v>250</v>
      </c>
      <c r="S90" s="32"/>
      <c r="T90" s="32">
        <v>250</v>
      </c>
      <c r="U90" s="32">
        <v>250</v>
      </c>
    </row>
    <row r="91" spans="1:21" ht="39.75" customHeight="1" x14ac:dyDescent="0.25">
      <c r="A91" s="84"/>
      <c r="B91" s="84"/>
      <c r="C91" s="84"/>
      <c r="D91" s="25" t="s">
        <v>90</v>
      </c>
      <c r="E91" s="26" t="s">
        <v>200</v>
      </c>
      <c r="F91" s="27">
        <v>41279</v>
      </c>
      <c r="G91" s="27" t="s">
        <v>89</v>
      </c>
      <c r="H91" s="31" t="s">
        <v>94</v>
      </c>
      <c r="I91" s="20">
        <f t="shared" si="2"/>
        <v>3000</v>
      </c>
      <c r="J91" s="24"/>
      <c r="K91" s="24"/>
      <c r="L91" s="24"/>
      <c r="M91" s="24"/>
      <c r="N91" s="23"/>
      <c r="O91" s="23"/>
      <c r="P91" s="32"/>
      <c r="Q91" s="32"/>
      <c r="R91" s="32">
        <v>3000</v>
      </c>
      <c r="S91" s="32"/>
      <c r="T91" s="32"/>
      <c r="U91" s="32"/>
    </row>
    <row r="92" spans="1:21" ht="39.75" customHeight="1" x14ac:dyDescent="0.25">
      <c r="A92" s="84"/>
      <c r="B92" s="84"/>
      <c r="C92" s="84"/>
      <c r="D92" s="25" t="s">
        <v>91</v>
      </c>
      <c r="E92" s="26" t="s">
        <v>200</v>
      </c>
      <c r="F92" s="27">
        <v>41279</v>
      </c>
      <c r="G92" s="27" t="s">
        <v>89</v>
      </c>
      <c r="H92" s="31" t="s">
        <v>95</v>
      </c>
      <c r="I92" s="20">
        <f t="shared" si="2"/>
        <v>2000</v>
      </c>
      <c r="J92" s="24"/>
      <c r="K92" s="24"/>
      <c r="L92" s="24"/>
      <c r="M92" s="24"/>
      <c r="N92" s="23"/>
      <c r="O92" s="23"/>
      <c r="P92" s="32">
        <v>500</v>
      </c>
      <c r="Q92" s="32"/>
      <c r="R92" s="32">
        <v>500</v>
      </c>
      <c r="S92" s="32"/>
      <c r="T92" s="32">
        <v>500</v>
      </c>
      <c r="U92" s="32">
        <v>500</v>
      </c>
    </row>
    <row r="93" spans="1:21" ht="39.75" customHeight="1" x14ac:dyDescent="0.25">
      <c r="A93" s="84"/>
      <c r="B93" s="84"/>
      <c r="C93" s="84"/>
      <c r="D93" s="25" t="s">
        <v>92</v>
      </c>
      <c r="E93" s="26" t="s">
        <v>200</v>
      </c>
      <c r="F93" s="27">
        <v>41279</v>
      </c>
      <c r="G93" s="27" t="s">
        <v>89</v>
      </c>
      <c r="H93" s="31" t="s">
        <v>96</v>
      </c>
      <c r="I93" s="20">
        <f t="shared" si="2"/>
        <v>4000</v>
      </c>
      <c r="J93" s="24"/>
      <c r="K93" s="24"/>
      <c r="L93" s="24"/>
      <c r="M93" s="24"/>
      <c r="N93" s="23"/>
      <c r="O93" s="23"/>
      <c r="P93" s="32"/>
      <c r="Q93" s="32"/>
      <c r="R93" s="32">
        <v>4000</v>
      </c>
      <c r="S93" s="32"/>
      <c r="T93" s="32"/>
      <c r="U93" s="32"/>
    </row>
    <row r="94" spans="1:21" ht="39.75" customHeight="1" x14ac:dyDescent="0.25">
      <c r="A94" s="84"/>
      <c r="B94" s="84"/>
      <c r="C94" s="84"/>
      <c r="D94" s="25" t="s">
        <v>103</v>
      </c>
      <c r="E94" s="26" t="s">
        <v>200</v>
      </c>
      <c r="F94" s="27">
        <v>41279</v>
      </c>
      <c r="G94" s="27" t="s">
        <v>89</v>
      </c>
      <c r="H94" s="31" t="s">
        <v>98</v>
      </c>
      <c r="I94" s="20">
        <f t="shared" si="2"/>
        <v>3000</v>
      </c>
      <c r="J94" s="24"/>
      <c r="K94" s="24"/>
      <c r="L94" s="24"/>
      <c r="M94" s="24"/>
      <c r="N94" s="32"/>
      <c r="O94" s="32">
        <v>3000</v>
      </c>
      <c r="P94" s="32"/>
      <c r="Q94" s="32"/>
      <c r="R94" s="32"/>
      <c r="S94" s="32"/>
      <c r="T94" s="32"/>
      <c r="U94" s="32"/>
    </row>
    <row r="95" spans="1:21" ht="39.75" customHeight="1" x14ac:dyDescent="0.25">
      <c r="A95" s="84"/>
      <c r="B95" s="84"/>
      <c r="C95" s="84"/>
      <c r="D95" s="25" t="s">
        <v>104</v>
      </c>
      <c r="E95" s="26" t="s">
        <v>200</v>
      </c>
      <c r="F95" s="27">
        <v>41279</v>
      </c>
      <c r="G95" s="27" t="s">
        <v>89</v>
      </c>
      <c r="H95" s="31" t="s">
        <v>99</v>
      </c>
      <c r="I95" s="20">
        <f t="shared" si="2"/>
        <v>2000</v>
      </c>
      <c r="J95" s="24"/>
      <c r="K95" s="24"/>
      <c r="L95" s="24"/>
      <c r="M95" s="24"/>
      <c r="N95" s="32">
        <v>250</v>
      </c>
      <c r="O95" s="32">
        <v>250</v>
      </c>
      <c r="P95" s="32">
        <v>250</v>
      </c>
      <c r="Q95" s="32">
        <v>250</v>
      </c>
      <c r="R95" s="32">
        <v>250</v>
      </c>
      <c r="S95" s="32">
        <v>250</v>
      </c>
      <c r="T95" s="32">
        <v>250</v>
      </c>
      <c r="U95" s="32">
        <v>250</v>
      </c>
    </row>
    <row r="96" spans="1:21" ht="39.75" customHeight="1" x14ac:dyDescent="0.25">
      <c r="A96" s="84"/>
      <c r="B96" s="84"/>
      <c r="C96" s="85"/>
      <c r="D96" s="25" t="s">
        <v>105</v>
      </c>
      <c r="E96" s="26" t="s">
        <v>200</v>
      </c>
      <c r="F96" s="27">
        <v>41279</v>
      </c>
      <c r="G96" s="27" t="s">
        <v>65</v>
      </c>
      <c r="H96" s="31" t="s">
        <v>102</v>
      </c>
      <c r="I96" s="20">
        <f t="shared" si="2"/>
        <v>20000</v>
      </c>
      <c r="J96" s="24"/>
      <c r="K96" s="24"/>
      <c r="L96" s="24"/>
      <c r="M96" s="24"/>
      <c r="N96" s="23">
        <v>2500</v>
      </c>
      <c r="O96" s="23">
        <v>2500</v>
      </c>
      <c r="P96" s="23">
        <v>2500</v>
      </c>
      <c r="Q96" s="23">
        <v>2500</v>
      </c>
      <c r="R96" s="23">
        <v>2500</v>
      </c>
      <c r="S96" s="23">
        <v>2500</v>
      </c>
      <c r="T96" s="23">
        <v>2500</v>
      </c>
      <c r="U96" s="23">
        <v>2500</v>
      </c>
    </row>
    <row r="97" spans="1:22" ht="33" customHeight="1" x14ac:dyDescent="0.25">
      <c r="A97" s="84"/>
      <c r="B97" s="84"/>
      <c r="C97" s="104" t="s">
        <v>194</v>
      </c>
      <c r="D97" s="25" t="s">
        <v>57</v>
      </c>
      <c r="E97" s="26" t="s">
        <v>60</v>
      </c>
      <c r="F97" s="27">
        <v>41279</v>
      </c>
      <c r="G97" s="27" t="s">
        <v>65</v>
      </c>
      <c r="H97" s="120" t="s">
        <v>167</v>
      </c>
      <c r="I97" s="107">
        <f t="shared" si="2"/>
        <v>30000</v>
      </c>
      <c r="J97" s="110"/>
      <c r="K97" s="100">
        <v>1500</v>
      </c>
      <c r="L97" s="100">
        <v>1500</v>
      </c>
      <c r="M97" s="100">
        <v>1500</v>
      </c>
      <c r="N97" s="100">
        <v>3000</v>
      </c>
      <c r="O97" s="100">
        <v>3000</v>
      </c>
      <c r="P97" s="100">
        <v>3000</v>
      </c>
      <c r="Q97" s="100">
        <v>3000</v>
      </c>
      <c r="R97" s="100">
        <v>3000</v>
      </c>
      <c r="S97" s="100">
        <v>3500</v>
      </c>
      <c r="T97" s="100">
        <v>3500</v>
      </c>
      <c r="U97" s="100">
        <v>3500</v>
      </c>
      <c r="V97" s="4"/>
    </row>
    <row r="98" spans="1:22" ht="32.25" customHeight="1" x14ac:dyDescent="0.25">
      <c r="A98" s="84"/>
      <c r="B98" s="84"/>
      <c r="C98" s="105"/>
      <c r="D98" s="25" t="s">
        <v>58</v>
      </c>
      <c r="E98" s="26" t="s">
        <v>60</v>
      </c>
      <c r="F98" s="27">
        <v>41279</v>
      </c>
      <c r="G98" s="27" t="s">
        <v>65</v>
      </c>
      <c r="H98" s="121"/>
      <c r="I98" s="108"/>
      <c r="J98" s="11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</row>
    <row r="99" spans="1:22" ht="42.75" customHeight="1" x14ac:dyDescent="0.25">
      <c r="A99" s="84"/>
      <c r="B99" s="84"/>
      <c r="C99" s="106"/>
      <c r="D99" s="25" t="s">
        <v>59</v>
      </c>
      <c r="E99" s="26" t="s">
        <v>60</v>
      </c>
      <c r="F99" s="27">
        <v>41279</v>
      </c>
      <c r="G99" s="27" t="s">
        <v>65</v>
      </c>
      <c r="H99" s="122"/>
      <c r="I99" s="109"/>
      <c r="J99" s="11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</row>
    <row r="100" spans="1:22" ht="39.75" customHeight="1" x14ac:dyDescent="0.25">
      <c r="A100" s="84"/>
      <c r="B100" s="84"/>
      <c r="C100" s="83" t="s">
        <v>52</v>
      </c>
      <c r="D100" s="26" t="s">
        <v>118</v>
      </c>
      <c r="E100" s="26" t="s">
        <v>200</v>
      </c>
      <c r="F100" s="27">
        <v>41279</v>
      </c>
      <c r="G100" s="27" t="s">
        <v>89</v>
      </c>
      <c r="H100" s="33" t="s">
        <v>109</v>
      </c>
      <c r="I100" s="20">
        <f t="shared" ref="I100:I114" si="3">SUM(J100:U100)</f>
        <v>8000</v>
      </c>
      <c r="J100" s="24"/>
      <c r="K100" s="24"/>
      <c r="L100" s="24"/>
      <c r="M100" s="24"/>
      <c r="N100" s="32">
        <v>1000</v>
      </c>
      <c r="O100" s="32">
        <v>1000</v>
      </c>
      <c r="P100" s="32">
        <v>1000</v>
      </c>
      <c r="Q100" s="32">
        <v>1000</v>
      </c>
      <c r="R100" s="32">
        <v>1000</v>
      </c>
      <c r="S100" s="32">
        <v>1000</v>
      </c>
      <c r="T100" s="32">
        <v>1000</v>
      </c>
      <c r="U100" s="32">
        <v>1000</v>
      </c>
    </row>
    <row r="101" spans="1:22" ht="39.75" customHeight="1" x14ac:dyDescent="0.25">
      <c r="A101" s="84"/>
      <c r="B101" s="84"/>
      <c r="C101" s="84"/>
      <c r="D101" s="26" t="s">
        <v>119</v>
      </c>
      <c r="E101" s="26" t="s">
        <v>200</v>
      </c>
      <c r="F101" s="27">
        <v>41280</v>
      </c>
      <c r="G101" s="27" t="s">
        <v>120</v>
      </c>
      <c r="H101" s="33" t="s">
        <v>110</v>
      </c>
      <c r="I101" s="20">
        <f t="shared" si="3"/>
        <v>20000</v>
      </c>
      <c r="J101" s="24"/>
      <c r="K101" s="24"/>
      <c r="L101" s="24"/>
      <c r="M101" s="24"/>
      <c r="N101" s="32"/>
      <c r="O101" s="32">
        <v>20000</v>
      </c>
      <c r="P101" s="32"/>
      <c r="Q101" s="32"/>
      <c r="R101" s="32"/>
      <c r="S101" s="32"/>
      <c r="T101" s="32"/>
      <c r="U101" s="32"/>
    </row>
    <row r="102" spans="1:22" ht="39.75" customHeight="1" x14ac:dyDescent="0.25">
      <c r="A102" s="84"/>
      <c r="B102" s="84"/>
      <c r="C102" s="84"/>
      <c r="D102" s="26" t="s">
        <v>121</v>
      </c>
      <c r="E102" s="26" t="s">
        <v>200</v>
      </c>
      <c r="F102" s="27">
        <v>41279</v>
      </c>
      <c r="G102" s="27" t="s">
        <v>89</v>
      </c>
      <c r="H102" s="33" t="s">
        <v>111</v>
      </c>
      <c r="I102" s="20">
        <f t="shared" si="3"/>
        <v>2000</v>
      </c>
      <c r="J102" s="24"/>
      <c r="K102" s="24"/>
      <c r="L102" s="24"/>
      <c r="M102" s="24"/>
      <c r="N102" s="32">
        <v>250</v>
      </c>
      <c r="O102" s="32">
        <v>250</v>
      </c>
      <c r="P102" s="32">
        <v>250</v>
      </c>
      <c r="Q102" s="32">
        <v>250</v>
      </c>
      <c r="R102" s="32">
        <v>250</v>
      </c>
      <c r="S102" s="32">
        <v>250</v>
      </c>
      <c r="T102" s="32">
        <v>250</v>
      </c>
      <c r="U102" s="32">
        <v>250</v>
      </c>
    </row>
    <row r="103" spans="1:22" ht="39.75" customHeight="1" x14ac:dyDescent="0.25">
      <c r="A103" s="84"/>
      <c r="B103" s="84"/>
      <c r="C103" s="84"/>
      <c r="D103" s="26" t="s">
        <v>122</v>
      </c>
      <c r="E103" s="26" t="s">
        <v>200</v>
      </c>
      <c r="F103" s="27">
        <v>41279</v>
      </c>
      <c r="G103" s="27">
        <v>41283</v>
      </c>
      <c r="H103" s="33" t="s">
        <v>112</v>
      </c>
      <c r="I103" s="20">
        <f t="shared" si="3"/>
        <v>10000</v>
      </c>
      <c r="J103" s="24"/>
      <c r="K103" s="24"/>
      <c r="L103" s="24"/>
      <c r="M103" s="24"/>
      <c r="N103" s="32">
        <v>5000</v>
      </c>
      <c r="O103" s="32"/>
      <c r="P103" s="32"/>
      <c r="Q103" s="32"/>
      <c r="R103" s="32">
        <v>5000</v>
      </c>
      <c r="S103" s="32"/>
      <c r="T103" s="32"/>
      <c r="U103" s="32"/>
    </row>
    <row r="104" spans="1:22" ht="39.75" customHeight="1" x14ac:dyDescent="0.25">
      <c r="A104" s="84"/>
      <c r="B104" s="84"/>
      <c r="C104" s="84"/>
      <c r="D104" s="26" t="s">
        <v>123</v>
      </c>
      <c r="E104" s="26" t="s">
        <v>200</v>
      </c>
      <c r="F104" s="27">
        <v>41279</v>
      </c>
      <c r="G104" s="27">
        <v>41283</v>
      </c>
      <c r="H104" s="33" t="s">
        <v>113</v>
      </c>
      <c r="I104" s="20">
        <f t="shared" si="3"/>
        <v>2500</v>
      </c>
      <c r="J104" s="24"/>
      <c r="K104" s="24"/>
      <c r="L104" s="24"/>
      <c r="M104" s="24"/>
      <c r="N104" s="32">
        <v>1250</v>
      </c>
      <c r="O104" s="32"/>
      <c r="P104" s="32"/>
      <c r="Q104" s="32"/>
      <c r="R104" s="32">
        <v>1250</v>
      </c>
      <c r="S104" s="32"/>
      <c r="T104" s="32"/>
      <c r="U104" s="32"/>
    </row>
    <row r="105" spans="1:22" ht="39.75" customHeight="1" x14ac:dyDescent="0.25">
      <c r="A105" s="84"/>
      <c r="B105" s="84"/>
      <c r="C105" s="84"/>
      <c r="D105" s="26" t="s">
        <v>124</v>
      </c>
      <c r="E105" s="26" t="s">
        <v>200</v>
      </c>
      <c r="F105" s="27">
        <v>41280</v>
      </c>
      <c r="G105" s="27" t="s">
        <v>120</v>
      </c>
      <c r="H105" s="33" t="s">
        <v>114</v>
      </c>
      <c r="I105" s="20">
        <f t="shared" si="3"/>
        <v>3000</v>
      </c>
      <c r="J105" s="24"/>
      <c r="K105" s="24"/>
      <c r="L105" s="24"/>
      <c r="M105" s="24"/>
      <c r="N105" s="32"/>
      <c r="O105" s="32">
        <v>3000</v>
      </c>
      <c r="P105" s="32"/>
      <c r="Q105" s="32"/>
      <c r="R105" s="32"/>
      <c r="S105" s="32"/>
      <c r="T105" s="32"/>
      <c r="U105" s="32"/>
    </row>
    <row r="106" spans="1:22" ht="39.75" customHeight="1" x14ac:dyDescent="0.25">
      <c r="A106" s="84"/>
      <c r="B106" s="84"/>
      <c r="C106" s="84"/>
      <c r="D106" s="26" t="s">
        <v>125</v>
      </c>
      <c r="E106" s="26" t="s">
        <v>200</v>
      </c>
      <c r="F106" s="27">
        <v>41280</v>
      </c>
      <c r="G106" s="27" t="s">
        <v>120</v>
      </c>
      <c r="H106" s="33" t="s">
        <v>115</v>
      </c>
      <c r="I106" s="20">
        <f t="shared" si="3"/>
        <v>15000</v>
      </c>
      <c r="J106" s="24"/>
      <c r="K106" s="24"/>
      <c r="L106" s="24"/>
      <c r="M106" s="24"/>
      <c r="N106" s="32"/>
      <c r="O106" s="32">
        <v>15000</v>
      </c>
      <c r="P106" s="32"/>
      <c r="Q106" s="32"/>
      <c r="R106" s="32"/>
      <c r="S106" s="32"/>
      <c r="T106" s="32"/>
      <c r="U106" s="32"/>
    </row>
    <row r="107" spans="1:22" ht="39.75" customHeight="1" x14ac:dyDescent="0.25">
      <c r="A107" s="84"/>
      <c r="B107" s="84"/>
      <c r="C107" s="84"/>
      <c r="D107" s="26" t="s">
        <v>126</v>
      </c>
      <c r="E107" s="26" t="s">
        <v>200</v>
      </c>
      <c r="F107" s="27">
        <v>41281</v>
      </c>
      <c r="G107" s="27" t="s">
        <v>127</v>
      </c>
      <c r="H107" s="33" t="s">
        <v>116</v>
      </c>
      <c r="I107" s="20">
        <f t="shared" si="3"/>
        <v>3000</v>
      </c>
      <c r="J107" s="24"/>
      <c r="K107" s="24"/>
      <c r="L107" s="24"/>
      <c r="M107" s="24"/>
      <c r="N107" s="32"/>
      <c r="O107" s="32"/>
      <c r="P107" s="32">
        <v>3000</v>
      </c>
      <c r="Q107" s="32"/>
      <c r="R107" s="32"/>
      <c r="S107" s="32"/>
      <c r="T107" s="32"/>
      <c r="U107" s="32"/>
    </row>
    <row r="108" spans="1:22" ht="39.75" customHeight="1" x14ac:dyDescent="0.25">
      <c r="A108" s="84"/>
      <c r="B108" s="84"/>
      <c r="C108" s="84"/>
      <c r="D108" s="26" t="s">
        <v>128</v>
      </c>
      <c r="E108" s="26" t="s">
        <v>200</v>
      </c>
      <c r="F108" s="27">
        <v>41283</v>
      </c>
      <c r="G108" s="27" t="s">
        <v>129</v>
      </c>
      <c r="H108" s="33" t="s">
        <v>117</v>
      </c>
      <c r="I108" s="20">
        <f t="shared" si="3"/>
        <v>1500</v>
      </c>
      <c r="J108" s="24"/>
      <c r="K108" s="24"/>
      <c r="L108" s="24"/>
      <c r="M108" s="24"/>
      <c r="N108" s="32"/>
      <c r="O108" s="32"/>
      <c r="P108" s="32"/>
      <c r="Q108" s="32"/>
      <c r="R108" s="32">
        <v>1500</v>
      </c>
      <c r="S108" s="32"/>
      <c r="T108" s="32"/>
      <c r="U108" s="32"/>
    </row>
    <row r="109" spans="1:22" ht="39.75" customHeight="1" x14ac:dyDescent="0.25">
      <c r="A109" s="84"/>
      <c r="B109" s="84"/>
      <c r="C109" s="84"/>
      <c r="D109" s="26" t="s">
        <v>130</v>
      </c>
      <c r="E109" s="26" t="s">
        <v>200</v>
      </c>
      <c r="F109" s="27">
        <v>41282</v>
      </c>
      <c r="G109" s="27" t="s">
        <v>129</v>
      </c>
      <c r="H109" s="33" t="s">
        <v>132</v>
      </c>
      <c r="I109" s="20">
        <f t="shared" si="3"/>
        <v>10000</v>
      </c>
      <c r="J109" s="24"/>
      <c r="K109" s="24"/>
      <c r="L109" s="24"/>
      <c r="M109" s="24"/>
      <c r="N109" s="32"/>
      <c r="O109" s="32"/>
      <c r="P109" s="32">
        <v>10000</v>
      </c>
      <c r="Q109" s="32"/>
      <c r="R109" s="32"/>
      <c r="S109" s="32"/>
      <c r="T109" s="32"/>
      <c r="U109" s="32"/>
    </row>
    <row r="110" spans="1:22" ht="39.75" customHeight="1" x14ac:dyDescent="0.25">
      <c r="A110" s="84"/>
      <c r="B110" s="84"/>
      <c r="C110" s="84"/>
      <c r="D110" s="34" t="s">
        <v>131</v>
      </c>
      <c r="E110" s="26" t="s">
        <v>200</v>
      </c>
      <c r="F110" s="35">
        <v>41280</v>
      </c>
      <c r="G110" s="35" t="s">
        <v>120</v>
      </c>
      <c r="H110" s="36" t="s">
        <v>133</v>
      </c>
      <c r="I110" s="37">
        <f t="shared" si="3"/>
        <v>1000</v>
      </c>
      <c r="J110" s="38"/>
      <c r="K110" s="38"/>
      <c r="L110" s="38"/>
      <c r="M110" s="38"/>
      <c r="N110" s="38"/>
      <c r="O110" s="38"/>
      <c r="P110" s="39"/>
      <c r="Q110" s="39"/>
      <c r="R110" s="39">
        <v>1000</v>
      </c>
      <c r="S110" s="39"/>
      <c r="T110" s="39"/>
      <c r="U110" s="39"/>
    </row>
    <row r="111" spans="1:22" ht="39.75" customHeight="1" x14ac:dyDescent="0.25">
      <c r="A111" s="84"/>
      <c r="B111" s="84"/>
      <c r="C111" s="84"/>
      <c r="D111" s="26" t="s">
        <v>138</v>
      </c>
      <c r="E111" s="26" t="s">
        <v>200</v>
      </c>
      <c r="F111" s="35">
        <v>41280</v>
      </c>
      <c r="G111" s="35" t="s">
        <v>34</v>
      </c>
      <c r="H111" s="33" t="s">
        <v>134</v>
      </c>
      <c r="I111" s="37">
        <f t="shared" si="3"/>
        <v>31144.6</v>
      </c>
      <c r="J111" s="38"/>
      <c r="K111" s="38"/>
      <c r="L111" s="38"/>
      <c r="M111" s="38"/>
      <c r="N111" s="38"/>
      <c r="O111" s="32"/>
      <c r="P111" s="32">
        <v>20000</v>
      </c>
      <c r="Q111" s="32">
        <v>11144.6</v>
      </c>
      <c r="R111" s="32"/>
      <c r="S111" s="32"/>
      <c r="T111" s="32"/>
      <c r="U111" s="32"/>
    </row>
    <row r="112" spans="1:22" ht="39.75" customHeight="1" x14ac:dyDescent="0.25">
      <c r="A112" s="84"/>
      <c r="B112" s="84"/>
      <c r="C112" s="84"/>
      <c r="D112" s="26" t="s">
        <v>139</v>
      </c>
      <c r="E112" s="26" t="s">
        <v>200</v>
      </c>
      <c r="F112" s="35">
        <v>41280</v>
      </c>
      <c r="G112" s="35" t="s">
        <v>34</v>
      </c>
      <c r="H112" s="33" t="s">
        <v>135</v>
      </c>
      <c r="I112" s="37">
        <f t="shared" si="3"/>
        <v>20000</v>
      </c>
      <c r="J112" s="38"/>
      <c r="K112" s="38"/>
      <c r="L112" s="38"/>
      <c r="M112" s="38"/>
      <c r="N112" s="38"/>
      <c r="O112" s="32">
        <v>10000</v>
      </c>
      <c r="P112" s="32">
        <v>10000</v>
      </c>
      <c r="Q112" s="32"/>
      <c r="R112" s="32"/>
      <c r="S112" s="32"/>
      <c r="T112" s="32"/>
      <c r="U112" s="32"/>
    </row>
    <row r="113" spans="1:22" ht="39.75" customHeight="1" x14ac:dyDescent="0.25">
      <c r="A113" s="84"/>
      <c r="B113" s="84"/>
      <c r="C113" s="84"/>
      <c r="D113" s="26" t="s">
        <v>101</v>
      </c>
      <c r="E113" s="26" t="s">
        <v>200</v>
      </c>
      <c r="F113" s="35">
        <v>41280</v>
      </c>
      <c r="G113" s="35" t="s">
        <v>34</v>
      </c>
      <c r="H113" s="33" t="s">
        <v>136</v>
      </c>
      <c r="I113" s="37">
        <f t="shared" si="3"/>
        <v>5000</v>
      </c>
      <c r="J113" s="38"/>
      <c r="K113" s="38"/>
      <c r="L113" s="38"/>
      <c r="M113" s="38"/>
      <c r="N113" s="38"/>
      <c r="O113" s="32"/>
      <c r="P113" s="32">
        <v>5000</v>
      </c>
      <c r="Q113" s="32"/>
      <c r="R113" s="32"/>
      <c r="S113" s="32"/>
      <c r="T113" s="32"/>
      <c r="U113" s="32"/>
    </row>
    <row r="114" spans="1:22" ht="39.75" customHeight="1" x14ac:dyDescent="0.25">
      <c r="A114" s="84"/>
      <c r="B114" s="84"/>
      <c r="C114" s="84"/>
      <c r="D114" s="26" t="s">
        <v>124</v>
      </c>
      <c r="E114" s="26" t="s">
        <v>200</v>
      </c>
      <c r="F114" s="35">
        <v>41280</v>
      </c>
      <c r="G114" s="35" t="s">
        <v>34</v>
      </c>
      <c r="H114" s="33" t="s">
        <v>137</v>
      </c>
      <c r="I114" s="37">
        <f t="shared" si="3"/>
        <v>5000</v>
      </c>
      <c r="J114" s="38"/>
      <c r="K114" s="38"/>
      <c r="L114" s="38"/>
      <c r="M114" s="38"/>
      <c r="N114" s="38"/>
      <c r="O114" s="32"/>
      <c r="P114" s="32">
        <v>5000</v>
      </c>
      <c r="Q114" s="32"/>
      <c r="R114" s="32"/>
      <c r="S114" s="32"/>
      <c r="T114" s="32"/>
      <c r="U114" s="32"/>
    </row>
    <row r="115" spans="1:22" ht="39.75" customHeight="1" x14ac:dyDescent="0.25">
      <c r="A115" s="85"/>
      <c r="B115" s="85"/>
      <c r="C115" s="85"/>
      <c r="D115" s="26" t="s">
        <v>75</v>
      </c>
      <c r="E115" s="26" t="s">
        <v>202</v>
      </c>
      <c r="F115" s="27">
        <v>41280</v>
      </c>
      <c r="G115" s="27" t="s">
        <v>76</v>
      </c>
      <c r="H115" s="31" t="s">
        <v>78</v>
      </c>
      <c r="I115" s="23">
        <v>35070.620000000003</v>
      </c>
      <c r="J115" s="23">
        <f>SUM(I6:I115)</f>
        <v>799999.99432997918</v>
      </c>
      <c r="K115" s="23"/>
      <c r="L115" s="23"/>
      <c r="M115" s="23"/>
      <c r="N115" s="23"/>
      <c r="O115" s="23">
        <v>45000</v>
      </c>
      <c r="P115" s="23">
        <v>40000</v>
      </c>
      <c r="Q115" s="23"/>
      <c r="R115" s="23"/>
      <c r="S115" s="23"/>
      <c r="T115" s="23"/>
      <c r="U115" s="23"/>
    </row>
    <row r="116" spans="1:22" ht="21.75" customHeight="1" x14ac:dyDescent="0.25">
      <c r="A116" s="40"/>
      <c r="B116" s="40"/>
      <c r="C116" s="41"/>
      <c r="D116" s="42"/>
      <c r="E116" s="42"/>
      <c r="F116" s="43"/>
      <c r="G116" s="43"/>
      <c r="H116" s="44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</row>
    <row r="117" spans="1:22" s="2" customFormat="1" ht="64.5" customHeight="1" x14ac:dyDescent="0.25">
      <c r="A117" s="34" t="s">
        <v>4</v>
      </c>
      <c r="B117" s="34" t="s">
        <v>29</v>
      </c>
      <c r="C117" s="46" t="s">
        <v>28</v>
      </c>
      <c r="D117" s="26" t="s">
        <v>33</v>
      </c>
      <c r="E117" s="26" t="s">
        <v>45</v>
      </c>
      <c r="F117" s="22">
        <v>41282</v>
      </c>
      <c r="G117" s="22" t="s">
        <v>35</v>
      </c>
      <c r="H117" s="19" t="s">
        <v>36</v>
      </c>
      <c r="I117" s="20">
        <f t="shared" ref="I117:I145" si="4">SUM(J117:U117)</f>
        <v>10000</v>
      </c>
      <c r="J117" s="20"/>
      <c r="K117" s="20"/>
      <c r="L117" s="20"/>
      <c r="M117" s="20"/>
      <c r="N117" s="20"/>
      <c r="O117" s="20"/>
      <c r="P117" s="20"/>
      <c r="Q117" s="20">
        <v>10000</v>
      </c>
      <c r="R117" s="20"/>
      <c r="S117" s="20"/>
      <c r="T117" s="20"/>
      <c r="U117" s="20"/>
      <c r="V117" s="5"/>
    </row>
    <row r="118" spans="1:22" s="1" customFormat="1" ht="63.75" x14ac:dyDescent="0.25">
      <c r="A118" s="83" t="s">
        <v>186</v>
      </c>
      <c r="B118" s="97" t="s">
        <v>61</v>
      </c>
      <c r="C118" s="47" t="s">
        <v>197</v>
      </c>
      <c r="D118" s="26" t="s">
        <v>62</v>
      </c>
      <c r="E118" s="26" t="s">
        <v>45</v>
      </c>
      <c r="F118" s="27" t="s">
        <v>64</v>
      </c>
      <c r="G118" s="27" t="s">
        <v>34</v>
      </c>
      <c r="H118" s="31" t="s">
        <v>66</v>
      </c>
      <c r="I118" s="20">
        <f>SUM(J118:U118)</f>
        <v>50000</v>
      </c>
      <c r="J118" s="23"/>
      <c r="K118" s="23"/>
      <c r="L118" s="23"/>
      <c r="M118" s="23"/>
      <c r="N118" s="23"/>
      <c r="O118" s="23"/>
      <c r="P118" s="23"/>
      <c r="Q118" s="23">
        <v>50000</v>
      </c>
      <c r="R118" s="23"/>
      <c r="S118" s="23"/>
      <c r="T118" s="23"/>
      <c r="U118" s="23"/>
    </row>
    <row r="119" spans="1:22" s="1" customFormat="1" ht="63.75" x14ac:dyDescent="0.25">
      <c r="A119" s="84"/>
      <c r="B119" s="98"/>
      <c r="C119" s="48" t="s">
        <v>179</v>
      </c>
      <c r="D119" s="26" t="s">
        <v>63</v>
      </c>
      <c r="E119" s="26" t="s">
        <v>45</v>
      </c>
      <c r="F119" s="35">
        <v>41280</v>
      </c>
      <c r="G119" s="35" t="s">
        <v>65</v>
      </c>
      <c r="H119" s="31" t="s">
        <v>67</v>
      </c>
      <c r="I119" s="49">
        <f>SUM(J119:U119)</f>
        <v>10000</v>
      </c>
      <c r="J119" s="23"/>
      <c r="K119" s="23"/>
      <c r="L119" s="23"/>
      <c r="M119" s="23"/>
      <c r="N119" s="23"/>
      <c r="O119" s="23"/>
      <c r="P119" s="23">
        <v>3500</v>
      </c>
      <c r="Q119" s="23"/>
      <c r="R119" s="23">
        <v>3500</v>
      </c>
      <c r="S119" s="23"/>
      <c r="T119" s="23">
        <v>3000</v>
      </c>
      <c r="U119" s="23"/>
    </row>
    <row r="120" spans="1:22" s="1" customFormat="1" ht="46.5" customHeight="1" x14ac:dyDescent="0.25">
      <c r="A120" s="84"/>
      <c r="B120" s="83" t="s">
        <v>187</v>
      </c>
      <c r="C120" s="47" t="s">
        <v>37</v>
      </c>
      <c r="D120" s="26" t="s">
        <v>27</v>
      </c>
      <c r="E120" s="26" t="s">
        <v>24</v>
      </c>
      <c r="F120" s="27" t="s">
        <v>25</v>
      </c>
      <c r="G120" s="27" t="s">
        <v>26</v>
      </c>
      <c r="H120" s="31"/>
      <c r="I120" s="20">
        <f t="shared" si="4"/>
        <v>0</v>
      </c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</row>
    <row r="121" spans="1:22" s="1" customFormat="1" ht="53.25" customHeight="1" x14ac:dyDescent="0.25">
      <c r="A121" s="84"/>
      <c r="B121" s="84"/>
      <c r="C121" s="47" t="s">
        <v>38</v>
      </c>
      <c r="D121" s="26" t="s">
        <v>41</v>
      </c>
      <c r="E121" s="26" t="s">
        <v>24</v>
      </c>
      <c r="F121" s="27" t="s">
        <v>25</v>
      </c>
      <c r="G121" s="27" t="s">
        <v>26</v>
      </c>
      <c r="H121" s="31"/>
      <c r="I121" s="20">
        <f t="shared" si="4"/>
        <v>0</v>
      </c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</row>
    <row r="122" spans="1:22" s="1" customFormat="1" ht="65.25" customHeight="1" x14ac:dyDescent="0.25">
      <c r="A122" s="84"/>
      <c r="B122" s="84"/>
      <c r="C122" s="47" t="s">
        <v>39</v>
      </c>
      <c r="D122" s="26" t="s">
        <v>42</v>
      </c>
      <c r="E122" s="26" t="s">
        <v>24</v>
      </c>
      <c r="F122" s="27" t="s">
        <v>25</v>
      </c>
      <c r="G122" s="27" t="s">
        <v>26</v>
      </c>
      <c r="H122" s="31"/>
      <c r="I122" s="20">
        <f t="shared" si="4"/>
        <v>0</v>
      </c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</row>
    <row r="123" spans="1:22" s="1" customFormat="1" ht="63.75" x14ac:dyDescent="0.25">
      <c r="A123" s="84"/>
      <c r="B123" s="84"/>
      <c r="C123" s="47" t="s">
        <v>40</v>
      </c>
      <c r="D123" s="26" t="s">
        <v>43</v>
      </c>
      <c r="E123" s="26" t="s">
        <v>24</v>
      </c>
      <c r="F123" s="27" t="s">
        <v>25</v>
      </c>
      <c r="G123" s="27" t="s">
        <v>26</v>
      </c>
      <c r="H123" s="31"/>
      <c r="I123" s="20">
        <f t="shared" si="4"/>
        <v>0</v>
      </c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</row>
    <row r="124" spans="1:22" s="1" customFormat="1" ht="62.25" customHeight="1" x14ac:dyDescent="0.25">
      <c r="A124" s="85"/>
      <c r="B124" s="85"/>
      <c r="C124" s="47" t="s">
        <v>169</v>
      </c>
      <c r="D124" s="26" t="s">
        <v>44</v>
      </c>
      <c r="E124" s="26" t="s">
        <v>24</v>
      </c>
      <c r="F124" s="27" t="s">
        <v>25</v>
      </c>
      <c r="G124" s="27" t="s">
        <v>26</v>
      </c>
      <c r="H124" s="31"/>
      <c r="I124" s="20">
        <f t="shared" si="4"/>
        <v>0</v>
      </c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</row>
    <row r="125" spans="1:22" s="1" customFormat="1" ht="87.75" customHeight="1" x14ac:dyDescent="0.25">
      <c r="A125" s="96" t="s">
        <v>5</v>
      </c>
      <c r="B125" s="99" t="s">
        <v>205</v>
      </c>
      <c r="C125" s="47" t="s">
        <v>176</v>
      </c>
      <c r="D125" s="26" t="s">
        <v>178</v>
      </c>
      <c r="E125" s="26" t="s">
        <v>24</v>
      </c>
      <c r="F125" s="27" t="s">
        <v>25</v>
      </c>
      <c r="G125" s="27" t="s">
        <v>65</v>
      </c>
      <c r="H125" s="31"/>
      <c r="I125" s="20">
        <f>SUM(J125:U125)</f>
        <v>0</v>
      </c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</row>
    <row r="126" spans="1:22" s="1" customFormat="1" ht="89.25" customHeight="1" x14ac:dyDescent="0.25">
      <c r="A126" s="96"/>
      <c r="B126" s="99"/>
      <c r="C126" s="47" t="s">
        <v>204</v>
      </c>
      <c r="D126" s="26" t="s">
        <v>178</v>
      </c>
      <c r="E126" s="26" t="s">
        <v>24</v>
      </c>
      <c r="F126" s="27" t="s">
        <v>25</v>
      </c>
      <c r="G126" s="27" t="s">
        <v>65</v>
      </c>
      <c r="H126" s="31"/>
      <c r="I126" s="20">
        <f t="shared" ref="I126" si="5">SUM(J126:U126)</f>
        <v>0</v>
      </c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</row>
    <row r="127" spans="1:22" s="1" customFormat="1" ht="94.5" customHeight="1" x14ac:dyDescent="0.25">
      <c r="A127" s="96"/>
      <c r="B127" s="99"/>
      <c r="C127" s="47" t="s">
        <v>177</v>
      </c>
      <c r="D127" s="26" t="s">
        <v>178</v>
      </c>
      <c r="E127" s="26" t="s">
        <v>24</v>
      </c>
      <c r="F127" s="27" t="s">
        <v>25</v>
      </c>
      <c r="G127" s="27" t="s">
        <v>65</v>
      </c>
      <c r="H127" s="31"/>
      <c r="I127" s="20">
        <f t="shared" ref="I127" si="6">SUM(J127:U127)</f>
        <v>0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</row>
    <row r="128" spans="1:22" s="1" customFormat="1" ht="45" customHeight="1" x14ac:dyDescent="0.25">
      <c r="A128" s="50" t="s">
        <v>3</v>
      </c>
      <c r="B128" s="51" t="s">
        <v>51</v>
      </c>
      <c r="C128" s="50" t="s">
        <v>188</v>
      </c>
      <c r="D128" s="52" t="s">
        <v>173</v>
      </c>
      <c r="E128" s="26" t="s">
        <v>45</v>
      </c>
      <c r="F128" s="27" t="s">
        <v>25</v>
      </c>
      <c r="G128" s="27" t="s">
        <v>65</v>
      </c>
      <c r="H128" s="31" t="s">
        <v>69</v>
      </c>
      <c r="I128" s="49">
        <f t="shared" ref="I128" si="7">SUM(J128:U128)</f>
        <v>10000</v>
      </c>
      <c r="J128" s="23"/>
      <c r="K128" s="23"/>
      <c r="L128" s="23"/>
      <c r="M128" s="23"/>
      <c r="N128" s="23"/>
      <c r="O128" s="23"/>
      <c r="P128" s="23"/>
      <c r="Q128" s="23">
        <v>2000</v>
      </c>
      <c r="R128" s="23">
        <v>2000</v>
      </c>
      <c r="S128" s="23">
        <v>2000</v>
      </c>
      <c r="T128" s="23">
        <v>2000</v>
      </c>
      <c r="U128" s="23">
        <v>2000</v>
      </c>
    </row>
    <row r="129" spans="1:21" ht="41.25" customHeight="1" x14ac:dyDescent="0.25">
      <c r="A129" s="83" t="s">
        <v>2</v>
      </c>
      <c r="B129" s="96" t="s">
        <v>53</v>
      </c>
      <c r="C129" s="96" t="s">
        <v>195</v>
      </c>
      <c r="D129" s="53" t="s">
        <v>70</v>
      </c>
      <c r="E129" s="26" t="s">
        <v>71</v>
      </c>
      <c r="F129" s="27">
        <v>41279</v>
      </c>
      <c r="G129" s="27" t="s">
        <v>65</v>
      </c>
      <c r="H129" s="31"/>
      <c r="I129" s="23">
        <f t="shared" ref="I129:I132" si="8">SUM(J129:U129)</f>
        <v>0</v>
      </c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</row>
    <row r="130" spans="1:21" ht="28.5" customHeight="1" x14ac:dyDescent="0.25">
      <c r="A130" s="84"/>
      <c r="B130" s="96"/>
      <c r="C130" s="96"/>
      <c r="D130" s="53" t="s">
        <v>72</v>
      </c>
      <c r="E130" s="26" t="s">
        <v>71</v>
      </c>
      <c r="F130" s="27">
        <v>41279</v>
      </c>
      <c r="G130" s="27" t="s">
        <v>65</v>
      </c>
      <c r="H130" s="31"/>
      <c r="I130" s="23">
        <f t="shared" si="8"/>
        <v>0</v>
      </c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</row>
    <row r="131" spans="1:21" ht="48" customHeight="1" x14ac:dyDescent="0.25">
      <c r="A131" s="84"/>
      <c r="B131" s="96"/>
      <c r="C131" s="96"/>
      <c r="D131" s="53" t="s">
        <v>174</v>
      </c>
      <c r="E131" s="26" t="s">
        <v>71</v>
      </c>
      <c r="F131" s="27">
        <v>41279</v>
      </c>
      <c r="G131" s="27" t="s">
        <v>65</v>
      </c>
      <c r="H131" s="31"/>
      <c r="I131" s="23">
        <f t="shared" si="8"/>
        <v>0</v>
      </c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</row>
    <row r="132" spans="1:21" ht="39.75" customHeight="1" x14ac:dyDescent="0.25">
      <c r="A132" s="84"/>
      <c r="B132" s="96" t="s">
        <v>54</v>
      </c>
      <c r="C132" s="103" t="s">
        <v>203</v>
      </c>
      <c r="D132" s="26" t="s">
        <v>73</v>
      </c>
      <c r="E132" s="26" t="s">
        <v>202</v>
      </c>
      <c r="F132" s="27">
        <v>41279</v>
      </c>
      <c r="G132" s="27" t="s">
        <v>74</v>
      </c>
      <c r="H132" s="31" t="s">
        <v>77</v>
      </c>
      <c r="I132" s="23">
        <f t="shared" si="8"/>
        <v>3000</v>
      </c>
      <c r="J132" s="23"/>
      <c r="K132" s="23"/>
      <c r="L132" s="23"/>
      <c r="M132" s="23"/>
      <c r="N132" s="23"/>
      <c r="O132" s="23">
        <v>1000</v>
      </c>
      <c r="P132" s="23"/>
      <c r="Q132" s="23">
        <v>1000</v>
      </c>
      <c r="R132" s="23"/>
      <c r="S132" s="23">
        <v>1000</v>
      </c>
      <c r="T132" s="23"/>
      <c r="U132" s="23"/>
    </row>
    <row r="133" spans="1:21" ht="41.25" customHeight="1" x14ac:dyDescent="0.25">
      <c r="A133" s="84"/>
      <c r="B133" s="96"/>
      <c r="C133" s="103"/>
      <c r="D133" s="26" t="s">
        <v>75</v>
      </c>
      <c r="E133" s="26" t="s">
        <v>202</v>
      </c>
      <c r="F133" s="27">
        <v>41280</v>
      </c>
      <c r="G133" s="27" t="s">
        <v>76</v>
      </c>
      <c r="H133" s="31" t="s">
        <v>78</v>
      </c>
      <c r="I133" s="23">
        <v>49929.38</v>
      </c>
      <c r="J133" s="23"/>
      <c r="K133" s="23"/>
      <c r="L133" s="23"/>
      <c r="M133" s="23"/>
      <c r="N133" s="23"/>
      <c r="O133" s="23">
        <v>45000</v>
      </c>
      <c r="P133" s="23">
        <v>40000</v>
      </c>
      <c r="Q133" s="23"/>
      <c r="R133" s="23"/>
      <c r="S133" s="23"/>
      <c r="T133" s="23"/>
      <c r="U133" s="23"/>
    </row>
    <row r="134" spans="1:21" ht="39" customHeight="1" x14ac:dyDescent="0.25">
      <c r="A134" s="85"/>
      <c r="B134" s="54" t="s">
        <v>55</v>
      </c>
      <c r="C134" s="55" t="s">
        <v>56</v>
      </c>
      <c r="D134" s="26" t="s">
        <v>79</v>
      </c>
      <c r="E134" s="26" t="s">
        <v>71</v>
      </c>
      <c r="F134" s="27">
        <v>41279</v>
      </c>
      <c r="G134" s="27" t="s">
        <v>76</v>
      </c>
      <c r="H134" s="56"/>
      <c r="I134" s="20">
        <f>SUM(J134:U134)</f>
        <v>0</v>
      </c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</row>
    <row r="135" spans="1:21" ht="36.75" customHeight="1" x14ac:dyDescent="0.25">
      <c r="A135" s="96" t="s">
        <v>52</v>
      </c>
      <c r="B135" s="50" t="s">
        <v>192</v>
      </c>
      <c r="C135" s="50" t="s">
        <v>196</v>
      </c>
      <c r="D135" s="26" t="s">
        <v>100</v>
      </c>
      <c r="E135" s="26" t="s">
        <v>200</v>
      </c>
      <c r="F135" s="27">
        <v>41279</v>
      </c>
      <c r="G135" s="27" t="s">
        <v>89</v>
      </c>
      <c r="H135" s="31" t="s">
        <v>97</v>
      </c>
      <c r="I135" s="20">
        <f t="shared" si="4"/>
        <v>160000</v>
      </c>
      <c r="J135" s="24"/>
      <c r="K135" s="24"/>
      <c r="L135" s="24"/>
      <c r="M135" s="24"/>
      <c r="N135" s="32">
        <v>100000</v>
      </c>
      <c r="O135" s="32"/>
      <c r="P135" s="32">
        <v>60000</v>
      </c>
      <c r="Q135" s="32"/>
      <c r="R135" s="32"/>
      <c r="S135" s="32"/>
      <c r="T135" s="32"/>
      <c r="U135" s="32"/>
    </row>
    <row r="136" spans="1:21" ht="40.5" customHeight="1" x14ac:dyDescent="0.25">
      <c r="A136" s="96"/>
      <c r="B136" s="95" t="s">
        <v>71</v>
      </c>
      <c r="C136" s="95" t="s">
        <v>193</v>
      </c>
      <c r="D136" s="26" t="s">
        <v>140</v>
      </c>
      <c r="E136" s="26" t="s">
        <v>71</v>
      </c>
      <c r="F136" s="35">
        <v>41276</v>
      </c>
      <c r="G136" s="35" t="s">
        <v>65</v>
      </c>
      <c r="H136" s="36" t="s">
        <v>141</v>
      </c>
      <c r="I136" s="37">
        <f t="shared" ref="I136:I140" si="9">SUM(J136:U136)</f>
        <v>162780</v>
      </c>
      <c r="J136" s="38"/>
      <c r="K136" s="32">
        <v>4300</v>
      </c>
      <c r="L136" s="32">
        <v>6050</v>
      </c>
      <c r="M136" s="32">
        <v>6050</v>
      </c>
      <c r="N136" s="32">
        <v>18297.5</v>
      </c>
      <c r="O136" s="32">
        <v>18297.5</v>
      </c>
      <c r="P136" s="32">
        <v>18297.5</v>
      </c>
      <c r="Q136" s="32">
        <v>18297.5</v>
      </c>
      <c r="R136" s="32">
        <v>18297.5</v>
      </c>
      <c r="S136" s="32">
        <v>18297.5</v>
      </c>
      <c r="T136" s="32">
        <v>18297.5</v>
      </c>
      <c r="U136" s="32">
        <v>18297.5</v>
      </c>
    </row>
    <row r="137" spans="1:21" ht="40.5" customHeight="1" x14ac:dyDescent="0.25">
      <c r="A137" s="96"/>
      <c r="B137" s="95"/>
      <c r="C137" s="95"/>
      <c r="D137" s="34" t="s">
        <v>142</v>
      </c>
      <c r="E137" s="26" t="s">
        <v>71</v>
      </c>
      <c r="F137" s="35">
        <v>41279</v>
      </c>
      <c r="G137" s="35" t="s">
        <v>65</v>
      </c>
      <c r="H137" s="36" t="s">
        <v>143</v>
      </c>
      <c r="I137" s="37">
        <f t="shared" si="9"/>
        <v>11728</v>
      </c>
      <c r="J137" s="38"/>
      <c r="K137" s="32"/>
      <c r="L137" s="32"/>
      <c r="M137" s="32"/>
      <c r="N137" s="32">
        <v>1466</v>
      </c>
      <c r="O137" s="32">
        <v>1466</v>
      </c>
      <c r="P137" s="32">
        <v>1466</v>
      </c>
      <c r="Q137" s="32">
        <v>1466</v>
      </c>
      <c r="R137" s="32">
        <v>1466</v>
      </c>
      <c r="S137" s="32">
        <v>1466</v>
      </c>
      <c r="T137" s="32">
        <v>1466</v>
      </c>
      <c r="U137" s="32">
        <v>1466</v>
      </c>
    </row>
    <row r="138" spans="1:21" ht="40.5" customHeight="1" x14ac:dyDescent="0.25">
      <c r="A138" s="96"/>
      <c r="B138" s="95"/>
      <c r="C138" s="95"/>
      <c r="D138" s="34" t="s">
        <v>144</v>
      </c>
      <c r="E138" s="26" t="s">
        <v>71</v>
      </c>
      <c r="F138" s="35">
        <v>41279</v>
      </c>
      <c r="G138" s="35" t="s">
        <v>65</v>
      </c>
      <c r="H138" s="36" t="s">
        <v>145</v>
      </c>
      <c r="I138" s="37">
        <f t="shared" si="9"/>
        <v>22235.833333333343</v>
      </c>
      <c r="J138" s="38"/>
      <c r="K138" s="38"/>
      <c r="L138" s="38"/>
      <c r="M138" s="38"/>
      <c r="N138" s="38"/>
      <c r="O138" s="39"/>
      <c r="P138" s="39"/>
      <c r="Q138" s="39"/>
      <c r="R138" s="39"/>
      <c r="S138" s="39"/>
      <c r="T138" s="39"/>
      <c r="U138" s="39">
        <v>22235.833333333343</v>
      </c>
    </row>
    <row r="139" spans="1:21" ht="40.5" customHeight="1" x14ac:dyDescent="0.25">
      <c r="A139" s="96"/>
      <c r="B139" s="95"/>
      <c r="C139" s="95"/>
      <c r="D139" s="34" t="s">
        <v>146</v>
      </c>
      <c r="E139" s="26" t="s">
        <v>71</v>
      </c>
      <c r="F139" s="35">
        <v>41279</v>
      </c>
      <c r="G139" s="35" t="s">
        <v>65</v>
      </c>
      <c r="H139" s="36" t="s">
        <v>147</v>
      </c>
      <c r="I139" s="37">
        <f t="shared" si="9"/>
        <v>3657</v>
      </c>
      <c r="J139" s="38"/>
      <c r="K139" s="38"/>
      <c r="L139" s="57"/>
      <c r="M139" s="57"/>
      <c r="N139" s="57"/>
      <c r="O139" s="57"/>
      <c r="P139" s="57"/>
      <c r="Q139" s="57"/>
      <c r="R139" s="32">
        <v>3657</v>
      </c>
      <c r="S139" s="57"/>
      <c r="T139" s="57"/>
      <c r="U139" s="57"/>
    </row>
    <row r="140" spans="1:21" ht="40.5" customHeight="1" x14ac:dyDescent="0.25">
      <c r="A140" s="96"/>
      <c r="B140" s="95"/>
      <c r="C140" s="95"/>
      <c r="D140" s="34" t="s">
        <v>148</v>
      </c>
      <c r="E140" s="26" t="s">
        <v>71</v>
      </c>
      <c r="F140" s="35">
        <v>41279</v>
      </c>
      <c r="G140" s="35" t="s">
        <v>65</v>
      </c>
      <c r="H140" s="36" t="s">
        <v>149</v>
      </c>
      <c r="I140" s="37">
        <f t="shared" si="9"/>
        <v>95502</v>
      </c>
      <c r="J140" s="38"/>
      <c r="K140" s="38"/>
      <c r="L140" s="32">
        <v>2409</v>
      </c>
      <c r="M140" s="32">
        <v>3821</v>
      </c>
      <c r="N140" s="32">
        <v>11159</v>
      </c>
      <c r="O140" s="32">
        <v>11159</v>
      </c>
      <c r="P140" s="32">
        <v>11159</v>
      </c>
      <c r="Q140" s="32">
        <v>11159</v>
      </c>
      <c r="R140" s="32">
        <v>11159</v>
      </c>
      <c r="S140" s="32">
        <v>11159</v>
      </c>
      <c r="T140" s="32">
        <v>11159</v>
      </c>
      <c r="U140" s="32">
        <v>11159</v>
      </c>
    </row>
    <row r="141" spans="1:21" ht="40.5" customHeight="1" x14ac:dyDescent="0.25">
      <c r="A141" s="96"/>
      <c r="B141" s="95"/>
      <c r="C141" s="95"/>
      <c r="D141" s="34" t="s">
        <v>150</v>
      </c>
      <c r="E141" s="26" t="s">
        <v>71</v>
      </c>
      <c r="F141" s="35">
        <v>41279</v>
      </c>
      <c r="G141" s="35" t="s">
        <v>65</v>
      </c>
      <c r="H141" s="36" t="s">
        <v>151</v>
      </c>
      <c r="I141" s="37">
        <f>SUM(J141:U141)</f>
        <v>31167.791000000001</v>
      </c>
      <c r="J141" s="38"/>
      <c r="K141" s="38"/>
      <c r="L141" s="38"/>
      <c r="M141" s="38"/>
      <c r="N141" s="32">
        <v>3895.9738750000006</v>
      </c>
      <c r="O141" s="32">
        <v>3895.9738750000006</v>
      </c>
      <c r="P141" s="32">
        <v>3895.9738750000006</v>
      </c>
      <c r="Q141" s="32">
        <v>3895.9738750000006</v>
      </c>
      <c r="R141" s="32">
        <v>3895.9738750000006</v>
      </c>
      <c r="S141" s="32">
        <v>3895.9738750000006</v>
      </c>
      <c r="T141" s="32">
        <v>3895.9738750000006</v>
      </c>
      <c r="U141" s="32">
        <v>3895.9738750000006</v>
      </c>
    </row>
    <row r="142" spans="1:21" ht="75.75" customHeight="1" x14ac:dyDescent="0.25">
      <c r="A142" s="58" t="s">
        <v>189</v>
      </c>
      <c r="B142" s="58" t="s">
        <v>152</v>
      </c>
      <c r="C142" s="59" t="s">
        <v>153</v>
      </c>
      <c r="D142" s="60" t="s">
        <v>154</v>
      </c>
      <c r="E142" s="61" t="s">
        <v>201</v>
      </c>
      <c r="F142" s="35">
        <v>41280</v>
      </c>
      <c r="G142" s="62" t="s">
        <v>155</v>
      </c>
      <c r="H142" s="36" t="s">
        <v>156</v>
      </c>
      <c r="I142" s="20">
        <f t="shared" si="4"/>
        <v>20000</v>
      </c>
      <c r="J142" s="24"/>
      <c r="K142" s="24"/>
      <c r="L142" s="24"/>
      <c r="M142" s="24"/>
      <c r="N142" s="24"/>
      <c r="O142" s="32">
        <v>5000</v>
      </c>
      <c r="P142" s="32">
        <v>2500</v>
      </c>
      <c r="Q142" s="32">
        <v>2500</v>
      </c>
      <c r="R142" s="32">
        <v>2500</v>
      </c>
      <c r="S142" s="32">
        <v>2500</v>
      </c>
      <c r="T142" s="32">
        <v>2500</v>
      </c>
      <c r="U142" s="32">
        <v>2500</v>
      </c>
    </row>
    <row r="143" spans="1:21" ht="35.25" customHeight="1" x14ac:dyDescent="0.25">
      <c r="A143" s="58" t="s">
        <v>190</v>
      </c>
      <c r="B143" s="63" t="s">
        <v>191</v>
      </c>
      <c r="C143" s="47" t="s">
        <v>157</v>
      </c>
      <c r="D143" s="64" t="s">
        <v>158</v>
      </c>
      <c r="E143" s="61" t="s">
        <v>201</v>
      </c>
      <c r="F143" s="35">
        <v>41279</v>
      </c>
      <c r="G143" s="35" t="s">
        <v>65</v>
      </c>
      <c r="H143" s="36" t="s">
        <v>159</v>
      </c>
      <c r="I143" s="20">
        <f t="shared" si="4"/>
        <v>30000</v>
      </c>
      <c r="J143" s="24"/>
      <c r="K143" s="24"/>
      <c r="L143" s="24"/>
      <c r="M143" s="24"/>
      <c r="N143" s="32">
        <v>3750</v>
      </c>
      <c r="O143" s="32">
        <v>3750</v>
      </c>
      <c r="P143" s="32">
        <v>3750</v>
      </c>
      <c r="Q143" s="32">
        <v>3750</v>
      </c>
      <c r="R143" s="32">
        <v>3750</v>
      </c>
      <c r="S143" s="32">
        <v>3750</v>
      </c>
      <c r="T143" s="32">
        <v>3750</v>
      </c>
      <c r="U143" s="32">
        <v>3750</v>
      </c>
    </row>
    <row r="144" spans="1:21" ht="39.75" customHeight="1" x14ac:dyDescent="0.25">
      <c r="A144" s="25" t="s">
        <v>206</v>
      </c>
      <c r="B144" s="26" t="s">
        <v>207</v>
      </c>
      <c r="C144" s="47" t="s">
        <v>208</v>
      </c>
      <c r="D144" s="26" t="s">
        <v>168</v>
      </c>
      <c r="E144" s="26" t="s">
        <v>200</v>
      </c>
      <c r="F144" s="27" t="s">
        <v>25</v>
      </c>
      <c r="G144" s="27" t="s">
        <v>65</v>
      </c>
      <c r="H144" s="56"/>
      <c r="I144" s="20">
        <f t="shared" si="4"/>
        <v>0</v>
      </c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</row>
    <row r="145" spans="1:21" ht="39.75" customHeight="1" x14ac:dyDescent="0.25">
      <c r="A145" s="89" t="s">
        <v>209</v>
      </c>
      <c r="B145" s="91" t="s">
        <v>210</v>
      </c>
      <c r="C145" s="93" t="s">
        <v>211</v>
      </c>
      <c r="D145" s="65" t="s">
        <v>163</v>
      </c>
      <c r="E145" s="26" t="s">
        <v>200</v>
      </c>
      <c r="F145" s="66">
        <v>41279</v>
      </c>
      <c r="G145" s="66" t="s">
        <v>65</v>
      </c>
      <c r="H145" s="67"/>
      <c r="I145" s="68">
        <f t="shared" si="4"/>
        <v>0</v>
      </c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ht="39.75" customHeight="1" x14ac:dyDescent="0.25">
      <c r="A146" s="89"/>
      <c r="B146" s="91"/>
      <c r="C146" s="93"/>
      <c r="D146" s="69" t="s">
        <v>164</v>
      </c>
      <c r="E146" s="26" t="s">
        <v>200</v>
      </c>
      <c r="F146" s="70">
        <v>41279</v>
      </c>
      <c r="G146" s="70" t="s">
        <v>65</v>
      </c>
      <c r="H146" s="31"/>
      <c r="I146" s="23">
        <f t="shared" ref="I146:I147" si="10">SUM(J146:U146)</f>
        <v>0</v>
      </c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</row>
    <row r="147" spans="1:21" ht="39.75" customHeight="1" x14ac:dyDescent="0.25">
      <c r="A147" s="90"/>
      <c r="B147" s="92"/>
      <c r="C147" s="94"/>
      <c r="D147" s="69" t="s">
        <v>165</v>
      </c>
      <c r="E147" s="26" t="s">
        <v>200</v>
      </c>
      <c r="F147" s="70">
        <v>41279</v>
      </c>
      <c r="G147" s="70" t="s">
        <v>65</v>
      </c>
      <c r="H147" s="31"/>
      <c r="I147" s="23">
        <f t="shared" si="10"/>
        <v>0</v>
      </c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</row>
    <row r="148" spans="1:21" s="3" customFormat="1" ht="26.25" customHeight="1" x14ac:dyDescent="0.25">
      <c r="A148" s="86" t="s">
        <v>162</v>
      </c>
      <c r="B148" s="87"/>
      <c r="C148" s="87"/>
      <c r="D148" s="87"/>
      <c r="E148" s="87"/>
      <c r="F148" s="87"/>
      <c r="G148" s="87"/>
      <c r="H148" s="88"/>
      <c r="I148" s="71">
        <f>SUM(I6:I147)</f>
        <v>1469999.9986633123</v>
      </c>
      <c r="J148" s="71">
        <f t="shared" ref="J148:U148" si="11">SUM(J6:J145)</f>
        <v>799999.99432997918</v>
      </c>
      <c r="K148" s="71">
        <f t="shared" si="11"/>
        <v>8799.9943299790921</v>
      </c>
      <c r="L148" s="71">
        <f t="shared" si="11"/>
        <v>14709</v>
      </c>
      <c r="M148" s="71">
        <f t="shared" si="11"/>
        <v>17870.999999999996</v>
      </c>
      <c r="N148" s="71">
        <f t="shared" si="11"/>
        <v>217234.793875</v>
      </c>
      <c r="O148" s="71">
        <f t="shared" si="11"/>
        <v>257984.75387499997</v>
      </c>
      <c r="P148" s="71">
        <f t="shared" si="11"/>
        <v>311234.75387499999</v>
      </c>
      <c r="Q148" s="71">
        <f t="shared" si="11"/>
        <v>188129.353875</v>
      </c>
      <c r="R148" s="71">
        <f t="shared" si="11"/>
        <v>143934.75387500002</v>
      </c>
      <c r="S148" s="71">
        <f t="shared" si="11"/>
        <v>117484.75387499998</v>
      </c>
      <c r="T148" s="71">
        <f t="shared" si="11"/>
        <v>121234.75387499998</v>
      </c>
      <c r="U148" s="71">
        <f t="shared" si="11"/>
        <v>156382.08720833334</v>
      </c>
    </row>
    <row r="152" spans="1:21" x14ac:dyDescent="0.25">
      <c r="A152" s="8" t="s">
        <v>219</v>
      </c>
      <c r="C152" s="75"/>
      <c r="F152" s="8"/>
      <c r="G152" s="73"/>
      <c r="H152" s="74"/>
      <c r="T152" s="76" t="s">
        <v>220</v>
      </c>
    </row>
    <row r="153" spans="1:21" ht="14.25" customHeight="1" x14ac:dyDescent="0.25">
      <c r="A153" s="115" t="s">
        <v>221</v>
      </c>
      <c r="B153" s="115"/>
      <c r="C153" s="75"/>
      <c r="F153" s="8"/>
      <c r="G153" s="73"/>
      <c r="H153" s="74"/>
      <c r="S153" s="116" t="s">
        <v>224</v>
      </c>
      <c r="T153" s="116"/>
      <c r="U153" s="116"/>
    </row>
    <row r="154" spans="1:21" ht="15" customHeight="1" x14ac:dyDescent="0.25">
      <c r="A154" s="7" t="s">
        <v>222</v>
      </c>
      <c r="C154" s="75"/>
      <c r="F154" s="8"/>
      <c r="G154" s="73"/>
      <c r="H154" s="74"/>
      <c r="S154" s="116" t="s">
        <v>223</v>
      </c>
      <c r="T154" s="116"/>
      <c r="U154" s="116"/>
    </row>
    <row r="155" spans="1:21" x14ac:dyDescent="0.25">
      <c r="C155" s="75"/>
      <c r="F155" s="8"/>
      <c r="G155" s="73"/>
      <c r="H155" s="74"/>
    </row>
    <row r="156" spans="1:21" x14ac:dyDescent="0.25">
      <c r="C156" s="75"/>
      <c r="F156" s="8"/>
      <c r="G156" s="73"/>
      <c r="H156" s="74"/>
    </row>
  </sheetData>
  <mergeCells count="89">
    <mergeCell ref="A153:B153"/>
    <mergeCell ref="S154:U154"/>
    <mergeCell ref="S153:U153"/>
    <mergeCell ref="E6:E12"/>
    <mergeCell ref="F6:F12"/>
    <mergeCell ref="G6:G12"/>
    <mergeCell ref="U97:U99"/>
    <mergeCell ref="H97:H99"/>
    <mergeCell ref="E27:E33"/>
    <mergeCell ref="F27:F33"/>
    <mergeCell ref="G27:G33"/>
    <mergeCell ref="F20:F26"/>
    <mergeCell ref="G20:G26"/>
    <mergeCell ref="E34:E40"/>
    <mergeCell ref="F34:F40"/>
    <mergeCell ref="G34:G40"/>
    <mergeCell ref="E41:E47"/>
    <mergeCell ref="F41:F47"/>
    <mergeCell ref="G41:G47"/>
    <mergeCell ref="A2:U2"/>
    <mergeCell ref="A3:U3"/>
    <mergeCell ref="D41:D47"/>
    <mergeCell ref="C27:C47"/>
    <mergeCell ref="I97:I99"/>
    <mergeCell ref="J97:J99"/>
    <mergeCell ref="K97:K99"/>
    <mergeCell ref="L97:L99"/>
    <mergeCell ref="M97:M99"/>
    <mergeCell ref="N97:N99"/>
    <mergeCell ref="O97:O99"/>
    <mergeCell ref="P97:P99"/>
    <mergeCell ref="Q97:Q99"/>
    <mergeCell ref="R97:R99"/>
    <mergeCell ref="S97:S99"/>
    <mergeCell ref="T97:T99"/>
    <mergeCell ref="E13:E19"/>
    <mergeCell ref="E20:E26"/>
    <mergeCell ref="C132:C133"/>
    <mergeCell ref="C83:C86"/>
    <mergeCell ref="C88:C96"/>
    <mergeCell ref="C100:C115"/>
    <mergeCell ref="C97:C99"/>
    <mergeCell ref="C129:C131"/>
    <mergeCell ref="D13:D19"/>
    <mergeCell ref="C6:C26"/>
    <mergeCell ref="D20:D26"/>
    <mergeCell ref="D27:D33"/>
    <mergeCell ref="D34:D40"/>
    <mergeCell ref="D6:D12"/>
    <mergeCell ref="B118:B119"/>
    <mergeCell ref="A6:A115"/>
    <mergeCell ref="B6:B115"/>
    <mergeCell ref="B120:B124"/>
    <mergeCell ref="A129:A134"/>
    <mergeCell ref="B125:B127"/>
    <mergeCell ref="B132:B133"/>
    <mergeCell ref="A118:A124"/>
    <mergeCell ref="A125:A127"/>
    <mergeCell ref="B129:B131"/>
    <mergeCell ref="A148:H148"/>
    <mergeCell ref="A145:A147"/>
    <mergeCell ref="B145:B147"/>
    <mergeCell ref="C145:C147"/>
    <mergeCell ref="B136:B141"/>
    <mergeCell ref="C136:C141"/>
    <mergeCell ref="A135:A141"/>
    <mergeCell ref="D55:D61"/>
    <mergeCell ref="C76:C82"/>
    <mergeCell ref="D76:D82"/>
    <mergeCell ref="D48:D54"/>
    <mergeCell ref="C48:C61"/>
    <mergeCell ref="D62:D68"/>
    <mergeCell ref="C62:C75"/>
    <mergeCell ref="D69:D75"/>
    <mergeCell ref="E48:E54"/>
    <mergeCell ref="F48:F54"/>
    <mergeCell ref="G48:G54"/>
    <mergeCell ref="E76:E82"/>
    <mergeCell ref="F76:F82"/>
    <mergeCell ref="G76:G82"/>
    <mergeCell ref="E55:E61"/>
    <mergeCell ref="F55:F61"/>
    <mergeCell ref="G55:G61"/>
    <mergeCell ref="E62:E68"/>
    <mergeCell ref="F62:F68"/>
    <mergeCell ref="G62:G68"/>
    <mergeCell ref="E69:E75"/>
    <mergeCell ref="F69:F75"/>
    <mergeCell ref="G69:G75"/>
  </mergeCells>
  <pageMargins left="0.19685039370078741" right="0" top="0.39370078740157483" bottom="0.39370078740157483" header="0.31496062992125984" footer="0.31496062992125984"/>
  <pageSetup paperSize="9" scale="5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 2013</vt:lpstr>
      <vt:lpstr>'POA 2013'!Títulos_a_imprimir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GuadalupeVera</dc:creator>
  <cp:lastModifiedBy>gvera</cp:lastModifiedBy>
  <cp:lastPrinted>2014-06-12T16:31:32Z</cp:lastPrinted>
  <dcterms:created xsi:type="dcterms:W3CDTF">2013-04-17T19:58:37Z</dcterms:created>
  <dcterms:modified xsi:type="dcterms:W3CDTF">2014-06-12T16:32:07Z</dcterms:modified>
</cp:coreProperties>
</file>