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CRETARÍA DE INCLUSIÓN SOCIAL 2022-2023\PERIODO FISCAL 2023\JÓVENES\PREMIO DOLORES VEINTIMILLA DE GALINDO 2023\04 COMISIÓN PRE-CALIFICACIÓN SIS\03 MATRIZ DE PRE-CALIFICACIÓN\"/>
    </mc:Choice>
  </mc:AlternateContent>
  <bookViews>
    <workbookView xWindow="0" yWindow="0" windowWidth="21600" windowHeight="9600"/>
  </bookViews>
  <sheets>
    <sheet name="MATRIZ RECEPCIÓN POSTULACIONES" sheetId="2" r:id="rId1"/>
    <sheet name="POSTULACIONES EXTEMPORÁNEAS" sheetId="4" r:id="rId2"/>
    <sheet name="PONDERACIÓN" sheetId="5" r:id="rId3"/>
    <sheet name="5 MEJORES PUNTAJES" sheetId="6" r:id="rId4"/>
  </sheets>
  <definedNames>
    <definedName name="_xlnm._FilterDatabase" localSheetId="0" hidden="1">'MATRIZ RECEPCIÓN POSTULACIONES'!$A$1:$M$56</definedName>
    <definedName name="_xlnm._FilterDatabase" localSheetId="2" hidden="1">PONDERACIÓN!$A$8:$R$47</definedName>
    <definedName name="_xlnm._FilterDatabase" localSheetId="1" hidden="1">'POSTULACIONES EXTEMPORÁNEAS'!$B$1:$E$1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 i="6" l="1"/>
  <c r="H5" i="6"/>
  <c r="M9" i="6"/>
  <c r="H9" i="6"/>
  <c r="M8" i="6"/>
  <c r="H8" i="6"/>
  <c r="O8" i="6" l="1"/>
  <c r="N9" i="5"/>
  <c r="I9" i="5"/>
  <c r="N20" i="5" l="1"/>
  <c r="I20" i="5"/>
  <c r="N36" i="5"/>
  <c r="I36" i="5"/>
  <c r="N34" i="5"/>
  <c r="I34" i="5"/>
  <c r="N21" i="5"/>
  <c r="I21" i="5"/>
  <c r="N32" i="5"/>
  <c r="I32" i="5"/>
  <c r="I14" i="5"/>
  <c r="N24" i="5"/>
  <c r="I24" i="5"/>
  <c r="N15" i="5"/>
  <c r="I15" i="5"/>
  <c r="N43" i="5"/>
  <c r="I43" i="5"/>
  <c r="N19" i="5"/>
  <c r="I19" i="5"/>
  <c r="N25" i="5"/>
  <c r="I25" i="5"/>
  <c r="N12" i="5"/>
  <c r="I12" i="5"/>
  <c r="N18" i="5"/>
  <c r="I18" i="5"/>
  <c r="N29" i="5"/>
  <c r="I29" i="5"/>
  <c r="N46" i="5"/>
  <c r="I46" i="5"/>
  <c r="N31" i="5"/>
  <c r="I31" i="5"/>
  <c r="N23" i="5"/>
  <c r="I23" i="5"/>
  <c r="N37" i="5"/>
  <c r="I37" i="5"/>
  <c r="N45" i="5"/>
  <c r="I45" i="5"/>
  <c r="N38" i="5"/>
  <c r="I38" i="5"/>
  <c r="N42" i="5"/>
  <c r="I42" i="5"/>
  <c r="N41" i="5"/>
  <c r="I41" i="5"/>
  <c r="N26" i="5"/>
  <c r="I26" i="5"/>
  <c r="N27" i="5"/>
  <c r="I27" i="5"/>
  <c r="N28" i="5"/>
  <c r="I28" i="5"/>
  <c r="N13" i="5"/>
  <c r="I13" i="5"/>
  <c r="N35" i="5"/>
  <c r="I35" i="5"/>
  <c r="P18" i="5" l="1"/>
  <c r="P32" i="5"/>
  <c r="P35" i="5"/>
  <c r="P23" i="5"/>
  <c r="P20" i="5"/>
  <c r="P43" i="5"/>
  <c r="P12" i="5"/>
  <c r="P19" i="5"/>
  <c r="P15" i="5"/>
  <c r="P26" i="5"/>
  <c r="P41" i="5"/>
  <c r="P42" i="5"/>
  <c r="P31" i="5"/>
  <c r="P46" i="5"/>
  <c r="P34" i="5"/>
  <c r="P25" i="5"/>
  <c r="P21" i="5"/>
  <c r="P29" i="5"/>
  <c r="P24" i="5"/>
  <c r="P37" i="5"/>
  <c r="P27" i="5"/>
  <c r="P14" i="5"/>
  <c r="P38" i="5"/>
  <c r="P28" i="5"/>
  <c r="P45" i="5"/>
</calcChain>
</file>

<file path=xl/sharedStrings.xml><?xml version="1.0" encoding="utf-8"?>
<sst xmlns="http://schemas.openxmlformats.org/spreadsheetml/2006/main" count="603" uniqueCount="245">
  <si>
    <t>OBSERVACIONES</t>
  </si>
  <si>
    <t>GOBIERNO AUTONOMO DESCENTRALIZADO DEL DISTRITO METROPOLITANO DE QUITO</t>
  </si>
  <si>
    <t>CÉDULA</t>
  </si>
  <si>
    <t>EDAD</t>
  </si>
  <si>
    <t>NACIMIENTO O RESIDENCIA DMQ</t>
  </si>
  <si>
    <t>FORMULARIO</t>
  </si>
  <si>
    <t>CARTA AVAL</t>
  </si>
  <si>
    <t>GOBIERNO AUTÓNOMO DEL DISTRITO METROPOLITANO DE QUITO
SECRETARÍA DE INCLUSIÓN SOCIAL
DIRECCIÓN METROPOLITANA DE PROMOCIÓN DE DERECHOS
PREMIO DOLORES VEINTIMILLA DE GALINDO 2023</t>
  </si>
  <si>
    <t xml:space="preserve"> PREMIO MANUELA ESPEJO 2023 - ANEXO 3: FORMATO DE CALIFICACIÓN</t>
  </si>
  <si>
    <t>MATRIZ ANÁLISIS DE DOCUMENTOS HABILITANTES</t>
  </si>
  <si>
    <t>DATOS DE IDENTIFICACIÓN</t>
  </si>
  <si>
    <t xml:space="preserve">PUNTAJE </t>
  </si>
  <si>
    <t xml:space="preserve">PUNTAJE TOTAL </t>
  </si>
  <si>
    <t>RESUMEN DE LA TRAYECTORIA</t>
  </si>
  <si>
    <t>CI ASPIRANTE</t>
  </si>
  <si>
    <t>NOMBRES  Y APELLIDOS</t>
  </si>
  <si>
    <t>Puntaje 1</t>
  </si>
  <si>
    <t>Puntaje 2</t>
  </si>
  <si>
    <t>SANTAMARÍA ACOSTA MELISSA</t>
  </si>
  <si>
    <t>ALTAMINARO RODAS JOSÉ</t>
  </si>
  <si>
    <t>YAPO VERA ALISSON</t>
  </si>
  <si>
    <t xml:space="preserve">VELASTEGUI SÁNCHEZ  GABRIELA </t>
  </si>
  <si>
    <t>X</t>
  </si>
  <si>
    <t>SI</t>
  </si>
  <si>
    <t>NO</t>
  </si>
  <si>
    <t>ACADEMIC GROUP</t>
  </si>
  <si>
    <t>FUNDACIÓN NUNA</t>
  </si>
  <si>
    <t>NO TIENE CARTA AVAL</t>
  </si>
  <si>
    <t>17 años. No cumple con la edad. Llamada 26-07-2023 13:11</t>
  </si>
  <si>
    <t>CARAPUNGO EN ACCIÓN</t>
  </si>
  <si>
    <t>MANCERO TRUJILLO RICARDO</t>
  </si>
  <si>
    <t>ASOCIACIÓN ESCUELA DE ECONOMÍA DE LA PUCE</t>
  </si>
  <si>
    <t>GUAÑUNA TOPANTA GRACE</t>
  </si>
  <si>
    <t>FUNDACIÓN POR PUEMBO</t>
  </si>
  <si>
    <t xml:space="preserve">ROMERO OSORIO STEVEN </t>
  </si>
  <si>
    <t>COMITÉ CENTRAL PRO MEJORAS DEL BARRIO SAN JUAN</t>
  </si>
  <si>
    <t>CAIZATOA MORALES MATEO</t>
  </si>
  <si>
    <t>CONSEJO ESTUDIANTIL DEL INSTITUTO NACIONAL MEJÍA 2022-2023</t>
  </si>
  <si>
    <t>VINUEZA MONTERO ANELIS</t>
  </si>
  <si>
    <t>ACCIÓN AFIRMATIVA</t>
  </si>
  <si>
    <t>DISCAPACIDAD 76%</t>
  </si>
  <si>
    <t>✓</t>
  </si>
  <si>
    <t>CHÁVEZ CÓRDOVA NORMAN</t>
  </si>
  <si>
    <t>ZAMORANO PADILLA ALAN</t>
  </si>
  <si>
    <t>WEIH BELTRÁN LIA</t>
  </si>
  <si>
    <t>ZURITA LANDETA DANIELA</t>
  </si>
  <si>
    <t>MORÁN JACHO DERECK</t>
  </si>
  <si>
    <t>092679770-5 (PASAPORTE)</t>
  </si>
  <si>
    <t xml:space="preserve">BRICEÑO ORTEGA DANILO </t>
  </si>
  <si>
    <t>ESPINOZA SALVADOR DANIELA</t>
  </si>
  <si>
    <t xml:space="preserve">ENRIQUEZ JIMENEZ MELANY </t>
  </si>
  <si>
    <t>LLATUMBI SIMBAÑA CRISTINA</t>
  </si>
  <si>
    <t>FUNDACIÓN HALCONES</t>
  </si>
  <si>
    <t>PROMOTORES ECOLÓGICOS ECUADOR</t>
  </si>
  <si>
    <t>FUNDACIÓN QUITENSIS</t>
  </si>
  <si>
    <t xml:space="preserve">NO TIENE CARTA AVAL. Se llama y se remite correo. </t>
  </si>
  <si>
    <t>GAD TUMBACO</t>
  </si>
  <si>
    <t xml:space="preserve">ARMANDITO </t>
  </si>
  <si>
    <t>ARAUJO CHALA CARLA</t>
  </si>
  <si>
    <t>COMUNIDAD AFRO GRITOS DE LA LIBERTAD</t>
  </si>
  <si>
    <t>DELGADO MORALES JUAN</t>
  </si>
  <si>
    <t>ORMAZA GARCÍA ANITA</t>
  </si>
  <si>
    <t>36% DISCAPACIDAD PSICOSOCIAL</t>
  </si>
  <si>
    <t>UNIDAD ABC</t>
  </si>
  <si>
    <t>NO TIENE CARTA AVAL. Llamada 11:35. Se remite correo.</t>
  </si>
  <si>
    <t>IZA COCHA LEONOR</t>
  </si>
  <si>
    <t>JATARISHUN</t>
  </si>
  <si>
    <t>NO TIENE CARTA AVAL. Se llama y re remite correo</t>
  </si>
  <si>
    <t>ÁLVAREZ MICHILENA DAYRA</t>
  </si>
  <si>
    <t>BEDOYA PARRA HENRY</t>
  </si>
  <si>
    <t>: Agrupación cultural Andinukuna</t>
  </si>
  <si>
    <t>No tiene carta aval. Se llama y se remite al correo. 12:36</t>
  </si>
  <si>
    <t>CHÁVEZ ROMO ALISSON</t>
  </si>
  <si>
    <t>Fundación Robles</t>
  </si>
  <si>
    <t>CHANATASIG PULLOQUINGA MAYRA</t>
  </si>
  <si>
    <t>MUJERES POR EL CAMBIO</t>
  </si>
  <si>
    <t>REINOSO HIDALGO NICOLE</t>
  </si>
  <si>
    <t>ASOCIACIÓN DE MUJERES POR LA EQUIDAD Y LA JUSTICIA</t>
  </si>
  <si>
    <t>OLIVO BENAVIDEZ ESTEBAN</t>
  </si>
  <si>
    <t>UITEC UDLA</t>
  </si>
  <si>
    <t>GAIBOR MERINO JESSICA</t>
  </si>
  <si>
    <t>NO TIENE CARTA AVAL.  Se llama y se remite al correo. 14:57</t>
  </si>
  <si>
    <t>JUVENTUD LATAM</t>
  </si>
  <si>
    <t>CUALCHI GUERRERO LADY</t>
  </si>
  <si>
    <t>172728351-5</t>
  </si>
  <si>
    <t>CASA ATUK</t>
  </si>
  <si>
    <t>GODOY CASTILLO GINO</t>
  </si>
  <si>
    <t>Asociación de estudiantes y titulados con discapacidad de la Universidad Central Del Ecuador</t>
  </si>
  <si>
    <t>FUENTES ORTIZ LJUBICA</t>
  </si>
  <si>
    <t>FUNDACIÓN CIUDADANAS DEL MUNDO</t>
  </si>
  <si>
    <t>FUNDACIÓN CECILIA RIVADENEIRA</t>
  </si>
  <si>
    <t>PAZ CORONEL DANIELA</t>
  </si>
  <si>
    <t>RED DEFENSORES INDIGENAS</t>
  </si>
  <si>
    <t>LÓPEZ RAMOS DIANA</t>
  </si>
  <si>
    <t>ARANHA HUNGRIA FRANCISCO</t>
  </si>
  <si>
    <t>LA ATALAYA</t>
  </si>
  <si>
    <t>MARTINEZ ROSERO NIKITA</t>
  </si>
  <si>
    <t>PINEDA PINENGLA JUAN CARLOS</t>
  </si>
  <si>
    <t>UDLA</t>
  </si>
  <si>
    <t>GAD EL QUINCHE</t>
  </si>
  <si>
    <t>PURUNCAJAS DERECK</t>
  </si>
  <si>
    <t>NO TIENE LA EDAD.</t>
  </si>
  <si>
    <t>YÉPEZ CHÁVEZ ISABEL</t>
  </si>
  <si>
    <t>SACHA WARMI</t>
  </si>
  <si>
    <t>ZAPATA GARCÍA GONZALO (descargar pd)</t>
  </si>
  <si>
    <t>PÉREZ ROBAYO ESTHER</t>
  </si>
  <si>
    <t>COMITÉ PRO MEJORAS LUCHA DE LOS POBRES</t>
  </si>
  <si>
    <t>No tiene lleno el formulario. Se remite correo a las 17:45</t>
  </si>
  <si>
    <t>CALAHORRANO CHAMORRO NEYTAN</t>
  </si>
  <si>
    <t>GONZÁLEZ VALENCIA MARTIN</t>
  </si>
  <si>
    <t>CENTRO DERECHOS HUMANOS PUCE</t>
  </si>
  <si>
    <t>FUNDACIÓN CULTURA DE LA PAZ DEL ECUADOR</t>
  </si>
  <si>
    <t>GUACHAMÍN QUISHPE ANDREA</t>
  </si>
  <si>
    <t>MIRANDA ITURRALDE JULIANA</t>
  </si>
  <si>
    <t>33% DISCAPACIDAD INTELECTUAL</t>
  </si>
  <si>
    <t>SEVILLA LEÓN DIEGO</t>
  </si>
  <si>
    <t>PATIÑO CHIMBORAZO JEFFERSON (PRESENCIAL)</t>
  </si>
  <si>
    <t>MASHCA DANZA</t>
  </si>
  <si>
    <t>CORPORACIÓN AYUDA SOCIAL -AZ LA MARISCAL</t>
  </si>
  <si>
    <t>DIOS KUYASHKA</t>
  </si>
  <si>
    <t>ENTREGA FÍSICA A LAS 15:10</t>
  </si>
  <si>
    <t>JARAMILLO JARAMILLO MÓNICA (ENTREGA FÍSICA Y CORREO)</t>
  </si>
  <si>
    <t>Universidad Central del Ecuador, Facultad de Filosofía, Letras y Ciencias de la Educación</t>
  </si>
  <si>
    <t>VARGAS PACA JENNIFER KARELYS (PROYECTO)</t>
  </si>
  <si>
    <t>FENEDIP</t>
  </si>
  <si>
    <t>JUNTOS CONTIGO</t>
  </si>
  <si>
    <t>RAY</t>
  </si>
  <si>
    <t>IZA ROMERO JAIRO</t>
  </si>
  <si>
    <t>MOYA MORÁN MELANI</t>
  </si>
  <si>
    <t>GALARZA MOSQUERA JUAN</t>
  </si>
  <si>
    <t>ANGAMARCA ALMEIDA EVELYN</t>
  </si>
  <si>
    <t>172648795-0</t>
  </si>
  <si>
    <t>CASA GUANOLUISA FABIÁN</t>
  </si>
  <si>
    <t>RESTREPO LARO EMANUEL</t>
  </si>
  <si>
    <t>ARAUJO CHALA MARIA JOSÉ</t>
  </si>
  <si>
    <t>63 MELO SUÁREZ ANDREA</t>
  </si>
  <si>
    <t>64 GUAMÁN GUAITA ISAISI</t>
  </si>
  <si>
    <t>YÉPEZ CHANCUSIG SOLANGE</t>
  </si>
  <si>
    <t>RODRIGUEZ NARANJO MELANY</t>
  </si>
  <si>
    <t>CISNEROS MAYORGA JONATHA</t>
  </si>
  <si>
    <t>172300213-3</t>
  </si>
  <si>
    <t>CÁRDENAS MALDONADO JOSÉ</t>
  </si>
  <si>
    <t>HERNÁNDEZ GUERRA GISSELA</t>
  </si>
  <si>
    <t>PADILLA SUÁREZ SHEILA</t>
  </si>
  <si>
    <t>PUJOS FLORES ERICK</t>
  </si>
  <si>
    <t>FUNDACIÓN INOCHI</t>
  </si>
  <si>
    <t>RED DE DISCAPACIDADES</t>
  </si>
  <si>
    <t>FEDASUN</t>
  </si>
  <si>
    <t>STATUS QUEER</t>
  </si>
  <si>
    <t>ORGANIZACIÓN DE DERECHOS</t>
  </si>
  <si>
    <t>INSTITO SUPERIOS UNIVERSITARIO METROPOLITANO</t>
  </si>
  <si>
    <t xml:space="preserve">GUERRERO JIMÉNEZ ALISSON </t>
  </si>
  <si>
    <t>SOLDOWN</t>
  </si>
  <si>
    <t>FLORES FLORES MELANY</t>
  </si>
  <si>
    <t>ESPINOZA MANTILLA KARLA</t>
  </si>
  <si>
    <t>MINDA ARCE JEFFESRON</t>
  </si>
  <si>
    <t>REINOSO PORTILLA NIXON</t>
  </si>
  <si>
    <t>RIVERA ECHEVERRIA TAMIA</t>
  </si>
  <si>
    <t>CEDEÑO ZAMBRANO ENA</t>
  </si>
  <si>
    <t>RODRIGUEZ ALARCÓN JOSELO</t>
  </si>
  <si>
    <t>FRENTE CIUDADANO PROGRESISTA</t>
  </si>
  <si>
    <t>ALARCÓN REA GUILLERMO (REMITIR MAS ANEXOS)</t>
  </si>
  <si>
    <t>NO TIENE CARTA AVAL NI FORMULARIO. SE REMITE POR CORREO Y LLAMADA. ENTREG OTROS CERTIFICADOS</t>
  </si>
  <si>
    <t>APELLIDOS Y NOMBRES</t>
  </si>
  <si>
    <t>ORGANIZACIÓN QUE AVALA LA POSTULACIÓN</t>
  </si>
  <si>
    <t xml:space="preserve">ENTREGA FÍSICA A LAS 12:43 28-07-2023. </t>
  </si>
  <si>
    <t xml:space="preserve">ENTREGA FÍSICA A LAS 16:00. 28-07-2023. </t>
  </si>
  <si>
    <t xml:space="preserve">ENTREGA FÍSICA A LAS 15:30 28-07-2023. </t>
  </si>
  <si>
    <t>REVISIÓN</t>
  </si>
  <si>
    <t>MARISA JAYA</t>
  </si>
  <si>
    <t>BRENDA LOYA</t>
  </si>
  <si>
    <t>JUAN PABLO JARAMILLO</t>
  </si>
  <si>
    <t>PABLO ALCOCER (PASANTE)</t>
  </si>
  <si>
    <t>MARTHA VARGAS</t>
  </si>
  <si>
    <t>SOFÍA CASTELO</t>
  </si>
  <si>
    <t>DIEGO CASTRO</t>
  </si>
  <si>
    <t>HORA</t>
  </si>
  <si>
    <t>LGBTIQ</t>
  </si>
  <si>
    <t>57% DISCAPACIDAD PSICOSOCIAL AUTISMO</t>
  </si>
  <si>
    <t>PUEBLOS AFRO</t>
  </si>
  <si>
    <r>
      <rPr>
        <b/>
        <sz val="10"/>
        <color theme="1"/>
        <rFont val="Calibri"/>
        <family val="2"/>
        <scheme val="minor"/>
      </rPr>
      <t>Actividades generales realizadas: 50 puntos.</t>
    </r>
    <r>
      <rPr>
        <sz val="10"/>
        <color theme="1"/>
        <rFont val="Calibri"/>
        <family val="2"/>
        <scheme val="minor"/>
      </rPr>
      <t xml:space="preserve">
Actividades científicas, cívicas, culturales, educativas, sociales, ecológicas, laborales, entre otras;  debidamente documentados</t>
    </r>
  </si>
  <si>
    <t>Acciones afirmativas (2  puntos) (sí, o no)</t>
  </si>
  <si>
    <t>Presenta actividades (15 puntos) (sí, o no)</t>
  </si>
  <si>
    <t>Las actividades que desempeña se realizan de manera sostenida a lo largo del tiempo (10 puntos)</t>
  </si>
  <si>
    <t>Las actividades desempeñadas presentan un impacto en  más de 100 personas a lo largo del tiempo (10)</t>
  </si>
  <si>
    <t>Calidad de los medios de verificación (15 puntos)</t>
  </si>
  <si>
    <t>Las actividades desempeñadas muestran liderazgo juvenil (10 puntos)</t>
  </si>
  <si>
    <t>Licenciado en Relaciones Internacionales y Ciencias Políticas. Ha trabajado desde en temas relativos a la movilidad humana y la protección internacional, directamente con Organizaciones Internacionales y ONGs. Parte de la comunidad LGBTIQ+. 
Fundó la Red Interuniversitaria LGBTIQ+, la cual tenía el propósito de integrar a jóvenes universitarios para promover los derechos humanos y la integración educativa,- Actualmente esta red es un colectivo social para integrar a jóvenes de diferentes estratos, experiencias y ámbitos académicos en pro de la integración y el voluntariado (Participó de este colectivo hasta septiembre del 2022)</t>
  </si>
  <si>
    <t xml:space="preserve">Socióloga. Fue representante de su carrera en la UCE. Líder comunitaria y Reina de Carapungo. Ha liderado proyectos y acciones para grupos vulnerables en su comunidad. Coordinadora y participante en varios proyectos en pro de los derechos humanos y ambientales.
Voluntaria en Colectivo Mujeres de Frente, Mapeko – Ecuador, PNUD Ecuador - Laboratorio de Aceleración, Carapungo en acción, Comité ProMejoras Carapungo, Volunaria internacional Climate Reality Leadership Corps. 
Representante de los voceros a nivel nacional de platafoVocera de la plataforma “Mi futuro es hoy” que busca facilitar la búsqueda de trabajo joven a nivel nacional e informar sobre los derechos laborales en el Ecuador. </t>
  </si>
  <si>
    <t>Estudiante de Derecho de la UCE. Fue presidenta de la Organización Universitaria de Derecho -OUD en donde realizón la planifiación de actividades académicas, científicas, sociales, culturales y deportivas y la aprobación de proyectos y planes internos en la organización, incluyendo los que eran en apoyo a poblaciones de ayuda prioritaria. Voluntaria pasante de  Asociación de Familiares y Amigos de Personas Desaparecidas en Ecuador (ASFADEC) 4 meses. Interés en proyectos de beneficio colectivo de los grupos de atención prioritaria.</t>
  </si>
  <si>
    <t xml:space="preserve">
Estudio y práctica de pintura en diferentes materiales y dibujo anatómico 
Exposición sobre la importancia y la conservación de la pintura (2 meses)
Exposición sobre la importancia y la conservación de técnicas ancestrales de la Escuela de Arte Quiteña (4 días)
Talleres vacacionales de escultura, acuarela y acrílico para niños desde los 6 años hasta adolescentes de 17 años. (44 días)
</t>
  </si>
  <si>
    <t xml:space="preserve">Activista en el Movimiento Verde Ecológico en 2010. Participó en diversos proyectos enfocados en mejorar la calidad de vida, brindándoles acceso a oportunidades educativas y programas de apoyo que les permita alcanzar todo su potencial. 
Durante los últimos 12 años, ha tenido el privilegio de colaborar con diferentes organizaciones locales e internacionales. Esta diversidad de experiencias le ha enriquecido y permitió conocer de cerca las diversas problemáticas que afectan a los jóvenes en distintas comunidades. Participó en eventos, talleres y campañas de sensibilización, centrada en temas tan cruciales como la erradicación de la discriminación, la promoción de la inclusión entre otros temas. 
</t>
  </si>
  <si>
    <t xml:space="preserve">Condición espectro autista. Logró ser el primer Dan de Taekwondo. También vocero en algunos centros educativos públicos y privados, sensibilizando sobre el autismo e inclusión a las personas con discapacidad
</t>
  </si>
  <si>
    <t xml:space="preserve">Integrante y representante de la Comisión Especial de Jóvenes de la Comuna Leopoldo N. Chávez, Tumbaco. Actividades vinculadas al respeto por los derechos humanos, promoviendo talleres y conversatorios sobre la violencia intrafamiliar, maltrato infantil y derecho a un ambiente sano. </t>
  </si>
  <si>
    <t>Partícipe de la comunidad Afro “Gritos de libertad” y la organización juvenil: RED DE JÓVENES AFROECUATORIANOS que realizan intervenciones en territorio para promover derechos de pueblo afroecuatoriano en las comunidades ancestrales del Valle del Chota, la Concepción, Salinas y Guallupe, aportando en la toma de decisiones para bienestar y desarrollo integral de la población afrodescendiente.</t>
  </si>
  <si>
    <t xml:space="preserve">Creador de Podcast con figuras públicas.Expositor de temas como: audiolibros, educación alternativa, conectividad, redes sociales, emprendimientos.                                                                                                                                                                                                                                                                                                                             Creador de contenido para concientizar a la juventud, en un podcast a manera de educación alternativa. Dentro de las actividades en relación a juventudes,  ha sido expositor en TedX la Floresta hablando  sobre una metodología de aprendizaje para personas discapacitadas en las escuelas, también ha sido expositor en la importancia de conectividad y vial para los estudiantes de parroquias rurales
</t>
  </si>
  <si>
    <r>
      <t xml:space="preserve">Estudiante de licenciatura en Trabajo Social, Miembro de Jambi Clown PUCE, Portavoz de la campaña Sembrando Paz.
</t>
    </r>
    <r>
      <rPr>
        <b/>
        <sz val="10"/>
        <color rgb="FF000000"/>
        <rFont val="Calibri"/>
        <family val="2"/>
        <scheme val="minor"/>
      </rPr>
      <t xml:space="preserve"> </t>
    </r>
    <r>
      <rPr>
        <sz val="10"/>
        <color rgb="FF000000"/>
        <rFont val="Calibri"/>
        <family val="2"/>
        <scheme val="minor"/>
      </rPr>
      <t xml:space="preserve">Ha llevado el mensaje de erradicación de trabajo infantil en todo el país, visitas a las distintas áreas de especialidad en el Hospital Eugenio Espejo promoviendo espacios saludables en el área emocional, Dirigir al grupo de mujeres de distintas comunidades indígenas para interpretar la canción SIN MIEDO. 
Liderar el levantamiento de cartografía social, “Otros mapas de nuestro barrio”, Fundadora del movimiento estudiantil Contigo Ciencias Sociales y Humanas de la UCE, capacitación al grupo de mujeres jóvenes y adultas través de talleres para impulsar el empoderamiento de la mujer. 
</t>
    </r>
  </si>
  <si>
    <r>
      <t xml:space="preserve">Estudiante de la Carrera de Educación en la Universidad Central.Integrante de una brigada para el proyecto: “Jornadas educativas en riesgos de desastres centrado en niños y niñas con Enfoque de derechos, destinado a barrios vulnerables del D.M. Quito”.   En el proyecto de ayuda a la Gasca, brindó contención emocional, Caravana por los derechos humanos, elaboración de un proyecto con participación de los sectores involucrados en el Aluvión. Aportación con la capacitación en las Carrera de Educación Inicial sobre los lineamientos de Vinculación sobre derechos humanos  a niños y niñas; Ejecución de la feria “Retorno a la Alegría”  de igual manera con la participación de niños y niñas con actividades lúdicas para la comunidad, también implementó colonias vacacionales con un alcance de 193 niños y niñas beneficiados de este proyecto.                                                                                                                                                                                                                                                                                                                      </t>
    </r>
    <r>
      <rPr>
        <b/>
        <sz val="10"/>
        <color rgb="FF000000"/>
        <rFont val="Calibri"/>
        <family val="2"/>
        <scheme val="minor"/>
      </rPr>
      <t xml:space="preserve">                                                     </t>
    </r>
    <r>
      <rPr>
        <sz val="10"/>
        <color rgb="FF000000"/>
        <rFont val="Calibri"/>
        <family val="2"/>
        <scheme val="minor"/>
      </rPr>
      <t xml:space="preserve">
</t>
    </r>
  </si>
  <si>
    <t xml:space="preserve">Estudiante de la carrera de derecho en la Universidad Central, coordinadora en temas de atención Penitenciaria a personas privadas de libertad y defensoría pública.Ha sido asesora de diferentes casos en materia de derecho, de igual manera ha sido moderadora de derechos, por otra parte ha contribuido en voluntariados, en el tema de captación de donaciones y también en asistencias en actividades de ayuda social.
Dentro de las actividades concernientes a las juventudes ha ayudado  en la coordinación con brigadas médicas para atención de jóvenes en áreas como (ginecología y medicina general), también en la preparación de charlas informativas sobre educación sexual.
</t>
  </si>
  <si>
    <t xml:space="preserve">Estudiante de la carrera de Trabajo Social en la Universidad Central, Presidenta de la Organización social “Los Chasquis” , Escritora/ investigadora de artículos académicos, Activista en temas de género y derechos humanos .  Es parte de actividades sociales y culturales destinadas a grupos de atención prioritaria, de igual manera es voluntaria y brinda atención-apoyo a víctimas de violaciones de derechos humanos. Como representante de su facultad, ha expuesto y sido ponente en diferentes universidades del país en materia de derechos humanos.. Apoyó en la Construcción de un proyecto para la Universidad Central del Ecuador, “Cero Tolerancia al Acoso” para estudiantes y docentes.  Participó en diferentes conferencias y conversatorios dirigida a jóvenes, sus temas fueron: Violencia Contra la Mujer, Trabajo Social en comunidades, y  desapariciones en Ecuador junto a ASFADEC con enfoque en la población de hombres- mujeres jóvenes. De igual manera, fue parte de la implementación de acciones locales para alcanzar los Objetivos de Desarrollo Sostenible a través de la Semana Global de Acción por los ODS.
</t>
  </si>
  <si>
    <t xml:space="preserve">Abogada – Mediadora
Fundadora y actualmente directora de la Fundación Wayusa.
Se ha destacado en prestar servicios de voluntariado en varias causas tales como:
Voluntariado Honorifica a favor de los pacientes oncológicos del Ecuador.
Voluntariado en campañas de donación de alimentos durante el COVID.
Voluntariado en el marco de proyectos democráticos auspiciados por la Fundación organizadora.
Consultora en el Proyecto “Pilas yo no copió los exámenes”.
Veedora acreditada para vigilar el concurso de Méritos y Oposición de los Jueces en la Corte Suprema.
Iniciativa Quito Joven UDLA.
Ha participado en varios conversatorios sobre diversos temas, entre estos la participación política de los jóvenes, democracia y jóvenes.
</t>
  </si>
  <si>
    <t xml:space="preserve">Ingeniero en Software, apasionado por la tecnología, con amplia preocupación en temas ambientales, como la contaminación de los ríos, basura en los océanos, en especial los problemas medio ambientales de Galápagos. 
Posee potencial para desarrollar la Inteligencia Artificial y contribuir a resolver los problemas que enfrenta el mundo.
</t>
  </si>
  <si>
    <t xml:space="preserve">Ingeniera Industrial, con interés en capacitarse en el desarrollo tecnológico, diseño de circuitos en robótica. 
Su activismo ha permitido formarse como facilitadora cultural, desarrollando actividades en el Barrio Atucucho para niños, niñas y adolescentes.
</t>
  </si>
  <si>
    <t xml:space="preserve">Licenciado en Comunicación Social con amplio y sostenido compromiso con los procesos sociales de diversos colectivos, en especial las personas con discapacidad. 
Durante la pandemia adoptó medidas tecnológicas para apoyar de manera virtual a estudiantes con discapacidad ante la problemática de la modalidad virtual.
Su tenacidad, constancia y dedicación a favor de los estudiantes y jóvenes con discapacidad permitió el reconocimiento de la SENECY, y posterior legalización de la “Asociación de Estudiantes y Titulados con Discapacidad”, de la Universidad Central, desde donde asesora, gesta proyectos para prestar servicios a estudiantes y jóvenes con discapacidad en universidades. 
Implementó el aula inclusiva para estudiantes con discapacidad en la Universidad.
Implementó la primera Tiflobiblioteca de la Universidad Central del Ecuador.
</t>
  </si>
  <si>
    <t xml:space="preserve">
Licenciada en Ciencias Políticas y Relaciones Internacionales, Docente, Ponente, Coordinadora e Investigadora en temas de Política y Democracia. 
Profesora guía de investigación Aplicación proyecto de vinculación e investigación PRO SALUD en Ecuador, Coordinadora Académica Facultad de Ciencias Sociales y Humanas Universidad de los Hemisferios, y Miembro de la Selección de Pichincha de Tiro Con Arco
Generó actividades de planificación y ejecución en los proyectos de capacitación y formación especialmente en los jóvenes, provenientes de las organizaciones, pueblos y nacionalidades indígenas del Ecuador, con los temas relacionados a los derechos fundamentales de participación política, sistema democrático y estructura del Estado Ecuatoriano. 
</t>
  </si>
  <si>
    <t xml:space="preserve">
Ingeniería Biomédica/Escuela de Ciencias Biológicas e Ingeniería-Yachay.
Docente e Investigador.
Voluntaria en diferentes actividades que correspondan a la enseñanza y construcción de viviendas.
Asistente de investigación, voluntaria en iniciativa TECHO y asistente de desarrollo de software para detectar e identificar los movimientos de la mano durante el uso de la lengua de señas a través de una captura de la cámara de un dispositivo móvil. 
Coordinadora del semillero de investigación CITIC, miembro fundador del Comité operativo Manager de investigación, facilitador de Ingeniería Biomédica en brigada de Innovación Tecnológica, voluntaria del departamento de finanzas y relaciones públicas Yachay, y encargada de buscar niños/as con interés en la divulgación científica Talen Hunter. 
</t>
  </si>
  <si>
    <t xml:space="preserve">
Abogado de los tribunales y juzgados de la república
Fundador, Organizador y Jurado en organización de competencias de Freestyle e integración de los jóvenes a la cultura. 
</t>
  </si>
  <si>
    <t xml:space="preserve">Estudiante de Ingenieria en Software de la UDLA. Dede el mes de febrero, junto a 27 jóvenes han implemenrado la Organización STEAM LOVE que tiene por objetivo generar procesos  capacitación y empoderamiento de mujeres, brindándoles las herramientas necesarias para desarrollar su máximo potencial en el campo tecnológico. </t>
  </si>
  <si>
    <t xml:space="preserve">Psicóloga clínica
Ha participado en espacios de acción comunitaria, en  diversos  voluntariados de apoyo psicoemocional a sectores vulnerables En junio del 2021, fue voluntaria en la organización comunitaria Salud Mental Ecuador SME y Directora de la organización SME, voluntaria de la Fundación Danielle’s Children Fund durante el 2022, brindó acompañamiento psicológico a NNA y familias en condición de vulnerabilidad,  Trabaja en UNICEF, en el área de captación de donativos, fomentar la responsabilidad social de la comunidad a través de campañas de  recaudación de fondos. En dichas campañas se promueve la erradicación de la violencia hacia los NNA.
Fundación Sacha Warmi hasta hace 1 mes acompañamiento psicológico a mujeres  que vivieron violencia de género
</t>
  </si>
  <si>
    <t>Estudiante de Derecho de la UCE. Coordinador y fundador del grupo Amantis de Lege, Proyecto de Vinculación con la sociedad de la UCE en el Centro de Adolescentes Infractores Virgilio Guerrero (el postulante desarrollo el convenio), en el que realizan talleres y capacitaciones para los adolescentes infratores. 
Obtuvó el primer lugar en el V Concurso de Litigio en Derechos Humanos 2023.</t>
  </si>
  <si>
    <t xml:space="preserve">Dentro del ámbito estudiantil y laboral se ha desempeñado en actividades jurídicas con enfoque en derechos humanos en la PUCE, Organización KITU KARA, Consultorios gratuitos de la PUCE, Corte Constitucional, Fundación Ciudadanía para el Desarrollo, INREDH para GAPs, entre estos los jóvenes. </t>
  </si>
  <si>
    <t>Ha trabajado en actividades socio - culturales para entender distintas realidades y busca impulsar cambios positivosdesde la empatía y el diálogo, Destaca la importancia de nuevos liderazgos nuevas ideas y acciones para construir una mejor sociedad.</t>
  </si>
  <si>
    <t>Activista, vocera y embajadora de personas con Sindrome de Down. Joven con discapacidad, quien a través de terapias, auto aprendizaje y constante esfuerzo ha conseguido alcanzar múltiples destrezas artísticas y diversas cualidades hasta llegar a ser vocera nacional e internacional de su colectivo en importantes escenarios, llegando al pleno de la Asamblea Nacional. Como vocera de varios colectivos y fundaciones participó en la realización del video en el que se levantó la voz respecto de los carnés de discapacidad emitidos fraudulentamente en el país e impulsando la campaña #DiscapacidadEsDignidad.
Su meta es llegar a sensibilizar a la población la inclusión para que algún día ya no se hable de inclusión, si no de normal convivencia.
Como artista ha pintado más de 200 cuadros de mandalas, realizados desde los 5 años de edad.</t>
  </si>
  <si>
    <t>Investigador y docente con varios años de experiencia profesional. Magíster en Gestión Educativa por la Universidad del Estado, Instituto de Altos Estudios Nacionales (IAEN), especialista en diagnóstico de políticas públicas e internas en universidades de posgrado y Licenciado en Comunicación Social por la Universidad Técnica de Cotopaxi.
Líder y guía en proyectos de investigación, como de análisis de procesos de evaluación institucional y proyectos de vinculación con la sociedad por medio de la danza, la cultura y el folklore; director y gestor de proyectos comunicacionales educativos (educomunicación). Actualmente es Director general de comunicación de UNEM TV (Medio Digital de los Docentes Municipales del Distrito Metropolitano de Quito). Fue Gerente del medio Digital Conectados TV Ecuador.
Es investigador en historia colonial y procesos de conservación cultural en grupos y minorías sociales. Publicó un artículo científico denominado "Los caporales de Angamarca" en la Revista Question de la Universidad de La Plata, Argentina. Además de dos capítulos de libros denominados "Tigua; El lenguaje del Arte" de editorial venezolana. Representó al Ecuador en un capítulo de libro denominado "La Iglesia de la Compañía de Jesús, principal icono barroco del Ecuador" expuesto en las Universidades de Burgos, Santiago de Compostela y Sevilla-España y una ponencia en la Universidad Nacional de Chimborazo. Ha publicado varios artículos académicos e internacionalmente. Se encuentra en proceso de publicación un capítulo de libro sobre identidad y cultura latacunguense con la Universidad Técnica de Cotopaxi.</t>
  </si>
  <si>
    <t xml:space="preserve">ALVARADO CABRERA JONATHAN </t>
  </si>
  <si>
    <t>Se ha desempeñado dentro del Patronato San Jose y ha trabajado realizando distintas labores en función de distintos grupos vulnerables como habitantes de calle, familias en condición de movilidad, trabajo infantil. Presenta una trayectoria mayor a 4 años vinculado con acción social por medio del Patronato de Quito.</t>
  </si>
  <si>
    <t>NO.</t>
  </si>
  <si>
    <t>NO-</t>
  </si>
  <si>
    <t xml:space="preserve">Arquitecta por la Pontificia Universidad Católica del Ecuador, con una maestría en Desarrollo Territorial por Flacso Ecuador. Cuenta con una experiencia laboral de más de 5 años como directora, analista e Representante política de juventudes en Ecuador, Miembro de la Comunidad de Aprendizaje de Asuntos Del Sur, Promotora Internacional ODS. Ex presidenta de la Organización Nacional de Estudiantes de Arquitectura ONEA Ecuador, Presidenta Ejecutiva en Habitar Colectivo, representante y líder mujer jóven en varias instancias a nivel nacional e internacional. Ha implementado y ejecutado proyectos de desarrollo local con gobiernos locales, ONU Hábitat, ACNUR, OEI y OIM, enfocados en fortalecer la participación ciudadana y el activismo social, para fomentar la inteligencia colectiva y la gobernanza corresponsable, en la búsqueda de respuestas propias para recuperar la identidad y el sentido de pertenencia de los territorios, logrando así que estas se desenvuelvan bajo los principios de cooperación, ayuda mutua, colectividad y libertad. Ha participado en proyectos de investigación e implemenetación sobre temas de cambio climático, vivienda social, planificación urbana, sostenibilidad ambiental, desarrollo territorial, movilidad urbana y políticas púbicas, así como en la formulación de instrumentos de planificación y gestión del territorio. </t>
  </si>
  <si>
    <t>Monitora voluntaria de la biblioteca de Puembo, coordinadora del vacacional del Municipio de Quito, actualmente continúa en el voluntariado  de los cursos vacacionales em Mangahuantag.</t>
  </si>
  <si>
    <t>Defensor del medio ambiente. Ha trabajado con organizaciones locales y nacionales para promover prácticas sostenibles, la protección del ecosistema, y la lucha contra el cambio climático. Voluntario en ferias de emprendimiento para la comunidad. Participó de la construcción de la Ley Orgánica de las juventudes.</t>
  </si>
  <si>
    <t>Participo como monitora de las colonias vacacionales de la casa barrial de su comunidad, ha partcipado en actividades de aprendizaje y voluntariado de los jóvenes.</t>
  </si>
  <si>
    <t>NO. POSTULACIÓN</t>
  </si>
  <si>
    <t xml:space="preserve">Sociologa
Vivió 3 años con sus abuelos quienes le enseñaron el ardo labor del campño,  su madre migró a España en la crisis de la dolarización, se interesa en temas de ambiente, soberanía alimentaria, agua y saneamiento , en su adolescencia se inicia actividades vinculadas alctivismo y fundó Invasores Films, y la ONG Ayriwa. Ha trabajado en varios colectivos para promover el cuidado ambiental, y la responsabilidad de los jóvenes y su participación, empoderamiento de la mujer y seguridad alimentaria.  </t>
  </si>
  <si>
    <r>
      <rPr>
        <b/>
        <sz val="10"/>
        <color theme="1"/>
        <rFont val="Calibri"/>
        <family val="2"/>
        <scheme val="minor"/>
      </rPr>
      <t xml:space="preserve">Actividades específicas realizadas: 50 puntos.  </t>
    </r>
    <r>
      <rPr>
        <b/>
        <u/>
        <sz val="10"/>
        <color theme="1"/>
        <rFont val="Calibri"/>
        <family val="2"/>
        <scheme val="minor"/>
      </rPr>
      <t xml:space="preserve">
</t>
    </r>
    <r>
      <rPr>
        <sz val="10"/>
        <color theme="1"/>
        <rFont val="Calibri"/>
        <family val="2"/>
        <scheme val="minor"/>
      </rPr>
      <t>Actividades y activismo específico en Derechos de Los jóvenes con la trayectoria, alcances, logros, réplicas, trascendencia entre otros aspectos, debidamente documentados.</t>
    </r>
  </si>
  <si>
    <t>Las actividades desempeñadas muestran civismo y promueven valores en los jóvenes (10 puntos)</t>
  </si>
  <si>
    <t xml:space="preserve">Socióloga. Tiene epilepsia. Carnet del CONADIS 76% discapacidad. Autora del libro La vida desde adentro: Contradicciones. Se ha desempeñado laboralmente en organismos del sector público e internacional para fomentar el desarrollo socio- económico, mediante el diseño, ejecución, seguimiento y evaluación de proyectos sociales. 
Fue presidente de la Fundación Halcones en donde gestionó con recursos propios las actividades dirigidas a niños, niñas y adolescentes formando una escuela de básquet. Fomentó la responsabilidad social con acciones sociales de donaciones y alimentación para personas de escasos recursos. </t>
  </si>
  <si>
    <t xml:space="preserve">
Tecnólogo en mecánica y gerencia de servicio automotriz. 
Estudiante de 6to semestre de la Facultad de Cultura Física-Universidad Central del Ecuador 
Colaborador Líder en las actividades propuestas en actividades físicas, bailo terapia y nutrición Gad Parroquial y Sub-centro “El Quinche”.
Presidente/Líder en la Red Juvenil Mont Soleil que se dedica a realizar obras sociales, cursos vacacionales y bailo terapia. Todo con el fin de que los jóvenes se integren más al camino del labor social. 
</t>
  </si>
  <si>
    <t xml:space="preserve">Joven economista de la Universidad Católica que ha sido representante estudiantil y ha participado de eventos de voluntariado. Ha defendido los presupuestos educativos. Ha participado en algunas investigaciones científicas con impacto social. Trabajo como voluntario en el terremoto de Manabí. </t>
  </si>
  <si>
    <t xml:space="preserve">
Aboga de los tribunales y juzgados de la República, feminista y activista nacional e internacional por los derechos humanos de las personas en temas de violencia. 
Coordinadora de la Fundación Ciudadanas del Mundo (FCM) y Coalición Feminista Universitaria (CFU), activista y defensora de DDHH reconocida por el sistema de Naciones Unidas.  
Activista que trabaja dentro de la ciudad de Quito por la igualdad de género y la erradicación de la violencia universitaria hacia la mujer y diversidades, es asistente legal para erradicar la violencia basada en el género en las Instituciones de Educación Superior del país   
</t>
  </si>
  <si>
    <t xml:space="preserve">Vicepresidente del Consejo Estudiiantil en el Instituto Mejía ha realizado actividades en favor de su comunidad escolar. Ha participado en campañas de donaciones de alimentos para el aluvión de La Gazca y la tragedia de Alausí. Ha trabajado en campañas de reciclaje. Ha trabajado en favor de la conviviencia pacífica de colegios con alta rivalidad en Quito. </t>
  </si>
  <si>
    <t xml:space="preserve"> ITURRALDE MIRANDA JULIANA</t>
  </si>
  <si>
    <t>GONZÁLEZ PONCE KEVIN ALEJANDRO</t>
  </si>
  <si>
    <t xml:space="preserve">ZAPATA GARCÍA GONZALO </t>
  </si>
  <si>
    <t xml:space="preserve">ALARCÓN REA GUILLERMO </t>
  </si>
  <si>
    <t xml:space="preserve">PILAGUANO PALLO BYRON </t>
  </si>
  <si>
    <t xml:space="preserve">PATIÑO CHIMBORAZO JEFFERSON </t>
  </si>
  <si>
    <t>MORENO PAZMIÑO PRISCILA</t>
  </si>
  <si>
    <t xml:space="preserve">No. </t>
  </si>
  <si>
    <t>8:19:00 (28-07-2023)</t>
  </si>
  <si>
    <t>NO REFIERE</t>
  </si>
  <si>
    <t>CUMPLE</t>
  </si>
  <si>
    <t xml:space="preserve">Líder y presidente barrial del Barrio San Juan. ha participado activamente en mingas comunitarias, ha promovido la seguridad de su barrio, participación en actividades de reforestación. Presidente del cabildo juvenil de Quito. Vicepresidente de la asociación de estudiantes de la Universidad Central. Ha gestionado con las autoridades locales y nacionales y otras entidades públicas y privadas proceso para obtener obras y desarrollar proyectos que permitan una mejor habitabilidad para los vecinos. Suscribió convenios de cooperación con entidades públicas y privadas para realizar planes, programas y proyectos en beneficio de la comunidad.
Ha creado, apoyado e impulsado programas de servicios de atención a niños, niñas y adolescentes, grupos de atención prioritaria. 
Coordinador de JUVENTUD DANDO VIDA Y COLOR A SAN JUAN que tiene por objetivo recuperar y propiciar espacios públicos para el uso y disfrute de todos los ciudadanos a partir de intervenciones de arte urbana en los muros de la parroquia de San Juan.
Como presiente del Cabildo Juvenil ha Coordinado la gestión de los integrantes del Cabildo y ha Realizado actos culturales, deportivos, sociales, para conseguir la superación integral de los ciudadanos en particular de los grupos de atención prioritaria.
</t>
  </si>
  <si>
    <t>RESCATE DE CHIMBACALLE</t>
  </si>
  <si>
    <t xml:space="preserve">Vicepresidente de la asociación de estudiantes de la Universidad Central.
Líder y presidente barrial del Barrio San Juan. Ha participado activamente en mingas comunitarias, ha promovido la seguridad de su barrio, participación en actividades de reforestación. 
Presidente del cabildo juvenil de Quito en donde ha desarrollado diversas actividades en favor de poblaciones vulnerables. 
Fomenta la participación de jóvenes en temas de empoderamiento. Ha coordinado con las entidades públicas y privadas para alcanzar las obras de infraestructura y los proyectos con el fin de alcanzar el mejoramiento de vivienda en beneficio de sus vecinos. 
Creador e impulsor de programas de servicios de atención a niños, niñas y adolescentes, grupos de atención prioritaria. Suscribió convenios de cooperación con entidades públicas y privadas para realizar planes, programas y proyectos en beneficio de la comunidad. 
Representante del colectivo periodismo de calle donde encabezó al grupo de embajadores del colectivo para obtener recursos alimenticios para trabajadoras sexuales. 
Participó del anteproyecto de "Ordenanza Metropolitana Reformatoria que incorpora la sección (...) de la Creación y Funcionamiento del Cabildo Juvenil del Distrito Metropolitano de Quito.
Como presidente del cabildo juvenil ha implementado actos culturales, deportivos, sociales, para conseguir la superación integral de los ciudadanos de su comunidad.
Fundador de JUVENTUD DANDO VIDA Y COLOR A SAN JUAN proyecto tiene como finalidad recuperar y propiciar espacios públicos para el uso y disfrute de todos los ciudadanos a partir de intervenciones de arte urbana en los muros de la parroquia de San Juan.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</si>
</sst>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Calibri"/>
      <family val="2"/>
      <scheme val="minor"/>
    </font>
    <font>
      <b/>
      <sz val="14"/>
      <color theme="1"/>
      <name val="Calibri"/>
      <family val="2"/>
      <scheme val="minor"/>
    </font>
    <font>
      <sz val="11"/>
      <color theme="1"/>
      <name val="Cambria"/>
      <family val="1"/>
      <scheme val="major"/>
    </font>
    <font>
      <sz val="12"/>
      <color theme="1"/>
      <name val="Symbol"/>
      <family val="1"/>
      <charset val="2"/>
    </font>
    <font>
      <sz val="9"/>
      <color theme="1"/>
      <name val="Cambria"/>
      <family val="1"/>
      <scheme val="major"/>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1"/>
      <color theme="1"/>
      <name val="Calibri"/>
      <family val="2"/>
      <scheme val="minor"/>
    </font>
    <font>
      <sz val="10"/>
      <color rgb="FF000000"/>
      <name val="Calibri"/>
      <family val="2"/>
      <scheme val="minor"/>
    </font>
    <font>
      <b/>
      <u/>
      <sz val="10"/>
      <color theme="1"/>
      <name val="Calibri"/>
      <family val="2"/>
      <scheme val="minor"/>
    </font>
    <font>
      <sz val="10"/>
      <color rgb="FFDDEBF7"/>
      <name val="Calibri"/>
      <family val="2"/>
      <scheme val="minor"/>
    </font>
    <font>
      <b/>
      <sz val="10"/>
      <color rgb="FF000000"/>
      <name val="Calibri"/>
      <family val="2"/>
      <scheme val="minor"/>
    </font>
    <font>
      <sz val="8"/>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theme="8"/>
        <bgColor indexed="64"/>
      </patternFill>
    </fill>
    <fill>
      <patternFill patternType="solid">
        <fgColor rgb="FFFFFFFF"/>
        <bgColor rgb="FF000000"/>
      </patternFill>
    </fill>
    <fill>
      <patternFill patternType="solid">
        <fgColor rgb="FFFFFF00"/>
        <bgColor rgb="FF000000"/>
      </patternFill>
    </fill>
    <fill>
      <patternFill patternType="solid">
        <fgColor theme="4" tint="0.39997558519241921"/>
        <bgColor indexed="64"/>
      </patternFill>
    </fill>
    <fill>
      <patternFill patternType="solid">
        <fgColor theme="4" tint="0.39997558519241921"/>
        <bgColor rgb="FF000000"/>
      </patternFill>
    </fill>
    <fill>
      <patternFill patternType="solid">
        <fgColor rgb="FFFFFF00"/>
        <bgColor indexed="64"/>
      </patternFill>
    </fill>
    <fill>
      <patternFill patternType="solid">
        <fgColor theme="0"/>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0" fontId="1" fillId="0" borderId="0"/>
  </cellStyleXfs>
  <cellXfs count="134">
    <xf numFmtId="0" fontId="0" fillId="0" borderId="0" xfId="0"/>
    <xf numFmtId="0" fontId="9" fillId="0" borderId="0" xfId="0" applyFont="1" applyAlignment="1">
      <alignment horizontal="center" vertical="center"/>
    </xf>
    <xf numFmtId="0" fontId="9" fillId="2" borderId="2" xfId="0" applyFont="1" applyFill="1" applyBorder="1" applyAlignment="1">
      <alignment horizontal="center" vertical="center"/>
    </xf>
    <xf numFmtId="14" fontId="9" fillId="0" borderId="2" xfId="0" applyNumberFormat="1" applyFont="1" applyBorder="1" applyAlignment="1">
      <alignment horizontal="center" vertical="center"/>
    </xf>
    <xf numFmtId="14" fontId="9" fillId="0" borderId="2" xfId="0" applyNumberFormat="1"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4" borderId="0" xfId="0" applyFont="1" applyFill="1" applyAlignment="1">
      <alignment horizontal="center" vertical="center"/>
    </xf>
    <xf numFmtId="0" fontId="9" fillId="2" borderId="0" xfId="0" applyFont="1" applyFill="1" applyAlignment="1">
      <alignment horizontal="center" vertical="center"/>
    </xf>
    <xf numFmtId="0" fontId="9" fillId="0" borderId="1" xfId="0" applyFont="1" applyBorder="1" applyAlignment="1">
      <alignment horizontal="center" vertical="center" wrapText="1"/>
    </xf>
    <xf numFmtId="0" fontId="8" fillId="0" borderId="0" xfId="0" applyFont="1" applyAlignment="1">
      <alignment horizontal="center" vertical="center"/>
    </xf>
    <xf numFmtId="0" fontId="8" fillId="0" borderId="6"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9" fillId="2" borderId="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9" xfId="0" applyFont="1" applyFill="1" applyBorder="1" applyAlignment="1">
      <alignment horizontal="center" vertical="center" wrapText="1"/>
    </xf>
    <xf numFmtId="0" fontId="8" fillId="0" borderId="1" xfId="0" applyFont="1" applyBorder="1" applyAlignment="1">
      <alignment vertical="center" wrapText="1"/>
    </xf>
    <xf numFmtId="0" fontId="9" fillId="2" borderId="2" xfId="0" applyFont="1" applyFill="1" applyBorder="1" applyAlignment="1">
      <alignment horizontal="center" vertical="center" wrapText="1"/>
    </xf>
    <xf numFmtId="0" fontId="8" fillId="0" borderId="5" xfId="0" applyFont="1" applyBorder="1" applyAlignment="1">
      <alignment horizontal="center" vertical="center" textRotation="90" wrapText="1"/>
    </xf>
    <xf numFmtId="20" fontId="9" fillId="2" borderId="1" xfId="0" applyNumberFormat="1" applyFont="1" applyFill="1" applyBorder="1" applyAlignment="1">
      <alignment horizontal="center" vertical="center"/>
    </xf>
    <xf numFmtId="20" fontId="9" fillId="2" borderId="2" xfId="0" applyNumberFormat="1" applyFont="1" applyFill="1" applyBorder="1" applyAlignment="1">
      <alignment horizontal="center" vertical="center"/>
    </xf>
    <xf numFmtId="20" fontId="9" fillId="2" borderId="1" xfId="0" applyNumberFormat="1"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20" fontId="9" fillId="2" borderId="9" xfId="0" applyNumberFormat="1" applyFont="1" applyFill="1" applyBorder="1" applyAlignment="1">
      <alignment horizontal="center" vertical="center"/>
    </xf>
    <xf numFmtId="0" fontId="9"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5" borderId="2"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0" xfId="0" applyFont="1" applyFill="1" applyAlignment="1">
      <alignment horizontal="center" vertical="center"/>
    </xf>
    <xf numFmtId="0" fontId="0" fillId="0" borderId="1" xfId="0" applyBorder="1" applyAlignment="1">
      <alignment horizont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0" fillId="2" borderId="0" xfId="0" applyFill="1" applyAlignment="1">
      <alignment horizontal="center" vertical="center"/>
    </xf>
    <xf numFmtId="0" fontId="0" fillId="2" borderId="1" xfId="0" applyFill="1" applyBorder="1" applyAlignment="1">
      <alignment horizontal="center" vertical="center"/>
    </xf>
    <xf numFmtId="0" fontId="9" fillId="4" borderId="8" xfId="0" applyFont="1" applyFill="1" applyBorder="1" applyAlignment="1">
      <alignment horizontal="center" vertical="center" wrapText="1"/>
    </xf>
    <xf numFmtId="0" fontId="9" fillId="4" borderId="5" xfId="0" applyFont="1" applyFill="1" applyBorder="1" applyAlignment="1">
      <alignment horizontal="center" vertical="center"/>
    </xf>
    <xf numFmtId="0" fontId="10" fillId="2" borderId="9" xfId="0" applyFont="1" applyFill="1" applyBorder="1" applyAlignment="1">
      <alignment horizontal="center" vertical="center" wrapText="1"/>
    </xf>
    <xf numFmtId="0" fontId="11" fillId="2" borderId="0" xfId="1" applyFill="1"/>
    <xf numFmtId="0" fontId="2" fillId="2" borderId="0" xfId="1" applyFont="1" applyFill="1" applyAlignment="1">
      <alignment horizontal="center" vertical="center"/>
    </xf>
    <xf numFmtId="0" fontId="11" fillId="2" borderId="0" xfId="1" applyFill="1" applyAlignment="1">
      <alignment horizontal="left"/>
    </xf>
    <xf numFmtId="0" fontId="9" fillId="2" borderId="0" xfId="1" applyFont="1" applyFill="1" applyAlignment="1">
      <alignment horizontal="center"/>
    </xf>
    <xf numFmtId="0" fontId="9" fillId="0" borderId="0" xfId="1" applyFont="1" applyAlignment="1">
      <alignment horizontal="center"/>
    </xf>
    <xf numFmtId="0" fontId="8" fillId="2" borderId="1" xfId="1" applyFont="1" applyFill="1" applyBorder="1" applyAlignment="1">
      <alignment horizontal="center" vertical="center" wrapText="1"/>
    </xf>
    <xf numFmtId="0" fontId="11" fillId="2" borderId="0" xfId="1" applyFill="1" applyAlignment="1">
      <alignment horizontal="center"/>
    </xf>
    <xf numFmtId="0" fontId="4" fillId="0" borderId="0" xfId="1" applyFont="1" applyAlignment="1">
      <alignment horizontal="justify" vertical="center"/>
    </xf>
    <xf numFmtId="0" fontId="9" fillId="2" borderId="1" xfId="1" applyFont="1" applyFill="1" applyBorder="1" applyAlignment="1">
      <alignment horizontal="center" vertical="center"/>
    </xf>
    <xf numFmtId="0" fontId="9" fillId="2" borderId="1" xfId="2" applyFont="1" applyFill="1" applyBorder="1" applyAlignment="1">
      <alignment horizontal="center" vertical="center"/>
    </xf>
    <xf numFmtId="0" fontId="9" fillId="2" borderId="1" xfId="1" applyFont="1" applyFill="1" applyBorder="1" applyAlignment="1">
      <alignment horizontal="left" vertical="center" wrapText="1"/>
    </xf>
    <xf numFmtId="0" fontId="11" fillId="2" borderId="0" xfId="1" applyFill="1" applyAlignment="1">
      <alignment vertical="center"/>
    </xf>
    <xf numFmtId="0" fontId="9" fillId="2" borderId="1"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9" fillId="0" borderId="1" xfId="2" applyFont="1" applyBorder="1" applyAlignment="1">
      <alignment horizontal="center" vertical="center"/>
    </xf>
    <xf numFmtId="0" fontId="12" fillId="0" borderId="2" xfId="2" applyFont="1" applyBorder="1" applyAlignment="1">
      <alignment horizontal="center" vertical="center" wrapText="1"/>
    </xf>
    <xf numFmtId="0" fontId="9" fillId="2" borderId="9" xfId="2" applyFont="1" applyFill="1" applyBorder="1" applyAlignment="1">
      <alignment horizontal="center" vertical="center"/>
    </xf>
    <xf numFmtId="0" fontId="9" fillId="2" borderId="9" xfId="2" applyFont="1" applyFill="1" applyBorder="1" applyAlignment="1">
      <alignment horizontal="center" vertical="center" wrapText="1"/>
    </xf>
    <xf numFmtId="0" fontId="12" fillId="7" borderId="1" xfId="2" applyFont="1" applyFill="1" applyBorder="1" applyAlignment="1">
      <alignment horizontal="center" vertical="center" wrapText="1"/>
    </xf>
    <xf numFmtId="0" fontId="12" fillId="7" borderId="1" xfId="2" applyFont="1" applyFill="1" applyBorder="1" applyAlignment="1">
      <alignment horizontal="center" vertical="center"/>
    </xf>
    <xf numFmtId="0" fontId="9" fillId="2" borderId="1" xfId="1" applyFont="1" applyFill="1" applyBorder="1" applyAlignment="1">
      <alignment horizontal="left" vertical="top" wrapText="1"/>
    </xf>
    <xf numFmtId="0" fontId="9" fillId="0" borderId="1" xfId="2" applyFont="1" applyBorder="1" applyAlignment="1">
      <alignment horizontal="left" vertical="center" wrapText="1"/>
    </xf>
    <xf numFmtId="0" fontId="12" fillId="0" borderId="13" xfId="2" applyFont="1" applyBorder="1" applyAlignment="1">
      <alignment horizontal="left" vertical="center" wrapText="1"/>
    </xf>
    <xf numFmtId="0" fontId="9" fillId="0" borderId="9" xfId="2" applyFont="1" applyBorder="1" applyAlignment="1">
      <alignment horizontal="center"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5" fillId="2" borderId="1" xfId="1" applyFont="1" applyFill="1" applyBorder="1" applyAlignment="1">
      <alignment horizontal="center" vertical="center"/>
    </xf>
    <xf numFmtId="2" fontId="5" fillId="2" borderId="1" xfId="1" applyNumberFormat="1" applyFont="1" applyFill="1" applyBorder="1" applyAlignment="1">
      <alignment horizontal="center" vertical="center"/>
    </xf>
    <xf numFmtId="0" fontId="3" fillId="2" borderId="1" xfId="1" applyFont="1" applyFill="1" applyBorder="1" applyAlignment="1">
      <alignment horizontal="left" vertical="center" wrapText="1"/>
    </xf>
    <xf numFmtId="0" fontId="3" fillId="2" borderId="1" xfId="1" applyFont="1" applyFill="1" applyBorder="1" applyAlignment="1">
      <alignment vertical="center"/>
    </xf>
    <xf numFmtId="0" fontId="11" fillId="2" borderId="1" xfId="1" applyFill="1" applyBorder="1" applyAlignment="1">
      <alignment horizontal="left"/>
    </xf>
    <xf numFmtId="0" fontId="11" fillId="2" borderId="1" xfId="1" applyFill="1" applyBorder="1"/>
    <xf numFmtId="0" fontId="6" fillId="2" borderId="0" xfId="1" applyFont="1" applyFill="1" applyAlignment="1">
      <alignment horizontal="center" vertical="center"/>
    </xf>
    <xf numFmtId="0" fontId="7" fillId="2" borderId="0" xfId="1" applyFont="1" applyFill="1"/>
    <xf numFmtId="0" fontId="8" fillId="0" borderId="1" xfId="1" applyFont="1" applyBorder="1" applyAlignment="1">
      <alignment horizontal="center" vertical="center" wrapText="1"/>
    </xf>
    <xf numFmtId="0" fontId="8" fillId="6" borderId="1" xfId="1" applyFont="1" applyFill="1" applyBorder="1" applyAlignment="1">
      <alignment horizontal="center" vertical="center" textRotation="90" wrapText="1"/>
    </xf>
    <xf numFmtId="0" fontId="8" fillId="0" borderId="9" xfId="1" applyFont="1" applyBorder="1" applyAlignment="1">
      <alignment horizontal="center" vertical="center" wrapText="1"/>
    </xf>
    <xf numFmtId="0" fontId="8" fillId="2" borderId="1" xfId="1" applyFont="1" applyFill="1" applyBorder="1" applyAlignment="1">
      <alignment horizontal="center" vertical="center" textRotation="90" wrapText="1"/>
    </xf>
    <xf numFmtId="2" fontId="8" fillId="2" borderId="1" xfId="1" applyNumberFormat="1" applyFont="1" applyFill="1" applyBorder="1" applyAlignment="1">
      <alignment horizontal="center" vertical="center" wrapText="1"/>
    </xf>
    <xf numFmtId="0" fontId="8" fillId="2" borderId="1" xfId="1" applyFont="1" applyFill="1" applyBorder="1" applyAlignment="1">
      <alignment vertical="center" textRotation="90"/>
    </xf>
    <xf numFmtId="0" fontId="8" fillId="2" borderId="1" xfId="1" applyFont="1" applyFill="1" applyBorder="1" applyAlignment="1">
      <alignment vertical="center" wrapText="1"/>
    </xf>
    <xf numFmtId="0" fontId="8" fillId="2" borderId="1" xfId="1" applyFont="1" applyFill="1" applyBorder="1" applyAlignment="1">
      <alignment vertical="center"/>
    </xf>
    <xf numFmtId="0" fontId="9" fillId="0" borderId="1" xfId="2" applyFont="1" applyBorder="1" applyAlignment="1">
      <alignment horizontal="center" vertical="center" wrapText="1"/>
    </xf>
    <xf numFmtId="0" fontId="9" fillId="2" borderId="13" xfId="1" applyFont="1" applyFill="1" applyBorder="1" applyAlignment="1">
      <alignment horizontal="center" vertical="center"/>
    </xf>
    <xf numFmtId="0" fontId="14" fillId="10" borderId="1" xfId="2" applyFont="1" applyFill="1" applyBorder="1" applyAlignment="1">
      <alignment horizontal="center" vertical="center"/>
    </xf>
    <xf numFmtId="0" fontId="12" fillId="8" borderId="1" xfId="2" applyFont="1" applyFill="1" applyBorder="1" applyAlignment="1">
      <alignment horizontal="center" vertical="center"/>
    </xf>
    <xf numFmtId="0" fontId="12" fillId="7" borderId="1" xfId="2" applyFont="1" applyFill="1" applyBorder="1" applyAlignment="1">
      <alignment horizontal="left" vertical="center" wrapText="1"/>
    </xf>
    <xf numFmtId="0" fontId="9" fillId="2" borderId="13" xfId="1" applyFont="1" applyFill="1" applyBorder="1" applyAlignment="1">
      <alignment horizontal="left" vertical="top" wrapText="1"/>
    </xf>
    <xf numFmtId="0" fontId="9" fillId="2" borderId="13" xfId="1" applyFont="1" applyFill="1" applyBorder="1" applyAlignment="1">
      <alignment horizontal="left" vertical="center" wrapText="1"/>
    </xf>
    <xf numFmtId="0" fontId="12" fillId="0" borderId="1" xfId="2" applyFont="1" applyBorder="1" applyAlignment="1">
      <alignment horizontal="left" vertical="center" wrapText="1"/>
    </xf>
    <xf numFmtId="0" fontId="12" fillId="7" borderId="1" xfId="2" applyFont="1" applyFill="1" applyBorder="1" applyAlignment="1">
      <alignment horizontal="left" vertical="top" wrapText="1"/>
    </xf>
    <xf numFmtId="0" fontId="9" fillId="11"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2" borderId="1" xfId="1" applyFont="1" applyFill="1" applyBorder="1" applyAlignment="1">
      <alignment horizontal="center" vertical="center" wrapText="1"/>
    </xf>
    <xf numFmtId="20" fontId="9" fillId="2" borderId="9" xfId="0" applyNumberFormat="1" applyFont="1" applyFill="1" applyBorder="1" applyAlignment="1">
      <alignment horizontal="center" vertical="center" wrapText="1"/>
    </xf>
    <xf numFmtId="0" fontId="8" fillId="5" borderId="5" xfId="0" applyFont="1" applyFill="1" applyBorder="1" applyAlignment="1">
      <alignment horizontal="center" vertical="center" textRotation="90" wrapText="1"/>
    </xf>
    <xf numFmtId="0" fontId="9" fillId="2" borderId="0" xfId="2" applyFont="1" applyFill="1" applyBorder="1" applyAlignment="1">
      <alignment horizontal="center" vertical="center" wrapText="1"/>
    </xf>
    <xf numFmtId="0" fontId="9" fillId="2" borderId="0" xfId="1" applyFont="1" applyFill="1" applyBorder="1" applyAlignment="1">
      <alignment horizontal="left" vertical="center" wrapText="1"/>
    </xf>
    <xf numFmtId="0" fontId="12" fillId="0" borderId="13" xfId="2" applyFont="1" applyBorder="1" applyAlignment="1">
      <alignment horizontal="center" vertical="center" wrapText="1"/>
    </xf>
    <xf numFmtId="0" fontId="9" fillId="2" borderId="10" xfId="2" applyFont="1" applyFill="1" applyBorder="1" applyAlignment="1">
      <alignment horizontal="center" vertical="center" wrapText="1"/>
    </xf>
    <xf numFmtId="0" fontId="12" fillId="12" borderId="1" xfId="2" applyFont="1" applyFill="1" applyBorder="1" applyAlignment="1">
      <alignment horizontal="center" vertical="center"/>
    </xf>
    <xf numFmtId="0" fontId="11" fillId="6" borderId="0" xfId="1" applyFont="1" applyFill="1"/>
    <xf numFmtId="0" fontId="11" fillId="2" borderId="0" xfId="1" applyFont="1" applyFill="1" applyAlignment="1">
      <alignment horizontal="center"/>
    </xf>
    <xf numFmtId="0" fontId="9" fillId="9" borderId="1" xfId="1" applyFont="1" applyFill="1" applyBorder="1" applyAlignment="1">
      <alignment horizontal="center" vertical="center"/>
    </xf>
    <xf numFmtId="0" fontId="9" fillId="10" borderId="1" xfId="2" applyFont="1" applyFill="1" applyBorder="1" applyAlignment="1">
      <alignment horizontal="center" vertical="center"/>
    </xf>
    <xf numFmtId="0" fontId="3" fillId="9" borderId="1" xfId="1" applyFont="1" applyFill="1" applyBorder="1" applyAlignment="1">
      <alignment horizontal="center" vertical="center"/>
    </xf>
    <xf numFmtId="0" fontId="9" fillId="9" borderId="13" xfId="1" applyFont="1" applyFill="1" applyBorder="1" applyAlignment="1">
      <alignment horizontal="center" vertical="center"/>
    </xf>
    <xf numFmtId="0" fontId="3" fillId="6" borderId="1" xfId="1" applyFont="1" applyFill="1" applyBorder="1" applyAlignment="1">
      <alignment horizontal="center" vertical="center"/>
    </xf>
    <xf numFmtId="0" fontId="12" fillId="7" borderId="1" xfId="2" applyFont="1" applyFill="1" applyBorder="1" applyAlignment="1">
      <alignment horizontal="left" wrapText="1"/>
    </xf>
    <xf numFmtId="0" fontId="9" fillId="2" borderId="0" xfId="1" applyFont="1" applyFill="1" applyAlignment="1">
      <alignment vertical="center"/>
    </xf>
    <xf numFmtId="2" fontId="9" fillId="2" borderId="1" xfId="1" applyNumberFormat="1" applyFont="1" applyFill="1" applyBorder="1" applyAlignment="1">
      <alignment horizontal="center" vertical="center"/>
    </xf>
    <xf numFmtId="0" fontId="9" fillId="2" borderId="1" xfId="1" applyFont="1" applyFill="1" applyBorder="1" applyAlignment="1">
      <alignment vertical="center"/>
    </xf>
    <xf numFmtId="0" fontId="16" fillId="0" borderId="1" xfId="0" applyFont="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6" fillId="0" borderId="9" xfId="0" applyFont="1" applyBorder="1" applyAlignment="1">
      <alignment horizontal="center" vertical="center"/>
    </xf>
    <xf numFmtId="0" fontId="8" fillId="11" borderId="1" xfId="1" applyFont="1" applyFill="1" applyBorder="1" applyAlignment="1">
      <alignment horizontal="center" vertical="center" textRotation="90" wrapText="1"/>
    </xf>
    <xf numFmtId="0" fontId="0" fillId="11" borderId="0" xfId="0" applyFill="1"/>
    <xf numFmtId="0" fontId="12" fillId="7" borderId="1" xfId="2" applyFont="1" applyFill="1" applyBorder="1" applyAlignment="1">
      <alignment horizontal="left" vertical="justify" wrapText="1"/>
    </xf>
    <xf numFmtId="0" fontId="9" fillId="2" borderId="1"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0" borderId="13" xfId="1" applyFont="1" applyBorder="1" applyAlignment="1">
      <alignment horizontal="center" vertical="center" wrapText="1"/>
    </xf>
    <xf numFmtId="0" fontId="8" fillId="0" borderId="1" xfId="1" applyFont="1" applyBorder="1" applyAlignment="1">
      <alignment horizontal="center" vertical="center" wrapText="1"/>
    </xf>
    <xf numFmtId="0" fontId="8" fillId="2" borderId="1" xfId="1"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showGridLines="0" tabSelected="1" zoomScale="87" zoomScaleNormal="87" workbookViewId="0">
      <pane ySplit="1" topLeftCell="A2" activePane="bottomLeft" state="frozen"/>
      <selection pane="bottomLeft" activeCell="H5" sqref="H5"/>
    </sheetView>
  </sheetViews>
  <sheetFormatPr baseColWidth="10" defaultColWidth="10.85546875" defaultRowHeight="12.75" x14ac:dyDescent="0.25"/>
  <cols>
    <col min="1" max="1" width="5.85546875" style="1" customWidth="1"/>
    <col min="2" max="2" width="41.42578125" style="1" customWidth="1"/>
    <col min="3" max="3" width="16.7109375" style="1" customWidth="1"/>
    <col min="4" max="7" width="6" style="1" customWidth="1"/>
    <col min="8" max="8" width="7.28515625" style="1" customWidth="1"/>
    <col min="9" max="9" width="10.140625" style="1" customWidth="1"/>
    <col min="10" max="10" width="6" style="35" customWidth="1"/>
    <col min="11" max="11" width="32.7109375" style="1" customWidth="1"/>
    <col min="12" max="12" width="32.85546875" style="1" customWidth="1"/>
    <col min="13" max="13" width="13" style="1" customWidth="1"/>
    <col min="14" max="14" width="23.42578125" style="1" customWidth="1"/>
    <col min="15" max="16384" width="10.85546875" style="1"/>
  </cols>
  <sheetData>
    <row r="1" spans="1:13" ht="85.5" customHeight="1" thickBot="1" x14ac:dyDescent="0.3">
      <c r="A1" s="38" t="s">
        <v>216</v>
      </c>
      <c r="B1" s="39" t="s">
        <v>163</v>
      </c>
      <c r="C1" s="40" t="s">
        <v>2</v>
      </c>
      <c r="D1" s="12" t="s">
        <v>2</v>
      </c>
      <c r="E1" s="12" t="s">
        <v>3</v>
      </c>
      <c r="F1" s="13" t="s">
        <v>4</v>
      </c>
      <c r="G1" s="14" t="s">
        <v>5</v>
      </c>
      <c r="H1" s="12" t="s">
        <v>6</v>
      </c>
      <c r="I1" s="20" t="s">
        <v>39</v>
      </c>
      <c r="J1" s="103" t="s">
        <v>241</v>
      </c>
      <c r="K1" s="37" t="s">
        <v>164</v>
      </c>
      <c r="L1" s="41" t="s">
        <v>0</v>
      </c>
      <c r="M1" s="38" t="s">
        <v>168</v>
      </c>
    </row>
    <row r="2" spans="1:13" ht="51.75" customHeight="1" x14ac:dyDescent="0.25">
      <c r="A2" s="5">
        <v>1</v>
      </c>
      <c r="B2" s="24" t="s">
        <v>232</v>
      </c>
      <c r="C2" s="2">
        <v>1726744574</v>
      </c>
      <c r="D2" s="2" t="s">
        <v>41</v>
      </c>
      <c r="E2" s="2">
        <v>27</v>
      </c>
      <c r="F2" s="2" t="s">
        <v>41</v>
      </c>
      <c r="G2" s="2" t="s">
        <v>41</v>
      </c>
      <c r="H2" s="2" t="s">
        <v>41</v>
      </c>
      <c r="I2" s="2"/>
      <c r="J2" s="31" t="s">
        <v>24</v>
      </c>
      <c r="K2" s="3" t="s">
        <v>124</v>
      </c>
      <c r="L2" s="4"/>
      <c r="M2" s="5" t="s">
        <v>169</v>
      </c>
    </row>
    <row r="3" spans="1:13" ht="51.75" customHeight="1" x14ac:dyDescent="0.25">
      <c r="A3" s="6">
        <v>2</v>
      </c>
      <c r="B3" s="25" t="s">
        <v>18</v>
      </c>
      <c r="C3" s="6">
        <v>604079939</v>
      </c>
      <c r="D3" s="2" t="s">
        <v>41</v>
      </c>
      <c r="E3" s="6">
        <v>28</v>
      </c>
      <c r="F3" s="2" t="s">
        <v>41</v>
      </c>
      <c r="G3" s="2" t="s">
        <v>41</v>
      </c>
      <c r="H3" s="2" t="s">
        <v>41</v>
      </c>
      <c r="I3" s="120"/>
      <c r="J3" s="32" t="s">
        <v>23</v>
      </c>
      <c r="K3" s="7" t="s">
        <v>243</v>
      </c>
      <c r="L3" s="6"/>
      <c r="M3" s="5" t="s">
        <v>169</v>
      </c>
    </row>
    <row r="4" spans="1:13" ht="51.75" customHeight="1" x14ac:dyDescent="0.25">
      <c r="A4" s="5">
        <v>3</v>
      </c>
      <c r="B4" s="30" t="s">
        <v>19</v>
      </c>
      <c r="C4" s="5">
        <v>1727139048</v>
      </c>
      <c r="D4" s="5"/>
      <c r="E4" s="5">
        <v>17</v>
      </c>
      <c r="F4" s="5"/>
      <c r="G4" s="5" t="s">
        <v>22</v>
      </c>
      <c r="H4" s="5"/>
      <c r="I4" s="5"/>
      <c r="J4" s="33" t="s">
        <v>24</v>
      </c>
      <c r="K4" s="5" t="s">
        <v>25</v>
      </c>
      <c r="L4" s="10" t="s">
        <v>28</v>
      </c>
      <c r="M4" s="5"/>
    </row>
    <row r="5" spans="1:13" s="9" customFormat="1" ht="51.75" customHeight="1" x14ac:dyDescent="0.25">
      <c r="A5" s="6">
        <v>4</v>
      </c>
      <c r="B5" s="7" t="s">
        <v>20</v>
      </c>
      <c r="C5" s="7">
        <v>1724386485</v>
      </c>
      <c r="D5" s="2" t="s">
        <v>41</v>
      </c>
      <c r="E5" s="7">
        <v>22</v>
      </c>
      <c r="F5" s="2" t="s">
        <v>41</v>
      </c>
      <c r="G5" s="2" t="s">
        <v>41</v>
      </c>
      <c r="H5" s="2" t="s">
        <v>41</v>
      </c>
      <c r="I5" s="121"/>
      <c r="J5" s="33" t="s">
        <v>23</v>
      </c>
      <c r="K5" s="6" t="s">
        <v>26</v>
      </c>
      <c r="L5" s="6"/>
      <c r="M5" s="5" t="s">
        <v>169</v>
      </c>
    </row>
    <row r="6" spans="1:13" s="9" customFormat="1" ht="51.75" customHeight="1" x14ac:dyDescent="0.25">
      <c r="A6" s="6">
        <v>5</v>
      </c>
      <c r="B6" s="7" t="s">
        <v>233</v>
      </c>
      <c r="C6" s="7">
        <v>1715314074</v>
      </c>
      <c r="D6" s="2" t="s">
        <v>41</v>
      </c>
      <c r="E6" s="7">
        <v>28</v>
      </c>
      <c r="F6" s="2" t="s">
        <v>41</v>
      </c>
      <c r="G6" s="2" t="s">
        <v>41</v>
      </c>
      <c r="H6" s="2" t="s">
        <v>41</v>
      </c>
      <c r="I6" s="121" t="s">
        <v>177</v>
      </c>
      <c r="J6" s="33" t="s">
        <v>23</v>
      </c>
      <c r="K6" s="6" t="s">
        <v>148</v>
      </c>
      <c r="L6" s="7"/>
      <c r="M6" s="5" t="s">
        <v>170</v>
      </c>
    </row>
    <row r="7" spans="1:13" s="9" customFormat="1" ht="51.75" customHeight="1" x14ac:dyDescent="0.25">
      <c r="A7" s="6">
        <v>6</v>
      </c>
      <c r="B7" s="7" t="s">
        <v>32</v>
      </c>
      <c r="C7" s="7">
        <v>1752433183</v>
      </c>
      <c r="D7" s="2" t="s">
        <v>41</v>
      </c>
      <c r="E7" s="7">
        <v>22</v>
      </c>
      <c r="F7" s="6" t="s">
        <v>22</v>
      </c>
      <c r="G7" s="6" t="s">
        <v>22</v>
      </c>
      <c r="H7" s="6" t="s">
        <v>22</v>
      </c>
      <c r="I7" s="121"/>
      <c r="J7" s="33" t="s">
        <v>23</v>
      </c>
      <c r="K7" s="6" t="s">
        <v>33</v>
      </c>
      <c r="L7" s="7"/>
      <c r="M7" s="5" t="s">
        <v>169</v>
      </c>
    </row>
    <row r="8" spans="1:13" s="9" customFormat="1" ht="51.75" customHeight="1" x14ac:dyDescent="0.25">
      <c r="A8" s="6">
        <v>7</v>
      </c>
      <c r="B8" s="7" t="s">
        <v>21</v>
      </c>
      <c r="C8" s="7">
        <v>1723203848</v>
      </c>
      <c r="D8" s="2" t="s">
        <v>41</v>
      </c>
      <c r="E8" s="7">
        <v>26</v>
      </c>
      <c r="F8" s="2" t="s">
        <v>41</v>
      </c>
      <c r="G8" s="2" t="s">
        <v>41</v>
      </c>
      <c r="H8" s="2" t="s">
        <v>41</v>
      </c>
      <c r="I8" s="121"/>
      <c r="J8" s="33" t="s">
        <v>23</v>
      </c>
      <c r="K8" s="6" t="s">
        <v>29</v>
      </c>
      <c r="L8" s="7"/>
      <c r="M8" s="5" t="s">
        <v>170</v>
      </c>
    </row>
    <row r="9" spans="1:13" s="9" customFormat="1" ht="51.75" customHeight="1" x14ac:dyDescent="0.25">
      <c r="A9" s="6">
        <v>8</v>
      </c>
      <c r="B9" s="2" t="s">
        <v>30</v>
      </c>
      <c r="C9" s="7">
        <v>604319475</v>
      </c>
      <c r="D9" s="2" t="s">
        <v>41</v>
      </c>
      <c r="E9" s="7">
        <v>25</v>
      </c>
      <c r="F9" s="2" t="s">
        <v>41</v>
      </c>
      <c r="G9" s="2" t="s">
        <v>41</v>
      </c>
      <c r="H9" s="2" t="s">
        <v>41</v>
      </c>
      <c r="I9" s="121"/>
      <c r="J9" s="33" t="s">
        <v>23</v>
      </c>
      <c r="K9" s="7" t="s">
        <v>31</v>
      </c>
      <c r="L9" s="7"/>
      <c r="M9" s="19" t="s">
        <v>171</v>
      </c>
    </row>
    <row r="10" spans="1:13" ht="51.75" customHeight="1" x14ac:dyDescent="0.25">
      <c r="A10" s="5">
        <v>9</v>
      </c>
      <c r="B10" s="29" t="s">
        <v>34</v>
      </c>
      <c r="C10" s="1">
        <v>1719103390</v>
      </c>
      <c r="D10" s="29" t="s">
        <v>41</v>
      </c>
      <c r="E10" s="10">
        <v>24</v>
      </c>
      <c r="F10" s="29" t="s">
        <v>41</v>
      </c>
      <c r="G10" s="29" t="s">
        <v>41</v>
      </c>
      <c r="H10" s="29" t="s">
        <v>41</v>
      </c>
      <c r="I10" s="120"/>
      <c r="J10" s="33" t="s">
        <v>23</v>
      </c>
      <c r="K10" s="10" t="s">
        <v>35</v>
      </c>
      <c r="L10" s="5"/>
      <c r="M10" s="19" t="s">
        <v>171</v>
      </c>
    </row>
    <row r="11" spans="1:13" ht="51.75" customHeight="1" x14ac:dyDescent="0.25">
      <c r="A11" s="5">
        <v>10</v>
      </c>
      <c r="B11" s="2" t="s">
        <v>36</v>
      </c>
      <c r="C11" s="7">
        <v>1753376423</v>
      </c>
      <c r="D11" s="2" t="s">
        <v>41</v>
      </c>
      <c r="E11" s="7">
        <v>18</v>
      </c>
      <c r="F11" s="2" t="s">
        <v>41</v>
      </c>
      <c r="G11" s="2" t="s">
        <v>41</v>
      </c>
      <c r="H11" s="2" t="s">
        <v>41</v>
      </c>
      <c r="I11" s="121"/>
      <c r="J11" s="32" t="s">
        <v>23</v>
      </c>
      <c r="K11" s="10" t="s">
        <v>37</v>
      </c>
      <c r="L11" s="10"/>
      <c r="M11" s="19" t="s">
        <v>171</v>
      </c>
    </row>
    <row r="12" spans="1:13" s="9" customFormat="1" ht="51.75" customHeight="1" x14ac:dyDescent="0.25">
      <c r="A12" s="6">
        <v>11</v>
      </c>
      <c r="B12" s="2" t="s">
        <v>38</v>
      </c>
      <c r="C12" s="7">
        <v>1400577415</v>
      </c>
      <c r="D12" s="2" t="s">
        <v>41</v>
      </c>
      <c r="E12" s="7">
        <v>27</v>
      </c>
      <c r="F12" s="2" t="s">
        <v>41</v>
      </c>
      <c r="G12" s="2" t="s">
        <v>41</v>
      </c>
      <c r="H12" s="2" t="s">
        <v>41</v>
      </c>
      <c r="I12" s="122" t="s">
        <v>40</v>
      </c>
      <c r="J12" s="32" t="s">
        <v>23</v>
      </c>
      <c r="K12" s="6" t="s">
        <v>52</v>
      </c>
      <c r="L12" s="7"/>
      <c r="M12" s="5" t="s">
        <v>170</v>
      </c>
    </row>
    <row r="13" spans="1:13" ht="51.75" customHeight="1" x14ac:dyDescent="0.25">
      <c r="A13" s="5">
        <v>12</v>
      </c>
      <c r="B13" s="2" t="s">
        <v>42</v>
      </c>
      <c r="C13" s="7">
        <v>1725440554</v>
      </c>
      <c r="D13" s="2" t="s">
        <v>41</v>
      </c>
      <c r="E13" s="7">
        <v>22</v>
      </c>
      <c r="F13" s="2" t="s">
        <v>41</v>
      </c>
      <c r="G13" s="2" t="s">
        <v>41</v>
      </c>
      <c r="H13" s="2" t="s">
        <v>41</v>
      </c>
      <c r="I13" s="122"/>
      <c r="J13" s="32" t="s">
        <v>23</v>
      </c>
      <c r="K13" s="10" t="s">
        <v>53</v>
      </c>
      <c r="L13" s="5"/>
      <c r="M13" s="5" t="s">
        <v>170</v>
      </c>
    </row>
    <row r="14" spans="1:13" ht="51.75" customHeight="1" x14ac:dyDescent="0.25">
      <c r="A14" s="5">
        <v>13</v>
      </c>
      <c r="B14" s="2" t="s">
        <v>43</v>
      </c>
      <c r="C14" s="7">
        <v>1753833308</v>
      </c>
      <c r="D14" s="2" t="s">
        <v>41</v>
      </c>
      <c r="E14" s="7">
        <v>20</v>
      </c>
      <c r="F14" s="2" t="s">
        <v>41</v>
      </c>
      <c r="G14" s="2"/>
      <c r="H14" s="2"/>
      <c r="I14" s="7"/>
      <c r="J14" s="32" t="s">
        <v>24</v>
      </c>
      <c r="K14" s="5" t="s">
        <v>27</v>
      </c>
      <c r="L14" s="10" t="s">
        <v>107</v>
      </c>
      <c r="M14" s="29"/>
    </row>
    <row r="15" spans="1:13" ht="51.75" customHeight="1" x14ac:dyDescent="0.25">
      <c r="A15" s="5">
        <v>14</v>
      </c>
      <c r="B15" s="2" t="s">
        <v>44</v>
      </c>
      <c r="C15" s="7">
        <v>1750861633</v>
      </c>
      <c r="D15" s="2" t="s">
        <v>41</v>
      </c>
      <c r="E15" s="7">
        <v>19</v>
      </c>
      <c r="F15" s="2" t="s">
        <v>41</v>
      </c>
      <c r="G15" s="2" t="s">
        <v>41</v>
      </c>
      <c r="H15" s="2" t="s">
        <v>41</v>
      </c>
      <c r="I15" s="121"/>
      <c r="J15" s="32" t="s">
        <v>23</v>
      </c>
      <c r="K15" s="5" t="s">
        <v>149</v>
      </c>
      <c r="L15" s="10"/>
      <c r="M15" s="5" t="s">
        <v>170</v>
      </c>
    </row>
    <row r="16" spans="1:13" s="9" customFormat="1" ht="51.75" customHeight="1" x14ac:dyDescent="0.25">
      <c r="A16" s="15">
        <v>15</v>
      </c>
      <c r="B16" s="16" t="s">
        <v>45</v>
      </c>
      <c r="C16" s="17">
        <v>1726643826</v>
      </c>
      <c r="D16" s="2" t="s">
        <v>41</v>
      </c>
      <c r="E16" s="17">
        <v>19</v>
      </c>
      <c r="F16" s="2" t="s">
        <v>41</v>
      </c>
      <c r="G16" s="2" t="s">
        <v>41</v>
      </c>
      <c r="H16" s="2" t="s">
        <v>41</v>
      </c>
      <c r="I16" s="123"/>
      <c r="J16" s="34" t="s">
        <v>23</v>
      </c>
      <c r="K16" s="15" t="s">
        <v>54</v>
      </c>
      <c r="L16" s="15"/>
      <c r="M16" s="10" t="s">
        <v>57</v>
      </c>
    </row>
    <row r="17" spans="1:13" s="9" customFormat="1" ht="51.75" customHeight="1" x14ac:dyDescent="0.25">
      <c r="A17" s="15">
        <v>16</v>
      </c>
      <c r="B17" s="6" t="s">
        <v>46</v>
      </c>
      <c r="C17" s="17" t="s">
        <v>47</v>
      </c>
      <c r="D17" s="2" t="s">
        <v>41</v>
      </c>
      <c r="E17" s="17">
        <v>18</v>
      </c>
      <c r="F17" s="2" t="s">
        <v>41</v>
      </c>
      <c r="G17" s="2" t="s">
        <v>41</v>
      </c>
      <c r="H17" s="2" t="s">
        <v>41</v>
      </c>
      <c r="I17" s="123"/>
      <c r="J17" s="34" t="s">
        <v>23</v>
      </c>
      <c r="K17" s="15" t="s">
        <v>145</v>
      </c>
      <c r="L17" s="17"/>
      <c r="M17" s="7" t="s">
        <v>57</v>
      </c>
    </row>
    <row r="18" spans="1:13" s="9" customFormat="1" ht="51.75" customHeight="1" x14ac:dyDescent="0.25">
      <c r="A18" s="15">
        <v>17</v>
      </c>
      <c r="B18" s="6" t="s">
        <v>48</v>
      </c>
      <c r="C18" s="17">
        <v>1752684496</v>
      </c>
      <c r="D18" s="2" t="s">
        <v>41</v>
      </c>
      <c r="E18" s="17">
        <v>24</v>
      </c>
      <c r="F18" s="2" t="s">
        <v>41</v>
      </c>
      <c r="G18" s="2" t="s">
        <v>41</v>
      </c>
      <c r="H18" s="2" t="s">
        <v>41</v>
      </c>
      <c r="I18" s="124" t="s">
        <v>178</v>
      </c>
      <c r="J18" s="34" t="s">
        <v>23</v>
      </c>
      <c r="K18" s="15" t="s">
        <v>146</v>
      </c>
      <c r="L18" s="15"/>
      <c r="M18" s="7" t="s">
        <v>57</v>
      </c>
    </row>
    <row r="19" spans="1:13" s="9" customFormat="1" ht="51.75" customHeight="1" x14ac:dyDescent="0.25">
      <c r="A19" s="15">
        <v>18</v>
      </c>
      <c r="B19" s="6" t="s">
        <v>49</v>
      </c>
      <c r="C19" s="17">
        <v>1716538101</v>
      </c>
      <c r="D19" s="2" t="s">
        <v>41</v>
      </c>
      <c r="E19" s="17">
        <v>18</v>
      </c>
      <c r="F19" s="2" t="s">
        <v>41</v>
      </c>
      <c r="G19" s="2" t="s">
        <v>41</v>
      </c>
      <c r="H19" s="6"/>
      <c r="I19" s="15"/>
      <c r="J19" s="34" t="s">
        <v>24</v>
      </c>
      <c r="K19" s="15"/>
      <c r="L19" s="17" t="s">
        <v>55</v>
      </c>
      <c r="M19" s="7"/>
    </row>
    <row r="20" spans="1:13" s="9" customFormat="1" ht="51.75" customHeight="1" x14ac:dyDescent="0.25">
      <c r="A20" s="15">
        <v>19</v>
      </c>
      <c r="B20" s="6" t="s">
        <v>50</v>
      </c>
      <c r="C20" s="17">
        <v>1729309185</v>
      </c>
      <c r="D20" s="2" t="s">
        <v>41</v>
      </c>
      <c r="E20" s="17">
        <v>24</v>
      </c>
      <c r="F20" s="2" t="s">
        <v>41</v>
      </c>
      <c r="G20" s="2" t="s">
        <v>41</v>
      </c>
      <c r="H20" s="6" t="s">
        <v>41</v>
      </c>
      <c r="I20" s="15"/>
      <c r="J20" s="34" t="s">
        <v>24</v>
      </c>
      <c r="K20" s="15" t="s">
        <v>147</v>
      </c>
      <c r="L20" s="17"/>
      <c r="M20" s="15"/>
    </row>
    <row r="21" spans="1:13" s="9" customFormat="1" ht="51.75" customHeight="1" x14ac:dyDescent="0.25">
      <c r="A21" s="15">
        <v>20</v>
      </c>
      <c r="B21" s="6" t="s">
        <v>51</v>
      </c>
      <c r="C21" s="17">
        <v>1725526907</v>
      </c>
      <c r="D21" s="2" t="s">
        <v>41</v>
      </c>
      <c r="E21" s="17">
        <v>26</v>
      </c>
      <c r="F21" s="2" t="s">
        <v>41</v>
      </c>
      <c r="G21" s="2" t="s">
        <v>41</v>
      </c>
      <c r="H21" s="6" t="s">
        <v>41</v>
      </c>
      <c r="I21" s="123"/>
      <c r="J21" s="34" t="s">
        <v>23</v>
      </c>
      <c r="K21" s="15" t="s">
        <v>56</v>
      </c>
      <c r="L21" s="15"/>
      <c r="M21" s="7" t="s">
        <v>57</v>
      </c>
    </row>
    <row r="22" spans="1:13" s="9" customFormat="1" ht="51.75" customHeight="1" x14ac:dyDescent="0.25">
      <c r="A22" s="15">
        <v>21</v>
      </c>
      <c r="B22" s="6" t="s">
        <v>58</v>
      </c>
      <c r="C22" s="17">
        <v>1755776711</v>
      </c>
      <c r="D22" s="2" t="s">
        <v>41</v>
      </c>
      <c r="E22" s="17">
        <v>25</v>
      </c>
      <c r="F22" s="2" t="s">
        <v>41</v>
      </c>
      <c r="G22" s="2" t="s">
        <v>41</v>
      </c>
      <c r="H22" s="2" t="s">
        <v>41</v>
      </c>
      <c r="I22" s="124" t="s">
        <v>179</v>
      </c>
      <c r="J22" s="34" t="s">
        <v>23</v>
      </c>
      <c r="K22" s="17" t="s">
        <v>59</v>
      </c>
      <c r="L22" s="15"/>
      <c r="M22" s="7" t="s">
        <v>57</v>
      </c>
    </row>
    <row r="23" spans="1:13" s="9" customFormat="1" ht="51.75" customHeight="1" x14ac:dyDescent="0.25">
      <c r="A23" s="15">
        <v>22</v>
      </c>
      <c r="B23" s="6" t="s">
        <v>60</v>
      </c>
      <c r="C23" s="17">
        <v>1721740551</v>
      </c>
      <c r="D23" s="2" t="s">
        <v>41</v>
      </c>
      <c r="E23" s="17">
        <v>23</v>
      </c>
      <c r="F23" s="2" t="s">
        <v>41</v>
      </c>
      <c r="G23" s="2" t="s">
        <v>41</v>
      </c>
      <c r="H23" s="2" t="s">
        <v>41</v>
      </c>
      <c r="I23" s="123"/>
      <c r="J23" s="34" t="s">
        <v>23</v>
      </c>
      <c r="K23" s="17" t="s">
        <v>90</v>
      </c>
      <c r="L23" s="17"/>
      <c r="M23" s="15" t="s">
        <v>126</v>
      </c>
    </row>
    <row r="24" spans="1:13" s="9" customFormat="1" ht="51.75" customHeight="1" x14ac:dyDescent="0.25">
      <c r="A24" s="15">
        <v>23</v>
      </c>
      <c r="B24" s="6" t="s">
        <v>61</v>
      </c>
      <c r="C24" s="17">
        <v>1316446713</v>
      </c>
      <c r="D24" s="2" t="s">
        <v>41</v>
      </c>
      <c r="E24" s="17">
        <v>28</v>
      </c>
      <c r="F24" s="6" t="s">
        <v>41</v>
      </c>
      <c r="G24" s="6" t="s">
        <v>41</v>
      </c>
      <c r="H24" s="6"/>
      <c r="I24" s="17" t="s">
        <v>62</v>
      </c>
      <c r="J24" s="34" t="s">
        <v>24</v>
      </c>
      <c r="K24" s="15" t="s">
        <v>63</v>
      </c>
      <c r="L24" s="17" t="s">
        <v>64</v>
      </c>
      <c r="M24" s="15"/>
    </row>
    <row r="25" spans="1:13" s="9" customFormat="1" ht="51.75" customHeight="1" x14ac:dyDescent="0.25">
      <c r="A25" s="15">
        <v>24</v>
      </c>
      <c r="B25" s="6" t="s">
        <v>65</v>
      </c>
      <c r="C25" s="17">
        <v>504762261</v>
      </c>
      <c r="D25" s="2" t="s">
        <v>41</v>
      </c>
      <c r="E25" s="17">
        <v>26</v>
      </c>
      <c r="F25" s="2" t="s">
        <v>41</v>
      </c>
      <c r="G25" s="2" t="s">
        <v>41</v>
      </c>
      <c r="H25" s="15"/>
      <c r="I25" s="15"/>
      <c r="J25" s="34" t="s">
        <v>24</v>
      </c>
      <c r="K25" s="15" t="s">
        <v>66</v>
      </c>
      <c r="L25" s="17" t="s">
        <v>67</v>
      </c>
      <c r="M25" s="15"/>
    </row>
    <row r="26" spans="1:13" s="9" customFormat="1" ht="51.75" customHeight="1" x14ac:dyDescent="0.25">
      <c r="A26" s="15">
        <v>25</v>
      </c>
      <c r="B26" s="6" t="s">
        <v>68</v>
      </c>
      <c r="C26" s="17">
        <v>1756168215</v>
      </c>
      <c r="D26" s="2" t="s">
        <v>41</v>
      </c>
      <c r="E26" s="17">
        <v>22</v>
      </c>
      <c r="F26" s="2" t="s">
        <v>41</v>
      </c>
      <c r="G26" s="2" t="s">
        <v>41</v>
      </c>
      <c r="H26" s="6" t="s">
        <v>41</v>
      </c>
      <c r="I26" s="123"/>
      <c r="J26" s="34" t="s">
        <v>23</v>
      </c>
      <c r="K26" s="15" t="s">
        <v>125</v>
      </c>
      <c r="L26" s="17"/>
      <c r="M26" s="15" t="s">
        <v>126</v>
      </c>
    </row>
    <row r="27" spans="1:13" s="9" customFormat="1" ht="51.75" customHeight="1" x14ac:dyDescent="0.25">
      <c r="A27" s="15">
        <v>26</v>
      </c>
      <c r="B27" s="6" t="s">
        <v>69</v>
      </c>
      <c r="C27" s="7">
        <v>1725456956</v>
      </c>
      <c r="D27" s="6" t="s">
        <v>41</v>
      </c>
      <c r="E27" s="7">
        <v>28</v>
      </c>
      <c r="F27" s="6" t="s">
        <v>41</v>
      </c>
      <c r="G27" s="6" t="s">
        <v>41</v>
      </c>
      <c r="H27" s="6"/>
      <c r="I27" s="6"/>
      <c r="J27" s="33" t="s">
        <v>24</v>
      </c>
      <c r="K27" s="17" t="s">
        <v>70</v>
      </c>
      <c r="L27" s="17" t="s">
        <v>71</v>
      </c>
      <c r="M27" s="15"/>
    </row>
    <row r="28" spans="1:13" s="9" customFormat="1" ht="51.75" customHeight="1" x14ac:dyDescent="0.25">
      <c r="A28" s="15">
        <v>27</v>
      </c>
      <c r="B28" s="6" t="s">
        <v>123</v>
      </c>
      <c r="C28" s="7">
        <v>1752885754</v>
      </c>
      <c r="D28" s="6" t="s">
        <v>41</v>
      </c>
      <c r="E28" s="7">
        <v>23</v>
      </c>
      <c r="F28" s="6" t="s">
        <v>41</v>
      </c>
      <c r="G28" s="6" t="s">
        <v>41</v>
      </c>
      <c r="H28" s="6" t="s">
        <v>41</v>
      </c>
      <c r="I28" s="121"/>
      <c r="J28" s="33" t="s">
        <v>23</v>
      </c>
      <c r="K28" s="36" t="s">
        <v>122</v>
      </c>
      <c r="L28" s="17" t="s">
        <v>165</v>
      </c>
      <c r="M28" s="15" t="s">
        <v>126</v>
      </c>
    </row>
    <row r="29" spans="1:13" s="9" customFormat="1" ht="51.75" customHeight="1" x14ac:dyDescent="0.25">
      <c r="A29" s="15">
        <v>28</v>
      </c>
      <c r="B29" s="6" t="s">
        <v>72</v>
      </c>
      <c r="C29" s="17">
        <v>1724162233</v>
      </c>
      <c r="D29" s="2" t="s">
        <v>41</v>
      </c>
      <c r="E29" s="17">
        <v>25</v>
      </c>
      <c r="F29" s="2" t="s">
        <v>41</v>
      </c>
      <c r="G29" s="2" t="s">
        <v>41</v>
      </c>
      <c r="H29" s="6" t="s">
        <v>41</v>
      </c>
      <c r="I29" s="123"/>
      <c r="J29" s="34" t="s">
        <v>23</v>
      </c>
      <c r="K29" s="15" t="s">
        <v>73</v>
      </c>
      <c r="L29" s="17"/>
      <c r="M29" s="15" t="s">
        <v>126</v>
      </c>
    </row>
    <row r="30" spans="1:13" s="9" customFormat="1" ht="51.75" customHeight="1" x14ac:dyDescent="0.25">
      <c r="A30" s="15">
        <v>29</v>
      </c>
      <c r="B30" s="6" t="s">
        <v>74</v>
      </c>
      <c r="C30" s="17">
        <v>504329848</v>
      </c>
      <c r="D30" s="2" t="s">
        <v>41</v>
      </c>
      <c r="E30" s="17">
        <v>22</v>
      </c>
      <c r="F30" s="2" t="s">
        <v>41</v>
      </c>
      <c r="G30" s="2" t="s">
        <v>41</v>
      </c>
      <c r="H30" s="6" t="s">
        <v>41</v>
      </c>
      <c r="I30" s="123"/>
      <c r="J30" s="34" t="s">
        <v>23</v>
      </c>
      <c r="K30" s="15" t="s">
        <v>75</v>
      </c>
      <c r="L30" s="17"/>
      <c r="M30" s="27" t="s">
        <v>126</v>
      </c>
    </row>
    <row r="31" spans="1:13" s="9" customFormat="1" ht="51.75" customHeight="1" x14ac:dyDescent="0.25">
      <c r="A31" s="15">
        <v>30</v>
      </c>
      <c r="B31" s="6" t="s">
        <v>76</v>
      </c>
      <c r="C31" s="7">
        <v>1718348087</v>
      </c>
      <c r="D31" s="6" t="s">
        <v>41</v>
      </c>
      <c r="E31" s="7">
        <v>23</v>
      </c>
      <c r="F31" s="6" t="s">
        <v>41</v>
      </c>
      <c r="G31" s="6" t="s">
        <v>41</v>
      </c>
      <c r="H31" s="6"/>
      <c r="I31" s="6"/>
      <c r="J31" s="33" t="s">
        <v>24</v>
      </c>
      <c r="K31" s="15"/>
      <c r="L31" s="17"/>
      <c r="M31" s="27"/>
    </row>
    <row r="32" spans="1:13" s="9" customFormat="1" ht="51.75" customHeight="1" x14ac:dyDescent="0.25">
      <c r="A32" s="15">
        <v>31</v>
      </c>
      <c r="B32" s="7" t="s">
        <v>121</v>
      </c>
      <c r="C32" s="17">
        <v>1600479834</v>
      </c>
      <c r="D32" s="2" t="s">
        <v>41</v>
      </c>
      <c r="E32" s="17">
        <v>29</v>
      </c>
      <c r="F32" s="2" t="s">
        <v>41</v>
      </c>
      <c r="G32" s="2" t="s">
        <v>41</v>
      </c>
      <c r="H32" s="6" t="s">
        <v>41</v>
      </c>
      <c r="I32" s="123"/>
      <c r="J32" s="34" t="s">
        <v>23</v>
      </c>
      <c r="K32" s="17" t="s">
        <v>77</v>
      </c>
      <c r="L32" s="17" t="s">
        <v>165</v>
      </c>
      <c r="M32" s="17" t="s">
        <v>173</v>
      </c>
    </row>
    <row r="33" spans="1:13" s="9" customFormat="1" ht="51.75" customHeight="1" x14ac:dyDescent="0.25">
      <c r="A33" s="15">
        <v>32</v>
      </c>
      <c r="B33" s="6" t="s">
        <v>78</v>
      </c>
      <c r="C33" s="17">
        <v>1727272344</v>
      </c>
      <c r="D33" s="2" t="s">
        <v>41</v>
      </c>
      <c r="E33" s="17">
        <v>19</v>
      </c>
      <c r="F33" s="2" t="s">
        <v>41</v>
      </c>
      <c r="G33" s="2" t="s">
        <v>41</v>
      </c>
      <c r="H33" s="2" t="s">
        <v>41</v>
      </c>
      <c r="I33" s="123"/>
      <c r="J33" s="34" t="s">
        <v>23</v>
      </c>
      <c r="K33" s="15" t="s">
        <v>79</v>
      </c>
      <c r="L33" s="17"/>
      <c r="M33" s="17" t="s">
        <v>173</v>
      </c>
    </row>
    <row r="34" spans="1:13" s="9" customFormat="1" ht="51.75" customHeight="1" x14ac:dyDescent="0.25">
      <c r="A34" s="15">
        <v>33</v>
      </c>
      <c r="B34" s="6" t="s">
        <v>80</v>
      </c>
      <c r="C34" s="17">
        <v>1751497221</v>
      </c>
      <c r="D34" s="2" t="s">
        <v>41</v>
      </c>
      <c r="E34" s="17">
        <v>20</v>
      </c>
      <c r="F34" s="2" t="s">
        <v>41</v>
      </c>
      <c r="G34" s="2" t="s">
        <v>41</v>
      </c>
      <c r="H34" s="6"/>
      <c r="I34" s="15"/>
      <c r="J34" s="34" t="s">
        <v>24</v>
      </c>
      <c r="K34" s="15" t="s">
        <v>82</v>
      </c>
      <c r="L34" s="17" t="s">
        <v>81</v>
      </c>
      <c r="M34" s="15"/>
    </row>
    <row r="35" spans="1:13" s="9" customFormat="1" ht="51.75" customHeight="1" x14ac:dyDescent="0.25">
      <c r="A35" s="15">
        <v>34</v>
      </c>
      <c r="B35" s="6" t="s">
        <v>83</v>
      </c>
      <c r="C35" s="17" t="s">
        <v>84</v>
      </c>
      <c r="D35" s="2" t="s">
        <v>41</v>
      </c>
      <c r="E35" s="17">
        <v>25</v>
      </c>
      <c r="F35" s="2" t="s">
        <v>41</v>
      </c>
      <c r="G35" s="2" t="s">
        <v>41</v>
      </c>
      <c r="H35" s="2" t="s">
        <v>41</v>
      </c>
      <c r="I35" s="123"/>
      <c r="J35" s="34" t="s">
        <v>23</v>
      </c>
      <c r="K35" s="15" t="s">
        <v>85</v>
      </c>
      <c r="L35" s="17"/>
      <c r="M35" s="17" t="s">
        <v>173</v>
      </c>
    </row>
    <row r="36" spans="1:13" s="9" customFormat="1" ht="51.75" customHeight="1" x14ac:dyDescent="0.25">
      <c r="A36" s="15">
        <v>35</v>
      </c>
      <c r="B36" s="6" t="s">
        <v>86</v>
      </c>
      <c r="C36" s="17">
        <v>1725286486</v>
      </c>
      <c r="D36" s="2" t="s">
        <v>41</v>
      </c>
      <c r="E36" s="17">
        <v>26</v>
      </c>
      <c r="F36" s="2" t="s">
        <v>41</v>
      </c>
      <c r="G36" s="2" t="s">
        <v>41</v>
      </c>
      <c r="H36" s="2" t="s">
        <v>41</v>
      </c>
      <c r="I36" s="123"/>
      <c r="J36" s="34" t="s">
        <v>23</v>
      </c>
      <c r="K36" s="17" t="s">
        <v>87</v>
      </c>
      <c r="L36" s="46"/>
      <c r="M36" s="17" t="s">
        <v>173</v>
      </c>
    </row>
    <row r="37" spans="1:13" s="9" customFormat="1" ht="51.75" customHeight="1" x14ac:dyDescent="0.25">
      <c r="A37" s="15">
        <v>36</v>
      </c>
      <c r="B37" s="6" t="s">
        <v>88</v>
      </c>
      <c r="C37" s="17">
        <v>1717390585</v>
      </c>
      <c r="D37" s="2" t="s">
        <v>41</v>
      </c>
      <c r="E37" s="17">
        <v>25</v>
      </c>
      <c r="F37" s="2" t="s">
        <v>41</v>
      </c>
      <c r="G37" s="2" t="s">
        <v>41</v>
      </c>
      <c r="H37" s="2" t="s">
        <v>41</v>
      </c>
      <c r="I37" s="123" t="s">
        <v>177</v>
      </c>
      <c r="J37" s="34" t="s">
        <v>23</v>
      </c>
      <c r="K37" s="17" t="s">
        <v>89</v>
      </c>
      <c r="L37" s="17"/>
      <c r="M37" s="17" t="s">
        <v>172</v>
      </c>
    </row>
    <row r="38" spans="1:13" s="9" customFormat="1" ht="51.75" customHeight="1" x14ac:dyDescent="0.25">
      <c r="A38" s="15">
        <v>37</v>
      </c>
      <c r="B38" s="6" t="s">
        <v>91</v>
      </c>
      <c r="C38" s="17">
        <v>172244240</v>
      </c>
      <c r="D38" s="2" t="s">
        <v>41</v>
      </c>
      <c r="E38" s="17">
        <v>26</v>
      </c>
      <c r="F38" s="2" t="s">
        <v>41</v>
      </c>
      <c r="G38" s="2" t="s">
        <v>41</v>
      </c>
      <c r="H38" s="2" t="s">
        <v>41</v>
      </c>
      <c r="I38" s="123"/>
      <c r="J38" s="34" t="s">
        <v>23</v>
      </c>
      <c r="K38" s="15" t="s">
        <v>92</v>
      </c>
      <c r="L38" s="17"/>
      <c r="M38" s="17" t="s">
        <v>172</v>
      </c>
    </row>
    <row r="39" spans="1:13" s="9" customFormat="1" ht="51.75" customHeight="1" x14ac:dyDescent="0.25">
      <c r="A39" s="15">
        <v>38</v>
      </c>
      <c r="B39" s="6" t="s">
        <v>93</v>
      </c>
      <c r="C39" s="17">
        <v>1721686077</v>
      </c>
      <c r="D39" s="2" t="s">
        <v>41</v>
      </c>
      <c r="E39" s="17">
        <v>25</v>
      </c>
      <c r="F39" s="2" t="s">
        <v>41</v>
      </c>
      <c r="G39" s="2" t="s">
        <v>41</v>
      </c>
      <c r="H39" s="2" t="s">
        <v>41</v>
      </c>
      <c r="I39" s="123"/>
      <c r="J39" s="34" t="s">
        <v>23</v>
      </c>
      <c r="K39" s="17" t="s">
        <v>150</v>
      </c>
      <c r="L39" s="17"/>
      <c r="M39" s="17" t="s">
        <v>172</v>
      </c>
    </row>
    <row r="40" spans="1:13" s="9" customFormat="1" ht="51.75" customHeight="1" x14ac:dyDescent="0.25">
      <c r="A40" s="15">
        <v>39</v>
      </c>
      <c r="B40" s="6" t="s">
        <v>94</v>
      </c>
      <c r="C40" s="17">
        <v>1753539772</v>
      </c>
      <c r="D40" s="2" t="s">
        <v>41</v>
      </c>
      <c r="E40" s="17">
        <v>23</v>
      </c>
      <c r="F40" s="2" t="s">
        <v>41</v>
      </c>
      <c r="G40" s="2" t="s">
        <v>41</v>
      </c>
      <c r="H40" s="2" t="s">
        <v>41</v>
      </c>
      <c r="I40" s="123"/>
      <c r="J40" s="34" t="s">
        <v>23</v>
      </c>
      <c r="K40" s="15" t="s">
        <v>95</v>
      </c>
      <c r="L40" s="17"/>
      <c r="M40" s="17" t="s">
        <v>172</v>
      </c>
    </row>
    <row r="41" spans="1:13" s="9" customFormat="1" ht="51.75" customHeight="1" x14ac:dyDescent="0.25">
      <c r="A41" s="15">
        <v>40</v>
      </c>
      <c r="B41" s="6" t="s">
        <v>96</v>
      </c>
      <c r="C41" s="17">
        <v>1721053203</v>
      </c>
      <c r="D41" s="2" t="s">
        <v>41</v>
      </c>
      <c r="E41" s="17">
        <v>22</v>
      </c>
      <c r="F41" s="2" t="s">
        <v>41</v>
      </c>
      <c r="G41" s="2" t="s">
        <v>41</v>
      </c>
      <c r="H41" s="2" t="s">
        <v>41</v>
      </c>
      <c r="I41" s="123"/>
      <c r="J41" s="34" t="s">
        <v>23</v>
      </c>
      <c r="K41" s="15" t="s">
        <v>98</v>
      </c>
      <c r="L41" s="17"/>
      <c r="M41" s="5" t="s">
        <v>170</v>
      </c>
    </row>
    <row r="42" spans="1:13" s="9" customFormat="1" ht="52.5" customHeight="1" x14ac:dyDescent="0.25">
      <c r="A42" s="15">
        <v>41</v>
      </c>
      <c r="B42" s="6" t="s">
        <v>97</v>
      </c>
      <c r="C42" s="17">
        <v>1750334417</v>
      </c>
      <c r="D42" s="2" t="s">
        <v>41</v>
      </c>
      <c r="E42" s="17">
        <v>23</v>
      </c>
      <c r="F42" s="2" t="s">
        <v>41</v>
      </c>
      <c r="G42" s="2" t="s">
        <v>41</v>
      </c>
      <c r="H42" s="2" t="s">
        <v>41</v>
      </c>
      <c r="I42" s="123"/>
      <c r="J42" s="34" t="s">
        <v>23</v>
      </c>
      <c r="K42" s="15" t="s">
        <v>99</v>
      </c>
      <c r="L42" s="17"/>
      <c r="M42" s="17" t="s">
        <v>172</v>
      </c>
    </row>
    <row r="43" spans="1:13" ht="51.75" customHeight="1" x14ac:dyDescent="0.25">
      <c r="A43" s="27">
        <v>42</v>
      </c>
      <c r="B43" s="5" t="s">
        <v>100</v>
      </c>
      <c r="C43" s="28">
        <v>1750003285</v>
      </c>
      <c r="D43" s="29" t="s">
        <v>41</v>
      </c>
      <c r="E43" s="28">
        <v>17</v>
      </c>
      <c r="F43" s="29" t="s">
        <v>41</v>
      </c>
      <c r="G43" s="29" t="s">
        <v>41</v>
      </c>
      <c r="H43" s="5"/>
      <c r="I43" s="27"/>
      <c r="J43" s="34" t="s">
        <v>24</v>
      </c>
      <c r="K43" s="27"/>
      <c r="L43" s="28" t="s">
        <v>101</v>
      </c>
      <c r="M43" s="27"/>
    </row>
    <row r="44" spans="1:13" s="9" customFormat="1" ht="51.75" customHeight="1" x14ac:dyDescent="0.25">
      <c r="A44" s="15">
        <v>43</v>
      </c>
      <c r="B44" s="6" t="s">
        <v>102</v>
      </c>
      <c r="C44" s="17">
        <v>1717646309</v>
      </c>
      <c r="D44" s="2" t="s">
        <v>41</v>
      </c>
      <c r="E44" s="17">
        <v>26</v>
      </c>
      <c r="F44" s="2" t="s">
        <v>41</v>
      </c>
      <c r="G44" s="2" t="s">
        <v>41</v>
      </c>
      <c r="H44" s="2" t="s">
        <v>41</v>
      </c>
      <c r="I44" s="123"/>
      <c r="J44" s="34" t="s">
        <v>23</v>
      </c>
      <c r="K44" s="15" t="s">
        <v>103</v>
      </c>
      <c r="L44" s="17"/>
      <c r="M44" s="17" t="s">
        <v>174</v>
      </c>
    </row>
    <row r="45" spans="1:13" s="9" customFormat="1" ht="51.75" customHeight="1" x14ac:dyDescent="0.25">
      <c r="A45" s="15">
        <v>44</v>
      </c>
      <c r="B45" s="6" t="s">
        <v>105</v>
      </c>
      <c r="C45" s="17">
        <v>1758551244</v>
      </c>
      <c r="D45" s="2"/>
      <c r="E45" s="17">
        <v>18</v>
      </c>
      <c r="F45" s="2"/>
      <c r="G45" s="2" t="s">
        <v>41</v>
      </c>
      <c r="H45" s="6"/>
      <c r="I45" s="15"/>
      <c r="J45" s="34" t="s">
        <v>24</v>
      </c>
      <c r="K45" s="15"/>
      <c r="L45" s="17"/>
      <c r="M45" s="15"/>
    </row>
    <row r="46" spans="1:13" ht="51" customHeight="1" x14ac:dyDescent="0.25">
      <c r="A46" s="27">
        <v>45</v>
      </c>
      <c r="B46" s="5" t="s">
        <v>151</v>
      </c>
      <c r="C46" s="28">
        <v>1726171406</v>
      </c>
      <c r="D46" s="29" t="s">
        <v>41</v>
      </c>
      <c r="E46" s="28">
        <v>25</v>
      </c>
      <c r="F46" s="29" t="s">
        <v>41</v>
      </c>
      <c r="G46" s="29" t="s">
        <v>41</v>
      </c>
      <c r="H46" s="29" t="s">
        <v>41</v>
      </c>
      <c r="I46" s="125"/>
      <c r="J46" s="34" t="s">
        <v>23</v>
      </c>
      <c r="K46" s="28" t="s">
        <v>106</v>
      </c>
      <c r="L46" s="28"/>
      <c r="M46" s="17" t="s">
        <v>174</v>
      </c>
    </row>
    <row r="47" spans="1:13" ht="51.75" customHeight="1" x14ac:dyDescent="0.25">
      <c r="A47" s="27">
        <v>46</v>
      </c>
      <c r="B47" s="5" t="s">
        <v>237</v>
      </c>
      <c r="C47" s="28">
        <v>1725722217</v>
      </c>
      <c r="D47" s="29"/>
      <c r="E47" s="28"/>
      <c r="F47" s="29" t="s">
        <v>41</v>
      </c>
      <c r="G47" s="29"/>
      <c r="H47" s="29"/>
      <c r="I47" s="27"/>
      <c r="J47" s="34" t="s">
        <v>24</v>
      </c>
      <c r="K47" s="28"/>
      <c r="L47" s="28" t="s">
        <v>162</v>
      </c>
      <c r="M47" s="27"/>
    </row>
    <row r="48" spans="1:13" s="9" customFormat="1" ht="51.75" customHeight="1" x14ac:dyDescent="0.25">
      <c r="A48" s="15">
        <v>47</v>
      </c>
      <c r="B48" s="6" t="s">
        <v>108</v>
      </c>
      <c r="C48" s="17">
        <v>1719552976</v>
      </c>
      <c r="D48" s="2" t="s">
        <v>41</v>
      </c>
      <c r="E48" s="17">
        <v>22</v>
      </c>
      <c r="F48" s="2" t="s">
        <v>41</v>
      </c>
      <c r="G48" s="2" t="s">
        <v>41</v>
      </c>
      <c r="H48" s="2" t="s">
        <v>41</v>
      </c>
      <c r="I48" s="123"/>
      <c r="J48" s="34" t="s">
        <v>23</v>
      </c>
      <c r="K48" s="17" t="s">
        <v>160</v>
      </c>
      <c r="L48" s="17"/>
      <c r="M48" s="5" t="s">
        <v>170</v>
      </c>
    </row>
    <row r="49" spans="1:13" s="9" customFormat="1" ht="51.75" customHeight="1" x14ac:dyDescent="0.25">
      <c r="A49" s="15">
        <v>48</v>
      </c>
      <c r="B49" s="6" t="s">
        <v>109</v>
      </c>
      <c r="C49" s="17">
        <v>1721510095</v>
      </c>
      <c r="D49" s="2" t="s">
        <v>41</v>
      </c>
      <c r="E49" s="17">
        <v>22</v>
      </c>
      <c r="F49" s="2" t="s">
        <v>41</v>
      </c>
      <c r="G49" s="2" t="s">
        <v>41</v>
      </c>
      <c r="H49" s="2" t="s">
        <v>41</v>
      </c>
      <c r="I49" s="121"/>
      <c r="J49" s="34" t="s">
        <v>23</v>
      </c>
      <c r="K49" s="17" t="s">
        <v>110</v>
      </c>
      <c r="L49" s="17"/>
      <c r="M49" s="17" t="s">
        <v>174</v>
      </c>
    </row>
    <row r="50" spans="1:13" s="9" customFormat="1" ht="51.75" customHeight="1" x14ac:dyDescent="0.25">
      <c r="A50" s="15">
        <v>49</v>
      </c>
      <c r="B50" s="7" t="s">
        <v>234</v>
      </c>
      <c r="C50" s="17">
        <v>1725706053</v>
      </c>
      <c r="D50" s="2" t="s">
        <v>41</v>
      </c>
      <c r="E50" s="17">
        <v>20</v>
      </c>
      <c r="F50" s="2" t="s">
        <v>41</v>
      </c>
      <c r="G50" s="2" t="s">
        <v>41</v>
      </c>
      <c r="H50" s="2" t="s">
        <v>41</v>
      </c>
      <c r="I50" s="123" t="s">
        <v>177</v>
      </c>
      <c r="J50" s="34" t="s">
        <v>23</v>
      </c>
      <c r="K50" s="17" t="s">
        <v>111</v>
      </c>
      <c r="L50" s="17"/>
      <c r="M50" s="17" t="s">
        <v>174</v>
      </c>
    </row>
    <row r="51" spans="1:13" s="9" customFormat="1" ht="51.75" customHeight="1" x14ac:dyDescent="0.25">
      <c r="A51" s="15">
        <v>50</v>
      </c>
      <c r="B51" s="6" t="s">
        <v>112</v>
      </c>
      <c r="C51" s="17">
        <v>1718549064</v>
      </c>
      <c r="D51" s="2" t="s">
        <v>41</v>
      </c>
      <c r="E51" s="17">
        <v>27</v>
      </c>
      <c r="F51" s="2" t="s">
        <v>41</v>
      </c>
      <c r="G51" s="2" t="s">
        <v>41</v>
      </c>
      <c r="H51" s="2" t="s">
        <v>41</v>
      </c>
      <c r="I51" s="15"/>
      <c r="J51" s="34" t="s">
        <v>24</v>
      </c>
      <c r="K51" s="17"/>
      <c r="L51" s="17"/>
      <c r="M51" s="15"/>
    </row>
    <row r="52" spans="1:13" s="9" customFormat="1" ht="59.1" customHeight="1" x14ac:dyDescent="0.25">
      <c r="A52" s="15">
        <v>51</v>
      </c>
      <c r="B52" s="6" t="s">
        <v>113</v>
      </c>
      <c r="C52" s="17">
        <v>1752553121</v>
      </c>
      <c r="D52" s="2" t="s">
        <v>41</v>
      </c>
      <c r="E52" s="17">
        <v>19</v>
      </c>
      <c r="F52" s="2" t="s">
        <v>41</v>
      </c>
      <c r="G52" s="2" t="s">
        <v>41</v>
      </c>
      <c r="H52" s="2" t="s">
        <v>41</v>
      </c>
      <c r="I52" s="122" t="s">
        <v>114</v>
      </c>
      <c r="J52" s="34" t="s">
        <v>23</v>
      </c>
      <c r="K52" s="15" t="s">
        <v>152</v>
      </c>
      <c r="L52" s="17"/>
      <c r="M52" s="15" t="s">
        <v>175</v>
      </c>
    </row>
    <row r="53" spans="1:13" s="9" customFormat="1" ht="51.75" customHeight="1" x14ac:dyDescent="0.25">
      <c r="A53" s="15">
        <v>52</v>
      </c>
      <c r="B53" s="6" t="s">
        <v>115</v>
      </c>
      <c r="C53" s="17">
        <v>503896185</v>
      </c>
      <c r="D53" s="2" t="s">
        <v>41</v>
      </c>
      <c r="E53" s="17">
        <v>28</v>
      </c>
      <c r="F53" s="2" t="s">
        <v>41</v>
      </c>
      <c r="G53" s="2" t="s">
        <v>41</v>
      </c>
      <c r="H53" s="6"/>
      <c r="I53" s="6"/>
      <c r="J53" s="34" t="s">
        <v>24</v>
      </c>
      <c r="K53" s="15"/>
      <c r="L53" s="17"/>
      <c r="M53" s="15"/>
    </row>
    <row r="54" spans="1:13" s="9" customFormat="1" ht="51.75" customHeight="1" x14ac:dyDescent="0.25">
      <c r="A54" s="15">
        <v>53</v>
      </c>
      <c r="B54" s="6" t="s">
        <v>236</v>
      </c>
      <c r="C54" s="17">
        <v>1724364847</v>
      </c>
      <c r="D54" s="2" t="s">
        <v>41</v>
      </c>
      <c r="E54" s="17">
        <v>27</v>
      </c>
      <c r="F54" s="2" t="s">
        <v>41</v>
      </c>
      <c r="G54" s="2" t="s">
        <v>41</v>
      </c>
      <c r="H54" s="6" t="s">
        <v>41</v>
      </c>
      <c r="I54" s="123"/>
      <c r="J54" s="34" t="s">
        <v>23</v>
      </c>
      <c r="K54" s="15" t="s">
        <v>117</v>
      </c>
      <c r="L54" s="17" t="s">
        <v>166</v>
      </c>
      <c r="M54" s="6" t="s">
        <v>175</v>
      </c>
    </row>
    <row r="55" spans="1:13" s="9" customFormat="1" ht="51.75" customHeight="1" x14ac:dyDescent="0.25">
      <c r="A55" s="6">
        <v>54</v>
      </c>
      <c r="B55" s="7" t="s">
        <v>214</v>
      </c>
      <c r="C55" s="7">
        <v>1727187252</v>
      </c>
      <c r="D55" s="2" t="s">
        <v>41</v>
      </c>
      <c r="E55" s="17">
        <v>24</v>
      </c>
      <c r="F55" s="2" t="s">
        <v>41</v>
      </c>
      <c r="G55" s="2" t="s">
        <v>41</v>
      </c>
      <c r="H55" s="6" t="s">
        <v>41</v>
      </c>
      <c r="I55" s="6"/>
      <c r="J55" s="33" t="s">
        <v>23</v>
      </c>
      <c r="K55" s="7" t="s">
        <v>118</v>
      </c>
      <c r="L55" s="17" t="s">
        <v>167</v>
      </c>
      <c r="M55" s="7" t="s">
        <v>171</v>
      </c>
    </row>
    <row r="56" spans="1:13" s="9" customFormat="1" ht="51.75" customHeight="1" x14ac:dyDescent="0.25">
      <c r="A56" s="6">
        <v>55</v>
      </c>
      <c r="B56" s="7" t="s">
        <v>235</v>
      </c>
      <c r="C56" s="7">
        <v>1726526468</v>
      </c>
      <c r="D56" s="2" t="s">
        <v>41</v>
      </c>
      <c r="E56" s="17">
        <v>22</v>
      </c>
      <c r="F56" s="2" t="s">
        <v>41</v>
      </c>
      <c r="G56" s="2" t="s">
        <v>41</v>
      </c>
      <c r="H56" s="6"/>
      <c r="I56" s="6"/>
      <c r="J56" s="33" t="s">
        <v>24</v>
      </c>
      <c r="K56" s="7" t="s">
        <v>119</v>
      </c>
      <c r="L56" s="17" t="s">
        <v>120</v>
      </c>
      <c r="M56" s="7"/>
    </row>
    <row r="57" spans="1:13" s="9" customFormat="1" ht="51.75" customHeight="1" x14ac:dyDescent="0.25">
      <c r="A57" s="6"/>
      <c r="B57" s="7"/>
      <c r="C57" s="7"/>
      <c r="D57" s="2"/>
      <c r="E57" s="17"/>
      <c r="F57" s="2"/>
      <c r="G57" s="2"/>
      <c r="H57" s="6"/>
      <c r="I57" s="6"/>
      <c r="J57" s="33"/>
      <c r="K57" s="7"/>
      <c r="L57" s="17"/>
      <c r="M57" s="6"/>
    </row>
    <row r="58" spans="1:13" s="9" customFormat="1" ht="51.75" customHeight="1" x14ac:dyDescent="0.25">
      <c r="A58" s="6"/>
      <c r="B58" s="7"/>
      <c r="C58" s="7"/>
      <c r="D58" s="2"/>
      <c r="E58" s="17"/>
      <c r="F58" s="2"/>
      <c r="G58" s="2"/>
      <c r="H58" s="6"/>
      <c r="I58" s="6"/>
      <c r="J58" s="33"/>
      <c r="K58" s="7"/>
      <c r="L58" s="17"/>
      <c r="M58" s="6"/>
    </row>
    <row r="59" spans="1:13" s="9" customFormat="1" ht="51.75" customHeight="1" x14ac:dyDescent="0.25">
      <c r="A59" s="6"/>
      <c r="B59" s="7"/>
      <c r="C59" s="7"/>
      <c r="D59" s="2"/>
      <c r="E59" s="17"/>
      <c r="F59" s="2"/>
      <c r="G59" s="2"/>
      <c r="H59" s="6"/>
      <c r="I59" s="6"/>
      <c r="J59" s="33"/>
      <c r="K59" s="7"/>
      <c r="L59" s="17"/>
      <c r="M59" s="6"/>
    </row>
    <row r="60" spans="1:13" s="9" customFormat="1" ht="51.75" customHeight="1" x14ac:dyDescent="0.25">
      <c r="A60" s="6"/>
      <c r="B60" s="7"/>
      <c r="C60" s="7"/>
      <c r="D60" s="2"/>
      <c r="E60" s="17"/>
      <c r="F60" s="2"/>
      <c r="G60" s="2"/>
      <c r="H60" s="6"/>
      <c r="I60" s="6"/>
      <c r="J60" s="33"/>
      <c r="K60" s="7"/>
      <c r="L60" s="17"/>
      <c r="M60" s="6"/>
    </row>
    <row r="61" spans="1:13" s="9" customFormat="1" ht="51.75" customHeight="1" x14ac:dyDescent="0.25">
      <c r="A61" s="6"/>
      <c r="B61" s="7"/>
      <c r="C61" s="7"/>
      <c r="D61" s="2"/>
      <c r="E61" s="17"/>
      <c r="F61" s="2"/>
      <c r="G61" s="2"/>
      <c r="H61" s="6"/>
      <c r="I61" s="6"/>
      <c r="J61" s="33"/>
      <c r="K61" s="7"/>
      <c r="L61" s="17"/>
      <c r="M61" s="6"/>
    </row>
    <row r="62" spans="1:13" s="9" customFormat="1" ht="51.75" customHeight="1" x14ac:dyDescent="0.25">
      <c r="A62" s="6"/>
      <c r="B62" s="7"/>
      <c r="C62" s="7"/>
      <c r="D62" s="2"/>
      <c r="E62" s="17"/>
      <c r="F62" s="2"/>
      <c r="G62" s="2"/>
      <c r="H62" s="6"/>
      <c r="I62" s="6"/>
      <c r="J62" s="33"/>
      <c r="K62" s="7"/>
      <c r="L62" s="17"/>
      <c r="M62" s="6"/>
    </row>
    <row r="63" spans="1:13" s="9" customFormat="1" ht="51.75" customHeight="1" x14ac:dyDescent="0.25">
      <c r="A63" s="6"/>
      <c r="B63" s="7"/>
      <c r="C63" s="7"/>
      <c r="D63" s="2"/>
      <c r="E63" s="17"/>
      <c r="F63" s="2"/>
      <c r="G63" s="2"/>
      <c r="H63" s="6"/>
      <c r="I63" s="6"/>
      <c r="J63" s="33"/>
      <c r="K63" s="7"/>
      <c r="L63" s="17"/>
      <c r="M63" s="6"/>
    </row>
    <row r="64" spans="1:13" s="9" customFormat="1" ht="51.75" customHeight="1" x14ac:dyDescent="0.25">
      <c r="A64" s="6"/>
      <c r="B64" s="7"/>
      <c r="C64" s="7"/>
      <c r="D64" s="2"/>
      <c r="E64" s="17"/>
      <c r="F64" s="2"/>
      <c r="G64" s="2"/>
      <c r="H64" s="6"/>
      <c r="I64" s="6"/>
      <c r="J64" s="33"/>
      <c r="K64" s="7"/>
      <c r="L64" s="17"/>
      <c r="M64" s="6"/>
    </row>
    <row r="65" spans="1:13" s="9" customFormat="1" ht="51.75" customHeight="1" x14ac:dyDescent="0.25">
      <c r="A65" s="6"/>
      <c r="B65" s="7"/>
      <c r="C65" s="7"/>
      <c r="D65" s="2"/>
      <c r="E65" s="17"/>
      <c r="F65" s="2"/>
      <c r="G65" s="2"/>
      <c r="H65" s="6"/>
      <c r="I65" s="6"/>
      <c r="J65" s="33"/>
      <c r="K65" s="7"/>
      <c r="L65" s="17"/>
      <c r="M65" s="6"/>
    </row>
    <row r="66" spans="1:13" s="9" customFormat="1" ht="51.75" customHeight="1" x14ac:dyDescent="0.25">
      <c r="A66" s="6"/>
      <c r="B66" s="7"/>
      <c r="C66" s="7"/>
      <c r="D66" s="2"/>
      <c r="E66" s="17"/>
      <c r="F66" s="2"/>
      <c r="G66" s="2"/>
      <c r="H66" s="6"/>
      <c r="I66" s="6"/>
      <c r="J66" s="33"/>
      <c r="K66" s="7"/>
      <c r="L66" s="17"/>
      <c r="M66" s="6"/>
    </row>
    <row r="67" spans="1:13" s="9" customFormat="1" ht="51.75" customHeight="1" x14ac:dyDescent="0.25">
      <c r="A67" s="6"/>
      <c r="B67" s="7"/>
      <c r="C67" s="7"/>
      <c r="D67" s="2"/>
      <c r="E67" s="17"/>
      <c r="F67" s="2"/>
      <c r="G67" s="2"/>
      <c r="H67" s="6"/>
      <c r="I67" s="6"/>
      <c r="J67" s="33"/>
      <c r="K67" s="7"/>
      <c r="L67" s="17"/>
      <c r="M67" s="6"/>
    </row>
    <row r="68" spans="1:13" s="9" customFormat="1" ht="51.75" customHeight="1" x14ac:dyDescent="0.25">
      <c r="A68" s="6"/>
      <c r="B68" s="7"/>
      <c r="C68" s="7"/>
      <c r="D68" s="2"/>
      <c r="E68" s="17"/>
      <c r="F68" s="2"/>
      <c r="G68" s="2"/>
      <c r="H68" s="6"/>
      <c r="I68" s="6"/>
      <c r="J68" s="33"/>
      <c r="K68" s="7"/>
      <c r="L68" s="17"/>
      <c r="M68" s="6"/>
    </row>
    <row r="69" spans="1:13" s="9" customFormat="1" ht="51.75" customHeight="1" x14ac:dyDescent="0.25">
      <c r="A69" s="6"/>
      <c r="B69" s="7"/>
      <c r="C69" s="7"/>
      <c r="D69" s="2"/>
      <c r="E69" s="17"/>
      <c r="F69" s="2"/>
      <c r="G69" s="2"/>
      <c r="H69" s="6"/>
      <c r="I69" s="6"/>
      <c r="J69" s="33"/>
      <c r="K69" s="7"/>
      <c r="L69" s="17"/>
      <c r="M69" s="6"/>
    </row>
    <row r="70" spans="1:13" s="9" customFormat="1" ht="51.75" customHeight="1" x14ac:dyDescent="0.25">
      <c r="A70" s="6"/>
      <c r="B70" s="7"/>
      <c r="C70" s="7"/>
      <c r="D70" s="2"/>
      <c r="E70" s="17"/>
      <c r="F70" s="2"/>
      <c r="G70" s="2"/>
      <c r="H70" s="6"/>
      <c r="I70" s="6"/>
      <c r="J70" s="33"/>
      <c r="K70" s="7"/>
      <c r="L70" s="17"/>
      <c r="M70" s="6"/>
    </row>
    <row r="71" spans="1:13" s="9" customFormat="1" ht="51.75" customHeight="1" x14ac:dyDescent="0.25">
      <c r="A71" s="6"/>
      <c r="B71" s="7"/>
      <c r="C71" s="7"/>
      <c r="D71" s="2"/>
      <c r="E71" s="17"/>
      <c r="F71" s="2"/>
      <c r="G71" s="2"/>
      <c r="H71" s="6"/>
      <c r="I71" s="6"/>
      <c r="J71" s="33"/>
      <c r="K71" s="7"/>
      <c r="L71" s="17"/>
      <c r="M71" s="6"/>
    </row>
    <row r="72" spans="1:13" s="9" customFormat="1" ht="51.75" customHeight="1" x14ac:dyDescent="0.25">
      <c r="A72" s="6"/>
      <c r="B72" s="7"/>
      <c r="C72" s="7"/>
      <c r="D72" s="2"/>
      <c r="E72" s="17"/>
      <c r="F72" s="2"/>
      <c r="G72" s="2"/>
      <c r="H72" s="6"/>
      <c r="I72" s="6"/>
      <c r="J72" s="33"/>
      <c r="K72" s="7"/>
      <c r="L72" s="17"/>
      <c r="M72" s="6"/>
    </row>
    <row r="73" spans="1:13" s="9" customFormat="1" ht="51.75" customHeight="1" x14ac:dyDescent="0.25">
      <c r="A73" s="6"/>
      <c r="B73" s="7"/>
      <c r="C73" s="7"/>
      <c r="D73" s="2"/>
      <c r="E73" s="17"/>
      <c r="F73" s="2"/>
      <c r="G73" s="2"/>
      <c r="H73" s="6"/>
      <c r="I73" s="6"/>
      <c r="J73" s="33"/>
      <c r="K73" s="7"/>
      <c r="L73" s="17"/>
      <c r="M73" s="6"/>
    </row>
    <row r="74" spans="1:13" s="9" customFormat="1" ht="51.75" customHeight="1" x14ac:dyDescent="0.25">
      <c r="A74" s="6"/>
      <c r="B74" s="7"/>
      <c r="C74" s="7"/>
      <c r="D74" s="2"/>
      <c r="E74" s="17"/>
      <c r="F74" s="2"/>
      <c r="G74" s="2"/>
      <c r="H74" s="6"/>
      <c r="I74" s="6"/>
      <c r="J74" s="33"/>
      <c r="K74" s="7"/>
      <c r="L74" s="17"/>
      <c r="M74" s="6"/>
    </row>
    <row r="75" spans="1:13" s="9" customFormat="1" ht="51.75" customHeight="1" x14ac:dyDescent="0.25">
      <c r="A75" s="6"/>
      <c r="B75" s="7"/>
      <c r="C75" s="7"/>
      <c r="D75" s="2"/>
      <c r="E75" s="17"/>
      <c r="F75" s="2"/>
      <c r="G75" s="2"/>
      <c r="H75" s="6"/>
      <c r="I75" s="6"/>
      <c r="J75" s="33"/>
      <c r="K75" s="7"/>
      <c r="L75" s="17"/>
      <c r="M75" s="6"/>
    </row>
    <row r="76" spans="1:13" s="9" customFormat="1" ht="51.75" customHeight="1" x14ac:dyDescent="0.25">
      <c r="A76" s="6"/>
      <c r="B76" s="7"/>
      <c r="C76" s="7"/>
      <c r="D76" s="2"/>
      <c r="E76" s="17"/>
      <c r="F76" s="2"/>
      <c r="G76" s="2"/>
      <c r="H76" s="6"/>
      <c r="I76" s="6"/>
      <c r="J76" s="33"/>
      <c r="K76" s="7"/>
      <c r="L76" s="17"/>
      <c r="M76" s="6"/>
    </row>
    <row r="77" spans="1:13" s="9" customFormat="1" ht="51.75" customHeight="1" x14ac:dyDescent="0.25">
      <c r="A77" s="6"/>
      <c r="B77" s="7"/>
      <c r="C77" s="7"/>
      <c r="D77" s="2"/>
      <c r="E77" s="17"/>
      <c r="F77" s="2"/>
      <c r="G77" s="2"/>
      <c r="H77" s="6"/>
      <c r="I77" s="6"/>
      <c r="J77" s="33"/>
      <c r="K77" s="7"/>
      <c r="L77" s="17"/>
      <c r="M77" s="6"/>
    </row>
    <row r="78" spans="1:13" s="9" customFormat="1" ht="51.75" customHeight="1" x14ac:dyDescent="0.25">
      <c r="A78" s="6"/>
      <c r="B78" s="7"/>
      <c r="C78" s="7"/>
      <c r="D78" s="2"/>
      <c r="E78" s="17"/>
      <c r="F78" s="2"/>
      <c r="G78" s="2"/>
      <c r="H78" s="6"/>
      <c r="I78" s="6"/>
      <c r="J78" s="33"/>
      <c r="K78" s="7"/>
      <c r="L78" s="17"/>
      <c r="M78" s="6"/>
    </row>
    <row r="79" spans="1:13" s="9" customFormat="1" ht="51.75" customHeight="1" x14ac:dyDescent="0.25">
      <c r="A79" s="6"/>
      <c r="B79" s="7"/>
      <c r="C79" s="7"/>
      <c r="D79" s="2"/>
      <c r="E79" s="17"/>
      <c r="F79" s="2"/>
      <c r="G79" s="2"/>
      <c r="H79" s="6"/>
      <c r="I79" s="6"/>
      <c r="J79" s="33"/>
      <c r="K79" s="7"/>
      <c r="L79" s="17"/>
      <c r="M79" s="6"/>
    </row>
    <row r="80" spans="1:13" s="9" customFormat="1" ht="51.75" customHeight="1" x14ac:dyDescent="0.25">
      <c r="A80" s="6"/>
      <c r="B80" s="7"/>
      <c r="C80" s="7"/>
      <c r="D80" s="2"/>
      <c r="E80" s="17"/>
      <c r="F80" s="2"/>
      <c r="G80" s="2"/>
      <c r="H80" s="6"/>
      <c r="I80" s="6"/>
      <c r="J80" s="33"/>
      <c r="K80" s="7"/>
      <c r="L80" s="17"/>
      <c r="M80" s="6"/>
    </row>
    <row r="81" spans="1:13" s="9" customFormat="1" ht="51.75" customHeight="1" x14ac:dyDescent="0.25">
      <c r="A81" s="6"/>
      <c r="B81" s="7"/>
      <c r="C81" s="7"/>
      <c r="D81" s="2"/>
      <c r="E81" s="17"/>
      <c r="F81" s="2"/>
      <c r="G81" s="2"/>
      <c r="H81" s="6"/>
      <c r="I81" s="6"/>
      <c r="J81" s="33"/>
      <c r="K81" s="7"/>
      <c r="L81" s="17"/>
      <c r="M81" s="6"/>
    </row>
    <row r="82" spans="1:13" ht="38.25" customHeight="1" x14ac:dyDescent="0.25">
      <c r="A82" s="5"/>
      <c r="B82" s="6"/>
      <c r="C82" s="5"/>
      <c r="D82" s="5"/>
      <c r="E82" s="18"/>
      <c r="F82" s="18"/>
      <c r="G82" s="5"/>
      <c r="H82" s="5"/>
      <c r="I82" s="5"/>
      <c r="J82" s="32"/>
      <c r="K82" s="5"/>
      <c r="L82" s="5"/>
      <c r="M82" s="5"/>
    </row>
    <row r="83" spans="1:13" x14ac:dyDescent="0.25">
      <c r="B83" s="11"/>
    </row>
  </sheetData>
  <autoFilter ref="A1:M56"/>
  <printOptions horizontalCentered="1" verticalCentered="1"/>
  <pageMargins left="0.19685039370078741" right="0.19685039370078741" top="0.15748031496062992" bottom="0.15748031496062992" header="0.31496062992125984" footer="0.15748031496062992"/>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
  <sheetViews>
    <sheetView showGridLines="0" zoomScale="87" zoomScaleNormal="87" workbookViewId="0">
      <pane ySplit="1" topLeftCell="A11" activePane="bottomLeft" state="frozen"/>
      <selection pane="bottomLeft" sqref="A1:XFD1"/>
    </sheetView>
  </sheetViews>
  <sheetFormatPr baseColWidth="10" defaultColWidth="10.85546875" defaultRowHeight="12.75" x14ac:dyDescent="0.25"/>
  <cols>
    <col min="1" max="1" width="5.28515625" style="1" customWidth="1"/>
    <col min="2" max="2" width="5.85546875" style="1" hidden="1" customWidth="1"/>
    <col min="3" max="3" width="7.28515625" style="1" customWidth="1"/>
    <col min="4" max="4" width="41.42578125" style="1" customWidth="1"/>
    <col min="5" max="5" width="16.7109375" style="1" customWidth="1"/>
    <col min="6" max="16384" width="10.85546875" style="1"/>
  </cols>
  <sheetData>
    <row r="1" spans="1:6" s="8" customFormat="1" ht="33.75" customHeight="1" thickBot="1" x14ac:dyDescent="0.3">
      <c r="A1" s="8" t="s">
        <v>238</v>
      </c>
      <c r="B1" s="44" t="s">
        <v>217</v>
      </c>
      <c r="C1" s="44" t="s">
        <v>176</v>
      </c>
      <c r="D1" s="45" t="s">
        <v>163</v>
      </c>
      <c r="E1" s="45" t="s">
        <v>2</v>
      </c>
    </row>
    <row r="2" spans="1:6" ht="51.75" customHeight="1" x14ac:dyDescent="0.25">
      <c r="A2" s="5">
        <v>1</v>
      </c>
      <c r="B2" s="6">
        <v>56</v>
      </c>
      <c r="C2" s="21">
        <v>0.66736111111111107</v>
      </c>
      <c r="D2" s="19" t="s">
        <v>127</v>
      </c>
      <c r="E2" s="2">
        <v>1726910472</v>
      </c>
    </row>
    <row r="3" spans="1:6" ht="51" customHeight="1" x14ac:dyDescent="0.25">
      <c r="A3" s="5">
        <v>2</v>
      </c>
      <c r="B3" s="6">
        <v>57</v>
      </c>
      <c r="C3" s="21">
        <v>0.66805555555555562</v>
      </c>
      <c r="D3" s="6" t="s">
        <v>128</v>
      </c>
      <c r="E3" s="6">
        <v>1716759681</v>
      </c>
    </row>
    <row r="4" spans="1:6" s="9" customFormat="1" ht="51.75" customHeight="1" x14ac:dyDescent="0.25">
      <c r="A4" s="5">
        <v>3</v>
      </c>
      <c r="B4" s="6">
        <v>58</v>
      </c>
      <c r="C4" s="21">
        <v>0.66875000000000007</v>
      </c>
      <c r="D4" s="6" t="s">
        <v>129</v>
      </c>
      <c r="E4" s="6">
        <v>1725757379</v>
      </c>
      <c r="F4" s="1"/>
    </row>
    <row r="5" spans="1:6" s="9" customFormat="1" ht="51.75" customHeight="1" x14ac:dyDescent="0.25">
      <c r="A5" s="5">
        <v>4</v>
      </c>
      <c r="B5" s="6">
        <v>59</v>
      </c>
      <c r="C5" s="21">
        <v>0.66875000000000007</v>
      </c>
      <c r="D5" s="42" t="s">
        <v>130</v>
      </c>
      <c r="E5" s="7" t="s">
        <v>131</v>
      </c>
    </row>
    <row r="6" spans="1:6" s="9" customFormat="1" ht="51.75" customHeight="1" x14ac:dyDescent="0.25">
      <c r="A6" s="5">
        <v>5</v>
      </c>
      <c r="B6" s="6">
        <v>60</v>
      </c>
      <c r="C6" s="21">
        <v>0.67291666666666661</v>
      </c>
      <c r="D6" s="7" t="s">
        <v>132</v>
      </c>
      <c r="E6" s="7">
        <v>1722787593</v>
      </c>
    </row>
    <row r="7" spans="1:6" s="9" customFormat="1" ht="51.75" customHeight="1" x14ac:dyDescent="0.25">
      <c r="A7" s="5">
        <v>6</v>
      </c>
      <c r="B7" s="6">
        <v>61</v>
      </c>
      <c r="C7" s="21">
        <v>0.6743055555555556</v>
      </c>
      <c r="D7" s="7" t="s">
        <v>133</v>
      </c>
      <c r="E7" s="7">
        <v>1756716161</v>
      </c>
    </row>
    <row r="8" spans="1:6" s="9" customFormat="1" ht="51.75" customHeight="1" x14ac:dyDescent="0.25">
      <c r="A8" s="5">
        <v>7</v>
      </c>
      <c r="B8" s="6">
        <v>62</v>
      </c>
      <c r="C8" s="21">
        <v>0.67708333333333337</v>
      </c>
      <c r="D8" s="7" t="s">
        <v>134</v>
      </c>
      <c r="E8" s="7">
        <v>1755776885</v>
      </c>
    </row>
    <row r="9" spans="1:6" s="9" customFormat="1" ht="51.75" customHeight="1" x14ac:dyDescent="0.25">
      <c r="A9" s="5">
        <v>8</v>
      </c>
      <c r="B9" s="6">
        <v>63</v>
      </c>
      <c r="C9" s="22">
        <v>0.6777777777777777</v>
      </c>
      <c r="D9" s="2" t="s">
        <v>135</v>
      </c>
      <c r="E9" s="7">
        <v>1717832776</v>
      </c>
    </row>
    <row r="10" spans="1:6" s="9" customFormat="1" ht="51.75" customHeight="1" x14ac:dyDescent="0.25">
      <c r="A10" s="5">
        <v>9</v>
      </c>
      <c r="B10" s="6">
        <v>64</v>
      </c>
      <c r="C10" s="22">
        <v>0.6875</v>
      </c>
      <c r="D10" s="2" t="s">
        <v>136</v>
      </c>
      <c r="E10" s="6">
        <v>1728429612</v>
      </c>
    </row>
    <row r="11" spans="1:6" ht="51.75" customHeight="1" x14ac:dyDescent="0.25">
      <c r="A11" s="5">
        <v>10</v>
      </c>
      <c r="B11" s="6">
        <v>65</v>
      </c>
      <c r="C11" s="22">
        <v>0.6875</v>
      </c>
      <c r="D11" s="2" t="s">
        <v>137</v>
      </c>
      <c r="E11" s="7">
        <v>1718077678</v>
      </c>
    </row>
    <row r="12" spans="1:6" s="9" customFormat="1" ht="51.75" customHeight="1" x14ac:dyDescent="0.25">
      <c r="A12" s="5">
        <v>11</v>
      </c>
      <c r="B12" s="6">
        <v>66</v>
      </c>
      <c r="C12" s="22">
        <v>0.68888888888888899</v>
      </c>
      <c r="D12" s="2" t="s">
        <v>138</v>
      </c>
      <c r="E12" s="7">
        <v>1755335658</v>
      </c>
    </row>
    <row r="13" spans="1:6" ht="51.75" customHeight="1" x14ac:dyDescent="0.25">
      <c r="A13" s="5">
        <v>12</v>
      </c>
      <c r="B13" s="6">
        <v>67</v>
      </c>
      <c r="C13" s="22">
        <v>0.71875</v>
      </c>
      <c r="D13" s="2" t="s">
        <v>139</v>
      </c>
      <c r="E13" s="43" t="s">
        <v>140</v>
      </c>
    </row>
    <row r="14" spans="1:6" ht="51.75" customHeight="1" x14ac:dyDescent="0.25">
      <c r="A14" s="5">
        <v>13</v>
      </c>
      <c r="B14" s="6">
        <v>68</v>
      </c>
      <c r="C14" s="22">
        <v>0.72222222222222221</v>
      </c>
      <c r="D14" s="2" t="s">
        <v>141</v>
      </c>
      <c r="E14" s="7">
        <v>1725297889</v>
      </c>
    </row>
    <row r="15" spans="1:6" ht="51.75" customHeight="1" x14ac:dyDescent="0.25">
      <c r="A15" s="5">
        <v>14</v>
      </c>
      <c r="B15" s="6">
        <v>69</v>
      </c>
      <c r="C15" s="22">
        <v>0.74652777777777779</v>
      </c>
      <c r="D15" s="2" t="s">
        <v>142</v>
      </c>
      <c r="E15" s="7">
        <v>1727400416</v>
      </c>
    </row>
    <row r="16" spans="1:6" s="9" customFormat="1" ht="51.75" customHeight="1" x14ac:dyDescent="0.25">
      <c r="A16" s="5">
        <v>15</v>
      </c>
      <c r="B16" s="15">
        <v>70</v>
      </c>
      <c r="C16" s="23">
        <v>0.75069444444444444</v>
      </c>
      <c r="D16" s="16" t="s">
        <v>143</v>
      </c>
      <c r="E16" s="7">
        <v>1726942822</v>
      </c>
    </row>
    <row r="17" spans="1:5" s="9" customFormat="1" ht="51.75" customHeight="1" x14ac:dyDescent="0.25">
      <c r="A17" s="5">
        <v>16</v>
      </c>
      <c r="B17" s="6">
        <v>71</v>
      </c>
      <c r="C17" s="23">
        <v>0.84722222222222221</v>
      </c>
      <c r="D17" s="6" t="s">
        <v>144</v>
      </c>
      <c r="E17" s="7">
        <v>1726414988</v>
      </c>
    </row>
    <row r="18" spans="1:5" s="9" customFormat="1" ht="51.75" customHeight="1" x14ac:dyDescent="0.25">
      <c r="A18" s="5">
        <v>17</v>
      </c>
      <c r="B18" s="6">
        <v>72</v>
      </c>
      <c r="C18" s="23">
        <v>0.87916666666666676</v>
      </c>
      <c r="D18" s="6" t="s">
        <v>153</v>
      </c>
      <c r="E18" s="7" t="s">
        <v>240</v>
      </c>
    </row>
    <row r="19" spans="1:5" s="9" customFormat="1" ht="51.75" customHeight="1" x14ac:dyDescent="0.25">
      <c r="A19" s="5">
        <v>18</v>
      </c>
      <c r="B19" s="15">
        <v>73</v>
      </c>
      <c r="C19" s="23">
        <v>0.92638888888888893</v>
      </c>
      <c r="D19" s="6" t="s">
        <v>154</v>
      </c>
      <c r="E19" s="7">
        <v>1718325937</v>
      </c>
    </row>
    <row r="20" spans="1:5" s="9" customFormat="1" ht="51.75" customHeight="1" x14ac:dyDescent="0.25">
      <c r="A20" s="5">
        <v>19</v>
      </c>
      <c r="B20" s="6">
        <v>74</v>
      </c>
      <c r="C20" s="26">
        <v>0.93055555555555547</v>
      </c>
      <c r="D20" s="6" t="s">
        <v>155</v>
      </c>
      <c r="E20" s="7">
        <v>1726083197</v>
      </c>
    </row>
    <row r="21" spans="1:5" s="9" customFormat="1" ht="51.75" customHeight="1" x14ac:dyDescent="0.25">
      <c r="A21" s="5">
        <v>20</v>
      </c>
      <c r="B21" s="6">
        <v>75</v>
      </c>
      <c r="C21" s="23">
        <v>0.99930555555555556</v>
      </c>
      <c r="D21" s="6" t="s">
        <v>156</v>
      </c>
      <c r="E21" s="7">
        <v>1726411174</v>
      </c>
    </row>
    <row r="22" spans="1:5" s="9" customFormat="1" ht="51.75" customHeight="1" x14ac:dyDescent="0.25">
      <c r="A22" s="5">
        <v>21</v>
      </c>
      <c r="B22" s="6">
        <v>76</v>
      </c>
      <c r="C22" s="26">
        <v>0.9902777777777777</v>
      </c>
      <c r="D22" s="6" t="s">
        <v>158</v>
      </c>
      <c r="E22" s="7">
        <v>1315222321</v>
      </c>
    </row>
    <row r="23" spans="1:5" s="9" customFormat="1" ht="51.75" customHeight="1" x14ac:dyDescent="0.25">
      <c r="A23" s="5">
        <v>22</v>
      </c>
      <c r="B23" s="6">
        <v>77</v>
      </c>
      <c r="C23" s="26">
        <v>0</v>
      </c>
      <c r="D23" s="6" t="s">
        <v>157</v>
      </c>
      <c r="E23" s="7">
        <v>1727635391</v>
      </c>
    </row>
    <row r="24" spans="1:5" s="9" customFormat="1" ht="51.75" customHeight="1" x14ac:dyDescent="0.25">
      <c r="A24" s="5">
        <v>23</v>
      </c>
      <c r="B24" s="6">
        <v>78</v>
      </c>
      <c r="C24" s="102" t="s">
        <v>239</v>
      </c>
      <c r="D24" s="6" t="s">
        <v>159</v>
      </c>
      <c r="E24" s="7">
        <v>1206793539</v>
      </c>
    </row>
    <row r="25" spans="1:5" s="9" customFormat="1" ht="51.75" customHeight="1" x14ac:dyDescent="0.25">
      <c r="B25" s="6">
        <v>80</v>
      </c>
      <c r="C25" s="15"/>
      <c r="D25" s="6"/>
      <c r="E25" s="7"/>
    </row>
    <row r="26" spans="1:5" s="9" customFormat="1" ht="51.75" customHeight="1" x14ac:dyDescent="0.25">
      <c r="B26" s="6">
        <v>82</v>
      </c>
      <c r="C26" s="15"/>
      <c r="D26" s="6"/>
      <c r="E26" s="7"/>
    </row>
    <row r="27" spans="1:5" s="9" customFormat="1" ht="51.75" customHeight="1" x14ac:dyDescent="0.25">
      <c r="B27" s="6">
        <v>83</v>
      </c>
      <c r="C27" s="15"/>
      <c r="D27" s="6"/>
      <c r="E27" s="7"/>
    </row>
    <row r="28" spans="1:5" s="9" customFormat="1" ht="51.75" customHeight="1" x14ac:dyDescent="0.25">
      <c r="B28" s="15">
        <v>29</v>
      </c>
      <c r="C28" s="15"/>
      <c r="D28" s="6"/>
      <c r="E28" s="7"/>
    </row>
    <row r="29" spans="1:5" s="9" customFormat="1" ht="51.75" customHeight="1" x14ac:dyDescent="0.25">
      <c r="B29" s="15">
        <v>30</v>
      </c>
      <c r="C29" s="15"/>
      <c r="D29" s="6"/>
      <c r="E29" s="7"/>
    </row>
    <row r="30" spans="1:5" s="9" customFormat="1" ht="51.75" customHeight="1" x14ac:dyDescent="0.25">
      <c r="B30" s="15">
        <v>31</v>
      </c>
      <c r="C30" s="15"/>
      <c r="D30" s="7"/>
      <c r="E30" s="7"/>
    </row>
    <row r="31" spans="1:5" s="9" customFormat="1" ht="51.75" customHeight="1" x14ac:dyDescent="0.25">
      <c r="B31" s="15">
        <v>32</v>
      </c>
      <c r="C31" s="15"/>
      <c r="D31" s="6"/>
      <c r="E31" s="7"/>
    </row>
    <row r="32" spans="1:5" s="9" customFormat="1" ht="51.75" customHeight="1" x14ac:dyDescent="0.25">
      <c r="B32" s="15">
        <v>33</v>
      </c>
      <c r="C32" s="15"/>
      <c r="D32" s="6"/>
      <c r="E32" s="7"/>
    </row>
    <row r="33" spans="2:5" s="9" customFormat="1" ht="51.75" customHeight="1" x14ac:dyDescent="0.25">
      <c r="B33" s="15">
        <v>34</v>
      </c>
      <c r="C33" s="15"/>
      <c r="D33" s="6"/>
      <c r="E33" s="7"/>
    </row>
    <row r="34" spans="2:5" s="9" customFormat="1" ht="51.75" customHeight="1" x14ac:dyDescent="0.25">
      <c r="B34" s="15">
        <v>35</v>
      </c>
      <c r="C34" s="15"/>
      <c r="D34" s="6"/>
      <c r="E34" s="7"/>
    </row>
    <row r="35" spans="2:5" s="9" customFormat="1" ht="51.75" customHeight="1" x14ac:dyDescent="0.25">
      <c r="B35" s="15">
        <v>36</v>
      </c>
      <c r="C35" s="15"/>
      <c r="D35" s="6"/>
      <c r="E35" s="7"/>
    </row>
    <row r="36" spans="2:5" s="9" customFormat="1" ht="51.75" customHeight="1" x14ac:dyDescent="0.25">
      <c r="B36" s="15">
        <v>37</v>
      </c>
      <c r="C36" s="15"/>
      <c r="D36" s="6"/>
      <c r="E36" s="7"/>
    </row>
    <row r="37" spans="2:5" s="9" customFormat="1" ht="51.75" customHeight="1" x14ac:dyDescent="0.25">
      <c r="B37" s="15">
        <v>38</v>
      </c>
      <c r="C37" s="15"/>
      <c r="D37" s="6"/>
      <c r="E37" s="7"/>
    </row>
    <row r="38" spans="2:5" s="9" customFormat="1" ht="51.75" customHeight="1" x14ac:dyDescent="0.25">
      <c r="B38" s="15">
        <v>39</v>
      </c>
      <c r="C38" s="15"/>
      <c r="D38" s="6"/>
      <c r="E38" s="7"/>
    </row>
    <row r="39" spans="2:5" s="9" customFormat="1" ht="51.75" customHeight="1" x14ac:dyDescent="0.25">
      <c r="B39" s="15">
        <v>40</v>
      </c>
      <c r="C39" s="15"/>
      <c r="D39" s="6"/>
      <c r="E39" s="7"/>
    </row>
    <row r="40" spans="2:5" s="9" customFormat="1" ht="52.5" customHeight="1" x14ac:dyDescent="0.25">
      <c r="B40" s="15">
        <v>41</v>
      </c>
      <c r="C40" s="15"/>
      <c r="D40" s="6"/>
      <c r="E40" s="7"/>
    </row>
    <row r="41" spans="2:5" s="9" customFormat="1" ht="51.75" customHeight="1" x14ac:dyDescent="0.25">
      <c r="B41" s="15">
        <v>42</v>
      </c>
      <c r="C41" s="15"/>
      <c r="D41" s="6"/>
      <c r="E41" s="7"/>
    </row>
    <row r="42" spans="2:5" s="9" customFormat="1" ht="51.75" customHeight="1" x14ac:dyDescent="0.25">
      <c r="B42" s="15">
        <v>43</v>
      </c>
      <c r="C42" s="15"/>
      <c r="D42" s="6"/>
      <c r="E42" s="7"/>
    </row>
    <row r="43" spans="2:5" s="9" customFormat="1" ht="51.75" customHeight="1" x14ac:dyDescent="0.25">
      <c r="B43" s="15">
        <v>44</v>
      </c>
      <c r="C43" s="15"/>
      <c r="D43" s="6"/>
      <c r="E43" s="7"/>
    </row>
    <row r="44" spans="2:5" s="9" customFormat="1" ht="51.75" customHeight="1" x14ac:dyDescent="0.25">
      <c r="B44" s="15">
        <v>45</v>
      </c>
      <c r="C44" s="15"/>
      <c r="D44" s="6"/>
      <c r="E44" s="7"/>
    </row>
    <row r="45" spans="2:5" s="9" customFormat="1" ht="51.75" customHeight="1" x14ac:dyDescent="0.25">
      <c r="B45" s="15">
        <v>46</v>
      </c>
      <c r="C45" s="15"/>
      <c r="D45" s="6"/>
      <c r="E45" s="7"/>
    </row>
    <row r="46" spans="2:5" s="9" customFormat="1" ht="51.75" customHeight="1" x14ac:dyDescent="0.25">
      <c r="B46" s="15">
        <v>47</v>
      </c>
      <c r="C46" s="15"/>
      <c r="D46" s="6"/>
      <c r="E46" s="7"/>
    </row>
    <row r="47" spans="2:5" s="9" customFormat="1" ht="51.75" customHeight="1" x14ac:dyDescent="0.25">
      <c r="B47" s="15">
        <v>48</v>
      </c>
      <c r="C47" s="15"/>
      <c r="D47" s="6"/>
      <c r="E47" s="17"/>
    </row>
    <row r="48" spans="2:5" s="9" customFormat="1" ht="51.75" customHeight="1" x14ac:dyDescent="0.25">
      <c r="B48" s="15">
        <v>49</v>
      </c>
      <c r="C48" s="15"/>
      <c r="D48" s="6"/>
      <c r="E48" s="17"/>
    </row>
    <row r="49" spans="2:5" s="9" customFormat="1" ht="51.75" customHeight="1" x14ac:dyDescent="0.25">
      <c r="B49" s="15">
        <v>50</v>
      </c>
      <c r="C49" s="15"/>
      <c r="D49" s="6"/>
      <c r="E49" s="17"/>
    </row>
    <row r="50" spans="2:5" s="9" customFormat="1" ht="51.75" customHeight="1" x14ac:dyDescent="0.25">
      <c r="B50" s="15">
        <v>51</v>
      </c>
      <c r="C50" s="15"/>
      <c r="D50" s="6"/>
      <c r="E50" s="17"/>
    </row>
    <row r="51" spans="2:5" s="9" customFormat="1" ht="51.75" customHeight="1" x14ac:dyDescent="0.25">
      <c r="B51" s="15">
        <v>52</v>
      </c>
      <c r="C51" s="15"/>
      <c r="D51" s="6"/>
      <c r="E51" s="17"/>
    </row>
    <row r="52" spans="2:5" s="9" customFormat="1" ht="51.75" customHeight="1" x14ac:dyDescent="0.25">
      <c r="B52" s="15">
        <v>53</v>
      </c>
      <c r="C52" s="15"/>
      <c r="D52" s="6"/>
      <c r="E52" s="17"/>
    </row>
    <row r="53" spans="2:5" s="9" customFormat="1" ht="51.75" customHeight="1" x14ac:dyDescent="0.25">
      <c r="B53" s="6">
        <v>54</v>
      </c>
      <c r="C53" s="6"/>
      <c r="D53" s="7"/>
      <c r="E53" s="7"/>
    </row>
    <row r="54" spans="2:5" s="9" customFormat="1" ht="51.75" customHeight="1" x14ac:dyDescent="0.25">
      <c r="B54" s="6">
        <v>55</v>
      </c>
      <c r="C54" s="6"/>
      <c r="D54" s="7"/>
      <c r="E54" s="7"/>
    </row>
    <row r="55" spans="2:5" s="9" customFormat="1" ht="51.75" customHeight="1" x14ac:dyDescent="0.25">
      <c r="B55" s="6"/>
      <c r="C55" s="6"/>
      <c r="D55" s="7"/>
      <c r="E55" s="7"/>
    </row>
    <row r="56" spans="2:5" s="9" customFormat="1" ht="51.75" customHeight="1" x14ac:dyDescent="0.25">
      <c r="B56" s="6"/>
      <c r="C56" s="6"/>
      <c r="D56" s="7"/>
      <c r="E56" s="7"/>
    </row>
    <row r="57" spans="2:5" s="9" customFormat="1" ht="51.75" customHeight="1" x14ac:dyDescent="0.25">
      <c r="B57" s="6"/>
      <c r="C57" s="6"/>
      <c r="D57" s="7"/>
      <c r="E57" s="7"/>
    </row>
    <row r="58" spans="2:5" s="9" customFormat="1" ht="51.75" customHeight="1" x14ac:dyDescent="0.25">
      <c r="B58" s="6"/>
      <c r="C58" s="6"/>
      <c r="D58" s="7"/>
      <c r="E58" s="7"/>
    </row>
    <row r="59" spans="2:5" s="9" customFormat="1" ht="51.75" customHeight="1" x14ac:dyDescent="0.25">
      <c r="B59" s="6"/>
      <c r="C59" s="6"/>
      <c r="D59" s="7"/>
      <c r="E59" s="7"/>
    </row>
    <row r="60" spans="2:5" s="9" customFormat="1" ht="51.75" customHeight="1" x14ac:dyDescent="0.25">
      <c r="B60" s="6"/>
      <c r="C60" s="6"/>
      <c r="D60" s="7"/>
      <c r="E60" s="7"/>
    </row>
    <row r="61" spans="2:5" ht="38.25" customHeight="1" x14ac:dyDescent="0.25">
      <c r="B61" s="5"/>
      <c r="C61" s="5"/>
      <c r="D61" s="6"/>
      <c r="E61" s="5"/>
    </row>
    <row r="62" spans="2:5" x14ac:dyDescent="0.25">
      <c r="D62" s="11"/>
    </row>
  </sheetData>
  <autoFilter ref="B1:E1"/>
  <printOptions horizontalCentered="1" verticalCentered="1"/>
  <pageMargins left="0.19685039370078741" right="0.19685039370078741" top="0.15748031496062992" bottom="0.15748031496062992" header="0.31496062992125984" footer="0.15748031496062992"/>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topLeftCell="B3" zoomScale="66" zoomScaleNormal="66" workbookViewId="0">
      <pane ySplit="6" topLeftCell="A9" activePane="bottomLeft" state="frozen"/>
      <selection activeCell="A3" sqref="A3"/>
      <selection pane="bottomLeft" activeCell="C9" sqref="C9:P9"/>
    </sheetView>
  </sheetViews>
  <sheetFormatPr baseColWidth="10" defaultColWidth="25.7109375" defaultRowHeight="18.75" x14ac:dyDescent="0.25"/>
  <cols>
    <col min="1" max="1" width="5.28515625" style="47" customWidth="1"/>
    <col min="2" max="2" width="6.42578125" style="48" customWidth="1"/>
    <col min="3" max="3" width="15.42578125" style="47" customWidth="1"/>
    <col min="4" max="4" width="17.42578125" style="47" customWidth="1"/>
    <col min="5" max="5" width="15.7109375" style="47" customWidth="1"/>
    <col min="6" max="7" width="17.42578125" style="47" customWidth="1"/>
    <col min="8" max="8" width="12.85546875" style="47" customWidth="1"/>
    <col min="9" max="9" width="7.140625" style="109" customWidth="1"/>
    <col min="10" max="10" width="13.7109375" style="47" customWidth="1"/>
    <col min="11" max="12" width="16.42578125" style="47" customWidth="1"/>
    <col min="13" max="13" width="14.7109375" style="47" customWidth="1"/>
    <col min="14" max="14" width="6.42578125" style="109" customWidth="1"/>
    <col min="15" max="15" width="13" style="47" customWidth="1"/>
    <col min="16" max="16" width="6.7109375" style="47" customWidth="1"/>
    <col min="17" max="17" width="73.7109375" style="49" customWidth="1"/>
    <col min="18" max="18" width="27.85546875" style="47" customWidth="1"/>
    <col min="19" max="16384" width="25.7109375" style="47"/>
  </cols>
  <sheetData>
    <row r="1" spans="1:20" ht="22.5" customHeight="1" x14ac:dyDescent="0.25"/>
    <row r="2" spans="1:20" ht="34.5" customHeight="1" x14ac:dyDescent="0.25">
      <c r="A2" s="50"/>
      <c r="B2" s="130" t="s">
        <v>1</v>
      </c>
      <c r="C2" s="130"/>
      <c r="D2" s="130"/>
      <c r="E2" s="130"/>
      <c r="F2" s="130"/>
      <c r="G2" s="130"/>
      <c r="H2" s="130"/>
      <c r="I2" s="130"/>
      <c r="J2" s="130"/>
      <c r="K2" s="130"/>
      <c r="L2" s="130"/>
      <c r="M2" s="130"/>
      <c r="N2" s="130"/>
      <c r="O2" s="130"/>
      <c r="P2" s="130"/>
      <c r="Q2" s="130"/>
      <c r="R2" s="130"/>
    </row>
    <row r="3" spans="1:20" ht="90" customHeight="1" x14ac:dyDescent="0.25">
      <c r="A3" s="51"/>
      <c r="B3" s="131" t="s">
        <v>7</v>
      </c>
      <c r="C3" s="132"/>
      <c r="D3" s="132"/>
      <c r="E3" s="132"/>
      <c r="F3" s="132"/>
      <c r="G3" s="132"/>
      <c r="H3" s="132"/>
      <c r="I3" s="132"/>
      <c r="J3" s="132"/>
      <c r="K3" s="132"/>
      <c r="L3" s="132"/>
      <c r="M3" s="132"/>
      <c r="N3" s="132"/>
      <c r="O3" s="132"/>
      <c r="P3" s="132"/>
      <c r="Q3" s="132"/>
      <c r="R3" s="132"/>
    </row>
    <row r="4" spans="1:20" ht="27" hidden="1" customHeight="1" x14ac:dyDescent="0.25">
      <c r="A4" s="50"/>
      <c r="B4" s="133" t="s">
        <v>8</v>
      </c>
      <c r="C4" s="133"/>
      <c r="D4" s="133"/>
      <c r="E4" s="133"/>
      <c r="F4" s="133"/>
      <c r="G4" s="133"/>
      <c r="H4" s="133"/>
      <c r="I4" s="133"/>
      <c r="J4" s="133"/>
      <c r="K4" s="133"/>
      <c r="L4" s="133"/>
      <c r="M4" s="133"/>
      <c r="N4" s="133"/>
      <c r="O4" s="133"/>
      <c r="P4" s="133"/>
      <c r="Q4" s="133"/>
      <c r="R4" s="133"/>
    </row>
    <row r="5" spans="1:20" ht="30.75" hidden="1" customHeight="1" x14ac:dyDescent="0.25">
      <c r="A5" s="50"/>
      <c r="B5" s="133" t="s">
        <v>9</v>
      </c>
      <c r="C5" s="133"/>
      <c r="D5" s="133"/>
      <c r="E5" s="133"/>
      <c r="F5" s="133"/>
      <c r="G5" s="133"/>
      <c r="H5" s="133"/>
      <c r="I5" s="133"/>
      <c r="J5" s="133"/>
      <c r="K5" s="133"/>
      <c r="L5" s="133"/>
      <c r="M5" s="133"/>
      <c r="N5" s="133"/>
      <c r="O5" s="133"/>
      <c r="P5" s="133"/>
      <c r="Q5" s="133"/>
      <c r="R5" s="133"/>
    </row>
    <row r="6" spans="1:20" ht="26.25" hidden="1" customHeight="1" x14ac:dyDescent="0.25">
      <c r="A6" s="50"/>
      <c r="B6" s="133" t="s">
        <v>10</v>
      </c>
      <c r="C6" s="133"/>
      <c r="D6" s="133"/>
      <c r="E6" s="133" t="s">
        <v>11</v>
      </c>
      <c r="F6" s="133"/>
      <c r="G6" s="133"/>
      <c r="H6" s="133"/>
      <c r="I6" s="133"/>
      <c r="J6" s="133"/>
      <c r="K6" s="133"/>
      <c r="L6" s="133"/>
      <c r="M6" s="133"/>
      <c r="N6" s="133"/>
      <c r="O6" s="52"/>
      <c r="P6" s="86" t="s">
        <v>12</v>
      </c>
      <c r="Q6" s="87" t="s">
        <v>13</v>
      </c>
      <c r="R6" s="87" t="s">
        <v>0</v>
      </c>
    </row>
    <row r="7" spans="1:20" s="53" customFormat="1" ht="131.25" customHeight="1" x14ac:dyDescent="0.25">
      <c r="A7" s="88"/>
      <c r="E7" s="129" t="s">
        <v>180</v>
      </c>
      <c r="F7" s="129"/>
      <c r="G7" s="129"/>
      <c r="H7" s="129"/>
      <c r="I7" s="110"/>
      <c r="J7" s="129" t="s">
        <v>224</v>
      </c>
      <c r="K7" s="129"/>
      <c r="L7" s="129"/>
      <c r="M7" s="129"/>
      <c r="N7" s="110"/>
      <c r="P7" s="86"/>
      <c r="Q7" s="87"/>
      <c r="R7" s="87"/>
      <c r="T7" s="54"/>
    </row>
    <row r="8" spans="1:20" ht="99" customHeight="1" x14ac:dyDescent="0.25">
      <c r="A8" s="84" t="s">
        <v>216</v>
      </c>
      <c r="B8" s="84" t="s">
        <v>222</v>
      </c>
      <c r="C8" s="85" t="s">
        <v>14</v>
      </c>
      <c r="D8" s="101" t="s">
        <v>15</v>
      </c>
      <c r="E8" s="100" t="s">
        <v>182</v>
      </c>
      <c r="F8" s="101" t="s">
        <v>183</v>
      </c>
      <c r="G8" s="101" t="s">
        <v>184</v>
      </c>
      <c r="H8" s="101" t="s">
        <v>185</v>
      </c>
      <c r="I8" s="82" t="s">
        <v>16</v>
      </c>
      <c r="J8" s="100" t="s">
        <v>182</v>
      </c>
      <c r="K8" s="101" t="s">
        <v>186</v>
      </c>
      <c r="L8" s="101" t="s">
        <v>225</v>
      </c>
      <c r="M8" s="101" t="s">
        <v>185</v>
      </c>
      <c r="N8" s="82" t="s">
        <v>17</v>
      </c>
      <c r="O8" s="83" t="s">
        <v>181</v>
      </c>
      <c r="P8" s="84" t="s">
        <v>12</v>
      </c>
      <c r="Q8" s="101" t="s">
        <v>13</v>
      </c>
      <c r="R8" s="101" t="s">
        <v>0</v>
      </c>
    </row>
    <row r="9" spans="1:20" s="58" customFormat="1" ht="255" customHeight="1" x14ac:dyDescent="0.25">
      <c r="A9" s="55">
        <v>7</v>
      </c>
      <c r="B9" s="61">
        <v>9</v>
      </c>
      <c r="C9" s="61">
        <v>1719103390</v>
      </c>
      <c r="D9" s="106" t="s">
        <v>34</v>
      </c>
      <c r="E9" s="55">
        <v>15</v>
      </c>
      <c r="F9" s="55">
        <v>9</v>
      </c>
      <c r="G9" s="55">
        <v>10</v>
      </c>
      <c r="H9" s="55">
        <v>15</v>
      </c>
      <c r="I9" s="111">
        <f>+SUM(E9:H9)</f>
        <v>49</v>
      </c>
      <c r="J9" s="55">
        <v>15</v>
      </c>
      <c r="K9" s="55">
        <v>9</v>
      </c>
      <c r="L9" s="55">
        <v>8</v>
      </c>
      <c r="M9" s="55">
        <v>15</v>
      </c>
      <c r="N9" s="111">
        <f>+SUM(J9:M9)</f>
        <v>47</v>
      </c>
      <c r="O9" s="55">
        <v>0</v>
      </c>
      <c r="P9" s="55">
        <v>96</v>
      </c>
      <c r="Q9" s="57" t="s">
        <v>242</v>
      </c>
      <c r="R9" s="55"/>
    </row>
    <row r="10" spans="1:20" s="58" customFormat="1" ht="255" customHeight="1" x14ac:dyDescent="0.2">
      <c r="A10" s="55">
        <v>21</v>
      </c>
      <c r="B10" s="56">
        <v>29</v>
      </c>
      <c r="C10" s="59">
        <v>504329848</v>
      </c>
      <c r="D10" s="60" t="s">
        <v>74</v>
      </c>
      <c r="E10" s="66">
        <v>15</v>
      </c>
      <c r="F10" s="66">
        <v>9</v>
      </c>
      <c r="G10" s="66">
        <v>10</v>
      </c>
      <c r="H10" s="66">
        <v>15</v>
      </c>
      <c r="I10" s="112">
        <v>49</v>
      </c>
      <c r="J10" s="66">
        <v>15</v>
      </c>
      <c r="K10" s="66">
        <v>8</v>
      </c>
      <c r="L10" s="66">
        <v>9</v>
      </c>
      <c r="M10" s="66">
        <v>15</v>
      </c>
      <c r="N10" s="112">
        <v>47</v>
      </c>
      <c r="O10" s="66">
        <v>0</v>
      </c>
      <c r="P10" s="108">
        <v>96</v>
      </c>
      <c r="Q10" s="116" t="s">
        <v>199</v>
      </c>
      <c r="R10" s="55"/>
    </row>
    <row r="11" spans="1:20" s="58" customFormat="1" ht="255" customHeight="1" x14ac:dyDescent="0.25">
      <c r="A11" s="55">
        <v>37</v>
      </c>
      <c r="B11" s="56">
        <v>51</v>
      </c>
      <c r="C11" s="59">
        <v>1752553121</v>
      </c>
      <c r="D11" s="60" t="s">
        <v>113</v>
      </c>
      <c r="E11" s="66">
        <v>15</v>
      </c>
      <c r="F11" s="66">
        <v>8</v>
      </c>
      <c r="G11" s="66">
        <v>10</v>
      </c>
      <c r="H11" s="66">
        <v>15</v>
      </c>
      <c r="I11" s="112">
        <v>48</v>
      </c>
      <c r="J11" s="66">
        <v>15</v>
      </c>
      <c r="K11" s="66">
        <v>8</v>
      </c>
      <c r="L11" s="66">
        <v>10</v>
      </c>
      <c r="M11" s="66">
        <v>15</v>
      </c>
      <c r="N11" s="112">
        <v>45</v>
      </c>
      <c r="O11" s="55">
        <v>2</v>
      </c>
      <c r="P11" s="108">
        <v>95</v>
      </c>
      <c r="Q11" s="93" t="s">
        <v>212</v>
      </c>
      <c r="R11" s="55"/>
    </row>
    <row r="12" spans="1:20" s="58" customFormat="1" ht="255" customHeight="1" x14ac:dyDescent="0.25">
      <c r="A12" s="55">
        <v>26</v>
      </c>
      <c r="B12" s="56">
        <v>36</v>
      </c>
      <c r="C12" s="59">
        <v>1717390585</v>
      </c>
      <c r="D12" s="60" t="s">
        <v>88</v>
      </c>
      <c r="E12" s="55">
        <v>15</v>
      </c>
      <c r="F12" s="55">
        <v>10</v>
      </c>
      <c r="G12" s="55">
        <v>10</v>
      </c>
      <c r="H12" s="55">
        <v>15</v>
      </c>
      <c r="I12" s="111">
        <f>+SUM(E12:H12)</f>
        <v>50</v>
      </c>
      <c r="J12" s="55">
        <v>10</v>
      </c>
      <c r="K12" s="55">
        <v>7</v>
      </c>
      <c r="L12" s="55">
        <v>7</v>
      </c>
      <c r="M12" s="55">
        <v>15</v>
      </c>
      <c r="N12" s="111">
        <f>+SUM(J12:M12)</f>
        <v>39</v>
      </c>
      <c r="O12" s="55">
        <v>2</v>
      </c>
      <c r="P12" s="55">
        <f>+O12+N12+I12</f>
        <v>91</v>
      </c>
      <c r="Q12" s="67" t="s">
        <v>229</v>
      </c>
      <c r="R12" s="55"/>
    </row>
    <row r="13" spans="1:20" s="58" customFormat="1" ht="255" customHeight="1" x14ac:dyDescent="0.25">
      <c r="A13" s="55">
        <v>5</v>
      </c>
      <c r="B13" s="56">
        <v>7</v>
      </c>
      <c r="C13" s="59">
        <v>1723203848</v>
      </c>
      <c r="D13" s="60" t="s">
        <v>21</v>
      </c>
      <c r="E13" s="55">
        <v>15</v>
      </c>
      <c r="F13" s="55">
        <v>10</v>
      </c>
      <c r="G13" s="55">
        <v>10</v>
      </c>
      <c r="H13" s="55">
        <v>15</v>
      </c>
      <c r="I13" s="111">
        <f>+SUM(E13:H13)</f>
        <v>50</v>
      </c>
      <c r="J13" s="55">
        <v>10</v>
      </c>
      <c r="K13" s="55">
        <v>10</v>
      </c>
      <c r="L13" s="55">
        <v>5</v>
      </c>
      <c r="M13" s="55">
        <v>15</v>
      </c>
      <c r="N13" s="111">
        <f>+SUM(J13:M13)</f>
        <v>40</v>
      </c>
      <c r="O13" s="55"/>
      <c r="P13" s="55">
        <v>90</v>
      </c>
      <c r="Q13" s="57" t="s">
        <v>188</v>
      </c>
      <c r="R13" s="55"/>
    </row>
    <row r="14" spans="1:20" s="58" customFormat="1" ht="255" customHeight="1" x14ac:dyDescent="0.25">
      <c r="A14" s="55">
        <v>33</v>
      </c>
      <c r="B14" s="61">
        <v>45</v>
      </c>
      <c r="C14" s="89">
        <v>1726171406</v>
      </c>
      <c r="D14" s="62" t="s">
        <v>151</v>
      </c>
      <c r="E14" s="55">
        <v>15</v>
      </c>
      <c r="F14" s="55">
        <v>10</v>
      </c>
      <c r="G14" s="55">
        <v>10</v>
      </c>
      <c r="H14" s="55">
        <v>15</v>
      </c>
      <c r="I14" s="111">
        <f>+SUM(E14:H14)</f>
        <v>50</v>
      </c>
      <c r="J14" s="55">
        <v>15</v>
      </c>
      <c r="K14" s="55">
        <v>5</v>
      </c>
      <c r="L14" s="55">
        <v>5</v>
      </c>
      <c r="M14" s="55">
        <v>15</v>
      </c>
      <c r="N14" s="111">
        <v>40</v>
      </c>
      <c r="O14" s="55">
        <v>0</v>
      </c>
      <c r="P14" s="55">
        <f>+O14+N14+I14</f>
        <v>90</v>
      </c>
      <c r="Q14" s="57" t="s">
        <v>223</v>
      </c>
      <c r="R14" s="55"/>
    </row>
    <row r="15" spans="1:20" s="58" customFormat="1" ht="255" customHeight="1" x14ac:dyDescent="0.25">
      <c r="A15" s="55">
        <v>31</v>
      </c>
      <c r="B15" s="56">
        <v>41</v>
      </c>
      <c r="C15" s="104">
        <v>1750334417</v>
      </c>
      <c r="D15" s="60" t="s">
        <v>97</v>
      </c>
      <c r="E15" s="55">
        <v>15</v>
      </c>
      <c r="F15" s="55">
        <v>10</v>
      </c>
      <c r="G15" s="55">
        <v>10</v>
      </c>
      <c r="H15" s="55">
        <v>10</v>
      </c>
      <c r="I15" s="111">
        <f>+SUM(E15:H15)</f>
        <v>45</v>
      </c>
      <c r="J15" s="55">
        <v>10</v>
      </c>
      <c r="K15" s="55">
        <v>5</v>
      </c>
      <c r="L15" s="55">
        <v>5</v>
      </c>
      <c r="M15" s="55">
        <v>10</v>
      </c>
      <c r="N15" s="111">
        <f>+SUM(J15:M15)</f>
        <v>30</v>
      </c>
      <c r="O15" s="55">
        <v>0</v>
      </c>
      <c r="P15" s="55">
        <f>+O15+N15+I15</f>
        <v>75</v>
      </c>
      <c r="Q15" s="68" t="s">
        <v>227</v>
      </c>
      <c r="R15" s="55"/>
    </row>
    <row r="16" spans="1:20" s="58" customFormat="1" ht="255" customHeight="1" x14ac:dyDescent="0.25">
      <c r="A16" s="55">
        <v>18</v>
      </c>
      <c r="B16" s="56">
        <v>25</v>
      </c>
      <c r="C16" s="59">
        <v>1756168215</v>
      </c>
      <c r="D16" s="60" t="s">
        <v>68</v>
      </c>
      <c r="E16" s="66">
        <v>15</v>
      </c>
      <c r="F16" s="66">
        <v>8</v>
      </c>
      <c r="G16" s="66">
        <v>8</v>
      </c>
      <c r="H16" s="66">
        <v>13</v>
      </c>
      <c r="I16" s="112">
        <v>44</v>
      </c>
      <c r="J16" s="66">
        <v>15</v>
      </c>
      <c r="K16" s="66">
        <v>8</v>
      </c>
      <c r="L16" s="66">
        <v>7</v>
      </c>
      <c r="M16" s="66">
        <v>14</v>
      </c>
      <c r="N16" s="112">
        <v>44</v>
      </c>
      <c r="O16" s="66">
        <v>0</v>
      </c>
      <c r="P16" s="108">
        <v>88</v>
      </c>
      <c r="Q16" s="93" t="s">
        <v>196</v>
      </c>
      <c r="R16" s="55"/>
    </row>
    <row r="17" spans="1:18" s="58" customFormat="1" ht="255" customHeight="1" x14ac:dyDescent="0.25">
      <c r="A17" s="55">
        <v>1</v>
      </c>
      <c r="B17" s="56">
        <v>2</v>
      </c>
      <c r="C17" s="56">
        <v>604079939</v>
      </c>
      <c r="D17" s="60" t="s">
        <v>18</v>
      </c>
      <c r="E17" s="55">
        <v>15</v>
      </c>
      <c r="F17" s="55">
        <v>10</v>
      </c>
      <c r="G17" s="55">
        <v>10</v>
      </c>
      <c r="H17" s="55">
        <v>15</v>
      </c>
      <c r="I17" s="111">
        <v>50</v>
      </c>
      <c r="J17" s="55">
        <v>15</v>
      </c>
      <c r="K17" s="55">
        <v>5</v>
      </c>
      <c r="L17" s="55">
        <v>5</v>
      </c>
      <c r="M17" s="55">
        <v>10</v>
      </c>
      <c r="N17" s="111">
        <v>35</v>
      </c>
      <c r="O17" s="55">
        <v>0</v>
      </c>
      <c r="P17" s="55">
        <v>85</v>
      </c>
      <c r="Q17" s="57" t="s">
        <v>218</v>
      </c>
      <c r="R17" s="55"/>
    </row>
    <row r="18" spans="1:18" s="58" customFormat="1" ht="255" customHeight="1" x14ac:dyDescent="0.25">
      <c r="A18" s="55">
        <v>25</v>
      </c>
      <c r="B18" s="56">
        <v>35</v>
      </c>
      <c r="C18" s="59">
        <v>1725286486</v>
      </c>
      <c r="D18" s="60" t="s">
        <v>86</v>
      </c>
      <c r="E18" s="55">
        <v>15</v>
      </c>
      <c r="F18" s="55">
        <v>10</v>
      </c>
      <c r="G18" s="55">
        <v>10</v>
      </c>
      <c r="H18" s="55">
        <v>10</v>
      </c>
      <c r="I18" s="111">
        <f>+SUM(E18:H18)</f>
        <v>45</v>
      </c>
      <c r="J18" s="55">
        <v>10</v>
      </c>
      <c r="K18" s="55">
        <v>10</v>
      </c>
      <c r="L18" s="55">
        <v>10</v>
      </c>
      <c r="M18" s="55">
        <v>10</v>
      </c>
      <c r="N18" s="111">
        <f>+SUM(J18:M18)</f>
        <v>40</v>
      </c>
      <c r="O18" s="55">
        <v>0</v>
      </c>
      <c r="P18" s="55">
        <f>+O18+N18+I18</f>
        <v>85</v>
      </c>
      <c r="Q18" s="67" t="s">
        <v>203</v>
      </c>
      <c r="R18" s="55"/>
    </row>
    <row r="19" spans="1:18" s="58" customFormat="1" ht="255" customHeight="1" x14ac:dyDescent="0.25">
      <c r="A19" s="55">
        <v>28</v>
      </c>
      <c r="B19" s="56">
        <v>38</v>
      </c>
      <c r="C19" s="59">
        <v>1721686077</v>
      </c>
      <c r="D19" s="60" t="s">
        <v>93</v>
      </c>
      <c r="E19" s="55">
        <v>15</v>
      </c>
      <c r="F19" s="55">
        <v>10</v>
      </c>
      <c r="G19" s="55">
        <v>10</v>
      </c>
      <c r="H19" s="55">
        <v>15</v>
      </c>
      <c r="I19" s="111">
        <f>+SUM(E19:H19)</f>
        <v>50</v>
      </c>
      <c r="J19" s="55">
        <v>10</v>
      </c>
      <c r="K19" s="55">
        <v>7</v>
      </c>
      <c r="L19" s="55">
        <v>7</v>
      </c>
      <c r="M19" s="55">
        <v>10</v>
      </c>
      <c r="N19" s="111">
        <f>+SUM(J19:M19)</f>
        <v>34</v>
      </c>
      <c r="O19" s="55">
        <v>0</v>
      </c>
      <c r="P19" s="55">
        <f>+O19+N19+I19</f>
        <v>84</v>
      </c>
      <c r="Q19" s="68" t="s">
        <v>205</v>
      </c>
      <c r="R19" s="55"/>
    </row>
    <row r="20" spans="1:18" s="58" customFormat="1" ht="255" customHeight="1" x14ac:dyDescent="0.25">
      <c r="A20" s="55">
        <v>39</v>
      </c>
      <c r="B20" s="63">
        <v>54</v>
      </c>
      <c r="C20" s="64">
        <v>1727187252</v>
      </c>
      <c r="D20" s="107" t="s">
        <v>214</v>
      </c>
      <c r="E20" s="55">
        <v>15</v>
      </c>
      <c r="F20" s="55">
        <v>10</v>
      </c>
      <c r="G20" s="55">
        <v>10</v>
      </c>
      <c r="H20" s="55">
        <v>10</v>
      </c>
      <c r="I20" s="111">
        <f>+SUM(E20:H20)</f>
        <v>45</v>
      </c>
      <c r="J20" s="55">
        <v>15</v>
      </c>
      <c r="K20" s="55">
        <v>6</v>
      </c>
      <c r="L20" s="55">
        <v>8</v>
      </c>
      <c r="M20" s="55">
        <v>10</v>
      </c>
      <c r="N20" s="111">
        <f>+SUM(J20:M20)</f>
        <v>39</v>
      </c>
      <c r="O20" s="55">
        <v>0</v>
      </c>
      <c r="P20" s="55">
        <f>+O20+N20+I20</f>
        <v>84</v>
      </c>
      <c r="Q20" s="57" t="s">
        <v>215</v>
      </c>
      <c r="R20" s="55"/>
    </row>
    <row r="21" spans="1:18" s="58" customFormat="1" ht="255" customHeight="1" x14ac:dyDescent="0.25">
      <c r="A21" s="55">
        <v>35</v>
      </c>
      <c r="B21" s="63">
        <v>48</v>
      </c>
      <c r="C21" s="64">
        <v>1721510095</v>
      </c>
      <c r="D21" s="65" t="s">
        <v>109</v>
      </c>
      <c r="E21" s="55">
        <v>8</v>
      </c>
      <c r="F21" s="55">
        <v>7</v>
      </c>
      <c r="G21" s="55">
        <v>10</v>
      </c>
      <c r="H21" s="55">
        <v>15</v>
      </c>
      <c r="I21" s="111">
        <f>+SUM(E21:H21)</f>
        <v>40</v>
      </c>
      <c r="J21" s="55">
        <v>10</v>
      </c>
      <c r="K21" s="55">
        <v>8</v>
      </c>
      <c r="L21" s="55">
        <v>8</v>
      </c>
      <c r="M21" s="55">
        <v>15</v>
      </c>
      <c r="N21" s="111">
        <f>+SUM(J21:M21)</f>
        <v>41</v>
      </c>
      <c r="O21" s="55">
        <v>0</v>
      </c>
      <c r="P21" s="55">
        <f>+O21+N21+I21</f>
        <v>81</v>
      </c>
      <c r="Q21" s="57" t="s">
        <v>210</v>
      </c>
      <c r="R21" s="55"/>
    </row>
    <row r="22" spans="1:18" s="58" customFormat="1" ht="255" customHeight="1" x14ac:dyDescent="0.25">
      <c r="A22" s="55">
        <v>16</v>
      </c>
      <c r="B22" s="63">
        <v>21</v>
      </c>
      <c r="C22" s="64">
        <v>1755776711</v>
      </c>
      <c r="D22" s="60" t="s">
        <v>58</v>
      </c>
      <c r="E22" s="66">
        <v>15</v>
      </c>
      <c r="F22" s="66">
        <v>10</v>
      </c>
      <c r="G22" s="66">
        <v>7</v>
      </c>
      <c r="H22" s="66">
        <v>10</v>
      </c>
      <c r="I22" s="112">
        <v>42</v>
      </c>
      <c r="J22" s="66">
        <v>15</v>
      </c>
      <c r="K22" s="66">
        <v>8</v>
      </c>
      <c r="L22" s="66">
        <v>5</v>
      </c>
      <c r="M22" s="66">
        <v>8</v>
      </c>
      <c r="N22" s="112">
        <v>36</v>
      </c>
      <c r="O22" s="66">
        <v>2</v>
      </c>
      <c r="P22" s="108">
        <v>80</v>
      </c>
      <c r="Q22" s="93" t="s">
        <v>194</v>
      </c>
      <c r="R22" s="55"/>
    </row>
    <row r="23" spans="1:18" s="58" customFormat="1" ht="255" customHeight="1" x14ac:dyDescent="0.25">
      <c r="A23" s="55">
        <v>17</v>
      </c>
      <c r="B23" s="63">
        <v>22</v>
      </c>
      <c r="C23" s="64">
        <v>1721740551</v>
      </c>
      <c r="D23" s="60" t="s">
        <v>60</v>
      </c>
      <c r="E23" s="55">
        <v>15</v>
      </c>
      <c r="F23" s="55">
        <v>8</v>
      </c>
      <c r="G23" s="55">
        <v>9</v>
      </c>
      <c r="H23" s="55">
        <v>12</v>
      </c>
      <c r="I23" s="111">
        <f t="shared" ref="I23:I29" si="0">+SUM(E23:H23)</f>
        <v>44</v>
      </c>
      <c r="J23" s="55">
        <v>15</v>
      </c>
      <c r="K23" s="55">
        <v>5</v>
      </c>
      <c r="L23" s="55">
        <v>8</v>
      </c>
      <c r="M23" s="55">
        <v>8</v>
      </c>
      <c r="N23" s="111">
        <f t="shared" ref="N23:N29" si="1">+SUM(J23:M23)</f>
        <v>36</v>
      </c>
      <c r="O23" s="55">
        <v>0</v>
      </c>
      <c r="P23" s="55">
        <f t="shared" ref="P23:P29" si="2">+O23+N23+I23</f>
        <v>80</v>
      </c>
      <c r="Q23" s="105" t="s">
        <v>195</v>
      </c>
      <c r="R23" s="55"/>
    </row>
    <row r="24" spans="1:18" s="58" customFormat="1" ht="255" customHeight="1" x14ac:dyDescent="0.25">
      <c r="A24" s="55">
        <v>32</v>
      </c>
      <c r="B24" s="63">
        <v>43</v>
      </c>
      <c r="C24" s="64">
        <v>1717646309</v>
      </c>
      <c r="D24" s="60" t="s">
        <v>102</v>
      </c>
      <c r="E24" s="55">
        <v>12</v>
      </c>
      <c r="F24" s="90">
        <v>10</v>
      </c>
      <c r="G24" s="90">
        <v>8</v>
      </c>
      <c r="H24" s="90">
        <v>13</v>
      </c>
      <c r="I24" s="114">
        <f t="shared" si="0"/>
        <v>43</v>
      </c>
      <c r="J24" s="90">
        <v>8</v>
      </c>
      <c r="K24" s="90">
        <v>10</v>
      </c>
      <c r="L24" s="90">
        <v>8</v>
      </c>
      <c r="M24" s="90">
        <v>10</v>
      </c>
      <c r="N24" s="114">
        <f t="shared" si="1"/>
        <v>36</v>
      </c>
      <c r="O24" s="90">
        <v>0</v>
      </c>
      <c r="P24" s="90">
        <f t="shared" si="2"/>
        <v>79</v>
      </c>
      <c r="Q24" s="95" t="s">
        <v>208</v>
      </c>
      <c r="R24" s="55"/>
    </row>
    <row r="25" spans="1:18" s="58" customFormat="1" ht="255" customHeight="1" x14ac:dyDescent="0.25">
      <c r="A25" s="55">
        <v>27</v>
      </c>
      <c r="B25" s="63">
        <v>37</v>
      </c>
      <c r="C25" s="64">
        <v>172244240</v>
      </c>
      <c r="D25" s="60" t="s">
        <v>91</v>
      </c>
      <c r="E25" s="55">
        <v>15</v>
      </c>
      <c r="F25" s="55">
        <v>9</v>
      </c>
      <c r="G25" s="55">
        <v>10</v>
      </c>
      <c r="H25" s="55">
        <v>15</v>
      </c>
      <c r="I25" s="111">
        <f t="shared" si="0"/>
        <v>49</v>
      </c>
      <c r="J25" s="55">
        <v>9</v>
      </c>
      <c r="K25" s="55">
        <v>5</v>
      </c>
      <c r="L25" s="55">
        <v>5</v>
      </c>
      <c r="M25" s="55">
        <v>10</v>
      </c>
      <c r="N25" s="111">
        <f t="shared" si="1"/>
        <v>29</v>
      </c>
      <c r="O25" s="55">
        <v>0</v>
      </c>
      <c r="P25" s="55">
        <f t="shared" si="2"/>
        <v>78</v>
      </c>
      <c r="Q25" s="68" t="s">
        <v>204</v>
      </c>
      <c r="R25" s="55"/>
    </row>
    <row r="26" spans="1:18" s="58" customFormat="1" ht="255" customHeight="1" x14ac:dyDescent="0.25">
      <c r="A26" s="55">
        <v>9</v>
      </c>
      <c r="B26" s="63">
        <v>11</v>
      </c>
      <c r="C26" s="64">
        <v>1400577415</v>
      </c>
      <c r="D26" s="60" t="s">
        <v>38</v>
      </c>
      <c r="E26" s="55">
        <v>15</v>
      </c>
      <c r="F26" s="90">
        <v>10</v>
      </c>
      <c r="G26" s="90">
        <v>5</v>
      </c>
      <c r="H26" s="90">
        <v>10</v>
      </c>
      <c r="I26" s="114">
        <f t="shared" si="0"/>
        <v>40</v>
      </c>
      <c r="J26" s="90">
        <v>15</v>
      </c>
      <c r="K26" s="90">
        <v>10</v>
      </c>
      <c r="L26" s="90">
        <v>0</v>
      </c>
      <c r="M26" s="90">
        <v>10</v>
      </c>
      <c r="N26" s="114">
        <f t="shared" si="1"/>
        <v>35</v>
      </c>
      <c r="O26" s="90">
        <v>2</v>
      </c>
      <c r="P26" s="90">
        <f t="shared" si="2"/>
        <v>77</v>
      </c>
      <c r="Q26" s="95" t="s">
        <v>226</v>
      </c>
      <c r="R26" s="55"/>
    </row>
    <row r="27" spans="1:18" s="58" customFormat="1" ht="255" customHeight="1" x14ac:dyDescent="0.25">
      <c r="A27" s="55">
        <v>8</v>
      </c>
      <c r="B27" s="63">
        <v>10</v>
      </c>
      <c r="C27" s="59">
        <v>1753376423</v>
      </c>
      <c r="D27" s="65" t="s">
        <v>36</v>
      </c>
      <c r="E27" s="55">
        <v>15</v>
      </c>
      <c r="F27" s="90">
        <v>5</v>
      </c>
      <c r="G27" s="90">
        <v>5</v>
      </c>
      <c r="H27" s="90">
        <v>15</v>
      </c>
      <c r="I27" s="114">
        <f t="shared" si="0"/>
        <v>40</v>
      </c>
      <c r="J27" s="90">
        <v>10</v>
      </c>
      <c r="K27" s="90">
        <v>5</v>
      </c>
      <c r="L27" s="90">
        <v>5</v>
      </c>
      <c r="M27" s="90">
        <v>15</v>
      </c>
      <c r="N27" s="114">
        <f t="shared" si="1"/>
        <v>35</v>
      </c>
      <c r="O27" s="90">
        <v>0</v>
      </c>
      <c r="P27" s="90">
        <f t="shared" si="2"/>
        <v>75</v>
      </c>
      <c r="Q27" s="95" t="s">
        <v>230</v>
      </c>
      <c r="R27" s="55"/>
    </row>
    <row r="28" spans="1:18" s="58" customFormat="1" ht="255" customHeight="1" x14ac:dyDescent="0.25">
      <c r="A28" s="55">
        <v>6</v>
      </c>
      <c r="B28" s="63">
        <v>8</v>
      </c>
      <c r="C28" s="64">
        <v>604319475</v>
      </c>
      <c r="D28" s="60" t="s">
        <v>30</v>
      </c>
      <c r="E28" s="55">
        <v>10</v>
      </c>
      <c r="F28" s="90">
        <v>10</v>
      </c>
      <c r="G28" s="90">
        <v>5</v>
      </c>
      <c r="H28" s="90">
        <v>10</v>
      </c>
      <c r="I28" s="114">
        <f t="shared" si="0"/>
        <v>35</v>
      </c>
      <c r="J28" s="90">
        <v>15</v>
      </c>
      <c r="K28" s="90">
        <v>10</v>
      </c>
      <c r="L28" s="90">
        <v>5</v>
      </c>
      <c r="M28" s="90">
        <v>10</v>
      </c>
      <c r="N28" s="114">
        <f t="shared" si="1"/>
        <v>40</v>
      </c>
      <c r="O28" s="90">
        <v>0</v>
      </c>
      <c r="P28" s="90">
        <f t="shared" si="2"/>
        <v>75</v>
      </c>
      <c r="Q28" s="95" t="s">
        <v>228</v>
      </c>
      <c r="R28" s="55"/>
    </row>
    <row r="29" spans="1:18" s="58" customFormat="1" ht="255" customHeight="1" x14ac:dyDescent="0.25">
      <c r="A29" s="55">
        <v>24</v>
      </c>
      <c r="B29" s="63">
        <v>34</v>
      </c>
      <c r="C29" s="64" t="s">
        <v>84</v>
      </c>
      <c r="D29" s="60" t="s">
        <v>83</v>
      </c>
      <c r="E29" s="55">
        <v>15</v>
      </c>
      <c r="F29" s="90">
        <v>10</v>
      </c>
      <c r="G29" s="90">
        <v>10</v>
      </c>
      <c r="H29" s="90">
        <v>5</v>
      </c>
      <c r="I29" s="114">
        <f t="shared" si="0"/>
        <v>40</v>
      </c>
      <c r="J29" s="90">
        <v>15</v>
      </c>
      <c r="K29" s="90">
        <v>5</v>
      </c>
      <c r="L29" s="90">
        <v>10</v>
      </c>
      <c r="M29" s="90">
        <v>5</v>
      </c>
      <c r="N29" s="114">
        <f t="shared" si="1"/>
        <v>35</v>
      </c>
      <c r="O29" s="90">
        <v>0</v>
      </c>
      <c r="P29" s="90">
        <f t="shared" si="2"/>
        <v>75</v>
      </c>
      <c r="Q29" s="94" t="s">
        <v>202</v>
      </c>
      <c r="R29" s="55"/>
    </row>
    <row r="30" spans="1:18" s="58" customFormat="1" ht="255" customHeight="1" x14ac:dyDescent="0.25">
      <c r="A30" s="55">
        <v>19</v>
      </c>
      <c r="B30" s="63">
        <v>27</v>
      </c>
      <c r="C30" s="64">
        <v>1752885754</v>
      </c>
      <c r="D30" s="60" t="s">
        <v>123</v>
      </c>
      <c r="E30" s="66">
        <v>15</v>
      </c>
      <c r="F30" s="66">
        <v>10</v>
      </c>
      <c r="G30" s="66">
        <v>10</v>
      </c>
      <c r="H30" s="66">
        <v>13</v>
      </c>
      <c r="I30" s="112">
        <v>48</v>
      </c>
      <c r="J30" s="66">
        <v>0</v>
      </c>
      <c r="K30" s="66">
        <v>8</v>
      </c>
      <c r="L30" s="66">
        <v>8</v>
      </c>
      <c r="M30" s="66">
        <v>10</v>
      </c>
      <c r="N30" s="112">
        <v>26</v>
      </c>
      <c r="O30" s="66">
        <v>0</v>
      </c>
      <c r="P30" s="108">
        <v>74</v>
      </c>
      <c r="Q30" s="97" t="s">
        <v>197</v>
      </c>
      <c r="R30" s="55"/>
    </row>
    <row r="31" spans="1:18" s="58" customFormat="1" ht="255" customHeight="1" x14ac:dyDescent="0.25">
      <c r="A31" s="55">
        <v>22</v>
      </c>
      <c r="B31" s="63">
        <v>31</v>
      </c>
      <c r="C31" s="64">
        <v>1600479834</v>
      </c>
      <c r="D31" s="60" t="s">
        <v>121</v>
      </c>
      <c r="E31" s="55">
        <v>15</v>
      </c>
      <c r="F31" s="55">
        <v>10</v>
      </c>
      <c r="G31" s="55">
        <v>10</v>
      </c>
      <c r="H31" s="55">
        <v>15</v>
      </c>
      <c r="I31" s="111">
        <f>+SUM(E31:H31)</f>
        <v>50</v>
      </c>
      <c r="J31" s="55">
        <v>5</v>
      </c>
      <c r="K31" s="55">
        <v>5</v>
      </c>
      <c r="L31" s="55">
        <v>5</v>
      </c>
      <c r="M31" s="55">
        <v>5</v>
      </c>
      <c r="N31" s="111">
        <f>+SUM(J31:M31)</f>
        <v>20</v>
      </c>
      <c r="O31" s="55">
        <v>0</v>
      </c>
      <c r="P31" s="55">
        <f>+O31+N31+I31</f>
        <v>70</v>
      </c>
      <c r="Q31" s="67" t="s">
        <v>200</v>
      </c>
      <c r="R31" s="55"/>
    </row>
    <row r="32" spans="1:18" s="58" customFormat="1" ht="255" customHeight="1" x14ac:dyDescent="0.25">
      <c r="A32" s="55">
        <v>34</v>
      </c>
      <c r="B32" s="63">
        <v>47</v>
      </c>
      <c r="C32" s="64">
        <v>1719552976</v>
      </c>
      <c r="D32" s="60" t="s">
        <v>108</v>
      </c>
      <c r="E32" s="55">
        <v>15</v>
      </c>
      <c r="F32" s="55">
        <v>0</v>
      </c>
      <c r="G32" s="55">
        <v>10</v>
      </c>
      <c r="H32" s="55">
        <v>15</v>
      </c>
      <c r="I32" s="111">
        <f>+SUM(E32:H32)</f>
        <v>40</v>
      </c>
      <c r="J32" s="55">
        <v>15</v>
      </c>
      <c r="K32" s="55">
        <v>10</v>
      </c>
      <c r="L32" s="55">
        <v>0</v>
      </c>
      <c r="M32" s="55">
        <v>5</v>
      </c>
      <c r="N32" s="111">
        <f>+SUM(J32:M32)</f>
        <v>30</v>
      </c>
      <c r="O32" s="55">
        <v>0</v>
      </c>
      <c r="P32" s="55">
        <f>+O32+N32+I32</f>
        <v>70</v>
      </c>
      <c r="Q32" s="57" t="s">
        <v>209</v>
      </c>
      <c r="R32" s="55"/>
    </row>
    <row r="33" spans="1:18" s="58" customFormat="1" ht="255" customHeight="1" x14ac:dyDescent="0.25">
      <c r="A33" s="55">
        <v>4</v>
      </c>
      <c r="B33" s="63">
        <v>6</v>
      </c>
      <c r="C33" s="64">
        <v>1752433183</v>
      </c>
      <c r="D33" s="60" t="s">
        <v>32</v>
      </c>
      <c r="E33" s="55">
        <v>15</v>
      </c>
      <c r="F33" s="55">
        <v>10</v>
      </c>
      <c r="G33" s="55">
        <v>5</v>
      </c>
      <c r="H33" s="55">
        <v>15</v>
      </c>
      <c r="I33" s="111">
        <v>45</v>
      </c>
      <c r="J33" s="55">
        <v>5</v>
      </c>
      <c r="K33" s="55">
        <v>5</v>
      </c>
      <c r="L33" s="55">
        <v>5</v>
      </c>
      <c r="M33" s="55">
        <v>8</v>
      </c>
      <c r="N33" s="111">
        <v>23</v>
      </c>
      <c r="O33" s="55">
        <v>0</v>
      </c>
      <c r="P33" s="55">
        <v>68</v>
      </c>
      <c r="Q33" s="57" t="s">
        <v>219</v>
      </c>
      <c r="R33" s="55"/>
    </row>
    <row r="34" spans="1:18" s="58" customFormat="1" ht="255" customHeight="1" x14ac:dyDescent="0.25">
      <c r="A34" s="55">
        <v>36</v>
      </c>
      <c r="B34" s="63">
        <v>49</v>
      </c>
      <c r="C34" s="64">
        <v>1725706053</v>
      </c>
      <c r="D34" s="60" t="s">
        <v>161</v>
      </c>
      <c r="E34" s="55">
        <v>13</v>
      </c>
      <c r="F34" s="55">
        <v>9</v>
      </c>
      <c r="G34" s="55">
        <v>10</v>
      </c>
      <c r="H34" s="55">
        <v>5</v>
      </c>
      <c r="I34" s="111">
        <f>+SUM(E34:H34)</f>
        <v>37</v>
      </c>
      <c r="J34" s="55">
        <v>7</v>
      </c>
      <c r="K34" s="55">
        <v>7</v>
      </c>
      <c r="L34" s="55">
        <v>10</v>
      </c>
      <c r="M34" s="55">
        <v>5</v>
      </c>
      <c r="N34" s="111">
        <f>+SUM(J34:M34)</f>
        <v>29</v>
      </c>
      <c r="O34" s="55">
        <v>2</v>
      </c>
      <c r="P34" s="55">
        <f>+O34+N34+I34</f>
        <v>68</v>
      </c>
      <c r="Q34" s="57" t="s">
        <v>211</v>
      </c>
      <c r="R34" s="55"/>
    </row>
    <row r="35" spans="1:18" s="58" customFormat="1" ht="255" customHeight="1" x14ac:dyDescent="0.25">
      <c r="A35" s="55">
        <v>3</v>
      </c>
      <c r="B35" s="63">
        <v>5</v>
      </c>
      <c r="C35" s="64">
        <v>1715314074</v>
      </c>
      <c r="D35" s="60" t="s">
        <v>104</v>
      </c>
      <c r="E35" s="55">
        <v>15</v>
      </c>
      <c r="F35" s="55">
        <v>0</v>
      </c>
      <c r="G35" s="55">
        <v>0</v>
      </c>
      <c r="H35" s="55">
        <v>15</v>
      </c>
      <c r="I35" s="111">
        <f>+SUM(E35:H35)</f>
        <v>30</v>
      </c>
      <c r="J35" s="55">
        <v>15</v>
      </c>
      <c r="K35" s="55">
        <v>10</v>
      </c>
      <c r="L35" s="55">
        <v>0</v>
      </c>
      <c r="M35" s="55">
        <v>10</v>
      </c>
      <c r="N35" s="111">
        <f>+SUM(J35:M35)</f>
        <v>35</v>
      </c>
      <c r="O35" s="55">
        <v>2</v>
      </c>
      <c r="P35" s="55">
        <f>+O35+N35+I35</f>
        <v>67</v>
      </c>
      <c r="Q35" s="57" t="s">
        <v>187</v>
      </c>
      <c r="R35" s="55"/>
    </row>
    <row r="36" spans="1:18" s="58" customFormat="1" ht="299.25" customHeight="1" x14ac:dyDescent="0.25">
      <c r="A36" s="55">
        <v>38</v>
      </c>
      <c r="B36" s="63">
        <v>53</v>
      </c>
      <c r="C36" s="64">
        <v>1724364847</v>
      </c>
      <c r="D36" s="60" t="s">
        <v>116</v>
      </c>
      <c r="E36" s="55">
        <v>15</v>
      </c>
      <c r="F36" s="55">
        <v>10</v>
      </c>
      <c r="G36" s="55">
        <v>10</v>
      </c>
      <c r="H36" s="55">
        <v>5</v>
      </c>
      <c r="I36" s="111">
        <f>SUM(E36:H36)</f>
        <v>40</v>
      </c>
      <c r="J36" s="55">
        <v>15</v>
      </c>
      <c r="K36" s="55">
        <v>1</v>
      </c>
      <c r="L36" s="55">
        <v>5</v>
      </c>
      <c r="M36" s="55">
        <v>5</v>
      </c>
      <c r="N36" s="111">
        <f>SUM(J36:M36)</f>
        <v>26</v>
      </c>
      <c r="O36" s="55">
        <v>0</v>
      </c>
      <c r="P36" s="55">
        <v>66</v>
      </c>
      <c r="Q36" s="57" t="s">
        <v>213</v>
      </c>
      <c r="R36" s="55"/>
    </row>
    <row r="37" spans="1:18" s="58" customFormat="1" ht="255" customHeight="1" x14ac:dyDescent="0.25">
      <c r="A37" s="55">
        <v>15</v>
      </c>
      <c r="B37" s="63">
        <v>20</v>
      </c>
      <c r="C37" s="64">
        <v>1725526907</v>
      </c>
      <c r="D37" s="60" t="s">
        <v>51</v>
      </c>
      <c r="E37" s="55">
        <v>15</v>
      </c>
      <c r="F37" s="90">
        <v>5</v>
      </c>
      <c r="G37" s="90">
        <v>5</v>
      </c>
      <c r="H37" s="90">
        <v>10</v>
      </c>
      <c r="I37" s="114">
        <f>+SUM(E37:H37)</f>
        <v>35</v>
      </c>
      <c r="J37" s="90">
        <v>10</v>
      </c>
      <c r="K37" s="90">
        <v>5</v>
      </c>
      <c r="L37" s="90">
        <v>5</v>
      </c>
      <c r="M37" s="90">
        <v>10</v>
      </c>
      <c r="N37" s="114">
        <f>+SUM(J37:M37)</f>
        <v>30</v>
      </c>
      <c r="O37" s="90">
        <v>0</v>
      </c>
      <c r="P37" s="90">
        <f>+O37+N37+I37</f>
        <v>65</v>
      </c>
      <c r="Q37" s="69" t="s">
        <v>193</v>
      </c>
      <c r="R37" s="55"/>
    </row>
    <row r="38" spans="1:18" s="58" customFormat="1" ht="255" customHeight="1" x14ac:dyDescent="0.25">
      <c r="A38" s="55">
        <v>13</v>
      </c>
      <c r="B38" s="63">
        <v>16</v>
      </c>
      <c r="C38" s="64" t="s">
        <v>47</v>
      </c>
      <c r="D38" s="60" t="s">
        <v>46</v>
      </c>
      <c r="E38" s="55">
        <v>15</v>
      </c>
      <c r="F38" s="55">
        <v>10</v>
      </c>
      <c r="G38" s="55">
        <v>0</v>
      </c>
      <c r="H38" s="55">
        <v>10</v>
      </c>
      <c r="I38" s="111">
        <f>+SUM(E38:H38)</f>
        <v>35</v>
      </c>
      <c r="J38" s="55">
        <v>15</v>
      </c>
      <c r="K38" s="55">
        <v>5</v>
      </c>
      <c r="L38" s="55">
        <v>3</v>
      </c>
      <c r="M38" s="55">
        <v>5</v>
      </c>
      <c r="N38" s="111">
        <f>+SUM(J38:M38)</f>
        <v>28</v>
      </c>
      <c r="O38" s="55">
        <v>0</v>
      </c>
      <c r="P38" s="55">
        <f>+O38+N38+I38</f>
        <v>63</v>
      </c>
      <c r="Q38" s="57" t="s">
        <v>191</v>
      </c>
      <c r="R38" s="55"/>
    </row>
    <row r="39" spans="1:18" s="58" customFormat="1" ht="255" customHeight="1" x14ac:dyDescent="0.25">
      <c r="A39" s="55">
        <v>20</v>
      </c>
      <c r="B39" s="63">
        <v>28</v>
      </c>
      <c r="C39" s="64">
        <v>1724162233</v>
      </c>
      <c r="D39" s="60" t="s">
        <v>72</v>
      </c>
      <c r="E39" s="66">
        <v>15</v>
      </c>
      <c r="F39" s="66">
        <v>5</v>
      </c>
      <c r="G39" s="66">
        <v>4</v>
      </c>
      <c r="H39" s="66">
        <v>7</v>
      </c>
      <c r="I39" s="112">
        <v>31</v>
      </c>
      <c r="J39" s="66">
        <v>15</v>
      </c>
      <c r="K39" s="66">
        <v>4</v>
      </c>
      <c r="L39" s="66">
        <v>6</v>
      </c>
      <c r="M39" s="66">
        <v>7</v>
      </c>
      <c r="N39" s="112">
        <v>32</v>
      </c>
      <c r="O39" s="66">
        <v>0</v>
      </c>
      <c r="P39" s="108">
        <v>63</v>
      </c>
      <c r="Q39" s="93" t="s">
        <v>198</v>
      </c>
      <c r="R39" s="55"/>
    </row>
    <row r="40" spans="1:18" s="58" customFormat="1" ht="255" customHeight="1" x14ac:dyDescent="0.25">
      <c r="A40" s="55">
        <v>10</v>
      </c>
      <c r="B40" s="70">
        <v>12</v>
      </c>
      <c r="C40" s="64">
        <v>1725440554</v>
      </c>
      <c r="D40" s="60" t="s">
        <v>42</v>
      </c>
      <c r="E40" s="55">
        <v>15</v>
      </c>
      <c r="F40" s="55">
        <v>5</v>
      </c>
      <c r="G40" s="55">
        <v>5</v>
      </c>
      <c r="H40" s="55">
        <v>5</v>
      </c>
      <c r="I40" s="111">
        <v>30</v>
      </c>
      <c r="J40" s="55">
        <v>15</v>
      </c>
      <c r="K40" s="55">
        <v>5</v>
      </c>
      <c r="L40" s="55">
        <v>5</v>
      </c>
      <c r="M40" s="55">
        <v>5</v>
      </c>
      <c r="N40" s="111">
        <v>30</v>
      </c>
      <c r="O40" s="55">
        <v>0</v>
      </c>
      <c r="P40" s="55">
        <v>60</v>
      </c>
      <c r="Q40" s="57" t="s">
        <v>220</v>
      </c>
      <c r="R40" s="55"/>
    </row>
    <row r="41" spans="1:18" s="58" customFormat="1" ht="255" customHeight="1" x14ac:dyDescent="0.25">
      <c r="A41" s="55">
        <v>11</v>
      </c>
      <c r="B41" s="70">
        <v>14</v>
      </c>
      <c r="C41" s="64">
        <v>1750861633</v>
      </c>
      <c r="D41" s="60" t="s">
        <v>44</v>
      </c>
      <c r="E41" s="55">
        <v>15</v>
      </c>
      <c r="F41" s="55">
        <v>0</v>
      </c>
      <c r="G41" s="55">
        <v>10</v>
      </c>
      <c r="H41" s="55">
        <v>5</v>
      </c>
      <c r="I41" s="111">
        <f>+SUM(E41:H41)</f>
        <v>30</v>
      </c>
      <c r="J41" s="55">
        <v>15</v>
      </c>
      <c r="K41" s="55">
        <v>10</v>
      </c>
      <c r="L41" s="55">
        <v>0</v>
      </c>
      <c r="M41" s="55">
        <v>5</v>
      </c>
      <c r="N41" s="111">
        <f>+SUM(J41:M41)</f>
        <v>30</v>
      </c>
      <c r="O41" s="55">
        <v>0</v>
      </c>
      <c r="P41" s="55">
        <f>+O41+N41+I41</f>
        <v>60</v>
      </c>
      <c r="Q41" s="57" t="s">
        <v>189</v>
      </c>
      <c r="R41" s="55"/>
    </row>
    <row r="42" spans="1:18" s="58" customFormat="1" ht="255" customHeight="1" x14ac:dyDescent="0.25">
      <c r="A42" s="55">
        <v>12</v>
      </c>
      <c r="B42" s="63">
        <v>15</v>
      </c>
      <c r="C42" s="64">
        <v>1726643826</v>
      </c>
      <c r="D42" s="60" t="s">
        <v>45</v>
      </c>
      <c r="E42" s="55">
        <v>15</v>
      </c>
      <c r="F42" s="55">
        <v>0</v>
      </c>
      <c r="G42" s="55">
        <v>0</v>
      </c>
      <c r="H42" s="55">
        <v>0</v>
      </c>
      <c r="I42" s="111">
        <f>+SUM(E42:H42)</f>
        <v>15</v>
      </c>
      <c r="J42" s="55">
        <v>15</v>
      </c>
      <c r="K42" s="55">
        <v>10</v>
      </c>
      <c r="L42" s="55">
        <v>5</v>
      </c>
      <c r="M42" s="55">
        <v>15</v>
      </c>
      <c r="N42" s="111">
        <f>+SUM(J42:M42)</f>
        <v>45</v>
      </c>
      <c r="O42" s="55">
        <v>0</v>
      </c>
      <c r="P42" s="55">
        <f>+O42+N42+I42</f>
        <v>60</v>
      </c>
      <c r="Q42" s="57" t="s">
        <v>190</v>
      </c>
      <c r="R42" s="55"/>
    </row>
    <row r="43" spans="1:18" s="58" customFormat="1" ht="255" customHeight="1" x14ac:dyDescent="0.25">
      <c r="A43" s="55">
        <v>30</v>
      </c>
      <c r="B43" s="63">
        <v>40</v>
      </c>
      <c r="C43" s="64">
        <v>1721053203</v>
      </c>
      <c r="D43" s="60" t="s">
        <v>96</v>
      </c>
      <c r="E43" s="55">
        <v>15</v>
      </c>
      <c r="F43" s="55">
        <v>0</v>
      </c>
      <c r="G43" s="55">
        <v>0</v>
      </c>
      <c r="H43" s="55">
        <v>15</v>
      </c>
      <c r="I43" s="111">
        <f>+SUM(E43:H43)</f>
        <v>30</v>
      </c>
      <c r="J43" s="55">
        <v>15</v>
      </c>
      <c r="K43" s="55">
        <v>10</v>
      </c>
      <c r="L43" s="55">
        <v>0</v>
      </c>
      <c r="M43" s="55">
        <v>5</v>
      </c>
      <c r="N43" s="111">
        <f>+SUM(J43:M43)</f>
        <v>30</v>
      </c>
      <c r="O43" s="55">
        <v>0</v>
      </c>
      <c r="P43" s="55">
        <f>+O43+N43+I43</f>
        <v>60</v>
      </c>
      <c r="Q43" s="57" t="s">
        <v>207</v>
      </c>
      <c r="R43" s="55"/>
    </row>
    <row r="44" spans="1:18" s="58" customFormat="1" ht="255" customHeight="1" x14ac:dyDescent="0.25">
      <c r="A44" s="55">
        <v>2</v>
      </c>
      <c r="B44" s="63">
        <v>4</v>
      </c>
      <c r="C44" s="64">
        <v>1724386485</v>
      </c>
      <c r="D44" s="60" t="s">
        <v>20</v>
      </c>
      <c r="E44" s="55">
        <v>15</v>
      </c>
      <c r="F44" s="55">
        <v>7</v>
      </c>
      <c r="G44" s="55">
        <v>9</v>
      </c>
      <c r="H44" s="55">
        <v>15</v>
      </c>
      <c r="I44" s="111">
        <v>46</v>
      </c>
      <c r="J44" s="55">
        <v>1</v>
      </c>
      <c r="K44" s="55">
        <v>2</v>
      </c>
      <c r="L44" s="55">
        <v>2</v>
      </c>
      <c r="M44" s="55">
        <v>2</v>
      </c>
      <c r="N44" s="111">
        <v>7</v>
      </c>
      <c r="O44" s="55">
        <v>0</v>
      </c>
      <c r="P44" s="55">
        <v>53</v>
      </c>
      <c r="Q44" s="57" t="s">
        <v>221</v>
      </c>
      <c r="R44" s="55"/>
    </row>
    <row r="45" spans="1:18" s="58" customFormat="1" ht="255" customHeight="1" x14ac:dyDescent="0.25">
      <c r="A45" s="55">
        <v>14</v>
      </c>
      <c r="B45" s="63">
        <v>17</v>
      </c>
      <c r="C45" s="64">
        <v>1752684496</v>
      </c>
      <c r="D45" s="60" t="s">
        <v>48</v>
      </c>
      <c r="E45" s="55">
        <v>15</v>
      </c>
      <c r="F45" s="90">
        <v>10</v>
      </c>
      <c r="G45" s="90">
        <v>10</v>
      </c>
      <c r="H45" s="90">
        <v>15</v>
      </c>
      <c r="I45" s="114">
        <f>+SUM(E45:H45)</f>
        <v>50</v>
      </c>
      <c r="J45" s="90">
        <v>0</v>
      </c>
      <c r="K45" s="90">
        <v>0</v>
      </c>
      <c r="L45" s="90">
        <v>0</v>
      </c>
      <c r="M45" s="90">
        <v>0</v>
      </c>
      <c r="N45" s="114">
        <f>+SUM(J45:M45)</f>
        <v>0</v>
      </c>
      <c r="O45" s="55">
        <v>2</v>
      </c>
      <c r="P45" s="90">
        <f>+O45+N45+I45</f>
        <v>52</v>
      </c>
      <c r="Q45" s="95" t="s">
        <v>192</v>
      </c>
      <c r="R45" s="55"/>
    </row>
    <row r="46" spans="1:18" s="58" customFormat="1" ht="255" customHeight="1" x14ac:dyDescent="0.25">
      <c r="A46" s="55">
        <v>23</v>
      </c>
      <c r="B46" s="63">
        <v>32</v>
      </c>
      <c r="C46" s="64">
        <v>1727272344</v>
      </c>
      <c r="D46" s="60" t="s">
        <v>78</v>
      </c>
      <c r="E46" s="55">
        <v>10</v>
      </c>
      <c r="F46" s="55">
        <v>10</v>
      </c>
      <c r="G46" s="55">
        <v>5</v>
      </c>
      <c r="H46" s="55">
        <v>15</v>
      </c>
      <c r="I46" s="111">
        <f>+SUM(E46:H46)</f>
        <v>40</v>
      </c>
      <c r="J46" s="55">
        <v>5</v>
      </c>
      <c r="K46" s="55">
        <v>0</v>
      </c>
      <c r="L46" s="55">
        <v>5</v>
      </c>
      <c r="M46" s="55">
        <v>0</v>
      </c>
      <c r="N46" s="111">
        <f>+SUM(J46:M46)</f>
        <v>10</v>
      </c>
      <c r="O46" s="55">
        <v>0</v>
      </c>
      <c r="P46" s="55">
        <f>+O46+N46+I46</f>
        <v>50</v>
      </c>
      <c r="Q46" s="67" t="s">
        <v>201</v>
      </c>
      <c r="R46" s="55"/>
    </row>
    <row r="47" spans="1:18" s="58" customFormat="1" ht="255" customHeight="1" x14ac:dyDescent="0.25">
      <c r="A47" s="55">
        <v>29</v>
      </c>
      <c r="B47" s="56">
        <v>39</v>
      </c>
      <c r="C47" s="59">
        <v>1753539772</v>
      </c>
      <c r="D47" s="65" t="s">
        <v>94</v>
      </c>
      <c r="E47" s="66">
        <v>7</v>
      </c>
      <c r="F47" s="66">
        <v>5</v>
      </c>
      <c r="G47" s="66">
        <v>7</v>
      </c>
      <c r="H47" s="66">
        <v>2</v>
      </c>
      <c r="I47" s="112">
        <v>21</v>
      </c>
      <c r="J47" s="66">
        <v>7</v>
      </c>
      <c r="K47" s="66">
        <v>4</v>
      </c>
      <c r="L47" s="66">
        <v>4</v>
      </c>
      <c r="M47" s="66">
        <v>4</v>
      </c>
      <c r="N47" s="112">
        <v>19</v>
      </c>
      <c r="O47" s="66">
        <v>0</v>
      </c>
      <c r="P47" s="108">
        <v>40</v>
      </c>
      <c r="Q47" s="96" t="s">
        <v>206</v>
      </c>
      <c r="R47" s="55"/>
    </row>
    <row r="48" spans="1:18" s="58" customFormat="1" ht="105" customHeight="1" x14ac:dyDescent="0.25">
      <c r="A48" s="117"/>
      <c r="B48" s="55"/>
      <c r="C48" s="118"/>
      <c r="D48" s="99"/>
      <c r="E48" s="55"/>
      <c r="F48" s="55"/>
      <c r="G48" s="55"/>
      <c r="H48" s="55"/>
      <c r="I48" s="111"/>
      <c r="J48" s="55"/>
      <c r="K48" s="55"/>
      <c r="L48" s="55"/>
      <c r="M48" s="55"/>
      <c r="N48" s="111"/>
      <c r="O48" s="55"/>
      <c r="P48" s="55"/>
      <c r="Q48" s="57"/>
      <c r="R48" s="119"/>
    </row>
    <row r="49" spans="2:18" s="58" customFormat="1" ht="105" customHeight="1" x14ac:dyDescent="0.25">
      <c r="B49" s="73"/>
      <c r="C49" s="74"/>
      <c r="D49" s="72"/>
      <c r="E49" s="71"/>
      <c r="F49" s="71"/>
      <c r="G49" s="71"/>
      <c r="H49" s="71"/>
      <c r="I49" s="113"/>
      <c r="J49" s="71"/>
      <c r="K49" s="71"/>
      <c r="L49" s="71"/>
      <c r="M49" s="71"/>
      <c r="N49" s="113"/>
      <c r="O49" s="71"/>
      <c r="P49" s="71"/>
      <c r="Q49" s="75"/>
      <c r="R49" s="76"/>
    </row>
    <row r="50" spans="2:18" s="58" customFormat="1" ht="105" customHeight="1" x14ac:dyDescent="0.25">
      <c r="B50" s="73"/>
      <c r="C50" s="74"/>
      <c r="D50" s="72"/>
      <c r="E50" s="71"/>
      <c r="F50" s="71"/>
      <c r="G50" s="71"/>
      <c r="H50" s="71"/>
      <c r="I50" s="113"/>
      <c r="J50" s="71"/>
      <c r="K50" s="71"/>
      <c r="L50" s="71"/>
      <c r="M50" s="71"/>
      <c r="N50" s="113"/>
      <c r="O50" s="71"/>
      <c r="P50" s="71"/>
      <c r="Q50" s="75"/>
      <c r="R50" s="76"/>
    </row>
    <row r="51" spans="2:18" s="58" customFormat="1" ht="105" customHeight="1" x14ac:dyDescent="0.25">
      <c r="B51" s="73"/>
      <c r="C51" s="74"/>
      <c r="D51" s="72"/>
      <c r="E51" s="71"/>
      <c r="F51" s="71"/>
      <c r="G51" s="71"/>
      <c r="H51" s="71"/>
      <c r="I51" s="115"/>
      <c r="J51" s="71"/>
      <c r="K51" s="71"/>
      <c r="L51" s="71"/>
      <c r="M51" s="71"/>
      <c r="N51" s="115"/>
      <c r="O51" s="71"/>
      <c r="P51" s="71"/>
      <c r="Q51" s="75"/>
      <c r="R51" s="76"/>
    </row>
    <row r="52" spans="2:18" s="58" customFormat="1" ht="105" customHeight="1" x14ac:dyDescent="0.25">
      <c r="B52" s="73"/>
      <c r="C52" s="74"/>
      <c r="D52" s="72"/>
      <c r="E52" s="71"/>
      <c r="F52" s="71"/>
      <c r="G52" s="71"/>
      <c r="H52" s="71"/>
      <c r="I52" s="115"/>
      <c r="J52" s="71"/>
      <c r="K52" s="71"/>
      <c r="L52" s="71"/>
      <c r="M52" s="71"/>
      <c r="N52" s="115"/>
      <c r="O52" s="71"/>
      <c r="P52" s="71"/>
      <c r="Q52" s="75"/>
      <c r="R52" s="76"/>
    </row>
    <row r="53" spans="2:18" ht="118.5" customHeight="1" x14ac:dyDescent="0.25">
      <c r="B53" s="73"/>
      <c r="C53" s="74"/>
      <c r="D53" s="72"/>
      <c r="E53" s="71"/>
      <c r="F53" s="71"/>
      <c r="G53" s="71"/>
      <c r="H53" s="71"/>
      <c r="I53" s="115"/>
      <c r="J53" s="71"/>
      <c r="K53" s="71"/>
      <c r="L53" s="71"/>
      <c r="M53" s="71"/>
      <c r="N53" s="115"/>
      <c r="O53" s="71"/>
      <c r="P53" s="71"/>
      <c r="Q53" s="75"/>
      <c r="R53" s="76"/>
    </row>
    <row r="54" spans="2:18" ht="118.5" customHeight="1" x14ac:dyDescent="0.25">
      <c r="B54" s="73"/>
      <c r="C54" s="74"/>
      <c r="D54" s="72"/>
      <c r="E54" s="71"/>
      <c r="F54" s="71"/>
      <c r="G54" s="71"/>
      <c r="H54" s="71"/>
      <c r="I54" s="115"/>
      <c r="J54" s="71"/>
      <c r="K54" s="71"/>
      <c r="L54" s="71"/>
      <c r="M54" s="71"/>
      <c r="N54" s="115"/>
      <c r="O54" s="71"/>
      <c r="P54" s="71"/>
      <c r="Q54" s="75"/>
      <c r="R54" s="76"/>
    </row>
    <row r="55" spans="2:18" ht="118.5" customHeight="1" x14ac:dyDescent="0.25">
      <c r="B55" s="73"/>
      <c r="C55" s="74"/>
      <c r="D55" s="72"/>
      <c r="E55" s="71"/>
      <c r="F55" s="71"/>
      <c r="G55" s="71"/>
      <c r="H55" s="71"/>
      <c r="I55" s="115"/>
      <c r="J55" s="71"/>
      <c r="K55" s="71"/>
      <c r="L55" s="71"/>
      <c r="M55" s="71"/>
      <c r="N55" s="115"/>
      <c r="O55" s="71"/>
      <c r="P55" s="71"/>
      <c r="Q55" s="75"/>
      <c r="R55" s="76"/>
    </row>
    <row r="56" spans="2:18" ht="118.5" customHeight="1" x14ac:dyDescent="0.25">
      <c r="B56" s="73"/>
      <c r="C56" s="74"/>
      <c r="D56" s="72"/>
      <c r="E56" s="71"/>
      <c r="F56" s="71"/>
      <c r="G56" s="71"/>
      <c r="H56" s="71"/>
      <c r="I56" s="115"/>
      <c r="J56" s="71"/>
      <c r="K56" s="71"/>
      <c r="L56" s="71"/>
      <c r="M56" s="71"/>
      <c r="N56" s="115"/>
      <c r="O56" s="71"/>
      <c r="P56" s="71"/>
      <c r="Q56" s="75"/>
      <c r="R56" s="76"/>
    </row>
    <row r="57" spans="2:18" ht="118.5" customHeight="1" x14ac:dyDescent="0.25">
      <c r="B57" s="73"/>
      <c r="C57" s="74"/>
      <c r="D57" s="72"/>
      <c r="E57" s="71"/>
      <c r="F57" s="71"/>
      <c r="G57" s="71"/>
      <c r="H57" s="71"/>
      <c r="I57" s="115"/>
      <c r="J57" s="71"/>
      <c r="K57" s="71"/>
      <c r="L57" s="71"/>
      <c r="M57" s="71"/>
      <c r="N57" s="115"/>
      <c r="O57" s="71"/>
      <c r="P57" s="71"/>
      <c r="Q57" s="75"/>
      <c r="R57" s="76"/>
    </row>
    <row r="58" spans="2:18" ht="118.5" customHeight="1" x14ac:dyDescent="0.25">
      <c r="B58" s="73"/>
      <c r="C58" s="74"/>
      <c r="D58" s="72"/>
      <c r="E58" s="71"/>
      <c r="F58" s="71"/>
      <c r="G58" s="71"/>
      <c r="H58" s="71"/>
      <c r="I58" s="115"/>
      <c r="J58" s="71"/>
      <c r="K58" s="71"/>
      <c r="L58" s="71"/>
      <c r="M58" s="71"/>
      <c r="N58" s="115"/>
      <c r="O58" s="71"/>
      <c r="P58" s="71"/>
      <c r="Q58" s="75"/>
      <c r="R58" s="76"/>
    </row>
    <row r="59" spans="2:18" ht="118.5" customHeight="1" x14ac:dyDescent="0.25">
      <c r="B59" s="73"/>
      <c r="C59" s="74"/>
      <c r="D59" s="72"/>
      <c r="E59" s="71"/>
      <c r="F59" s="71"/>
      <c r="G59" s="71"/>
      <c r="H59" s="71"/>
      <c r="I59" s="115"/>
      <c r="J59" s="71"/>
      <c r="K59" s="71"/>
      <c r="L59" s="71"/>
      <c r="M59" s="71"/>
      <c r="N59" s="115"/>
      <c r="O59" s="71"/>
      <c r="P59" s="71"/>
      <c r="Q59" s="75"/>
      <c r="R59" s="76"/>
    </row>
    <row r="60" spans="2:18" ht="118.5" customHeight="1" x14ac:dyDescent="0.25">
      <c r="B60" s="73"/>
      <c r="C60" s="74"/>
      <c r="D60" s="72"/>
      <c r="E60" s="71"/>
      <c r="F60" s="71"/>
      <c r="G60" s="71"/>
      <c r="H60" s="71"/>
      <c r="I60" s="115"/>
      <c r="J60" s="71"/>
      <c r="K60" s="71"/>
      <c r="L60" s="71"/>
      <c r="M60" s="71"/>
      <c r="N60" s="115"/>
      <c r="O60" s="71"/>
      <c r="P60" s="71"/>
      <c r="Q60" s="75"/>
      <c r="R60" s="76"/>
    </row>
    <row r="61" spans="2:18" ht="118.5" customHeight="1" x14ac:dyDescent="0.25">
      <c r="B61" s="73"/>
      <c r="C61" s="74"/>
      <c r="D61" s="72"/>
      <c r="E61" s="71"/>
      <c r="F61" s="71"/>
      <c r="G61" s="71"/>
      <c r="H61" s="71"/>
      <c r="I61" s="115"/>
      <c r="J61" s="71"/>
      <c r="K61" s="71"/>
      <c r="L61" s="71"/>
      <c r="M61" s="71"/>
      <c r="N61" s="115"/>
      <c r="O61" s="71"/>
      <c r="P61" s="71"/>
      <c r="Q61" s="75"/>
      <c r="R61" s="76"/>
    </row>
    <row r="62" spans="2:18" ht="118.5" customHeight="1" x14ac:dyDescent="0.25">
      <c r="B62" s="73"/>
      <c r="C62" s="74"/>
      <c r="D62" s="72"/>
      <c r="E62" s="71"/>
      <c r="F62" s="71"/>
      <c r="G62" s="71"/>
      <c r="H62" s="71"/>
      <c r="I62" s="115"/>
      <c r="J62" s="71"/>
      <c r="K62" s="71"/>
      <c r="L62" s="71"/>
      <c r="M62" s="71"/>
      <c r="N62" s="115"/>
      <c r="O62" s="71"/>
      <c r="P62" s="71"/>
      <c r="Q62" s="75"/>
      <c r="R62" s="76"/>
    </row>
    <row r="63" spans="2:18" ht="118.5" customHeight="1" x14ac:dyDescent="0.25">
      <c r="B63" s="73"/>
      <c r="C63" s="74"/>
      <c r="D63" s="72"/>
      <c r="E63" s="71"/>
      <c r="F63" s="71"/>
      <c r="G63" s="71"/>
      <c r="H63" s="71"/>
      <c r="I63" s="115"/>
      <c r="J63" s="71"/>
      <c r="K63" s="71"/>
      <c r="L63" s="71"/>
      <c r="M63" s="71"/>
      <c r="N63" s="115"/>
      <c r="O63" s="71"/>
      <c r="P63" s="71"/>
      <c r="Q63" s="75"/>
      <c r="R63" s="76"/>
    </row>
    <row r="64" spans="2:18" ht="118.5" customHeight="1" x14ac:dyDescent="0.25">
      <c r="B64" s="73"/>
      <c r="C64" s="74"/>
      <c r="D64" s="72"/>
      <c r="E64" s="71"/>
      <c r="F64" s="71"/>
      <c r="G64" s="71"/>
      <c r="H64" s="71"/>
      <c r="I64" s="115"/>
      <c r="J64" s="71"/>
      <c r="K64" s="71"/>
      <c r="L64" s="71"/>
      <c r="M64" s="71"/>
      <c r="N64" s="115"/>
      <c r="O64" s="71"/>
      <c r="P64" s="71"/>
      <c r="Q64" s="75"/>
      <c r="R64" s="76"/>
    </row>
    <row r="65" spans="2:18" ht="118.5" customHeight="1" x14ac:dyDescent="0.25">
      <c r="B65" s="73"/>
      <c r="C65" s="74"/>
      <c r="D65" s="72"/>
      <c r="E65" s="71"/>
      <c r="F65" s="71"/>
      <c r="G65" s="71"/>
      <c r="H65" s="71"/>
      <c r="I65" s="115"/>
      <c r="J65" s="71"/>
      <c r="K65" s="71"/>
      <c r="L65" s="71"/>
      <c r="M65" s="71"/>
      <c r="N65" s="115"/>
      <c r="O65" s="71"/>
      <c r="P65" s="71"/>
      <c r="Q65" s="75"/>
      <c r="R65" s="76"/>
    </row>
    <row r="66" spans="2:18" ht="118.5" customHeight="1" x14ac:dyDescent="0.25">
      <c r="B66" s="73"/>
      <c r="C66" s="74"/>
      <c r="D66" s="72"/>
      <c r="E66" s="71"/>
      <c r="F66" s="71"/>
      <c r="G66" s="71"/>
      <c r="H66" s="71"/>
      <c r="I66" s="115"/>
      <c r="J66" s="71"/>
      <c r="K66" s="71"/>
      <c r="L66" s="71"/>
      <c r="M66" s="71"/>
      <c r="N66" s="115"/>
      <c r="O66" s="71"/>
      <c r="P66" s="71"/>
      <c r="Q66" s="75"/>
      <c r="R66" s="76"/>
    </row>
    <row r="67" spans="2:18" ht="118.5" customHeight="1" x14ac:dyDescent="0.25">
      <c r="B67" s="73"/>
      <c r="C67" s="74"/>
      <c r="D67" s="72"/>
      <c r="E67" s="71"/>
      <c r="F67" s="71"/>
      <c r="G67" s="71"/>
      <c r="H67" s="71"/>
      <c r="I67" s="115"/>
      <c r="J67" s="71"/>
      <c r="K67" s="71"/>
      <c r="L67" s="71"/>
      <c r="M67" s="71"/>
      <c r="N67" s="115"/>
      <c r="O67" s="71"/>
      <c r="P67" s="71"/>
      <c r="Q67" s="75"/>
      <c r="R67" s="76"/>
    </row>
    <row r="68" spans="2:18" ht="118.5" customHeight="1" x14ac:dyDescent="0.25">
      <c r="B68" s="73"/>
      <c r="C68" s="74"/>
      <c r="D68" s="72"/>
      <c r="E68" s="71"/>
      <c r="F68" s="71"/>
      <c r="G68" s="71"/>
      <c r="H68" s="71"/>
      <c r="I68" s="115"/>
      <c r="J68" s="71"/>
      <c r="K68" s="71"/>
      <c r="L68" s="71"/>
      <c r="M68" s="71"/>
      <c r="N68" s="115"/>
      <c r="O68" s="71"/>
      <c r="P68" s="71"/>
      <c r="Q68" s="75"/>
      <c r="R68" s="76"/>
    </row>
    <row r="69" spans="2:18" ht="118.5" customHeight="1" x14ac:dyDescent="0.25">
      <c r="B69" s="73"/>
      <c r="C69" s="74"/>
      <c r="D69" s="72"/>
      <c r="E69" s="71"/>
      <c r="F69" s="71"/>
      <c r="G69" s="71"/>
      <c r="H69" s="71"/>
      <c r="I69" s="115"/>
      <c r="J69" s="71"/>
      <c r="K69" s="71"/>
      <c r="L69" s="71"/>
      <c r="M69" s="71"/>
      <c r="N69" s="115"/>
      <c r="O69" s="71"/>
      <c r="P69" s="71"/>
      <c r="Q69" s="77"/>
      <c r="R69" s="78"/>
    </row>
    <row r="70" spans="2:18" ht="15" x14ac:dyDescent="0.25">
      <c r="B70" s="79"/>
      <c r="C70" s="80"/>
      <c r="D70" s="80"/>
    </row>
    <row r="71" spans="2:18" ht="15" x14ac:dyDescent="0.25">
      <c r="B71" s="79"/>
      <c r="C71" s="80"/>
      <c r="D71" s="80"/>
    </row>
    <row r="72" spans="2:18" ht="15" x14ac:dyDescent="0.25">
      <c r="B72" s="79"/>
      <c r="C72" s="80"/>
      <c r="D72" s="80"/>
    </row>
    <row r="73" spans="2:18" ht="15" x14ac:dyDescent="0.25">
      <c r="B73" s="79"/>
      <c r="C73" s="80"/>
      <c r="D73" s="80"/>
    </row>
    <row r="74" spans="2:18" ht="15" x14ac:dyDescent="0.25">
      <c r="B74" s="79"/>
      <c r="C74" s="80"/>
      <c r="D74" s="80"/>
    </row>
    <row r="75" spans="2:18" ht="15" x14ac:dyDescent="0.25">
      <c r="B75" s="79"/>
      <c r="C75" s="80"/>
      <c r="D75" s="80"/>
    </row>
    <row r="76" spans="2:18" ht="15" x14ac:dyDescent="0.25">
      <c r="B76" s="79"/>
      <c r="C76" s="80"/>
      <c r="D76" s="80"/>
    </row>
    <row r="77" spans="2:18" ht="15" x14ac:dyDescent="0.25">
      <c r="B77" s="79"/>
      <c r="C77" s="80"/>
      <c r="D77" s="80"/>
    </row>
    <row r="78" spans="2:18" ht="15" x14ac:dyDescent="0.25">
      <c r="B78" s="79"/>
      <c r="C78" s="80"/>
      <c r="D78" s="80"/>
    </row>
    <row r="79" spans="2:18" ht="15" x14ac:dyDescent="0.25">
      <c r="B79" s="79"/>
      <c r="C79" s="80"/>
      <c r="D79" s="80"/>
    </row>
    <row r="80" spans="2:18" ht="15" x14ac:dyDescent="0.25">
      <c r="B80" s="79"/>
      <c r="C80" s="80"/>
      <c r="D80" s="80"/>
    </row>
    <row r="81" spans="2:4" ht="15" x14ac:dyDescent="0.25">
      <c r="B81" s="79"/>
      <c r="C81" s="80"/>
      <c r="D81" s="80"/>
    </row>
    <row r="82" spans="2:4" ht="15" x14ac:dyDescent="0.25">
      <c r="B82" s="79"/>
      <c r="C82" s="80"/>
      <c r="D82" s="80"/>
    </row>
    <row r="83" spans="2:4" ht="15" x14ac:dyDescent="0.25">
      <c r="B83" s="79"/>
      <c r="C83" s="80"/>
      <c r="D83" s="80"/>
    </row>
    <row r="84" spans="2:4" ht="15" x14ac:dyDescent="0.25">
      <c r="B84" s="79"/>
      <c r="C84" s="80"/>
      <c r="D84" s="80"/>
    </row>
    <row r="85" spans="2:4" ht="15" x14ac:dyDescent="0.25">
      <c r="B85" s="79"/>
      <c r="C85" s="80"/>
      <c r="D85" s="80"/>
    </row>
    <row r="86" spans="2:4" ht="15" x14ac:dyDescent="0.25">
      <c r="B86" s="79"/>
      <c r="C86" s="80"/>
      <c r="D86" s="80"/>
    </row>
    <row r="87" spans="2:4" ht="15" x14ac:dyDescent="0.25">
      <c r="B87" s="79"/>
      <c r="C87" s="80"/>
      <c r="D87" s="80"/>
    </row>
    <row r="88" spans="2:4" ht="15" x14ac:dyDescent="0.25">
      <c r="B88" s="79"/>
      <c r="C88" s="80"/>
      <c r="D88" s="80"/>
    </row>
    <row r="89" spans="2:4" ht="15" x14ac:dyDescent="0.25">
      <c r="B89" s="79"/>
      <c r="C89" s="80"/>
      <c r="D89" s="80"/>
    </row>
    <row r="90" spans="2:4" ht="15" x14ac:dyDescent="0.25">
      <c r="B90" s="79"/>
      <c r="C90" s="80"/>
      <c r="D90" s="80"/>
    </row>
    <row r="91" spans="2:4" ht="15" x14ac:dyDescent="0.25">
      <c r="B91" s="79"/>
      <c r="C91" s="80"/>
      <c r="D91" s="80"/>
    </row>
    <row r="92" spans="2:4" ht="15" x14ac:dyDescent="0.25">
      <c r="B92" s="79"/>
      <c r="C92" s="80"/>
      <c r="D92" s="80"/>
    </row>
    <row r="93" spans="2:4" ht="15" x14ac:dyDescent="0.25">
      <c r="B93" s="79"/>
      <c r="C93" s="80"/>
      <c r="D93" s="80"/>
    </row>
    <row r="94" spans="2:4" ht="15" x14ac:dyDescent="0.25">
      <c r="B94" s="79"/>
      <c r="C94" s="80"/>
      <c r="D94" s="80"/>
    </row>
    <row r="95" spans="2:4" ht="15" x14ac:dyDescent="0.25">
      <c r="B95" s="79"/>
      <c r="C95" s="80"/>
      <c r="D95" s="80"/>
    </row>
    <row r="96" spans="2:4" ht="15" x14ac:dyDescent="0.25">
      <c r="B96" s="79"/>
      <c r="C96" s="80"/>
      <c r="D96" s="80"/>
    </row>
  </sheetData>
  <autoFilter ref="A8:R47">
    <sortState ref="A9:R47">
      <sortCondition descending="1" ref="P8:P47"/>
    </sortState>
  </autoFilter>
  <mergeCells count="8">
    <mergeCell ref="J7:M7"/>
    <mergeCell ref="E7:H7"/>
    <mergeCell ref="B2:R2"/>
    <mergeCell ref="B3:R3"/>
    <mergeCell ref="B4:R4"/>
    <mergeCell ref="B5:R5"/>
    <mergeCell ref="B6:D6"/>
    <mergeCell ref="E6:N6"/>
  </mergeCells>
  <dataValidations count="4">
    <dataValidation type="whole" operator="lessThanOrEqual" allowBlank="1" showInputMessage="1" showErrorMessage="1" sqref="O44:O45 O22 O34">
      <formula1>2</formula1>
    </dataValidation>
    <dataValidation type="whole" operator="lessThan" allowBlank="1" showInputMessage="1" showErrorMessage="1" sqref="O67:O69 O46:O47 O38:O43 O14:O16 O23 O25 O30:O33 O35:O36 O19:O21">
      <formula1>2</formula1>
    </dataValidation>
    <dataValidation type="whole" allowBlank="1" showInputMessage="1" showErrorMessage="1" sqref="F38:G44 F25:G25 K25:L25 K30:L36 F30:G36 K38:L44 K46:L69 F46:G69 K9:L23 F9:G23">
      <formula1>0</formula1>
      <formula2>10</formula2>
    </dataValidation>
    <dataValidation type="whole" allowBlank="1" showInputMessage="1" showErrorMessage="1" sqref="E38:E44 E25 H25 J25 M25 M30:M36 E30:E36 H30:H36 J30:J36 H38:H44 J38:J44 M38:M44 M46:M69 E46:E69 H46:H69 J46:J69 M9:M23 J9:J23 H9:H23 E9:E23">
      <formula1>0</formula1>
      <formula2>15</formula2>
    </dataValidation>
  </dataValidations>
  <pageMargins left="0.23622047244094491" right="0.23622047244094491" top="0.74803149606299213" bottom="0.74803149606299213" header="0.31496062992125984" footer="0.31496062992125984"/>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9"/>
  <sheetViews>
    <sheetView zoomScale="75" zoomScaleNormal="75" workbookViewId="0">
      <selection activeCell="G14" sqref="G14"/>
    </sheetView>
  </sheetViews>
  <sheetFormatPr baseColWidth="10" defaultRowHeight="15" x14ac:dyDescent="0.25"/>
  <cols>
    <col min="2" max="2" width="24" customWidth="1"/>
    <col min="3" max="3" width="13.7109375" customWidth="1"/>
    <col min="5" max="5" width="14.7109375" customWidth="1"/>
    <col min="6" max="6" width="20.42578125" customWidth="1"/>
    <col min="10" max="10" width="12.7109375" customWidth="1"/>
    <col min="11" max="11" width="16.7109375" customWidth="1"/>
    <col min="15" max="15" width="11.42578125" style="127"/>
    <col min="16" max="16" width="84.42578125" customWidth="1"/>
    <col min="17" max="17" width="19.7109375" customWidth="1"/>
  </cols>
  <sheetData>
    <row r="4" spans="1:17" s="47" customFormat="1" ht="99" customHeight="1" x14ac:dyDescent="0.25">
      <c r="A4" s="84" t="s">
        <v>222</v>
      </c>
      <c r="B4" s="85" t="s">
        <v>14</v>
      </c>
      <c r="C4" s="52" t="s">
        <v>15</v>
      </c>
      <c r="D4" s="81" t="s">
        <v>182</v>
      </c>
      <c r="E4" s="52" t="s">
        <v>183</v>
      </c>
      <c r="F4" s="52" t="s">
        <v>184</v>
      </c>
      <c r="G4" s="52" t="s">
        <v>185</v>
      </c>
      <c r="H4" s="82" t="s">
        <v>16</v>
      </c>
      <c r="I4" s="81" t="s">
        <v>182</v>
      </c>
      <c r="J4" s="52" t="s">
        <v>186</v>
      </c>
      <c r="K4" s="52" t="s">
        <v>225</v>
      </c>
      <c r="L4" s="52" t="s">
        <v>185</v>
      </c>
      <c r="M4" s="82" t="s">
        <v>17</v>
      </c>
      <c r="N4" s="83" t="s">
        <v>181</v>
      </c>
      <c r="O4" s="126" t="s">
        <v>12</v>
      </c>
      <c r="P4" s="52" t="s">
        <v>13</v>
      </c>
      <c r="Q4" s="52" t="s">
        <v>0</v>
      </c>
    </row>
    <row r="5" spans="1:17" s="58" customFormat="1" ht="342.75" customHeight="1" x14ac:dyDescent="0.25">
      <c r="A5" s="56">
        <v>29</v>
      </c>
      <c r="B5" s="61">
        <v>1719103390</v>
      </c>
      <c r="C5" s="106" t="s">
        <v>34</v>
      </c>
      <c r="D5" s="55">
        <v>15</v>
      </c>
      <c r="E5" s="55">
        <v>9</v>
      </c>
      <c r="F5" s="55">
        <v>10</v>
      </c>
      <c r="G5" s="55">
        <v>15</v>
      </c>
      <c r="H5" s="111">
        <f>+SUM(D5:G5)</f>
        <v>49</v>
      </c>
      <c r="I5" s="55">
        <v>15</v>
      </c>
      <c r="J5" s="55">
        <v>9</v>
      </c>
      <c r="K5" s="55">
        <v>8</v>
      </c>
      <c r="L5" s="55">
        <v>15</v>
      </c>
      <c r="M5" s="111">
        <f>+SUM(I5:L5)</f>
        <v>47</v>
      </c>
      <c r="N5" s="55">
        <v>0</v>
      </c>
      <c r="O5" s="98">
        <v>96</v>
      </c>
      <c r="P5" s="128" t="s">
        <v>244</v>
      </c>
      <c r="Q5" s="55"/>
    </row>
    <row r="6" spans="1:17" s="58" customFormat="1" ht="164.1" customHeight="1" x14ac:dyDescent="0.25">
      <c r="A6" s="56"/>
      <c r="B6" s="60" t="s">
        <v>74</v>
      </c>
      <c r="C6" s="60">
        <v>5</v>
      </c>
      <c r="D6" s="66">
        <v>15</v>
      </c>
      <c r="E6" s="66">
        <v>9</v>
      </c>
      <c r="F6" s="66">
        <v>10</v>
      </c>
      <c r="G6" s="66">
        <v>15</v>
      </c>
      <c r="H6" s="91">
        <v>49</v>
      </c>
      <c r="I6" s="66">
        <v>15</v>
      </c>
      <c r="J6" s="66">
        <v>8</v>
      </c>
      <c r="K6" s="66">
        <v>9</v>
      </c>
      <c r="L6" s="66">
        <v>15</v>
      </c>
      <c r="M6" s="91">
        <v>47</v>
      </c>
      <c r="N6" s="66">
        <v>0</v>
      </c>
      <c r="O6" s="92">
        <v>96</v>
      </c>
      <c r="P6" s="128" t="s">
        <v>199</v>
      </c>
      <c r="Q6" s="55"/>
    </row>
    <row r="7" spans="1:17" s="58" customFormat="1" ht="165" customHeight="1" x14ac:dyDescent="0.25">
      <c r="A7" s="56">
        <v>51</v>
      </c>
      <c r="B7" s="59">
        <v>1752553121</v>
      </c>
      <c r="C7" s="60" t="s">
        <v>231</v>
      </c>
      <c r="D7" s="66">
        <v>15</v>
      </c>
      <c r="E7" s="66">
        <v>8</v>
      </c>
      <c r="F7" s="66">
        <v>10</v>
      </c>
      <c r="G7" s="66">
        <v>15</v>
      </c>
      <c r="H7" s="91">
        <v>48</v>
      </c>
      <c r="I7" s="66">
        <v>15</v>
      </c>
      <c r="J7" s="66">
        <v>8</v>
      </c>
      <c r="K7" s="66">
        <v>10</v>
      </c>
      <c r="L7" s="66">
        <v>12</v>
      </c>
      <c r="M7" s="91">
        <v>45</v>
      </c>
      <c r="N7" s="55">
        <v>2</v>
      </c>
      <c r="O7" s="92">
        <v>95</v>
      </c>
      <c r="P7" s="93" t="s">
        <v>212</v>
      </c>
      <c r="Q7" s="55"/>
    </row>
    <row r="8" spans="1:17" ht="140.25" x14ac:dyDescent="0.25">
      <c r="A8" s="56">
        <v>36</v>
      </c>
      <c r="B8" s="59">
        <v>1717390585</v>
      </c>
      <c r="C8" s="60" t="s">
        <v>88</v>
      </c>
      <c r="D8" s="55">
        <v>15</v>
      </c>
      <c r="E8" s="55">
        <v>10</v>
      </c>
      <c r="F8" s="55">
        <v>10</v>
      </c>
      <c r="G8" s="55">
        <v>15</v>
      </c>
      <c r="H8" s="111">
        <f>+SUM(D8:G8)</f>
        <v>50</v>
      </c>
      <c r="I8" s="55">
        <v>10</v>
      </c>
      <c r="J8" s="55">
        <v>7</v>
      </c>
      <c r="K8" s="55">
        <v>7</v>
      </c>
      <c r="L8" s="55">
        <v>15</v>
      </c>
      <c r="M8" s="111">
        <f>+SUM(I8:L8)</f>
        <v>39</v>
      </c>
      <c r="N8" s="55">
        <v>2</v>
      </c>
      <c r="O8" s="98">
        <f>+N8+M8+H8</f>
        <v>91</v>
      </c>
      <c r="P8" s="67" t="s">
        <v>229</v>
      </c>
    </row>
    <row r="9" spans="1:17" ht="114.75" x14ac:dyDescent="0.25">
      <c r="A9" s="56">
        <v>7</v>
      </c>
      <c r="B9" s="59">
        <v>1723203848</v>
      </c>
      <c r="C9" s="60" t="s">
        <v>21</v>
      </c>
      <c r="D9" s="55">
        <v>15</v>
      </c>
      <c r="E9" s="55">
        <v>10</v>
      </c>
      <c r="F9" s="55">
        <v>10</v>
      </c>
      <c r="G9" s="55">
        <v>15</v>
      </c>
      <c r="H9" s="111">
        <f>+SUM(D9:G9)</f>
        <v>50</v>
      </c>
      <c r="I9" s="55">
        <v>10</v>
      </c>
      <c r="J9" s="55">
        <v>10</v>
      </c>
      <c r="K9" s="55">
        <v>5</v>
      </c>
      <c r="L9" s="55">
        <v>15</v>
      </c>
      <c r="M9" s="111">
        <f>+SUM(I9:L9)</f>
        <v>40</v>
      </c>
      <c r="N9" s="55"/>
      <c r="O9" s="98">
        <v>90</v>
      </c>
      <c r="P9" s="57" t="s">
        <v>188</v>
      </c>
    </row>
  </sheetData>
  <dataValidations count="3">
    <dataValidation type="whole" operator="lessThan" allowBlank="1" showInputMessage="1" showErrorMessage="1" sqref="N7">
      <formula1>2</formula1>
    </dataValidation>
    <dataValidation type="whole" allowBlank="1" showInputMessage="1" showErrorMessage="1" sqref="G5:G9 I5:I9 L5:L9 D5:D9">
      <formula1>0</formula1>
      <formula2>15</formula2>
    </dataValidation>
    <dataValidation type="whole" allowBlank="1" showInputMessage="1" showErrorMessage="1" sqref="J5:K9 E5:F9">
      <formula1>0</formula1>
      <formula2>10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MATRIZ RECEPCIÓN POSTULACIONES</vt:lpstr>
      <vt:lpstr>POSTULACIONES EXTEMPORÁNEAS</vt:lpstr>
      <vt:lpstr>PONDERACIÓN</vt:lpstr>
      <vt:lpstr>5 MEJORES PUNTAJES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 Patricia Mera Navarrete</dc:creator>
  <cp:lastModifiedBy>Brenda Anais Loya Orbe</cp:lastModifiedBy>
  <cp:lastPrinted>2022-06-14T21:08:05Z</cp:lastPrinted>
  <dcterms:created xsi:type="dcterms:W3CDTF">2016-06-03T13:38:12Z</dcterms:created>
  <dcterms:modified xsi:type="dcterms:W3CDTF">2023-08-02T15:47:18Z</dcterms:modified>
</cp:coreProperties>
</file>