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BAJO AMC\2023\"/>
    </mc:Choice>
  </mc:AlternateContent>
  <bookViews>
    <workbookView xWindow="0" yWindow="0" windowWidth="20490" windowHeight="7320"/>
  </bookViews>
  <sheets>
    <sheet name="Sheet1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I73" i="1" l="1"/>
  <c r="P2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2" i="1"/>
</calcChain>
</file>

<file path=xl/sharedStrings.xml><?xml version="1.0" encoding="utf-8"?>
<sst xmlns="http://schemas.openxmlformats.org/spreadsheetml/2006/main" count="438" uniqueCount="145">
  <si>
    <t>AGENCIA METROPOLITANA DE CONTROL</t>
  </si>
  <si>
    <t>GC00A10100001D</t>
  </si>
  <si>
    <t>GC00A10100001D GASTOS ADMINISTRATIVOS</t>
  </si>
  <si>
    <t>002</t>
  </si>
  <si>
    <t>530101</t>
  </si>
  <si>
    <t>Agua Potable</t>
  </si>
  <si>
    <t>530104</t>
  </si>
  <si>
    <t>Energía Eléctrica</t>
  </si>
  <si>
    <t>530105</t>
  </si>
  <si>
    <t>Telecomunicaciones</t>
  </si>
  <si>
    <t>530106</t>
  </si>
  <si>
    <t>Servicio de Correo</t>
  </si>
  <si>
    <t>530201</t>
  </si>
  <si>
    <t>Transporte de Personal</t>
  </si>
  <si>
    <t>530204</t>
  </si>
  <si>
    <t>Edición, Impresión, Reproducción, Public</t>
  </si>
  <si>
    <t>530208</t>
  </si>
  <si>
    <t>Servicio de Seguridad y Vigilancia</t>
  </si>
  <si>
    <t>530209</t>
  </si>
  <si>
    <t>Servicios de Aseo, Lavado de Vestimenta</t>
  </si>
  <si>
    <t>530255</t>
  </si>
  <si>
    <t>Combustibles</t>
  </si>
  <si>
    <t>530402</t>
  </si>
  <si>
    <t>Edificios, Locales, Residencias y Cablea</t>
  </si>
  <si>
    <t>530404</t>
  </si>
  <si>
    <t>Maquinarias y Equipos (Instalación, Mant</t>
  </si>
  <si>
    <t>530405</t>
  </si>
  <si>
    <t>Vehículos (Servicio para Mantenimiento y Re</t>
  </si>
  <si>
    <t>530502</t>
  </si>
  <si>
    <t>Edificios, Locales y Residencias, Parque</t>
  </si>
  <si>
    <t>530606</t>
  </si>
  <si>
    <t>Honorarios por Contratos Civiles de Servicios</t>
  </si>
  <si>
    <t>530701</t>
  </si>
  <si>
    <t>Desarrollo, Actualización, Asistencia Técnica y So</t>
  </si>
  <si>
    <t>530702</t>
  </si>
  <si>
    <t>Arrendamiento y Licencias de Uso de Paquetes Infor</t>
  </si>
  <si>
    <t>530704</t>
  </si>
  <si>
    <t>Mantenimiento y Reparación de Equipos y Sistemas I</t>
  </si>
  <si>
    <t>530802</t>
  </si>
  <si>
    <t>Vestuario, Lencería, Prendas de Protecc</t>
  </si>
  <si>
    <t>530803</t>
  </si>
  <si>
    <t>Lubricantes</t>
  </si>
  <si>
    <t>530804</t>
  </si>
  <si>
    <t>Materiales de Oficina</t>
  </si>
  <si>
    <t>530805</t>
  </si>
  <si>
    <t>Materiales de Aseo</t>
  </si>
  <si>
    <t>530807</t>
  </si>
  <si>
    <t>Materiales de Impresión, Fotografía, Rep</t>
  </si>
  <si>
    <t>530811</t>
  </si>
  <si>
    <t>Insumos, Materiales y Suministros para Cons</t>
  </si>
  <si>
    <t>530812</t>
  </si>
  <si>
    <t>Materiales Didácticos</t>
  </si>
  <si>
    <t>530813</t>
  </si>
  <si>
    <t>Repuestos y Accesorios</t>
  </si>
  <si>
    <t>530820</t>
  </si>
  <si>
    <t>Menaje y Accesorios Descartables</t>
  </si>
  <si>
    <t>530824</t>
  </si>
  <si>
    <t>Insumos, Bienes y Materiales para Producción</t>
  </si>
  <si>
    <t>531403</t>
  </si>
  <si>
    <t>Mobiliario</t>
  </si>
  <si>
    <t>531406</t>
  </si>
  <si>
    <t>Herramientas y Equipos menores</t>
  </si>
  <si>
    <t>531411</t>
  </si>
  <si>
    <t>Partes y Repuestos</t>
  </si>
  <si>
    <t>570102</t>
  </si>
  <si>
    <t>Tasas Generales, Impuestos, Contribuciones,</t>
  </si>
  <si>
    <t>570203</t>
  </si>
  <si>
    <t>Comisiones Bancarias</t>
  </si>
  <si>
    <t>570206</t>
  </si>
  <si>
    <t>Costas Judiciales, Trámites Notariales, Leg</t>
  </si>
  <si>
    <t>570215</t>
  </si>
  <si>
    <t>Indemnizaciones por Sentencias Judiciales</t>
  </si>
  <si>
    <t>840103</t>
  </si>
  <si>
    <t>Mobiliarios</t>
  </si>
  <si>
    <t>840104</t>
  </si>
  <si>
    <t>Maquinarias y Equipos</t>
  </si>
  <si>
    <t>840105</t>
  </si>
  <si>
    <t>Vehículos</t>
  </si>
  <si>
    <t>840107</t>
  </si>
  <si>
    <t>Equipos, Sistemas y Paquetes Informáticos</t>
  </si>
  <si>
    <t/>
  </si>
  <si>
    <t>GC00A10100004D</t>
  </si>
  <si>
    <t>GC00A10100004D REMUNERACION PERSONAL</t>
  </si>
  <si>
    <t>510105</t>
  </si>
  <si>
    <t>Remuneraciones Unificadas</t>
  </si>
  <si>
    <t>510106</t>
  </si>
  <si>
    <t>Salarios Unificados</t>
  </si>
  <si>
    <t>510203</t>
  </si>
  <si>
    <t>Decimotercer Sueldo</t>
  </si>
  <si>
    <t>510204</t>
  </si>
  <si>
    <t>Decimocuarto Sueldo</t>
  </si>
  <si>
    <t>510304</t>
  </si>
  <si>
    <t>Compensación por Transporte</t>
  </si>
  <si>
    <t>510306</t>
  </si>
  <si>
    <t>Alimentación</t>
  </si>
  <si>
    <t>510401</t>
  </si>
  <si>
    <t>Por Cargas Familiares</t>
  </si>
  <si>
    <t>510408</t>
  </si>
  <si>
    <t>Subsidio de Antigüedad</t>
  </si>
  <si>
    <t>510507</t>
  </si>
  <si>
    <t>Honorarios</t>
  </si>
  <si>
    <t>510509</t>
  </si>
  <si>
    <t>Horas Extraordinarias y Suplementarias</t>
  </si>
  <si>
    <t>510510</t>
  </si>
  <si>
    <t>Servicios Personales por Contrato</t>
  </si>
  <si>
    <t>510512</t>
  </si>
  <si>
    <t>Subrogación</t>
  </si>
  <si>
    <t>510513</t>
  </si>
  <si>
    <t>Encargos</t>
  </si>
  <si>
    <t>510601</t>
  </si>
  <si>
    <t>Aporte Patronal</t>
  </si>
  <si>
    <t>510602</t>
  </si>
  <si>
    <t>Fondo de Reserva</t>
  </si>
  <si>
    <t>510707</t>
  </si>
  <si>
    <t>Compensación por Vacaciones no Gozadas por</t>
  </si>
  <si>
    <t>990101</t>
  </si>
  <si>
    <t>Obligaciones de Ejercicios Anteriores por</t>
  </si>
  <si>
    <t>GI22L10100007D</t>
  </si>
  <si>
    <t>GI22L10100007D  AUTOMATIZACIÓN Y SISTEMATIZACIÓN DE LOS</t>
  </si>
  <si>
    <t>001</t>
  </si>
  <si>
    <t>730230</t>
  </si>
  <si>
    <t>Digitalización de Información y Datos Públicos</t>
  </si>
  <si>
    <t>730701</t>
  </si>
  <si>
    <t>Desarrollo, Actualización, Asistencia Técnica y</t>
  </si>
  <si>
    <t>GI22L10100008D</t>
  </si>
  <si>
    <t>GI22L10100008D CONTROL DEL CUMPLIMIENTO DE LA NORMATIVA</t>
  </si>
  <si>
    <t>730204</t>
  </si>
  <si>
    <t>Edición, Impresión, Reproducción, Publicaci</t>
  </si>
  <si>
    <t>730207</t>
  </si>
  <si>
    <t>Difusión, Información y Publicidad</t>
  </si>
  <si>
    <t>Sector Texto</t>
  </si>
  <si>
    <t>Proyecto</t>
  </si>
  <si>
    <t>Des.Proyecto</t>
  </si>
  <si>
    <t>Fondo</t>
  </si>
  <si>
    <t>Clas económica</t>
  </si>
  <si>
    <t>Denominación string parcial 1</t>
  </si>
  <si>
    <t>Asignación inicial</t>
  </si>
  <si>
    <t>Traspasos</t>
  </si>
  <si>
    <t>Codificado</t>
  </si>
  <si>
    <t>Certificado</t>
  </si>
  <si>
    <t>Comprometido</t>
  </si>
  <si>
    <t>Devengado</t>
  </si>
  <si>
    <t>Saldo por Comprometer</t>
  </si>
  <si>
    <t>Saldo por Devengar</t>
  </si>
  <si>
    <t>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</si>
</sst>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2" fontId="0" fillId="0" borderId="0" xfId="0" applyNumberFormat="1" applyAlignment="1">
      <alignment horizontal="right" vertical="top"/>
    </xf>
    <xf numFmtId="0" fontId="0" fillId="4" borderId="1" xfId="0" applyFill="1" applyBorder="1" applyAlignment="1">
      <alignment vertical="top"/>
    </xf>
    <xf numFmtId="2" fontId="0" fillId="4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9" fontId="0" fillId="0" borderId="0" xfId="1" applyFont="1" applyAlignment="1">
      <alignment vertical="top"/>
    </xf>
    <xf numFmtId="2" fontId="0" fillId="0" borderId="0" xfId="0" applyNumberFormat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D1" zoomScale="80" zoomScaleNormal="80" workbookViewId="0">
      <pane ySplit="1" topLeftCell="A47" activePane="bottomLeft" state="frozen"/>
      <selection pane="bottomLeft" activeCell="I74" sqref="I74"/>
    </sheetView>
  </sheetViews>
  <sheetFormatPr baseColWidth="10" defaultColWidth="8.7109375" defaultRowHeight="12.75" outlineLevelRow="2" x14ac:dyDescent="0.2"/>
  <cols>
    <col min="1" max="1" width="34" bestFit="1" customWidth="1"/>
    <col min="2" max="2" width="16" bestFit="1" customWidth="1"/>
    <col min="3" max="3" width="57" bestFit="1" customWidth="1"/>
    <col min="4" max="4" width="7" bestFit="1" customWidth="1"/>
    <col min="5" max="5" width="16" bestFit="1" customWidth="1"/>
    <col min="6" max="6" width="52" bestFit="1" customWidth="1"/>
    <col min="7" max="7" width="20" bestFit="1" customWidth="1"/>
    <col min="8" max="9" width="12" bestFit="1" customWidth="1"/>
    <col min="10" max="10" width="13" bestFit="1" customWidth="1"/>
    <col min="11" max="11" width="14" bestFit="1" customWidth="1"/>
    <col min="12" max="13" width="12" bestFit="1" customWidth="1"/>
    <col min="14" max="14" width="20" bestFit="1" customWidth="1"/>
    <col min="15" max="15" width="12" bestFit="1" customWidth="1"/>
  </cols>
  <sheetData>
    <row r="1" spans="1:16" ht="38.25" x14ac:dyDescent="0.2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  <c r="J1" s="1" t="s">
        <v>139</v>
      </c>
      <c r="K1" s="1" t="s">
        <v>140</v>
      </c>
      <c r="L1" s="1" t="s">
        <v>141</v>
      </c>
      <c r="M1" s="7" t="s">
        <v>142</v>
      </c>
      <c r="N1" s="1" t="s">
        <v>143</v>
      </c>
      <c r="O1" s="1" t="s">
        <v>144</v>
      </c>
    </row>
    <row r="2" spans="1:16" outlineLevel="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2">
        <v>6497.65</v>
      </c>
      <c r="H2" s="2">
        <v>-811.65</v>
      </c>
      <c r="I2" s="2">
        <v>5686</v>
      </c>
      <c r="J2" s="2">
        <v>0</v>
      </c>
      <c r="K2" s="2">
        <v>5686</v>
      </c>
      <c r="L2" s="2">
        <v>4020.13</v>
      </c>
      <c r="M2" s="2">
        <v>0</v>
      </c>
      <c r="N2" s="2">
        <v>1665.87</v>
      </c>
      <c r="O2" s="2">
        <v>0</v>
      </c>
      <c r="P2" s="8">
        <f>(L2*100%)/I2</f>
        <v>0.70702251143158634</v>
      </c>
    </row>
    <row r="3" spans="1:16" outlineLevel="2" x14ac:dyDescent="0.2">
      <c r="A3" t="s">
        <v>0</v>
      </c>
      <c r="B3" t="s">
        <v>1</v>
      </c>
      <c r="C3" t="s">
        <v>2</v>
      </c>
      <c r="D3" t="s">
        <v>3</v>
      </c>
      <c r="E3" t="s">
        <v>6</v>
      </c>
      <c r="F3" t="s">
        <v>7</v>
      </c>
      <c r="G3" s="2">
        <v>19890</v>
      </c>
      <c r="H3" s="2">
        <v>-1346.33</v>
      </c>
      <c r="I3" s="2">
        <v>18543.669999999998</v>
      </c>
      <c r="J3" s="2">
        <v>0</v>
      </c>
      <c r="K3" s="2">
        <v>18543.669999999998</v>
      </c>
      <c r="L3" s="2">
        <v>13288.61</v>
      </c>
      <c r="M3" s="2">
        <v>0</v>
      </c>
      <c r="N3" s="2">
        <v>5255.06</v>
      </c>
      <c r="O3" s="2">
        <v>0</v>
      </c>
      <c r="P3" s="8">
        <f t="shared" ref="P3:P66" si="0">(L3*100%)/I3</f>
        <v>0.71661165238596258</v>
      </c>
    </row>
    <row r="4" spans="1:16" outlineLevel="2" x14ac:dyDescent="0.2">
      <c r="A4" t="s">
        <v>0</v>
      </c>
      <c r="B4" t="s">
        <v>1</v>
      </c>
      <c r="C4" t="s">
        <v>2</v>
      </c>
      <c r="D4" t="s">
        <v>3</v>
      </c>
      <c r="E4" t="s">
        <v>8</v>
      </c>
      <c r="F4" t="s">
        <v>9</v>
      </c>
      <c r="G4" s="2">
        <v>14205.02</v>
      </c>
      <c r="H4" s="2">
        <v>-1108.5</v>
      </c>
      <c r="I4" s="2">
        <v>13096.52</v>
      </c>
      <c r="J4" s="2">
        <v>0</v>
      </c>
      <c r="K4" s="2">
        <v>9125</v>
      </c>
      <c r="L4" s="2">
        <v>3677.87</v>
      </c>
      <c r="M4" s="2">
        <v>3971.52</v>
      </c>
      <c r="N4" s="2">
        <v>9418.65</v>
      </c>
      <c r="O4" s="2">
        <v>3971.52</v>
      </c>
      <c r="P4" s="8">
        <f t="shared" si="0"/>
        <v>0.2808280367609105</v>
      </c>
    </row>
    <row r="5" spans="1:16" outlineLevel="2" x14ac:dyDescent="0.2">
      <c r="A5" t="s">
        <v>0</v>
      </c>
      <c r="B5" t="s">
        <v>1</v>
      </c>
      <c r="C5" t="s">
        <v>2</v>
      </c>
      <c r="D5" t="s">
        <v>3</v>
      </c>
      <c r="E5" t="s">
        <v>10</v>
      </c>
      <c r="F5" t="s">
        <v>11</v>
      </c>
      <c r="G5" s="2">
        <v>272706.40000000002</v>
      </c>
      <c r="H5" s="2">
        <v>-107351.88</v>
      </c>
      <c r="I5" s="2">
        <v>165354.51999999999</v>
      </c>
      <c r="J5" s="2">
        <v>0</v>
      </c>
      <c r="K5" s="2">
        <v>159054.51999999999</v>
      </c>
      <c r="L5" s="2">
        <v>46777.59</v>
      </c>
      <c r="M5" s="2">
        <v>6300</v>
      </c>
      <c r="N5" s="2">
        <v>118576.93</v>
      </c>
      <c r="O5" s="2">
        <v>6300</v>
      </c>
      <c r="P5" s="8">
        <f t="shared" si="0"/>
        <v>0.2828927204409048</v>
      </c>
    </row>
    <row r="6" spans="1:16" outlineLevel="2" x14ac:dyDescent="0.2">
      <c r="A6" t="s">
        <v>0</v>
      </c>
      <c r="B6" t="s">
        <v>1</v>
      </c>
      <c r="C6" t="s">
        <v>2</v>
      </c>
      <c r="D6" t="s">
        <v>3</v>
      </c>
      <c r="E6" t="s">
        <v>12</v>
      </c>
      <c r="F6" t="s">
        <v>13</v>
      </c>
      <c r="G6" s="2">
        <v>91224.97</v>
      </c>
      <c r="H6" s="2">
        <v>0</v>
      </c>
      <c r="I6" s="2">
        <v>96304.93</v>
      </c>
      <c r="J6" s="2">
        <v>0</v>
      </c>
      <c r="K6" s="2">
        <v>78199.92</v>
      </c>
      <c r="L6" s="2">
        <v>62228.78</v>
      </c>
      <c r="M6" s="2">
        <v>18105.009999999998</v>
      </c>
      <c r="N6" s="2">
        <v>34076.15</v>
      </c>
      <c r="O6" s="2">
        <v>18105.009999999998</v>
      </c>
      <c r="P6" s="8">
        <f t="shared" si="0"/>
        <v>0.64616401257962597</v>
      </c>
    </row>
    <row r="7" spans="1:16" outlineLevel="2" x14ac:dyDescent="0.2">
      <c r="A7" t="s">
        <v>0</v>
      </c>
      <c r="B7" t="s">
        <v>1</v>
      </c>
      <c r="C7" t="s">
        <v>2</v>
      </c>
      <c r="D7" t="s">
        <v>3</v>
      </c>
      <c r="E7" t="s">
        <v>14</v>
      </c>
      <c r="F7" t="s">
        <v>15</v>
      </c>
      <c r="G7" s="2">
        <v>16694.150000000001</v>
      </c>
      <c r="H7" s="2">
        <v>-10143.68</v>
      </c>
      <c r="I7" s="2">
        <v>6550.47</v>
      </c>
      <c r="J7" s="2">
        <v>0</v>
      </c>
      <c r="K7" s="2">
        <v>100</v>
      </c>
      <c r="L7" s="2">
        <v>100</v>
      </c>
      <c r="M7" s="2">
        <v>6450.47</v>
      </c>
      <c r="N7" s="2">
        <v>6450.47</v>
      </c>
      <c r="O7" s="2">
        <v>6450.47</v>
      </c>
      <c r="P7" s="8">
        <f t="shared" si="0"/>
        <v>1.5266080143867539E-2</v>
      </c>
    </row>
    <row r="8" spans="1:16" outlineLevel="2" x14ac:dyDescent="0.2">
      <c r="A8" t="s">
        <v>0</v>
      </c>
      <c r="B8" t="s">
        <v>1</v>
      </c>
      <c r="C8" t="s">
        <v>2</v>
      </c>
      <c r="D8" t="s">
        <v>3</v>
      </c>
      <c r="E8" t="s">
        <v>16</v>
      </c>
      <c r="F8" t="s">
        <v>17</v>
      </c>
      <c r="G8" s="2">
        <v>141191.94</v>
      </c>
      <c r="H8" s="2">
        <v>13193.4</v>
      </c>
      <c r="I8" s="2">
        <v>254117.22</v>
      </c>
      <c r="J8" s="2">
        <v>16326.68</v>
      </c>
      <c r="K8" s="2">
        <v>200461.1</v>
      </c>
      <c r="L8" s="2">
        <v>117055.9</v>
      </c>
      <c r="M8" s="2">
        <v>53656.12</v>
      </c>
      <c r="N8" s="2">
        <v>137061.32</v>
      </c>
      <c r="O8" s="2">
        <v>37329.440000000002</v>
      </c>
      <c r="P8" s="8">
        <f t="shared" si="0"/>
        <v>0.46063741764528982</v>
      </c>
    </row>
    <row r="9" spans="1:16" outlineLevel="2" x14ac:dyDescent="0.2">
      <c r="A9" t="s">
        <v>0</v>
      </c>
      <c r="B9" t="s">
        <v>1</v>
      </c>
      <c r="C9" t="s">
        <v>2</v>
      </c>
      <c r="D9" t="s">
        <v>3</v>
      </c>
      <c r="E9" t="s">
        <v>18</v>
      </c>
      <c r="F9" t="s">
        <v>19</v>
      </c>
      <c r="G9" s="2">
        <v>58338.47</v>
      </c>
      <c r="H9" s="2">
        <v>5042.17</v>
      </c>
      <c r="I9" s="2">
        <v>63380.639999999999</v>
      </c>
      <c r="J9" s="2">
        <v>0</v>
      </c>
      <c r="K9" s="2">
        <v>62270.64</v>
      </c>
      <c r="L9" s="2">
        <v>43907.71</v>
      </c>
      <c r="M9" s="2">
        <v>1110</v>
      </c>
      <c r="N9" s="2">
        <v>19472.93</v>
      </c>
      <c r="O9" s="2">
        <v>1110</v>
      </c>
      <c r="P9" s="8">
        <f t="shared" si="0"/>
        <v>0.69276217469561685</v>
      </c>
    </row>
    <row r="10" spans="1:16" outlineLevel="2" x14ac:dyDescent="0.2">
      <c r="A10" t="s">
        <v>0</v>
      </c>
      <c r="B10" t="s">
        <v>1</v>
      </c>
      <c r="C10" t="s">
        <v>2</v>
      </c>
      <c r="D10" t="s">
        <v>3</v>
      </c>
      <c r="E10" t="s">
        <v>20</v>
      </c>
      <c r="F10" t="s">
        <v>21</v>
      </c>
      <c r="G10" s="2">
        <v>0</v>
      </c>
      <c r="H10" s="2">
        <v>-15420.97</v>
      </c>
      <c r="I10" s="2">
        <v>40467.19</v>
      </c>
      <c r="J10" s="2">
        <v>0</v>
      </c>
      <c r="K10" s="2">
        <v>27533.02</v>
      </c>
      <c r="L10" s="2">
        <v>18886.349999999999</v>
      </c>
      <c r="M10" s="2">
        <v>12934.17</v>
      </c>
      <c r="N10" s="2">
        <v>21580.84</v>
      </c>
      <c r="O10" s="2">
        <v>12934.17</v>
      </c>
      <c r="P10" s="8">
        <f t="shared" si="0"/>
        <v>0.46670772050147286</v>
      </c>
    </row>
    <row r="11" spans="1:16" outlineLevel="2" x14ac:dyDescent="0.2">
      <c r="A11" t="s">
        <v>0</v>
      </c>
      <c r="B11" t="s">
        <v>1</v>
      </c>
      <c r="C11" t="s">
        <v>2</v>
      </c>
      <c r="D11" t="s">
        <v>3</v>
      </c>
      <c r="E11" t="s">
        <v>22</v>
      </c>
      <c r="F11" t="s">
        <v>23</v>
      </c>
      <c r="G11" s="2">
        <v>400</v>
      </c>
      <c r="H11" s="2">
        <v>0</v>
      </c>
      <c r="I11" s="2">
        <v>400</v>
      </c>
      <c r="J11" s="2">
        <v>0</v>
      </c>
      <c r="K11" s="2">
        <v>400</v>
      </c>
      <c r="L11" s="2">
        <v>193.14</v>
      </c>
      <c r="M11" s="2">
        <v>0</v>
      </c>
      <c r="N11" s="2">
        <v>206.86</v>
      </c>
      <c r="O11" s="2">
        <v>0</v>
      </c>
      <c r="P11" s="8">
        <f t="shared" si="0"/>
        <v>0.48284999999999995</v>
      </c>
    </row>
    <row r="12" spans="1:16" outlineLevel="2" x14ac:dyDescent="0.2">
      <c r="A12" t="s">
        <v>0</v>
      </c>
      <c r="B12" t="s">
        <v>1</v>
      </c>
      <c r="C12" t="s">
        <v>2</v>
      </c>
      <c r="D12" t="s">
        <v>3</v>
      </c>
      <c r="E12" t="s">
        <v>24</v>
      </c>
      <c r="F12" t="s">
        <v>25</v>
      </c>
      <c r="G12" s="2">
        <v>6969.11</v>
      </c>
      <c r="H12" s="2">
        <v>651.22</v>
      </c>
      <c r="I12" s="2">
        <v>7620.33</v>
      </c>
      <c r="J12" s="2">
        <v>0</v>
      </c>
      <c r="K12" s="2">
        <v>5355.33</v>
      </c>
      <c r="L12" s="2">
        <v>4742.97</v>
      </c>
      <c r="M12" s="2">
        <v>2265</v>
      </c>
      <c r="N12" s="2">
        <v>2877.36</v>
      </c>
      <c r="O12" s="2">
        <v>2265</v>
      </c>
      <c r="P12" s="8">
        <f t="shared" si="0"/>
        <v>0.62241005310793629</v>
      </c>
    </row>
    <row r="13" spans="1:16" outlineLevel="2" x14ac:dyDescent="0.2">
      <c r="A13" t="s">
        <v>0</v>
      </c>
      <c r="B13" t="s">
        <v>1</v>
      </c>
      <c r="C13" t="s">
        <v>2</v>
      </c>
      <c r="D13" t="s">
        <v>3</v>
      </c>
      <c r="E13" t="s">
        <v>26</v>
      </c>
      <c r="F13" t="s">
        <v>27</v>
      </c>
      <c r="G13" s="2">
        <v>27139.9</v>
      </c>
      <c r="H13" s="2">
        <v>-2.98</v>
      </c>
      <c r="I13" s="2">
        <v>27136.92</v>
      </c>
      <c r="J13" s="2">
        <v>0</v>
      </c>
      <c r="K13" s="2">
        <v>23989.68</v>
      </c>
      <c r="L13" s="2">
        <v>4039.84</v>
      </c>
      <c r="M13" s="2">
        <v>3147.24</v>
      </c>
      <c r="N13" s="2">
        <v>23097.08</v>
      </c>
      <c r="O13" s="2">
        <v>3147.24</v>
      </c>
      <c r="P13" s="8">
        <f t="shared" si="0"/>
        <v>0.14886877361174372</v>
      </c>
    </row>
    <row r="14" spans="1:16" outlineLevel="2" x14ac:dyDescent="0.2">
      <c r="A14" t="s">
        <v>0</v>
      </c>
      <c r="B14" t="s">
        <v>1</v>
      </c>
      <c r="C14" t="s">
        <v>2</v>
      </c>
      <c r="D14" t="s">
        <v>3</v>
      </c>
      <c r="E14" t="s">
        <v>28</v>
      </c>
      <c r="F14" t="s">
        <v>29</v>
      </c>
      <c r="G14" s="2">
        <v>223690.27</v>
      </c>
      <c r="H14" s="2">
        <v>-38187.94</v>
      </c>
      <c r="I14" s="2">
        <v>223602.33</v>
      </c>
      <c r="J14" s="2">
        <v>40600</v>
      </c>
      <c r="K14" s="2">
        <v>183002.33</v>
      </c>
      <c r="L14" s="2">
        <v>153486</v>
      </c>
      <c r="M14" s="2">
        <v>40600</v>
      </c>
      <c r="N14" s="2">
        <v>70116.33</v>
      </c>
      <c r="O14" s="2">
        <v>0</v>
      </c>
      <c r="P14" s="8">
        <f t="shared" si="0"/>
        <v>0.68642397420456225</v>
      </c>
    </row>
    <row r="15" spans="1:16" outlineLevel="2" x14ac:dyDescent="0.2">
      <c r="A15" t="s">
        <v>0</v>
      </c>
      <c r="B15" t="s">
        <v>1</v>
      </c>
      <c r="C15" t="s">
        <v>2</v>
      </c>
      <c r="D15" t="s">
        <v>3</v>
      </c>
      <c r="E15" t="s">
        <v>30</v>
      </c>
      <c r="F15" t="s">
        <v>31</v>
      </c>
      <c r="G15" s="2">
        <v>0</v>
      </c>
      <c r="H15" s="2">
        <v>12500</v>
      </c>
      <c r="I15" s="2">
        <v>12500</v>
      </c>
      <c r="J15" s="2">
        <v>0</v>
      </c>
      <c r="K15" s="2">
        <v>12500</v>
      </c>
      <c r="L15" s="2">
        <v>0</v>
      </c>
      <c r="M15" s="2">
        <v>0</v>
      </c>
      <c r="N15" s="2">
        <v>12500</v>
      </c>
      <c r="O15" s="2">
        <v>0</v>
      </c>
      <c r="P15" s="8">
        <f t="shared" si="0"/>
        <v>0</v>
      </c>
    </row>
    <row r="16" spans="1:16" outlineLevel="2" x14ac:dyDescent="0.2">
      <c r="A16" t="s">
        <v>0</v>
      </c>
      <c r="B16" t="s">
        <v>1</v>
      </c>
      <c r="C16" t="s">
        <v>2</v>
      </c>
      <c r="D16" t="s">
        <v>3</v>
      </c>
      <c r="E16" t="s">
        <v>32</v>
      </c>
      <c r="F16" t="s">
        <v>33</v>
      </c>
      <c r="G16" s="2">
        <v>0</v>
      </c>
      <c r="H16" s="2">
        <v>1000</v>
      </c>
      <c r="I16" s="2">
        <v>1000</v>
      </c>
      <c r="J16" s="2">
        <v>0</v>
      </c>
      <c r="K16" s="2">
        <v>900</v>
      </c>
      <c r="L16" s="2">
        <v>0</v>
      </c>
      <c r="M16" s="2">
        <v>100</v>
      </c>
      <c r="N16" s="2">
        <v>1000</v>
      </c>
      <c r="O16" s="2">
        <v>100</v>
      </c>
      <c r="P16" s="8">
        <f t="shared" si="0"/>
        <v>0</v>
      </c>
    </row>
    <row r="17" spans="1:16" outlineLevel="2" x14ac:dyDescent="0.2">
      <c r="A17" t="s">
        <v>0</v>
      </c>
      <c r="B17" t="s">
        <v>1</v>
      </c>
      <c r="C17" t="s">
        <v>2</v>
      </c>
      <c r="D17" t="s">
        <v>3</v>
      </c>
      <c r="E17" t="s">
        <v>34</v>
      </c>
      <c r="F17" t="s">
        <v>35</v>
      </c>
      <c r="G17" s="2">
        <v>5805</v>
      </c>
      <c r="H17" s="2">
        <v>-4608.6099999999997</v>
      </c>
      <c r="I17" s="2">
        <v>1196.3900000000001</v>
      </c>
      <c r="J17" s="2">
        <v>1196.3900000000001</v>
      </c>
      <c r="K17" s="2">
        <v>0</v>
      </c>
      <c r="L17" s="2">
        <v>0</v>
      </c>
      <c r="M17" s="2">
        <v>1196.3900000000001</v>
      </c>
      <c r="N17" s="2">
        <v>1196.3900000000001</v>
      </c>
      <c r="O17" s="2">
        <v>0</v>
      </c>
      <c r="P17" s="8">
        <f t="shared" si="0"/>
        <v>0</v>
      </c>
    </row>
    <row r="18" spans="1:16" outlineLevel="2" x14ac:dyDescent="0.2">
      <c r="A18" t="s">
        <v>0</v>
      </c>
      <c r="B18" t="s">
        <v>1</v>
      </c>
      <c r="C18" t="s">
        <v>2</v>
      </c>
      <c r="D18" t="s">
        <v>3</v>
      </c>
      <c r="E18" t="s">
        <v>36</v>
      </c>
      <c r="F18" t="s">
        <v>37</v>
      </c>
      <c r="G18" s="2">
        <v>3003</v>
      </c>
      <c r="H18" s="2">
        <v>14182.2</v>
      </c>
      <c r="I18" s="2">
        <v>17185.2</v>
      </c>
      <c r="J18" s="2">
        <v>570</v>
      </c>
      <c r="K18" s="2">
        <v>2251.6999999999998</v>
      </c>
      <c r="L18" s="2">
        <v>2191.6999999999998</v>
      </c>
      <c r="M18" s="2">
        <v>14933.5</v>
      </c>
      <c r="N18" s="2">
        <v>14993.5</v>
      </c>
      <c r="O18" s="2">
        <v>14363.5</v>
      </c>
      <c r="P18" s="8">
        <f t="shared" si="0"/>
        <v>0.12753415729814024</v>
      </c>
    </row>
    <row r="19" spans="1:16" outlineLevel="2" x14ac:dyDescent="0.2">
      <c r="A19" t="s">
        <v>0</v>
      </c>
      <c r="B19" t="s">
        <v>1</v>
      </c>
      <c r="C19" t="s">
        <v>2</v>
      </c>
      <c r="D19" t="s">
        <v>3</v>
      </c>
      <c r="E19" t="s">
        <v>38</v>
      </c>
      <c r="F19" t="s">
        <v>39</v>
      </c>
      <c r="G19" s="2">
        <v>20629.64</v>
      </c>
      <c r="H19" s="2">
        <v>-20499.64</v>
      </c>
      <c r="I19" s="2">
        <v>130</v>
      </c>
      <c r="J19" s="2">
        <v>0</v>
      </c>
      <c r="K19" s="2">
        <v>0</v>
      </c>
      <c r="L19" s="2">
        <v>0</v>
      </c>
      <c r="M19" s="2">
        <v>130</v>
      </c>
      <c r="N19" s="2">
        <v>130</v>
      </c>
      <c r="O19" s="2">
        <v>130</v>
      </c>
      <c r="P19" s="8">
        <f t="shared" si="0"/>
        <v>0</v>
      </c>
    </row>
    <row r="20" spans="1:16" outlineLevel="2" x14ac:dyDescent="0.2">
      <c r="A20" t="s">
        <v>0</v>
      </c>
      <c r="B20" t="s">
        <v>1</v>
      </c>
      <c r="C20" t="s">
        <v>2</v>
      </c>
      <c r="D20" t="s">
        <v>3</v>
      </c>
      <c r="E20" t="s">
        <v>40</v>
      </c>
      <c r="F20" t="s">
        <v>41</v>
      </c>
      <c r="G20" s="2">
        <v>66475.58</v>
      </c>
      <c r="H20" s="2">
        <v>-55500.480000000003</v>
      </c>
      <c r="I20" s="2">
        <v>10975.1</v>
      </c>
      <c r="J20" s="2">
        <v>0</v>
      </c>
      <c r="K20" s="2">
        <v>10123.74</v>
      </c>
      <c r="L20" s="2">
        <v>1728.33</v>
      </c>
      <c r="M20" s="2">
        <v>851.36</v>
      </c>
      <c r="N20" s="2">
        <v>9246.77</v>
      </c>
      <c r="O20" s="2">
        <v>851.36</v>
      </c>
      <c r="P20" s="8">
        <f t="shared" si="0"/>
        <v>0.15747738061612193</v>
      </c>
    </row>
    <row r="21" spans="1:16" outlineLevel="2" x14ac:dyDescent="0.2">
      <c r="A21" t="s">
        <v>0</v>
      </c>
      <c r="B21" t="s">
        <v>1</v>
      </c>
      <c r="C21" t="s">
        <v>2</v>
      </c>
      <c r="D21" t="s">
        <v>3</v>
      </c>
      <c r="E21" t="s">
        <v>42</v>
      </c>
      <c r="F21" t="s">
        <v>43</v>
      </c>
      <c r="G21" s="2">
        <v>18335.28</v>
      </c>
      <c r="H21" s="2">
        <v>5020.5</v>
      </c>
      <c r="I21" s="2">
        <v>32355.78</v>
      </c>
      <c r="J21" s="2">
        <v>8956.9</v>
      </c>
      <c r="K21" s="2">
        <v>16208.11</v>
      </c>
      <c r="L21" s="2">
        <v>15824.21</v>
      </c>
      <c r="M21" s="2">
        <v>16147.67</v>
      </c>
      <c r="N21" s="2">
        <v>16531.57</v>
      </c>
      <c r="O21" s="2">
        <v>7190.77</v>
      </c>
      <c r="P21" s="8">
        <f t="shared" si="0"/>
        <v>0.48906903187003992</v>
      </c>
    </row>
    <row r="22" spans="1:16" outlineLevel="2" x14ac:dyDescent="0.2">
      <c r="A22" t="s">
        <v>0</v>
      </c>
      <c r="B22" t="s">
        <v>1</v>
      </c>
      <c r="C22" t="s">
        <v>2</v>
      </c>
      <c r="D22" t="s">
        <v>3</v>
      </c>
      <c r="E22" t="s">
        <v>44</v>
      </c>
      <c r="F22" t="s">
        <v>45</v>
      </c>
      <c r="G22" s="2">
        <v>670</v>
      </c>
      <c r="H22" s="2">
        <v>-70</v>
      </c>
      <c r="I22" s="2">
        <v>600</v>
      </c>
      <c r="J22" s="2">
        <v>0</v>
      </c>
      <c r="K22" s="2">
        <v>100</v>
      </c>
      <c r="L22" s="2">
        <v>0</v>
      </c>
      <c r="M22" s="2">
        <v>500</v>
      </c>
      <c r="N22" s="2">
        <v>600</v>
      </c>
      <c r="O22" s="2">
        <v>500</v>
      </c>
      <c r="P22" s="8">
        <f t="shared" si="0"/>
        <v>0</v>
      </c>
    </row>
    <row r="23" spans="1:16" outlineLevel="2" x14ac:dyDescent="0.2">
      <c r="A23" t="s">
        <v>0</v>
      </c>
      <c r="B23" t="s">
        <v>1</v>
      </c>
      <c r="C23" t="s">
        <v>2</v>
      </c>
      <c r="D23" t="s">
        <v>3</v>
      </c>
      <c r="E23" t="s">
        <v>46</v>
      </c>
      <c r="F23" t="s">
        <v>47</v>
      </c>
      <c r="G23" s="2">
        <v>66194.850000000006</v>
      </c>
      <c r="H23" s="2">
        <v>-8850.93</v>
      </c>
      <c r="I23" s="2">
        <v>57343.92</v>
      </c>
      <c r="J23" s="2">
        <v>45549.55</v>
      </c>
      <c r="K23" s="2">
        <v>10794.37</v>
      </c>
      <c r="L23" s="2">
        <v>10794.37</v>
      </c>
      <c r="M23" s="2">
        <v>46549.55</v>
      </c>
      <c r="N23" s="2">
        <v>46549.55</v>
      </c>
      <c r="O23" s="2">
        <v>1000</v>
      </c>
      <c r="P23" s="8">
        <f t="shared" si="0"/>
        <v>0.1882391367733493</v>
      </c>
    </row>
    <row r="24" spans="1:16" outlineLevel="2" x14ac:dyDescent="0.2">
      <c r="A24" t="s">
        <v>0</v>
      </c>
      <c r="B24" t="s">
        <v>1</v>
      </c>
      <c r="C24" t="s">
        <v>2</v>
      </c>
      <c r="D24" t="s">
        <v>3</v>
      </c>
      <c r="E24" t="s">
        <v>48</v>
      </c>
      <c r="F24" t="s">
        <v>49</v>
      </c>
      <c r="G24" s="2">
        <v>12999.06</v>
      </c>
      <c r="H24" s="2">
        <v>-7999.06</v>
      </c>
      <c r="I24" s="2">
        <v>5000</v>
      </c>
      <c r="J24" s="2">
        <v>0</v>
      </c>
      <c r="K24" s="2">
        <v>0</v>
      </c>
      <c r="L24" s="2">
        <v>0</v>
      </c>
      <c r="M24" s="2">
        <v>5000</v>
      </c>
      <c r="N24" s="2">
        <v>5000</v>
      </c>
      <c r="O24" s="2">
        <v>5000</v>
      </c>
      <c r="P24" s="8">
        <f t="shared" si="0"/>
        <v>0</v>
      </c>
    </row>
    <row r="25" spans="1:16" outlineLevel="2" x14ac:dyDescent="0.2">
      <c r="A25" t="s">
        <v>0</v>
      </c>
      <c r="B25" t="s">
        <v>1</v>
      </c>
      <c r="C25" t="s">
        <v>2</v>
      </c>
      <c r="D25" t="s">
        <v>3</v>
      </c>
      <c r="E25" t="s">
        <v>50</v>
      </c>
      <c r="F25" t="s">
        <v>51</v>
      </c>
      <c r="G25" s="2">
        <v>0</v>
      </c>
      <c r="H25" s="2">
        <v>445</v>
      </c>
      <c r="I25" s="2">
        <v>445</v>
      </c>
      <c r="J25" s="2">
        <v>0</v>
      </c>
      <c r="K25" s="2">
        <v>0</v>
      </c>
      <c r="L25" s="2">
        <v>0</v>
      </c>
      <c r="M25" s="2">
        <v>445</v>
      </c>
      <c r="N25" s="2">
        <v>445</v>
      </c>
      <c r="O25" s="2">
        <v>445</v>
      </c>
      <c r="P25" s="8">
        <f t="shared" si="0"/>
        <v>0</v>
      </c>
    </row>
    <row r="26" spans="1:16" outlineLevel="2" x14ac:dyDescent="0.2">
      <c r="A26" t="s">
        <v>0</v>
      </c>
      <c r="B26" t="s">
        <v>1</v>
      </c>
      <c r="C26" t="s">
        <v>2</v>
      </c>
      <c r="D26" t="s">
        <v>3</v>
      </c>
      <c r="E26" t="s">
        <v>52</v>
      </c>
      <c r="F26" t="s">
        <v>53</v>
      </c>
      <c r="G26" s="2">
        <v>54844.24</v>
      </c>
      <c r="H26" s="2">
        <v>-8123.91</v>
      </c>
      <c r="I26" s="2">
        <v>46720.33</v>
      </c>
      <c r="J26" s="2">
        <v>6966.49</v>
      </c>
      <c r="K26" s="2">
        <v>33667.839999999997</v>
      </c>
      <c r="L26" s="2">
        <v>8108.55</v>
      </c>
      <c r="M26" s="2">
        <v>13052.49</v>
      </c>
      <c r="N26" s="2">
        <v>38611.78</v>
      </c>
      <c r="O26" s="2">
        <v>6086</v>
      </c>
      <c r="P26" s="8">
        <f t="shared" si="0"/>
        <v>0.17355506692696734</v>
      </c>
    </row>
    <row r="27" spans="1:16" outlineLevel="2" x14ac:dyDescent="0.2">
      <c r="A27" t="s">
        <v>0</v>
      </c>
      <c r="B27" t="s">
        <v>1</v>
      </c>
      <c r="C27" t="s">
        <v>2</v>
      </c>
      <c r="D27" t="s">
        <v>3</v>
      </c>
      <c r="E27" t="s">
        <v>54</v>
      </c>
      <c r="F27" t="s">
        <v>55</v>
      </c>
      <c r="G27" s="2">
        <v>50</v>
      </c>
      <c r="H27" s="2">
        <v>-50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8" t="e">
        <f t="shared" si="0"/>
        <v>#DIV/0!</v>
      </c>
    </row>
    <row r="28" spans="1:16" outlineLevel="2" x14ac:dyDescent="0.2">
      <c r="A28" t="s">
        <v>0</v>
      </c>
      <c r="B28" t="s">
        <v>1</v>
      </c>
      <c r="C28" t="s">
        <v>2</v>
      </c>
      <c r="D28" t="s">
        <v>3</v>
      </c>
      <c r="E28" t="s">
        <v>56</v>
      </c>
      <c r="F28" t="s">
        <v>57</v>
      </c>
      <c r="G28" s="2">
        <v>0</v>
      </c>
      <c r="H28" s="2">
        <v>1300</v>
      </c>
      <c r="I28" s="2">
        <v>1300</v>
      </c>
      <c r="J28" s="2">
        <v>0</v>
      </c>
      <c r="K28" s="2">
        <v>0</v>
      </c>
      <c r="L28" s="2">
        <v>0</v>
      </c>
      <c r="M28" s="2">
        <v>1300</v>
      </c>
      <c r="N28" s="2">
        <v>1300</v>
      </c>
      <c r="O28" s="2">
        <v>1300</v>
      </c>
      <c r="P28" s="8">
        <f t="shared" si="0"/>
        <v>0</v>
      </c>
    </row>
    <row r="29" spans="1:16" outlineLevel="2" x14ac:dyDescent="0.2">
      <c r="A29" t="s">
        <v>0</v>
      </c>
      <c r="B29" t="s">
        <v>1</v>
      </c>
      <c r="C29" t="s">
        <v>2</v>
      </c>
      <c r="D29" t="s">
        <v>3</v>
      </c>
      <c r="E29" t="s">
        <v>58</v>
      </c>
      <c r="F29" t="s">
        <v>59</v>
      </c>
      <c r="G29" s="2">
        <v>0</v>
      </c>
      <c r="H29" s="2">
        <v>160</v>
      </c>
      <c r="I29" s="2">
        <v>160</v>
      </c>
      <c r="J29" s="2">
        <v>0</v>
      </c>
      <c r="K29" s="2">
        <v>0</v>
      </c>
      <c r="L29" s="2">
        <v>0</v>
      </c>
      <c r="M29" s="2">
        <v>160</v>
      </c>
      <c r="N29" s="2">
        <v>160</v>
      </c>
      <c r="O29" s="2">
        <v>160</v>
      </c>
      <c r="P29" s="8">
        <f t="shared" si="0"/>
        <v>0</v>
      </c>
    </row>
    <row r="30" spans="1:16" outlineLevel="2" x14ac:dyDescent="0.2">
      <c r="A30" t="s">
        <v>0</v>
      </c>
      <c r="B30" t="s">
        <v>1</v>
      </c>
      <c r="C30" t="s">
        <v>2</v>
      </c>
      <c r="D30" t="s">
        <v>3</v>
      </c>
      <c r="E30" t="s">
        <v>60</v>
      </c>
      <c r="F30" t="s">
        <v>61</v>
      </c>
      <c r="G30" s="2">
        <v>443.8</v>
      </c>
      <c r="H30" s="2">
        <v>-443.8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8" t="e">
        <f t="shared" si="0"/>
        <v>#DIV/0!</v>
      </c>
    </row>
    <row r="31" spans="1:16" outlineLevel="2" x14ac:dyDescent="0.2">
      <c r="A31" t="s">
        <v>0</v>
      </c>
      <c r="B31" t="s">
        <v>1</v>
      </c>
      <c r="C31" t="s">
        <v>2</v>
      </c>
      <c r="D31" t="s">
        <v>3</v>
      </c>
      <c r="E31" t="s">
        <v>62</v>
      </c>
      <c r="F31" t="s">
        <v>63</v>
      </c>
      <c r="G31" s="2">
        <v>806</v>
      </c>
      <c r="H31" s="2">
        <v>-716</v>
      </c>
      <c r="I31" s="2">
        <v>90</v>
      </c>
      <c r="J31" s="2">
        <v>0</v>
      </c>
      <c r="K31" s="2">
        <v>0</v>
      </c>
      <c r="L31" s="2">
        <v>0</v>
      </c>
      <c r="M31" s="2">
        <v>90</v>
      </c>
      <c r="N31" s="2">
        <v>90</v>
      </c>
      <c r="O31" s="2">
        <v>90</v>
      </c>
      <c r="P31" s="8">
        <f t="shared" si="0"/>
        <v>0</v>
      </c>
    </row>
    <row r="32" spans="1:16" outlineLevel="2" x14ac:dyDescent="0.2">
      <c r="A32" t="s">
        <v>0</v>
      </c>
      <c r="B32" t="s">
        <v>1</v>
      </c>
      <c r="C32" t="s">
        <v>2</v>
      </c>
      <c r="D32" t="s">
        <v>3</v>
      </c>
      <c r="E32" t="s">
        <v>64</v>
      </c>
      <c r="F32" t="s">
        <v>65</v>
      </c>
      <c r="G32" s="2">
        <v>10451.66</v>
      </c>
      <c r="H32" s="2">
        <v>-7363.84</v>
      </c>
      <c r="I32" s="2">
        <v>3087.82</v>
      </c>
      <c r="J32" s="2">
        <v>0</v>
      </c>
      <c r="K32" s="2">
        <v>3087.82</v>
      </c>
      <c r="L32" s="2">
        <v>2560.42</v>
      </c>
      <c r="M32" s="2">
        <v>0</v>
      </c>
      <c r="N32" s="2">
        <v>527.4</v>
      </c>
      <c r="O32" s="2">
        <v>0</v>
      </c>
      <c r="P32" s="8">
        <f t="shared" si="0"/>
        <v>0.82919988859454241</v>
      </c>
    </row>
    <row r="33" spans="1:16" outlineLevel="2" x14ac:dyDescent="0.2">
      <c r="A33" t="s">
        <v>0</v>
      </c>
      <c r="B33" t="s">
        <v>1</v>
      </c>
      <c r="C33" t="s">
        <v>2</v>
      </c>
      <c r="D33" t="s">
        <v>3</v>
      </c>
      <c r="E33" t="s">
        <v>66</v>
      </c>
      <c r="F33" t="s">
        <v>67</v>
      </c>
      <c r="G33" s="2">
        <v>45</v>
      </c>
      <c r="H33" s="2">
        <v>0</v>
      </c>
      <c r="I33" s="2">
        <v>45</v>
      </c>
      <c r="J33" s="2">
        <v>0</v>
      </c>
      <c r="K33" s="2">
        <v>42.75</v>
      </c>
      <c r="L33" s="2">
        <v>22.2</v>
      </c>
      <c r="M33" s="2">
        <v>2.25</v>
      </c>
      <c r="N33" s="2">
        <v>22.8</v>
      </c>
      <c r="O33" s="2">
        <v>2.25</v>
      </c>
      <c r="P33" s="8">
        <f t="shared" si="0"/>
        <v>0.49333333333333329</v>
      </c>
    </row>
    <row r="34" spans="1:16" outlineLevel="2" x14ac:dyDescent="0.2">
      <c r="A34" t="s">
        <v>0</v>
      </c>
      <c r="B34" t="s">
        <v>1</v>
      </c>
      <c r="C34" t="s">
        <v>2</v>
      </c>
      <c r="D34" t="s">
        <v>3</v>
      </c>
      <c r="E34" t="s">
        <v>68</v>
      </c>
      <c r="F34" t="s">
        <v>69</v>
      </c>
      <c r="G34" s="2">
        <v>900</v>
      </c>
      <c r="H34" s="2">
        <v>0</v>
      </c>
      <c r="I34" s="2">
        <v>900</v>
      </c>
      <c r="J34" s="2">
        <v>0</v>
      </c>
      <c r="K34" s="2">
        <v>0</v>
      </c>
      <c r="L34" s="2">
        <v>0</v>
      </c>
      <c r="M34" s="2">
        <v>900</v>
      </c>
      <c r="N34" s="2">
        <v>900</v>
      </c>
      <c r="O34" s="2">
        <v>900</v>
      </c>
      <c r="P34" s="8">
        <f t="shared" si="0"/>
        <v>0</v>
      </c>
    </row>
    <row r="35" spans="1:16" outlineLevel="2" x14ac:dyDescent="0.2">
      <c r="A35" t="s">
        <v>0</v>
      </c>
      <c r="B35" t="s">
        <v>1</v>
      </c>
      <c r="C35" t="s">
        <v>2</v>
      </c>
      <c r="D35" t="s">
        <v>3</v>
      </c>
      <c r="E35" t="s">
        <v>70</v>
      </c>
      <c r="F35" t="s">
        <v>71</v>
      </c>
      <c r="G35" s="2">
        <v>0</v>
      </c>
      <c r="H35" s="2">
        <v>398600</v>
      </c>
      <c r="I35" s="2">
        <v>398600</v>
      </c>
      <c r="J35" s="2">
        <v>0</v>
      </c>
      <c r="K35" s="2">
        <v>398600</v>
      </c>
      <c r="L35" s="2">
        <v>398600</v>
      </c>
      <c r="M35" s="2">
        <v>0</v>
      </c>
      <c r="N35" s="2">
        <v>0</v>
      </c>
      <c r="O35" s="2">
        <v>0</v>
      </c>
      <c r="P35" s="8">
        <f t="shared" si="0"/>
        <v>1</v>
      </c>
    </row>
    <row r="36" spans="1:16" outlineLevel="2" x14ac:dyDescent="0.2">
      <c r="A36" t="s">
        <v>0</v>
      </c>
      <c r="B36" t="s">
        <v>1</v>
      </c>
      <c r="C36" t="s">
        <v>2</v>
      </c>
      <c r="D36" t="s">
        <v>3</v>
      </c>
      <c r="E36" t="s">
        <v>72</v>
      </c>
      <c r="F36" t="s">
        <v>73</v>
      </c>
      <c r="G36" s="2">
        <v>262</v>
      </c>
      <c r="H36" s="2">
        <v>778</v>
      </c>
      <c r="I36" s="2">
        <v>1040</v>
      </c>
      <c r="J36" s="2">
        <v>0</v>
      </c>
      <c r="K36" s="2">
        <v>0</v>
      </c>
      <c r="L36" s="2">
        <v>0</v>
      </c>
      <c r="M36" s="2">
        <v>1040</v>
      </c>
      <c r="N36" s="2">
        <v>1040</v>
      </c>
      <c r="O36" s="2">
        <v>1040</v>
      </c>
      <c r="P36" s="8">
        <f t="shared" si="0"/>
        <v>0</v>
      </c>
    </row>
    <row r="37" spans="1:16" outlineLevel="2" x14ac:dyDescent="0.2">
      <c r="A37" t="s">
        <v>0</v>
      </c>
      <c r="B37" t="s">
        <v>1</v>
      </c>
      <c r="C37" t="s">
        <v>2</v>
      </c>
      <c r="D37" t="s">
        <v>3</v>
      </c>
      <c r="E37" t="s">
        <v>74</v>
      </c>
      <c r="F37" t="s">
        <v>75</v>
      </c>
      <c r="G37" s="2">
        <v>6779.85</v>
      </c>
      <c r="H37" s="2">
        <v>2435</v>
      </c>
      <c r="I37" s="2">
        <v>9214.85</v>
      </c>
      <c r="J37" s="2">
        <v>0</v>
      </c>
      <c r="K37" s="2">
        <v>0</v>
      </c>
      <c r="L37" s="2">
        <v>0</v>
      </c>
      <c r="M37" s="2">
        <v>9214.85</v>
      </c>
      <c r="N37" s="2">
        <v>9214.85</v>
      </c>
      <c r="O37" s="2">
        <v>9214.85</v>
      </c>
      <c r="P37" s="8">
        <f t="shared" si="0"/>
        <v>0</v>
      </c>
    </row>
    <row r="38" spans="1:16" outlineLevel="2" x14ac:dyDescent="0.2">
      <c r="A38" t="s">
        <v>0</v>
      </c>
      <c r="B38" t="s">
        <v>1</v>
      </c>
      <c r="C38" t="s">
        <v>2</v>
      </c>
      <c r="D38" t="s">
        <v>3</v>
      </c>
      <c r="E38" t="s">
        <v>76</v>
      </c>
      <c r="F38" t="s">
        <v>77</v>
      </c>
      <c r="G38" s="2">
        <v>310607.15999999997</v>
      </c>
      <c r="H38" s="2">
        <v>-310607.15999999997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8" t="e">
        <f t="shared" si="0"/>
        <v>#DIV/0!</v>
      </c>
    </row>
    <row r="39" spans="1:16" outlineLevel="2" x14ac:dyDescent="0.2">
      <c r="A39" t="s">
        <v>0</v>
      </c>
      <c r="B39" t="s">
        <v>1</v>
      </c>
      <c r="C39" t="s">
        <v>2</v>
      </c>
      <c r="D39" t="s">
        <v>3</v>
      </c>
      <c r="E39" t="s">
        <v>78</v>
      </c>
      <c r="F39" t="s">
        <v>79</v>
      </c>
      <c r="G39" s="2">
        <v>41750</v>
      </c>
      <c r="H39" s="2">
        <v>143899.87</v>
      </c>
      <c r="I39" s="2">
        <v>185649.87</v>
      </c>
      <c r="J39" s="2">
        <v>1340</v>
      </c>
      <c r="K39" s="2">
        <v>29739.919999999998</v>
      </c>
      <c r="L39" s="2">
        <v>29739.919999999998</v>
      </c>
      <c r="M39" s="2">
        <v>155909.95000000001</v>
      </c>
      <c r="N39" s="2">
        <v>155909.95000000001</v>
      </c>
      <c r="O39" s="2">
        <v>154569.95000000001</v>
      </c>
      <c r="P39" s="8">
        <f t="shared" si="0"/>
        <v>0.16019359453362397</v>
      </c>
    </row>
    <row r="40" spans="1:16" outlineLevel="1" x14ac:dyDescent="0.2">
      <c r="A40" s="3" t="s">
        <v>80</v>
      </c>
      <c r="B40" s="3" t="s">
        <v>1</v>
      </c>
      <c r="C40" s="3" t="s">
        <v>80</v>
      </c>
      <c r="D40" s="3" t="s">
        <v>80</v>
      </c>
      <c r="E40" s="3" t="s">
        <v>80</v>
      </c>
      <c r="F40" s="3" t="s">
        <v>80</v>
      </c>
      <c r="G40" s="4">
        <v>1500000</v>
      </c>
      <c r="H40" s="4">
        <v>0</v>
      </c>
      <c r="I40" s="4">
        <v>1707800</v>
      </c>
      <c r="J40" s="4">
        <v>121506.01</v>
      </c>
      <c r="K40" s="4">
        <v>1291737.46</v>
      </c>
      <c r="L40" s="4">
        <v>941974.59</v>
      </c>
      <c r="M40" s="4">
        <v>416062.54</v>
      </c>
      <c r="N40" s="4">
        <v>765825.41</v>
      </c>
      <c r="O40" s="4">
        <v>294556.53000000003</v>
      </c>
      <c r="P40" s="8">
        <f t="shared" si="0"/>
        <v>0.55157195807471604</v>
      </c>
    </row>
    <row r="41" spans="1:16" outlineLevel="2" x14ac:dyDescent="0.2">
      <c r="A41" t="s">
        <v>0</v>
      </c>
      <c r="B41" t="s">
        <v>81</v>
      </c>
      <c r="C41" t="s">
        <v>82</v>
      </c>
      <c r="D41" t="s">
        <v>3</v>
      </c>
      <c r="E41" t="s">
        <v>83</v>
      </c>
      <c r="F41" t="s">
        <v>84</v>
      </c>
      <c r="G41" s="2">
        <v>2338572</v>
      </c>
      <c r="H41" s="2">
        <v>0</v>
      </c>
      <c r="I41" s="2">
        <v>2338572</v>
      </c>
      <c r="J41" s="2">
        <v>0</v>
      </c>
      <c r="K41" s="2">
        <v>1646306.78</v>
      </c>
      <c r="L41" s="2">
        <v>1645406.78</v>
      </c>
      <c r="M41" s="2">
        <v>692265.22</v>
      </c>
      <c r="N41" s="2">
        <v>693165.22</v>
      </c>
      <c r="O41" s="2">
        <v>692265.22</v>
      </c>
      <c r="P41" s="8">
        <f t="shared" si="0"/>
        <v>0.70359466375206747</v>
      </c>
    </row>
    <row r="42" spans="1:16" outlineLevel="2" x14ac:dyDescent="0.2">
      <c r="A42" t="s">
        <v>0</v>
      </c>
      <c r="B42" t="s">
        <v>81</v>
      </c>
      <c r="C42" t="s">
        <v>82</v>
      </c>
      <c r="D42" t="s">
        <v>3</v>
      </c>
      <c r="E42" t="s">
        <v>85</v>
      </c>
      <c r="F42" t="s">
        <v>86</v>
      </c>
      <c r="G42" s="2">
        <v>36946.32</v>
      </c>
      <c r="H42" s="2">
        <v>0</v>
      </c>
      <c r="I42" s="2">
        <v>36946.32</v>
      </c>
      <c r="J42" s="2">
        <v>0</v>
      </c>
      <c r="K42" s="2">
        <v>22166.19</v>
      </c>
      <c r="L42" s="2">
        <v>22166.19</v>
      </c>
      <c r="M42" s="2">
        <v>14780.13</v>
      </c>
      <c r="N42" s="2">
        <v>14780.13</v>
      </c>
      <c r="O42" s="2">
        <v>14780.13</v>
      </c>
      <c r="P42" s="8">
        <f t="shared" si="0"/>
        <v>0.59995663979524883</v>
      </c>
    </row>
    <row r="43" spans="1:16" outlineLevel="2" x14ac:dyDescent="0.2">
      <c r="A43" t="s">
        <v>0</v>
      </c>
      <c r="B43" t="s">
        <v>81</v>
      </c>
      <c r="C43" t="s">
        <v>82</v>
      </c>
      <c r="D43" t="s">
        <v>3</v>
      </c>
      <c r="E43" t="s">
        <v>87</v>
      </c>
      <c r="F43" t="s">
        <v>88</v>
      </c>
      <c r="G43" s="2">
        <v>454662.86</v>
      </c>
      <c r="H43" s="2">
        <v>0</v>
      </c>
      <c r="I43" s="2">
        <v>454662.86</v>
      </c>
      <c r="J43" s="2">
        <v>181306.22</v>
      </c>
      <c r="K43" s="2">
        <v>131600.10999999999</v>
      </c>
      <c r="L43" s="2">
        <v>129391.28</v>
      </c>
      <c r="M43" s="2">
        <v>323062.75</v>
      </c>
      <c r="N43" s="2">
        <v>325271.58</v>
      </c>
      <c r="O43" s="2">
        <v>141756.53</v>
      </c>
      <c r="P43" s="8">
        <f t="shared" si="0"/>
        <v>0.28458730937468701</v>
      </c>
    </row>
    <row r="44" spans="1:16" outlineLevel="2" x14ac:dyDescent="0.2">
      <c r="A44" t="s">
        <v>0</v>
      </c>
      <c r="B44" t="s">
        <v>81</v>
      </c>
      <c r="C44" t="s">
        <v>82</v>
      </c>
      <c r="D44" t="s">
        <v>3</v>
      </c>
      <c r="E44" t="s">
        <v>89</v>
      </c>
      <c r="F44" t="s">
        <v>90</v>
      </c>
      <c r="G44" s="2">
        <v>174000</v>
      </c>
      <c r="H44" s="2">
        <v>-264</v>
      </c>
      <c r="I44" s="2">
        <v>173736</v>
      </c>
      <c r="J44" s="2">
        <v>17316.61</v>
      </c>
      <c r="K44" s="2">
        <v>125555.12</v>
      </c>
      <c r="L44" s="2">
        <v>123931.37</v>
      </c>
      <c r="M44" s="2">
        <v>48180.88</v>
      </c>
      <c r="N44" s="2">
        <v>49804.63</v>
      </c>
      <c r="O44" s="2">
        <v>30864.27</v>
      </c>
      <c r="P44" s="8">
        <f t="shared" si="0"/>
        <v>0.71333154901689921</v>
      </c>
    </row>
    <row r="45" spans="1:16" outlineLevel="2" x14ac:dyDescent="0.2">
      <c r="A45" t="s">
        <v>0</v>
      </c>
      <c r="B45" t="s">
        <v>81</v>
      </c>
      <c r="C45" t="s">
        <v>82</v>
      </c>
      <c r="D45" t="s">
        <v>3</v>
      </c>
      <c r="E45" t="s">
        <v>91</v>
      </c>
      <c r="F45" t="s">
        <v>92</v>
      </c>
      <c r="G45" s="2">
        <v>660</v>
      </c>
      <c r="H45" s="2">
        <v>264</v>
      </c>
      <c r="I45" s="2">
        <v>924</v>
      </c>
      <c r="J45" s="2">
        <v>0</v>
      </c>
      <c r="K45" s="2">
        <v>263.2</v>
      </c>
      <c r="L45" s="2">
        <v>263.2</v>
      </c>
      <c r="M45" s="2">
        <v>660.8</v>
      </c>
      <c r="N45" s="2">
        <v>660.8</v>
      </c>
      <c r="O45" s="2">
        <v>660.8</v>
      </c>
      <c r="P45" s="8">
        <f t="shared" si="0"/>
        <v>0.28484848484848485</v>
      </c>
    </row>
    <row r="46" spans="1:16" outlineLevel="2" x14ac:dyDescent="0.2">
      <c r="A46" t="s">
        <v>0</v>
      </c>
      <c r="B46" t="s">
        <v>81</v>
      </c>
      <c r="C46" t="s">
        <v>82</v>
      </c>
      <c r="D46" t="s">
        <v>3</v>
      </c>
      <c r="E46" t="s">
        <v>93</v>
      </c>
      <c r="F46" t="s">
        <v>94</v>
      </c>
      <c r="G46" s="2">
        <v>5280</v>
      </c>
      <c r="H46" s="2">
        <v>0</v>
      </c>
      <c r="I46" s="2">
        <v>5280</v>
      </c>
      <c r="J46" s="2">
        <v>0</v>
      </c>
      <c r="K46" s="2">
        <v>3008</v>
      </c>
      <c r="L46" s="2">
        <v>3008</v>
      </c>
      <c r="M46" s="2">
        <v>2272</v>
      </c>
      <c r="N46" s="2">
        <v>2272</v>
      </c>
      <c r="O46" s="2">
        <v>2272</v>
      </c>
      <c r="P46" s="8">
        <f t="shared" si="0"/>
        <v>0.5696969696969697</v>
      </c>
    </row>
    <row r="47" spans="1:16" outlineLevel="2" x14ac:dyDescent="0.2">
      <c r="A47" t="s">
        <v>0</v>
      </c>
      <c r="B47" t="s">
        <v>81</v>
      </c>
      <c r="C47" t="s">
        <v>82</v>
      </c>
      <c r="D47" t="s">
        <v>3</v>
      </c>
      <c r="E47" t="s">
        <v>95</v>
      </c>
      <c r="F47" t="s">
        <v>96</v>
      </c>
      <c r="G47" s="2">
        <v>1108.3900000000001</v>
      </c>
      <c r="H47" s="2">
        <v>0</v>
      </c>
      <c r="I47" s="2">
        <v>1108.3900000000001</v>
      </c>
      <c r="J47" s="2">
        <v>0</v>
      </c>
      <c r="K47" s="2">
        <v>0</v>
      </c>
      <c r="L47" s="2">
        <v>0</v>
      </c>
      <c r="M47" s="2">
        <v>1108.3900000000001</v>
      </c>
      <c r="N47" s="2">
        <v>1108.3900000000001</v>
      </c>
      <c r="O47" s="2">
        <v>1108.3900000000001</v>
      </c>
      <c r="P47" s="8">
        <f t="shared" si="0"/>
        <v>0</v>
      </c>
    </row>
    <row r="48" spans="1:16" outlineLevel="2" x14ac:dyDescent="0.2">
      <c r="A48" t="s">
        <v>0</v>
      </c>
      <c r="B48" t="s">
        <v>81</v>
      </c>
      <c r="C48" t="s">
        <v>82</v>
      </c>
      <c r="D48" t="s">
        <v>3</v>
      </c>
      <c r="E48" t="s">
        <v>97</v>
      </c>
      <c r="F48" t="s">
        <v>98</v>
      </c>
      <c r="G48" s="2">
        <v>1847.32</v>
      </c>
      <c r="H48" s="2">
        <v>0</v>
      </c>
      <c r="I48" s="2">
        <v>1847.32</v>
      </c>
      <c r="J48" s="2">
        <v>0</v>
      </c>
      <c r="K48" s="2">
        <v>944.01</v>
      </c>
      <c r="L48" s="2">
        <v>944.01</v>
      </c>
      <c r="M48" s="2">
        <v>903.31</v>
      </c>
      <c r="N48" s="2">
        <v>903.31</v>
      </c>
      <c r="O48" s="2">
        <v>903.31</v>
      </c>
      <c r="P48" s="8">
        <f t="shared" si="0"/>
        <v>0.51101595825303681</v>
      </c>
    </row>
    <row r="49" spans="1:16" outlineLevel="2" x14ac:dyDescent="0.2">
      <c r="A49" t="s">
        <v>0</v>
      </c>
      <c r="B49" t="s">
        <v>81</v>
      </c>
      <c r="C49" t="s">
        <v>82</v>
      </c>
      <c r="D49" t="s">
        <v>3</v>
      </c>
      <c r="E49" t="s">
        <v>99</v>
      </c>
      <c r="F49" t="s">
        <v>100</v>
      </c>
      <c r="G49" s="2">
        <v>13046.17</v>
      </c>
      <c r="H49" s="2">
        <v>0</v>
      </c>
      <c r="I49" s="2">
        <v>13046.17</v>
      </c>
      <c r="J49" s="2">
        <v>0</v>
      </c>
      <c r="K49" s="2">
        <v>0</v>
      </c>
      <c r="L49" s="2">
        <v>0</v>
      </c>
      <c r="M49" s="2">
        <v>13046.17</v>
      </c>
      <c r="N49" s="2">
        <v>13046.17</v>
      </c>
      <c r="O49" s="2">
        <v>13046.17</v>
      </c>
      <c r="P49" s="8">
        <f t="shared" si="0"/>
        <v>0</v>
      </c>
    </row>
    <row r="50" spans="1:16" outlineLevel="2" x14ac:dyDescent="0.2">
      <c r="A50" t="s">
        <v>0</v>
      </c>
      <c r="B50" t="s">
        <v>81</v>
      </c>
      <c r="C50" t="s">
        <v>82</v>
      </c>
      <c r="D50" t="s">
        <v>3</v>
      </c>
      <c r="E50" t="s">
        <v>101</v>
      </c>
      <c r="F50" t="s">
        <v>102</v>
      </c>
      <c r="G50" s="2">
        <v>37836.910000000003</v>
      </c>
      <c r="H50" s="2">
        <v>0</v>
      </c>
      <c r="I50" s="2">
        <v>37836.910000000003</v>
      </c>
      <c r="J50" s="2">
        <v>0</v>
      </c>
      <c r="K50" s="2">
        <v>27518.37</v>
      </c>
      <c r="L50" s="2">
        <v>27518.37</v>
      </c>
      <c r="M50" s="2">
        <v>10318.540000000001</v>
      </c>
      <c r="N50" s="2">
        <v>10318.540000000001</v>
      </c>
      <c r="O50" s="2">
        <v>10318.540000000001</v>
      </c>
      <c r="P50" s="8">
        <f t="shared" si="0"/>
        <v>0.7272890413091343</v>
      </c>
    </row>
    <row r="51" spans="1:16" outlineLevel="2" x14ac:dyDescent="0.2">
      <c r="A51" t="s">
        <v>0</v>
      </c>
      <c r="B51" t="s">
        <v>81</v>
      </c>
      <c r="C51" t="s">
        <v>82</v>
      </c>
      <c r="D51" t="s">
        <v>3</v>
      </c>
      <c r="E51" t="s">
        <v>103</v>
      </c>
      <c r="F51" t="s">
        <v>104</v>
      </c>
      <c r="G51" s="2">
        <v>3080436</v>
      </c>
      <c r="H51" s="2">
        <v>0</v>
      </c>
      <c r="I51" s="2">
        <v>3080436</v>
      </c>
      <c r="J51" s="2">
        <v>796633.89</v>
      </c>
      <c r="K51" s="2">
        <v>2275079.5099999998</v>
      </c>
      <c r="L51" s="2">
        <v>2275079.5099999998</v>
      </c>
      <c r="M51" s="2">
        <v>805356.49</v>
      </c>
      <c r="N51" s="2">
        <v>805356.49</v>
      </c>
      <c r="O51" s="2">
        <v>8722.6</v>
      </c>
      <c r="P51" s="8">
        <f t="shared" si="0"/>
        <v>0.73855762950439474</v>
      </c>
    </row>
    <row r="52" spans="1:16" outlineLevel="2" x14ac:dyDescent="0.2">
      <c r="A52" t="s">
        <v>0</v>
      </c>
      <c r="B52" t="s">
        <v>81</v>
      </c>
      <c r="C52" t="s">
        <v>82</v>
      </c>
      <c r="D52" t="s">
        <v>3</v>
      </c>
      <c r="E52" t="s">
        <v>105</v>
      </c>
      <c r="F52" t="s">
        <v>106</v>
      </c>
      <c r="G52" s="2">
        <v>12105.53</v>
      </c>
      <c r="H52" s="2">
        <v>0</v>
      </c>
      <c r="I52" s="2">
        <v>12105.53</v>
      </c>
      <c r="J52" s="2">
        <v>0</v>
      </c>
      <c r="K52" s="2">
        <v>2919.01</v>
      </c>
      <c r="L52" s="2">
        <v>2919.01</v>
      </c>
      <c r="M52" s="2">
        <v>9186.52</v>
      </c>
      <c r="N52" s="2">
        <v>9186.52</v>
      </c>
      <c r="O52" s="2">
        <v>9186.52</v>
      </c>
      <c r="P52" s="8">
        <f t="shared" si="0"/>
        <v>0.24113029334527278</v>
      </c>
    </row>
    <row r="53" spans="1:16" outlineLevel="2" x14ac:dyDescent="0.2">
      <c r="A53" t="s">
        <v>0</v>
      </c>
      <c r="B53" t="s">
        <v>81</v>
      </c>
      <c r="C53" t="s">
        <v>82</v>
      </c>
      <c r="D53" t="s">
        <v>3</v>
      </c>
      <c r="E53" t="s">
        <v>107</v>
      </c>
      <c r="F53" t="s">
        <v>108</v>
      </c>
      <c r="G53" s="2">
        <v>30794.560000000001</v>
      </c>
      <c r="H53" s="2">
        <v>0</v>
      </c>
      <c r="I53" s="2">
        <v>30794.560000000001</v>
      </c>
      <c r="J53" s="2">
        <v>0</v>
      </c>
      <c r="K53" s="2">
        <v>7384.09</v>
      </c>
      <c r="L53" s="2">
        <v>7384.09</v>
      </c>
      <c r="M53" s="2">
        <v>23410.47</v>
      </c>
      <c r="N53" s="2">
        <v>23410.47</v>
      </c>
      <c r="O53" s="2">
        <v>23410.47</v>
      </c>
      <c r="P53" s="8">
        <f t="shared" si="0"/>
        <v>0.23978553354878263</v>
      </c>
    </row>
    <row r="54" spans="1:16" outlineLevel="2" x14ac:dyDescent="0.2">
      <c r="A54" t="s">
        <v>0</v>
      </c>
      <c r="B54" t="s">
        <v>81</v>
      </c>
      <c r="C54" t="s">
        <v>82</v>
      </c>
      <c r="D54" t="s">
        <v>3</v>
      </c>
      <c r="E54" t="s">
        <v>109</v>
      </c>
      <c r="F54" t="s">
        <v>110</v>
      </c>
      <c r="G54" s="2">
        <v>689993.49</v>
      </c>
      <c r="H54" s="2">
        <v>0</v>
      </c>
      <c r="I54" s="2">
        <v>689993.49</v>
      </c>
      <c r="J54" s="2">
        <v>101536.2</v>
      </c>
      <c r="K54" s="2">
        <v>500053.66</v>
      </c>
      <c r="L54" s="2">
        <v>499939.81</v>
      </c>
      <c r="M54" s="2">
        <v>189939.83</v>
      </c>
      <c r="N54" s="2">
        <v>190053.68</v>
      </c>
      <c r="O54" s="2">
        <v>88403.63</v>
      </c>
      <c r="P54" s="8">
        <f t="shared" si="0"/>
        <v>0.72455728531583685</v>
      </c>
    </row>
    <row r="55" spans="1:16" outlineLevel="2" x14ac:dyDescent="0.2">
      <c r="A55" t="s">
        <v>0</v>
      </c>
      <c r="B55" t="s">
        <v>81</v>
      </c>
      <c r="C55" t="s">
        <v>82</v>
      </c>
      <c r="D55" t="s">
        <v>3</v>
      </c>
      <c r="E55" t="s">
        <v>111</v>
      </c>
      <c r="F55" t="s">
        <v>112</v>
      </c>
      <c r="G55" s="2">
        <v>454662.86</v>
      </c>
      <c r="H55" s="2">
        <v>0</v>
      </c>
      <c r="I55" s="2">
        <v>454662.86</v>
      </c>
      <c r="J55" s="2">
        <v>99653.42</v>
      </c>
      <c r="K55" s="2">
        <v>272137.67</v>
      </c>
      <c r="L55" s="2">
        <v>272062.7</v>
      </c>
      <c r="M55" s="2">
        <v>182525.19</v>
      </c>
      <c r="N55" s="2">
        <v>182600.16</v>
      </c>
      <c r="O55" s="2">
        <v>82871.77</v>
      </c>
      <c r="P55" s="8">
        <f t="shared" si="0"/>
        <v>0.59838338235940369</v>
      </c>
    </row>
    <row r="56" spans="1:16" outlineLevel="2" x14ac:dyDescent="0.2">
      <c r="A56" t="s">
        <v>0</v>
      </c>
      <c r="B56" t="s">
        <v>81</v>
      </c>
      <c r="C56" t="s">
        <v>82</v>
      </c>
      <c r="D56" t="s">
        <v>3</v>
      </c>
      <c r="E56" t="s">
        <v>113</v>
      </c>
      <c r="F56" t="s">
        <v>114</v>
      </c>
      <c r="G56" s="2">
        <v>170346.4</v>
      </c>
      <c r="H56" s="2">
        <v>0</v>
      </c>
      <c r="I56" s="2">
        <v>170346.4</v>
      </c>
      <c r="J56" s="2">
        <v>0</v>
      </c>
      <c r="K56" s="2">
        <v>33712.300000000003</v>
      </c>
      <c r="L56" s="2">
        <v>22244.47</v>
      </c>
      <c r="M56" s="2">
        <v>136634.1</v>
      </c>
      <c r="N56" s="2">
        <v>148101.93</v>
      </c>
      <c r="O56" s="2">
        <v>136634.1</v>
      </c>
      <c r="P56" s="8">
        <f t="shared" si="0"/>
        <v>0.13058373995576075</v>
      </c>
    </row>
    <row r="57" spans="1:16" outlineLevel="2" x14ac:dyDescent="0.2">
      <c r="A57" t="s">
        <v>0</v>
      </c>
      <c r="B57" t="s">
        <v>81</v>
      </c>
      <c r="C57" t="s">
        <v>82</v>
      </c>
      <c r="D57" t="s">
        <v>3</v>
      </c>
      <c r="E57" t="s">
        <v>115</v>
      </c>
      <c r="F57" t="s">
        <v>116</v>
      </c>
      <c r="G57" s="2">
        <v>197000</v>
      </c>
      <c r="H57" s="2">
        <v>0</v>
      </c>
      <c r="I57" s="2">
        <v>197000</v>
      </c>
      <c r="J57" s="2">
        <v>0</v>
      </c>
      <c r="K57" s="2">
        <v>102625.19</v>
      </c>
      <c r="L57" s="2">
        <v>88761.08</v>
      </c>
      <c r="M57" s="2">
        <v>94374.81</v>
      </c>
      <c r="N57" s="2">
        <v>108238.92</v>
      </c>
      <c r="O57" s="2">
        <v>94374.81</v>
      </c>
      <c r="P57" s="8">
        <f t="shared" si="0"/>
        <v>0.45056385786802033</v>
      </c>
    </row>
    <row r="58" spans="1:16" outlineLevel="1" x14ac:dyDescent="0.2">
      <c r="A58" s="3" t="s">
        <v>80</v>
      </c>
      <c r="B58" s="3" t="s">
        <v>81</v>
      </c>
      <c r="C58" s="3" t="s">
        <v>80</v>
      </c>
      <c r="D58" s="3" t="s">
        <v>80</v>
      </c>
      <c r="E58" s="3" t="s">
        <v>80</v>
      </c>
      <c r="F58" s="3" t="s">
        <v>80</v>
      </c>
      <c r="G58" s="4">
        <v>7699298.8099999996</v>
      </c>
      <c r="H58" s="4">
        <v>0</v>
      </c>
      <c r="I58" s="4">
        <v>7699298.8099999996</v>
      </c>
      <c r="J58" s="4">
        <v>1196446.3400000001</v>
      </c>
      <c r="K58" s="4">
        <v>5151273.21</v>
      </c>
      <c r="L58" s="4">
        <v>5121019.87</v>
      </c>
      <c r="M58" s="4">
        <v>2548025.6</v>
      </c>
      <c r="N58" s="4">
        <v>2578278.94</v>
      </c>
      <c r="O58" s="4">
        <v>1351579.26</v>
      </c>
      <c r="P58" s="8">
        <f t="shared" si="0"/>
        <v>0.66512808456644379</v>
      </c>
    </row>
    <row r="59" spans="1:16" outlineLevel="2" x14ac:dyDescent="0.2">
      <c r="A59" t="s">
        <v>0</v>
      </c>
      <c r="B59" t="s">
        <v>117</v>
      </c>
      <c r="C59" t="s">
        <v>118</v>
      </c>
      <c r="D59" t="s">
        <v>119</v>
      </c>
      <c r="E59" t="s">
        <v>120</v>
      </c>
      <c r="F59" t="s">
        <v>121</v>
      </c>
      <c r="G59" s="2">
        <v>112000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8" t="e">
        <f t="shared" si="0"/>
        <v>#DIV/0!</v>
      </c>
    </row>
    <row r="60" spans="1:16" outlineLevel="2" x14ac:dyDescent="0.2">
      <c r="A60" t="s">
        <v>0</v>
      </c>
      <c r="B60" t="s">
        <v>117</v>
      </c>
      <c r="C60" t="s">
        <v>118</v>
      </c>
      <c r="D60" t="s">
        <v>119</v>
      </c>
      <c r="E60" t="s">
        <v>122</v>
      </c>
      <c r="F60" t="s">
        <v>123</v>
      </c>
      <c r="G60" s="2">
        <v>75000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8" t="e">
        <f t="shared" si="0"/>
        <v>#DIV/0!</v>
      </c>
    </row>
    <row r="61" spans="1:16" outlineLevel="2" x14ac:dyDescent="0.2">
      <c r="A61" t="s">
        <v>0</v>
      </c>
      <c r="B61" t="s">
        <v>117</v>
      </c>
      <c r="C61" t="s">
        <v>118</v>
      </c>
      <c r="D61" t="s">
        <v>119</v>
      </c>
      <c r="E61" t="s">
        <v>78</v>
      </c>
      <c r="F61" t="s">
        <v>79</v>
      </c>
      <c r="G61" s="2">
        <v>110000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8" t="e">
        <f t="shared" si="0"/>
        <v>#DIV/0!</v>
      </c>
    </row>
    <row r="62" spans="1:16" outlineLevel="1" x14ac:dyDescent="0.2">
      <c r="A62" s="3" t="s">
        <v>80</v>
      </c>
      <c r="B62" s="3" t="s">
        <v>117</v>
      </c>
      <c r="C62" s="3" t="s">
        <v>80</v>
      </c>
      <c r="D62" s="3" t="s">
        <v>80</v>
      </c>
      <c r="E62" s="3" t="s">
        <v>80</v>
      </c>
      <c r="F62" s="3" t="s">
        <v>80</v>
      </c>
      <c r="G62" s="4">
        <v>297000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8" t="e">
        <f t="shared" si="0"/>
        <v>#DIV/0!</v>
      </c>
    </row>
    <row r="63" spans="1:16" outlineLevel="2" x14ac:dyDescent="0.2">
      <c r="A63" t="s">
        <v>0</v>
      </c>
      <c r="B63" t="s">
        <v>124</v>
      </c>
      <c r="C63" t="s">
        <v>125</v>
      </c>
      <c r="D63" t="s">
        <v>119</v>
      </c>
      <c r="E63" t="s">
        <v>126</v>
      </c>
      <c r="F63" t="s">
        <v>127</v>
      </c>
      <c r="G63" s="2">
        <v>25000</v>
      </c>
      <c r="H63" s="2">
        <v>0</v>
      </c>
      <c r="I63" s="2">
        <v>23740</v>
      </c>
      <c r="J63" s="2">
        <v>0</v>
      </c>
      <c r="K63" s="2">
        <v>23740</v>
      </c>
      <c r="L63" s="2">
        <v>23740</v>
      </c>
      <c r="M63" s="2">
        <v>0</v>
      </c>
      <c r="N63" s="2">
        <v>0</v>
      </c>
      <c r="O63" s="2">
        <v>0</v>
      </c>
      <c r="P63" s="8">
        <f t="shared" si="0"/>
        <v>1</v>
      </c>
    </row>
    <row r="64" spans="1:16" outlineLevel="2" x14ac:dyDescent="0.2">
      <c r="A64" t="s">
        <v>0</v>
      </c>
      <c r="B64" t="s">
        <v>124</v>
      </c>
      <c r="C64" t="s">
        <v>125</v>
      </c>
      <c r="D64" t="s">
        <v>119</v>
      </c>
      <c r="E64" t="s">
        <v>128</v>
      </c>
      <c r="F64" t="s">
        <v>129</v>
      </c>
      <c r="G64" s="2">
        <v>50000</v>
      </c>
      <c r="H64" s="2">
        <v>0</v>
      </c>
      <c r="I64" s="2">
        <v>50000</v>
      </c>
      <c r="J64" s="2">
        <v>0</v>
      </c>
      <c r="K64" s="2">
        <v>50000</v>
      </c>
      <c r="L64" s="2">
        <v>0</v>
      </c>
      <c r="M64" s="2">
        <v>0</v>
      </c>
      <c r="N64" s="2">
        <v>50000</v>
      </c>
      <c r="O64" s="2">
        <v>0</v>
      </c>
      <c r="P64" s="8">
        <f t="shared" si="0"/>
        <v>0</v>
      </c>
    </row>
    <row r="65" spans="1:16" outlineLevel="2" x14ac:dyDescent="0.2">
      <c r="A65" t="s">
        <v>0</v>
      </c>
      <c r="B65" t="s">
        <v>124</v>
      </c>
      <c r="C65" t="s">
        <v>125</v>
      </c>
      <c r="D65" t="s">
        <v>119</v>
      </c>
      <c r="E65" t="s">
        <v>122</v>
      </c>
      <c r="F65" t="s">
        <v>123</v>
      </c>
      <c r="G65" s="2">
        <v>12000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8" t="e">
        <f t="shared" si="0"/>
        <v>#DIV/0!</v>
      </c>
    </row>
    <row r="66" spans="1:16" outlineLevel="2" x14ac:dyDescent="0.2">
      <c r="A66" t="s">
        <v>0</v>
      </c>
      <c r="B66" t="s">
        <v>124</v>
      </c>
      <c r="C66" t="s">
        <v>125</v>
      </c>
      <c r="D66" t="s">
        <v>119</v>
      </c>
      <c r="E66" t="s">
        <v>78</v>
      </c>
      <c r="F66" t="s">
        <v>79</v>
      </c>
      <c r="G66" s="2">
        <v>16000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8" t="e">
        <f t="shared" si="0"/>
        <v>#DIV/0!</v>
      </c>
    </row>
    <row r="67" spans="1:16" outlineLevel="1" x14ac:dyDescent="0.2">
      <c r="A67" s="3" t="s">
        <v>80</v>
      </c>
      <c r="B67" s="3" t="s">
        <v>124</v>
      </c>
      <c r="C67" s="3" t="s">
        <v>80</v>
      </c>
      <c r="D67" s="3" t="s">
        <v>80</v>
      </c>
      <c r="E67" s="3" t="s">
        <v>80</v>
      </c>
      <c r="F67" s="3" t="s">
        <v>80</v>
      </c>
      <c r="G67" s="4">
        <v>103000</v>
      </c>
      <c r="H67" s="4">
        <v>0</v>
      </c>
      <c r="I67" s="4">
        <v>73740</v>
      </c>
      <c r="J67" s="4">
        <v>0</v>
      </c>
      <c r="K67" s="4">
        <v>73740</v>
      </c>
      <c r="L67" s="4">
        <v>23740</v>
      </c>
      <c r="M67" s="4">
        <v>0</v>
      </c>
      <c r="N67" s="4">
        <v>50000</v>
      </c>
      <c r="O67" s="4">
        <v>0</v>
      </c>
      <c r="P67" s="8">
        <f t="shared" ref="P67:P68" si="1">(L67*100%)/I67</f>
        <v>0.32194195823162464</v>
      </c>
    </row>
    <row r="68" spans="1:16" x14ac:dyDescent="0.2">
      <c r="A68" s="5" t="s">
        <v>80</v>
      </c>
      <c r="B68" s="5" t="s">
        <v>80</v>
      </c>
      <c r="C68" s="5" t="s">
        <v>80</v>
      </c>
      <c r="D68" s="5" t="s">
        <v>80</v>
      </c>
      <c r="E68" s="5" t="s">
        <v>80</v>
      </c>
      <c r="F68" s="5" t="s">
        <v>80</v>
      </c>
      <c r="G68" s="6">
        <v>9599298.8100000005</v>
      </c>
      <c r="H68" s="6">
        <v>0</v>
      </c>
      <c r="I68" s="6">
        <v>9480838.8100000005</v>
      </c>
      <c r="J68" s="6">
        <v>1317952.3500000001</v>
      </c>
      <c r="K68" s="6">
        <v>6516750.6699999999</v>
      </c>
      <c r="L68" s="6">
        <v>6086734.46</v>
      </c>
      <c r="M68" s="6">
        <v>2964088.14</v>
      </c>
      <c r="N68" s="6">
        <v>3394104.35</v>
      </c>
      <c r="O68" s="6">
        <v>1646135.79</v>
      </c>
      <c r="P68" s="8">
        <f t="shared" si="1"/>
        <v>0.64200379122361639</v>
      </c>
    </row>
    <row r="73" spans="1:16" x14ac:dyDescent="0.2">
      <c r="I73" s="9">
        <f>I40-G40</f>
        <v>207800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C2" sqref="C2"/>
    </sheetView>
  </sheetViews>
  <sheetFormatPr baseColWidth="10" defaultRowHeight="12.75" outlineLevelRow="1" x14ac:dyDescent="0.2"/>
  <sheetData>
    <row r="1" spans="1:16" ht="38.25" x14ac:dyDescent="0.2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  <c r="J1" s="1" t="s">
        <v>139</v>
      </c>
      <c r="K1" s="1" t="s">
        <v>140</v>
      </c>
      <c r="L1" s="1" t="s">
        <v>141</v>
      </c>
      <c r="M1" s="7" t="s">
        <v>142</v>
      </c>
      <c r="N1" s="1" t="s">
        <v>143</v>
      </c>
      <c r="O1" s="1" t="s">
        <v>144</v>
      </c>
    </row>
    <row r="2" spans="1:16" outlineLevel="1" x14ac:dyDescent="0.2">
      <c r="A2" s="3" t="s">
        <v>80</v>
      </c>
      <c r="B2" s="3" t="s">
        <v>1</v>
      </c>
      <c r="C2" s="3" t="s">
        <v>80</v>
      </c>
      <c r="D2" s="3" t="s">
        <v>80</v>
      </c>
      <c r="E2" s="3" t="s">
        <v>80</v>
      </c>
      <c r="F2" s="3" t="s">
        <v>80</v>
      </c>
      <c r="G2" s="4">
        <v>1500000</v>
      </c>
      <c r="H2" s="4">
        <v>0</v>
      </c>
      <c r="I2" s="4">
        <v>1707800</v>
      </c>
      <c r="J2" s="4">
        <v>121506.01</v>
      </c>
      <c r="K2" s="4">
        <v>1291737.46</v>
      </c>
      <c r="L2" s="4">
        <v>941974.59</v>
      </c>
      <c r="M2" s="4">
        <v>416062.54</v>
      </c>
      <c r="N2" s="4">
        <v>765825.41</v>
      </c>
      <c r="O2" s="4">
        <v>294556.53000000003</v>
      </c>
      <c r="P2" s="8">
        <f t="shared" ref="P2" si="0">(L2*100%)/I2</f>
        <v>0.55157195807471604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user</cp:lastModifiedBy>
  <cp:revision>1</cp:revision>
  <dcterms:created xsi:type="dcterms:W3CDTF">2023-11-18T00:56:35Z</dcterms:created>
  <dcterms:modified xsi:type="dcterms:W3CDTF">2023-11-18T00:56:35Z</dcterms:modified>
  <cp:category/>
</cp:coreProperties>
</file>