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E55A1A9-3333-4BC5-8102-F8CB1CAFE1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6" r:id="rId1"/>
    <sheet name="TIPOS DE EROGACION" sheetId="18" state="hidden" r:id="rId2"/>
    <sheet name="OSWALDO" sheetId="13" state="hidden" r:id="rId3"/>
    <sheet name="COSTA NORTE" sheetId="19" state="hidden" r:id="rId4"/>
    <sheet name="COSTA SUR" sheetId="22" state="hidden" r:id="rId5"/>
    <sheet name="SIERRA NORTE" sheetId="21" state="hidden" r:id="rId6"/>
    <sheet name="SIERRA SUR" sheetId="24" state="hidden" r:id="rId7"/>
    <sheet name="ORIENTE" sheetId="23" state="hidden" r:id="rId8"/>
    <sheet name="APUS (O)" sheetId="17" state="hidden" r:id="rId9"/>
  </sheets>
  <externalReferences>
    <externalReference r:id="rId10"/>
    <externalReference r:id="rId11"/>
  </externalReferences>
  <definedNames>
    <definedName name="_Ae172179" localSheetId="3">#REF!</definedName>
    <definedName name="_Ae172179" localSheetId="4">#REF!</definedName>
    <definedName name="_Ae172179" localSheetId="7">#REF!</definedName>
    <definedName name="_Ae172179" localSheetId="5">#REF!</definedName>
    <definedName name="_Ae172179" localSheetId="6">#REF!</definedName>
    <definedName name="_Ae172179" localSheetId="1">#REF!</definedName>
    <definedName name="_Ae172179">#REF!</definedName>
    <definedName name="_Bnm11" localSheetId="3">#REF!</definedName>
    <definedName name="_Bnm11" localSheetId="4">#REF!</definedName>
    <definedName name="_Bnm11" localSheetId="7">#REF!</definedName>
    <definedName name="_Bnm11" localSheetId="5">#REF!</definedName>
    <definedName name="_Bnm11" localSheetId="6">#REF!</definedName>
    <definedName name="_Bnm11" localSheetId="1">#REF!</definedName>
    <definedName name="_Bnm11">#REF!</definedName>
    <definedName name="_BUI52" localSheetId="3">#REF!</definedName>
    <definedName name="_BUI52" localSheetId="4">#REF!</definedName>
    <definedName name="_BUI52" localSheetId="7">#REF!</definedName>
    <definedName name="_BUI52" localSheetId="5">#REF!</definedName>
    <definedName name="_BUI52" localSheetId="6">#REF!</definedName>
    <definedName name="_BUI52" localSheetId="1">#REF!</definedName>
    <definedName name="_BUI52">#REF!</definedName>
    <definedName name="_f" localSheetId="3">#REF!</definedName>
    <definedName name="_f" localSheetId="4">#REF!</definedName>
    <definedName name="_f" localSheetId="7">#REF!</definedName>
    <definedName name="_f" localSheetId="5">#REF!</definedName>
    <definedName name="_f" localSheetId="6">#REF!</definedName>
    <definedName name="_f" localSheetId="1">#REF!</definedName>
    <definedName name="_f">#REF!</definedName>
    <definedName name="_xlnm._FilterDatabase" localSheetId="8" hidden="1">'APUS (O)'!$A$4:$J$525</definedName>
    <definedName name="_xlnm._FilterDatabase" localSheetId="3" hidden="1">'COSTA NORTE'!$A$7:$G$669</definedName>
    <definedName name="_xlnm._FilterDatabase" localSheetId="4" hidden="1">'COSTA SUR'!$A$7:$G$669</definedName>
    <definedName name="_xlnm._FilterDatabase" localSheetId="7" hidden="1">ORIENTE!$A$7:$G$669</definedName>
    <definedName name="_xlnm._FilterDatabase" localSheetId="5" hidden="1">'SIERRA NORTE'!$A$7:$G$669</definedName>
    <definedName name="_xlnm._FilterDatabase" localSheetId="6" hidden="1">'SIERRA SUR'!$A$7:$G$669</definedName>
    <definedName name="_xlnm._FilterDatabase" localSheetId="1" hidden="1">'TIPOS DE EROGACION'!$B$23:$B$100</definedName>
    <definedName name="a" localSheetId="3">#REF!</definedName>
    <definedName name="a" localSheetId="4">#REF!</definedName>
    <definedName name="a" localSheetId="7">#REF!</definedName>
    <definedName name="a" localSheetId="5">#REF!</definedName>
    <definedName name="a" localSheetId="6">#REF!</definedName>
    <definedName name="a" localSheetId="1">#REF!</definedName>
    <definedName name="a">#REF!</definedName>
    <definedName name="A2O88" localSheetId="3">#REF!</definedName>
    <definedName name="A2O88" localSheetId="4">#REF!</definedName>
    <definedName name="A2O88" localSheetId="7">#REF!</definedName>
    <definedName name="A2O88" localSheetId="5">#REF!</definedName>
    <definedName name="A2O88" localSheetId="6">#REF!</definedName>
    <definedName name="A2O88" localSheetId="1">#REF!</definedName>
    <definedName name="A2O88">#REF!</definedName>
    <definedName name="agenciatemp" localSheetId="3">#REF!</definedName>
    <definedName name="agenciatemp" localSheetId="4">#REF!</definedName>
    <definedName name="agenciatemp" localSheetId="7">#REF!</definedName>
    <definedName name="agenciatemp" localSheetId="5">#REF!</definedName>
    <definedName name="agenciatemp" localSheetId="6">#REF!</definedName>
    <definedName name="agenciatemp">#REF!</definedName>
    <definedName name="agsactualizado" localSheetId="3">#REF!</definedName>
    <definedName name="agsactualizado" localSheetId="4">#REF!</definedName>
    <definedName name="agsactualizado" localSheetId="7">#REF!</definedName>
    <definedName name="agsactualizado" localSheetId="5">#REF!</definedName>
    <definedName name="agsactualizado" localSheetId="6">#REF!</definedName>
    <definedName name="agsactualizado">#REF!</definedName>
    <definedName name="AGSTEMP" localSheetId="3">#REF!</definedName>
    <definedName name="AGSTEMP" localSheetId="4">#REF!</definedName>
    <definedName name="AGSTEMP" localSheetId="7">#REF!</definedName>
    <definedName name="AGSTEMP" localSheetId="5">#REF!</definedName>
    <definedName name="AGSTEMP" localSheetId="6">#REF!</definedName>
    <definedName name="AGSTEMP">#REF!</definedName>
    <definedName name="ah_25_red_mierc_mierc" localSheetId="3">#REF!</definedName>
    <definedName name="ah_25_red_mierc_mierc" localSheetId="4">#REF!</definedName>
    <definedName name="ah_25_red_mierc_mierc" localSheetId="7">#REF!</definedName>
    <definedName name="ah_25_red_mierc_mierc" localSheetId="5">#REF!</definedName>
    <definedName name="ah_25_red_mierc_mierc" localSheetId="6">#REF!</definedName>
    <definedName name="ah_25_red_mierc_mierc" localSheetId="1">#REF!</definedName>
    <definedName name="ah_25_red_mierc_mierc">#REF!</definedName>
    <definedName name="aho_25_mier_mier" localSheetId="3">#REF!</definedName>
    <definedName name="aho_25_mier_mier" localSheetId="4">#REF!</definedName>
    <definedName name="aho_25_mier_mier" localSheetId="7">#REF!</definedName>
    <definedName name="aho_25_mier_mier" localSheetId="5">#REF!</definedName>
    <definedName name="aho_25_mier_mier" localSheetId="6">#REF!</definedName>
    <definedName name="aho_25_mier_mier" localSheetId="1">#REF!</definedName>
    <definedName name="aho_25_mier_mier">#REF!</definedName>
    <definedName name="aq" localSheetId="3">#REF!</definedName>
    <definedName name="aq" localSheetId="4">#REF!</definedName>
    <definedName name="aq" localSheetId="7">#REF!</definedName>
    <definedName name="aq" localSheetId="5">#REF!</definedName>
    <definedName name="aq" localSheetId="6">#REF!</definedName>
    <definedName name="aq" localSheetId="1">#REF!</definedName>
    <definedName name="aq">#REF!</definedName>
    <definedName name="AR" localSheetId="3">#REF!</definedName>
    <definedName name="AR" localSheetId="4">#REF!</definedName>
    <definedName name="AR" localSheetId="7">#REF!</definedName>
    <definedName name="AR" localSheetId="5">#REF!</definedName>
    <definedName name="AR" localSheetId="6">#REF!</definedName>
    <definedName name="AR" localSheetId="1">#REF!</definedName>
    <definedName name="AR">#REF!</definedName>
    <definedName name="_xlnm.Print_Area" localSheetId="2">OSWALDO!$A$1:$F$541</definedName>
    <definedName name="ASAS" localSheetId="3">#REF!</definedName>
    <definedName name="ASAS" localSheetId="4">#REF!</definedName>
    <definedName name="ASAS" localSheetId="7">#REF!</definedName>
    <definedName name="ASAS" localSheetId="5">#REF!</definedName>
    <definedName name="ASAS" localSheetId="6">#REF!</definedName>
    <definedName name="ASAS" localSheetId="1">#REF!</definedName>
    <definedName name="ASAS">#REF!</definedName>
    <definedName name="bi" localSheetId="3">#REF!</definedName>
    <definedName name="bi" localSheetId="4">#REF!</definedName>
    <definedName name="bi" localSheetId="7">#REF!</definedName>
    <definedName name="bi" localSheetId="5">#REF!</definedName>
    <definedName name="bi" localSheetId="6">#REF!</definedName>
    <definedName name="bi" localSheetId="1">#REF!</definedName>
    <definedName name="bi">#REF!</definedName>
    <definedName name="CLM" localSheetId="3">#REF!</definedName>
    <definedName name="CLM" localSheetId="4">#REF!</definedName>
    <definedName name="CLM" localSheetId="7">#REF!</definedName>
    <definedName name="CLM" localSheetId="5">#REF!</definedName>
    <definedName name="CLM" localSheetId="6">#REF!</definedName>
    <definedName name="CLM">#REF!</definedName>
    <definedName name="COLSUP" localSheetId="3">#REF!</definedName>
    <definedName name="COLSUP" localSheetId="4">#REF!</definedName>
    <definedName name="COLSUP" localSheetId="7">#REF!</definedName>
    <definedName name="COLSUP" localSheetId="5">#REF!</definedName>
    <definedName name="COLSUP" localSheetId="6">#REF!</definedName>
    <definedName name="COLSUP">#REF!</definedName>
    <definedName name="DDDDD">#REF!</definedName>
    <definedName name="ff" localSheetId="3">#REF!</definedName>
    <definedName name="ff" localSheetId="4">#REF!</definedName>
    <definedName name="ff" localSheetId="7">#REF!</definedName>
    <definedName name="ff" localSheetId="5">#REF!</definedName>
    <definedName name="ff" localSheetId="6">#REF!</definedName>
    <definedName name="ff" localSheetId="1">#REF!</definedName>
    <definedName name="ff">#REF!</definedName>
    <definedName name="FILSUP" localSheetId="3">#REF!</definedName>
    <definedName name="FILSUP" localSheetId="4">#REF!</definedName>
    <definedName name="FILSUP" localSheetId="7">#REF!</definedName>
    <definedName name="FILSUP" localSheetId="5">#REF!</definedName>
    <definedName name="FILSUP" localSheetId="6">#REF!</definedName>
    <definedName name="FILSUP">#REF!</definedName>
    <definedName name="FLA" localSheetId="3">#REF!</definedName>
    <definedName name="FLA" localSheetId="4">#REF!</definedName>
    <definedName name="FLA" localSheetId="7">#REF!</definedName>
    <definedName name="FLA" localSheetId="5">#REF!</definedName>
    <definedName name="FLA" localSheetId="6">#REF!</definedName>
    <definedName name="FLA">#REF!</definedName>
    <definedName name="INDICE">[1]REPORTE!$M$3:$P$28</definedName>
    <definedName name="josssss" localSheetId="3">#REF!</definedName>
    <definedName name="josssss" localSheetId="4">#REF!</definedName>
    <definedName name="josssss" localSheetId="7">#REF!</definedName>
    <definedName name="josssss" localSheetId="5">#REF!</definedName>
    <definedName name="josssss" localSheetId="6">#REF!</definedName>
    <definedName name="josssss">#REF!</definedName>
    <definedName name="mayores25_ah" localSheetId="3">#REF!</definedName>
    <definedName name="mayores25_ah" localSheetId="4">#REF!</definedName>
    <definedName name="mayores25_ah" localSheetId="7">#REF!</definedName>
    <definedName name="mayores25_ah" localSheetId="5">#REF!</definedName>
    <definedName name="mayores25_ah" localSheetId="6">#REF!</definedName>
    <definedName name="mayores25_ah" localSheetId="1">#REF!</definedName>
    <definedName name="mayores25_ah">#REF!</definedName>
    <definedName name="mayores25_mone" localSheetId="3">#REF!</definedName>
    <definedName name="mayores25_mone" localSheetId="4">#REF!</definedName>
    <definedName name="mayores25_mone" localSheetId="7">#REF!</definedName>
    <definedName name="mayores25_mone" localSheetId="5">#REF!</definedName>
    <definedName name="mayores25_mone" localSheetId="6">#REF!</definedName>
    <definedName name="mayores25_mone" localSheetId="1">#REF!</definedName>
    <definedName name="mayores25_mone">#REF!</definedName>
    <definedName name="mon25sem" localSheetId="3">#REF!</definedName>
    <definedName name="mon25sem" localSheetId="4">#REF!</definedName>
    <definedName name="mon25sem" localSheetId="7">#REF!</definedName>
    <definedName name="mon25sem" localSheetId="5">#REF!</definedName>
    <definedName name="mon25sem" localSheetId="6">#REF!</definedName>
    <definedName name="mon25sem" localSheetId="1">#REF!</definedName>
    <definedName name="mon25sem">#REF!</definedName>
    <definedName name="mon25sem_red" localSheetId="3">#REF!</definedName>
    <definedName name="mon25sem_red" localSheetId="4">#REF!</definedName>
    <definedName name="mon25sem_red" localSheetId="7">#REF!</definedName>
    <definedName name="mon25sem_red" localSheetId="5">#REF!</definedName>
    <definedName name="mon25sem_red" localSheetId="6">#REF!</definedName>
    <definedName name="mon25sem_red" localSheetId="1">#REF!</definedName>
    <definedName name="mon25sem_red">#REF!</definedName>
    <definedName name="OFICIAL" localSheetId="1">[2]OFICIAL!$A:$A</definedName>
    <definedName name="OFICIAL">[2]OFICIAL!$A:$A</definedName>
    <definedName name="PL" localSheetId="3">#REF!</definedName>
    <definedName name="PL" localSheetId="4">#REF!</definedName>
    <definedName name="PL" localSheetId="7">#REF!</definedName>
    <definedName name="PL" localSheetId="5">#REF!</definedName>
    <definedName name="PL" localSheetId="6">#REF!</definedName>
    <definedName name="PL" localSheetId="1">#REF!</definedName>
    <definedName name="PL">#REF!</definedName>
    <definedName name="SDDD">#REF!</definedName>
    <definedName name="SEGMENTO" localSheetId="1">[2]SEGMENTO!$A:$A</definedName>
    <definedName name="SEGMENTO">[2]SEGMENTO!$A:$A</definedName>
    <definedName name="SUPST" localSheetId="3">#REF!</definedName>
    <definedName name="SUPST" localSheetId="4">#REF!</definedName>
    <definedName name="SUPST" localSheetId="7">#REF!</definedName>
    <definedName name="SUPST" localSheetId="5">#REF!</definedName>
    <definedName name="SUPST" localSheetId="6">#REF!</definedName>
    <definedName name="SUPST">#REF!</definedName>
    <definedName name="SUPUESTOS" localSheetId="3">#REF!</definedName>
    <definedName name="SUPUESTOS" localSheetId="4">#REF!</definedName>
    <definedName name="SUPUESTOS" localSheetId="7">#REF!</definedName>
    <definedName name="SUPUESTOS" localSheetId="5">#REF!</definedName>
    <definedName name="SUPUESTOS" localSheetId="6">#REF!</definedName>
    <definedName name="SUPUESTOS">#REF!</definedName>
    <definedName name="T1q730" localSheetId="3">#REF!</definedName>
    <definedName name="T1q730" localSheetId="4">#REF!</definedName>
    <definedName name="T1q730" localSheetId="7">#REF!</definedName>
    <definedName name="T1q730" localSheetId="5">#REF!</definedName>
    <definedName name="T1q730" localSheetId="6">#REF!</definedName>
    <definedName name="T1q730" localSheetId="1">#REF!</definedName>
    <definedName name="T1q730">#REF!</definedName>
    <definedName name="_xlnm.Print_Titles" localSheetId="1">'TIPOS DE EROGACION'!$5:$5</definedName>
    <definedName name="TZACHILAS" localSheetId="3">#REF!</definedName>
    <definedName name="TZACHILAS" localSheetId="4">#REF!</definedName>
    <definedName name="TZACHILAS" localSheetId="7">#REF!</definedName>
    <definedName name="TZACHILAS" localSheetId="5">#REF!</definedName>
    <definedName name="TZACHILAS" localSheetId="6">#REF!</definedName>
    <definedName name="TZACHILAS" localSheetId="1">#REF!</definedName>
    <definedName name="TZACHILAS">#REF!</definedName>
    <definedName name="ZA" localSheetId="3">#REF!</definedName>
    <definedName name="ZA" localSheetId="4">#REF!</definedName>
    <definedName name="ZA" localSheetId="7">#REF!</definedName>
    <definedName name="ZA" localSheetId="5">#REF!</definedName>
    <definedName name="ZA" localSheetId="6">#REF!</definedName>
    <definedName name="ZA" localSheetId="1">#REF!</definedName>
    <definedName name="ZA">#REF!</definedName>
  </definedNames>
  <calcPr calcId="191029"/>
</workbook>
</file>

<file path=xl/calcChain.xml><?xml version="1.0" encoding="utf-8"?>
<calcChain xmlns="http://schemas.openxmlformats.org/spreadsheetml/2006/main">
  <c r="F617" i="24" l="1"/>
  <c r="G1" i="24"/>
  <c r="F617" i="23"/>
  <c r="F454" i="23"/>
  <c r="G1" i="23"/>
  <c r="F617" i="22"/>
  <c r="F454" i="22"/>
  <c r="G1" i="22"/>
  <c r="F617" i="21"/>
  <c r="G1" i="21"/>
  <c r="F617" i="19"/>
  <c r="E104" i="19"/>
  <c r="F104" i="19"/>
  <c r="E159" i="19"/>
  <c r="F159" i="19"/>
  <c r="E157" i="19"/>
  <c r="F157" i="19" s="1"/>
  <c r="E160" i="19"/>
  <c r="F160" i="19" s="1"/>
  <c r="E158" i="19"/>
  <c r="F158" i="19"/>
  <c r="E105" i="19"/>
  <c r="F105" i="19"/>
  <c r="E125" i="19"/>
  <c r="F125" i="19" s="1"/>
  <c r="E126" i="19"/>
  <c r="F126" i="19" s="1"/>
  <c r="E293" i="19"/>
  <c r="F293" i="19" s="1"/>
  <c r="E212" i="19"/>
  <c r="F212" i="19"/>
  <c r="E162" i="19"/>
  <c r="F162" i="19" s="1"/>
  <c r="E277" i="19"/>
  <c r="F277" i="19" s="1"/>
  <c r="E404" i="19"/>
  <c r="F404" i="19"/>
  <c r="E382" i="19"/>
  <c r="F382" i="19" s="1"/>
  <c r="E400" i="19"/>
  <c r="F400" i="19" s="1"/>
  <c r="E398" i="19"/>
  <c r="F398" i="19" s="1"/>
  <c r="E127" i="19"/>
  <c r="F127" i="19"/>
  <c r="E312" i="19"/>
  <c r="F312" i="19"/>
  <c r="E29" i="19"/>
  <c r="F29" i="19" s="1"/>
  <c r="E235" i="19"/>
  <c r="F235" i="19" s="1"/>
  <c r="F233" i="19" s="1"/>
  <c r="E236" i="19"/>
  <c r="F236" i="19" s="1"/>
  <c r="E128" i="19"/>
  <c r="F128" i="19"/>
  <c r="E418" i="19"/>
  <c r="F418" i="19"/>
  <c r="E82" i="19"/>
  <c r="F82" i="19" s="1"/>
  <c r="E130" i="19"/>
  <c r="F130" i="19" s="1"/>
  <c r="E237" i="19"/>
  <c r="F237" i="19"/>
  <c r="E238" i="19"/>
  <c r="F238" i="19"/>
  <c r="E30" i="19"/>
  <c r="F30" i="19" s="1"/>
  <c r="E33" i="19"/>
  <c r="F33" i="19" s="1"/>
  <c r="E35" i="19"/>
  <c r="F35" i="19" s="1"/>
  <c r="E32" i="19"/>
  <c r="F32" i="19"/>
  <c r="E34" i="19"/>
  <c r="F34" i="19" s="1"/>
  <c r="E36" i="19"/>
  <c r="F36" i="19" s="1"/>
  <c r="E83" i="19"/>
  <c r="F83" i="19"/>
  <c r="E239" i="19"/>
  <c r="F239" i="19" s="1"/>
  <c r="E133" i="19"/>
  <c r="F133" i="19" s="1"/>
  <c r="E296" i="19"/>
  <c r="F296" i="19" s="1"/>
  <c r="E108" i="19"/>
  <c r="F108" i="19"/>
  <c r="E136" i="19"/>
  <c r="F136" i="19"/>
  <c r="E135" i="19"/>
  <c r="F135" i="19" s="1"/>
  <c r="E86" i="19"/>
  <c r="F86" i="19" s="1"/>
  <c r="E85" i="19"/>
  <c r="F85" i="19"/>
  <c r="E88" i="19"/>
  <c r="F88" i="19"/>
  <c r="E87" i="19"/>
  <c r="F87" i="19" s="1"/>
  <c r="E89" i="19"/>
  <c r="F89" i="19" s="1"/>
  <c r="E90" i="19"/>
  <c r="F90" i="19" s="1"/>
  <c r="E184" i="19"/>
  <c r="F184" i="19"/>
  <c r="E314" i="19"/>
  <c r="F314" i="19" s="1"/>
  <c r="E270" i="19"/>
  <c r="F270" i="19" s="1"/>
  <c r="E118" i="19"/>
  <c r="F118" i="19"/>
  <c r="E120" i="19"/>
  <c r="F120" i="19" s="1"/>
  <c r="E122" i="19"/>
  <c r="F122" i="19" s="1"/>
  <c r="E140" i="19"/>
  <c r="F140" i="19" s="1"/>
  <c r="E186" i="19"/>
  <c r="F186" i="19"/>
  <c r="E328" i="19"/>
  <c r="F328" i="19"/>
  <c r="E330" i="19"/>
  <c r="F330" i="19" s="1"/>
  <c r="E38" i="19"/>
  <c r="F38" i="19" s="1"/>
  <c r="E39" i="19"/>
  <c r="F39" i="19"/>
  <c r="E298" i="19"/>
  <c r="F298" i="19"/>
  <c r="E271" i="19"/>
  <c r="F271" i="19" s="1"/>
  <c r="E139" i="19"/>
  <c r="F139" i="19" s="1"/>
  <c r="E138" i="19"/>
  <c r="F138" i="19" s="1"/>
  <c r="E279" i="19"/>
  <c r="F279" i="19"/>
  <c r="E250" i="19"/>
  <c r="F250" i="19" s="1"/>
  <c r="E189" i="19"/>
  <c r="F189" i="19" s="1"/>
  <c r="E40" i="19"/>
  <c r="F40" i="19"/>
  <c r="E92" i="19"/>
  <c r="F92" i="19" s="1"/>
  <c r="E41" i="19"/>
  <c r="F41" i="19" s="1"/>
  <c r="E167" i="19"/>
  <c r="F167" i="19" s="1"/>
  <c r="E141" i="19"/>
  <c r="F141" i="19"/>
  <c r="E143" i="19"/>
  <c r="F143" i="19"/>
  <c r="E144" i="19"/>
  <c r="F144" i="19" s="1"/>
  <c r="E146" i="19"/>
  <c r="F146" i="19" s="1"/>
  <c r="E149" i="19"/>
  <c r="F149" i="19"/>
  <c r="E43" i="19"/>
  <c r="F43" i="19"/>
  <c r="E422" i="19"/>
  <c r="F422" i="19" s="1"/>
  <c r="E284" i="19"/>
  <c r="F284" i="19" s="1"/>
  <c r="E131" i="19"/>
  <c r="F131" i="19" s="1"/>
  <c r="E251" i="19"/>
  <c r="F251" i="19"/>
  <c r="E259" i="19"/>
  <c r="F259" i="19" s="1"/>
  <c r="E275" i="19"/>
  <c r="F275" i="19" s="1"/>
  <c r="E151" i="19"/>
  <c r="F151" i="19"/>
  <c r="E451" i="19"/>
  <c r="F451" i="19" s="1"/>
  <c r="E152" i="19"/>
  <c r="F152" i="19" s="1"/>
  <c r="E286" i="19"/>
  <c r="F286" i="19" s="1"/>
  <c r="E332" i="19"/>
  <c r="F332" i="19"/>
  <c r="E174" i="19"/>
  <c r="F174" i="19"/>
  <c r="E172" i="19"/>
  <c r="F172" i="19" s="1"/>
  <c r="E171" i="19"/>
  <c r="F171" i="19" s="1"/>
  <c r="E335" i="19"/>
  <c r="F335" i="19"/>
  <c r="E338" i="19"/>
  <c r="F338" i="19"/>
  <c r="E340" i="19"/>
  <c r="F340" i="19" s="1"/>
  <c r="E357" i="19"/>
  <c r="F357" i="19" s="1"/>
  <c r="E355" i="19"/>
  <c r="F355" i="19" s="1"/>
  <c r="E453" i="19"/>
  <c r="F453" i="19"/>
  <c r="E309" i="19"/>
  <c r="F309" i="19" s="1"/>
  <c r="E200" i="19"/>
  <c r="F200" i="19" s="1"/>
  <c r="E197" i="19"/>
  <c r="F197" i="19"/>
  <c r="E94" i="19"/>
  <c r="F94" i="19" s="1"/>
  <c r="E93" i="19"/>
  <c r="F93" i="19" s="1"/>
  <c r="E123" i="19"/>
  <c r="F123" i="19" s="1"/>
  <c r="E46" i="19"/>
  <c r="F46" i="19"/>
  <c r="E47" i="19"/>
  <c r="F47" i="19"/>
  <c r="E50" i="19"/>
  <c r="F50" i="19" s="1"/>
  <c r="E51" i="19"/>
  <c r="F51" i="19" s="1"/>
  <c r="E52" i="19"/>
  <c r="F52" i="19"/>
  <c r="E54" i="19"/>
  <c r="F54" i="19"/>
  <c r="E56" i="19"/>
  <c r="F56" i="19" s="1"/>
  <c r="E57" i="19"/>
  <c r="F57" i="19" s="1"/>
  <c r="E58" i="19"/>
  <c r="F58" i="19" s="1"/>
  <c r="E59" i="19"/>
  <c r="F59" i="19"/>
  <c r="E61" i="19"/>
  <c r="F61" i="19" s="1"/>
  <c r="E63" i="19"/>
  <c r="F63" i="19" s="1"/>
  <c r="E64" i="19"/>
  <c r="F64" i="19"/>
  <c r="E65" i="19"/>
  <c r="F65" i="19" s="1"/>
  <c r="E66" i="19"/>
  <c r="F66" i="19" s="1"/>
  <c r="E68" i="19"/>
  <c r="F68" i="19" s="1"/>
  <c r="E70" i="19"/>
  <c r="F70" i="19"/>
  <c r="E71" i="19"/>
  <c r="F71" i="19"/>
  <c r="E73" i="19"/>
  <c r="F73" i="19" s="1"/>
  <c r="E75" i="19"/>
  <c r="F75" i="19" s="1"/>
  <c r="E76" i="19"/>
  <c r="F76" i="19"/>
  <c r="E77" i="19"/>
  <c r="F77" i="19"/>
  <c r="E132" i="19"/>
  <c r="F132" i="19" s="1"/>
  <c r="E359" i="19"/>
  <c r="F359" i="19" s="1"/>
  <c r="E360" i="19"/>
  <c r="F360" i="19" s="1"/>
  <c r="E362" i="19"/>
  <c r="F362" i="19"/>
  <c r="E424" i="19"/>
  <c r="F424" i="19" s="1"/>
  <c r="E262" i="19"/>
  <c r="F262" i="19" s="1"/>
  <c r="E100" i="19"/>
  <c r="F100" i="19"/>
  <c r="E616" i="19"/>
  <c r="F616" i="19" s="1"/>
  <c r="E176" i="19"/>
  <c r="F176" i="19" s="1"/>
  <c r="E209" i="19"/>
  <c r="F209" i="19" s="1"/>
  <c r="E210" i="19"/>
  <c r="F210" i="19"/>
  <c r="E540" i="19"/>
  <c r="F540" i="19"/>
  <c r="E310" i="19"/>
  <c r="F310" i="19" s="1"/>
  <c r="E191" i="19"/>
  <c r="F191" i="19" s="1"/>
  <c r="E290" i="19"/>
  <c r="F290" i="19"/>
  <c r="F454" i="19"/>
  <c r="G1" i="19"/>
  <c r="E555" i="23"/>
  <c r="F555" i="23" s="1"/>
  <c r="E553" i="22"/>
  <c r="F553" i="22" s="1"/>
  <c r="E547" i="23"/>
  <c r="F547" i="23" s="1"/>
  <c r="E554" i="23"/>
  <c r="F554" i="23"/>
  <c r="E552" i="23"/>
  <c r="F552" i="23" s="1"/>
  <c r="E546" i="23"/>
  <c r="F546" i="23" s="1"/>
  <c r="E544" i="22"/>
  <c r="F544" i="22"/>
  <c r="E96" i="19"/>
  <c r="F96" i="19" s="1"/>
  <c r="F95" i="19" s="1"/>
  <c r="E562" i="21"/>
  <c r="F562" i="21"/>
  <c r="E531" i="21"/>
  <c r="F531" i="21"/>
  <c r="E320" i="24"/>
  <c r="F320" i="24" s="1"/>
  <c r="E362" i="24"/>
  <c r="F362" i="24" s="1"/>
  <c r="E132" i="24"/>
  <c r="F132" i="24" s="1"/>
  <c r="E71" i="24"/>
  <c r="F71" i="24"/>
  <c r="E59" i="24"/>
  <c r="F59" i="24" s="1"/>
  <c r="E50" i="24"/>
  <c r="F50" i="24" s="1"/>
  <c r="E93" i="24"/>
  <c r="F93" i="24"/>
  <c r="E356" i="24"/>
  <c r="F356" i="24" s="1"/>
  <c r="E342" i="24"/>
  <c r="F342" i="24" s="1"/>
  <c r="E338" i="24"/>
  <c r="F338" i="24" s="1"/>
  <c r="E172" i="24"/>
  <c r="F172" i="24"/>
  <c r="E350" i="24"/>
  <c r="F350" i="24"/>
  <c r="E451" i="24"/>
  <c r="F451" i="24" s="1"/>
  <c r="E304" i="24"/>
  <c r="F304" i="24" s="1"/>
  <c r="E143" i="24"/>
  <c r="F143" i="24"/>
  <c r="E411" i="24"/>
  <c r="F411" i="24"/>
  <c r="E407" i="24"/>
  <c r="F407" i="24" s="1"/>
  <c r="E189" i="24"/>
  <c r="F189" i="24" s="1"/>
  <c r="E271" i="24"/>
  <c r="F271" i="24" s="1"/>
  <c r="E330" i="24"/>
  <c r="F330" i="24"/>
  <c r="E122" i="24"/>
  <c r="F122" i="24" s="1"/>
  <c r="E489" i="24"/>
  <c r="F489" i="24" s="1"/>
  <c r="E296" i="24"/>
  <c r="F296" i="24"/>
  <c r="E30" i="24"/>
  <c r="F30" i="24" s="1"/>
  <c r="E247" i="24"/>
  <c r="F247" i="24" s="1"/>
  <c r="E288" i="24"/>
  <c r="F288" i="24" s="1"/>
  <c r="E383" i="24"/>
  <c r="F383" i="24"/>
  <c r="E232" i="24"/>
  <c r="F232" i="24"/>
  <c r="E442" i="24"/>
  <c r="F442" i="24" s="1"/>
  <c r="F439" i="24" s="1"/>
  <c r="F438" i="24" s="1"/>
  <c r="E75" i="24"/>
  <c r="F75" i="24" s="1"/>
  <c r="E68" i="24"/>
  <c r="F68" i="24" s="1"/>
  <c r="E64" i="24"/>
  <c r="F64" i="24"/>
  <c r="E57" i="24"/>
  <c r="F57" i="24"/>
  <c r="E123" i="24"/>
  <c r="F123" i="24" s="1"/>
  <c r="E309" i="24"/>
  <c r="F309" i="24" s="1"/>
  <c r="E351" i="24"/>
  <c r="F351" i="24"/>
  <c r="E335" i="24"/>
  <c r="F335" i="24"/>
  <c r="E174" i="24"/>
  <c r="F174" i="24" s="1"/>
  <c r="E316" i="24"/>
  <c r="F316" i="24" s="1"/>
  <c r="E251" i="24"/>
  <c r="F251" i="24" s="1"/>
  <c r="E448" i="24"/>
  <c r="F448" i="24"/>
  <c r="E422" i="24"/>
  <c r="F422" i="24" s="1"/>
  <c r="E432" i="24"/>
  <c r="F432" i="24" s="1"/>
  <c r="E41" i="24"/>
  <c r="F41" i="24"/>
  <c r="E279" i="24"/>
  <c r="F279" i="24" s="1"/>
  <c r="E38" i="24"/>
  <c r="F38" i="24" s="1"/>
  <c r="E327" i="24"/>
  <c r="F327" i="24" s="1"/>
  <c r="E270" i="24"/>
  <c r="F270" i="24"/>
  <c r="E87" i="24"/>
  <c r="F87" i="24"/>
  <c r="E136" i="24"/>
  <c r="F136" i="24" s="1"/>
  <c r="E32" i="24"/>
  <c r="F32" i="24" s="1"/>
  <c r="E249" i="24"/>
  <c r="F249" i="24"/>
  <c r="E383" i="21"/>
  <c r="F383" i="21"/>
  <c r="E232" i="21"/>
  <c r="F232" i="21" s="1"/>
  <c r="E132" i="21"/>
  <c r="F132" i="21" s="1"/>
  <c r="E122" i="21"/>
  <c r="F122" i="21" s="1"/>
  <c r="E290" i="24"/>
  <c r="F290" i="24"/>
  <c r="C563" i="19"/>
  <c r="E82" i="24"/>
  <c r="F82" i="24"/>
  <c r="F81" i="24" s="1"/>
  <c r="E421" i="24"/>
  <c r="F421" i="24"/>
  <c r="E128" i="24"/>
  <c r="F128" i="24" s="1"/>
  <c r="E236" i="24"/>
  <c r="F236" i="24" s="1"/>
  <c r="E312" i="24"/>
  <c r="F312" i="24" s="1"/>
  <c r="F311" i="24" s="1"/>
  <c r="E417" i="24"/>
  <c r="F417" i="24" s="1"/>
  <c r="E467" i="24"/>
  <c r="F467" i="24" s="1"/>
  <c r="E402" i="24"/>
  <c r="F402" i="24"/>
  <c r="E400" i="24"/>
  <c r="F400" i="24" s="1"/>
  <c r="E525" i="24"/>
  <c r="F525" i="24" s="1"/>
  <c r="E440" i="24"/>
  <c r="F440" i="24" s="1"/>
  <c r="E381" i="24"/>
  <c r="F381" i="24"/>
  <c r="E519" i="24"/>
  <c r="F519" i="24"/>
  <c r="F518" i="24" s="1"/>
  <c r="E277" i="24"/>
  <c r="F277" i="24"/>
  <c r="E125" i="24"/>
  <c r="F125" i="24" s="1"/>
  <c r="E159" i="24"/>
  <c r="F159" i="24" s="1"/>
  <c r="E486" i="19"/>
  <c r="F486" i="19"/>
  <c r="E191" i="21"/>
  <c r="F191" i="21" s="1"/>
  <c r="E100" i="21"/>
  <c r="F100" i="21" s="1"/>
  <c r="E483" i="24"/>
  <c r="F483" i="24" s="1"/>
  <c r="E387" i="24"/>
  <c r="F387" i="24"/>
  <c r="E262" i="24"/>
  <c r="F262" i="24"/>
  <c r="E345" i="24"/>
  <c r="F345" i="24" s="1"/>
  <c r="E67" i="24"/>
  <c r="F67" i="24" s="1"/>
  <c r="E343" i="24"/>
  <c r="F343" i="24"/>
  <c r="E49" i="24"/>
  <c r="F49" i="24"/>
  <c r="E198" i="24"/>
  <c r="F198" i="24" s="1"/>
  <c r="E453" i="24"/>
  <c r="F453" i="24" s="1"/>
  <c r="E357" i="24"/>
  <c r="F357" i="24" s="1"/>
  <c r="E337" i="24"/>
  <c r="F337" i="24"/>
  <c r="E217" i="24"/>
  <c r="F217" i="24" s="1"/>
  <c r="E308" i="24"/>
  <c r="F308" i="24" s="1"/>
  <c r="E151" i="24"/>
  <c r="F151" i="24"/>
  <c r="E423" i="24"/>
  <c r="F423" i="24" s="1"/>
  <c r="E449" i="24"/>
  <c r="F449" i="24" s="1"/>
  <c r="E331" i="24"/>
  <c r="F331" i="24" s="1"/>
  <c r="E141" i="24"/>
  <c r="F141" i="24"/>
  <c r="E92" i="24"/>
  <c r="F92" i="24"/>
  <c r="E298" i="24"/>
  <c r="F298" i="24" s="1"/>
  <c r="E326" i="24"/>
  <c r="F326" i="24" s="1"/>
  <c r="E121" i="24"/>
  <c r="F121" i="24"/>
  <c r="E91" i="24"/>
  <c r="F91" i="24"/>
  <c r="E88" i="24"/>
  <c r="F88" i="24" s="1"/>
  <c r="E137" i="24"/>
  <c r="F137" i="24" s="1"/>
  <c r="E612" i="21"/>
  <c r="F612" i="21" s="1"/>
  <c r="F611" i="21" s="1"/>
  <c r="E297" i="21"/>
  <c r="F297" i="21" s="1"/>
  <c r="E225" i="24"/>
  <c r="F225" i="24"/>
  <c r="E425" i="24"/>
  <c r="F425" i="24"/>
  <c r="E361" i="24"/>
  <c r="F361" i="24" s="1"/>
  <c r="E78" i="24"/>
  <c r="F78" i="24" s="1"/>
  <c r="E70" i="24"/>
  <c r="F70" i="24" s="1"/>
  <c r="E63" i="24"/>
  <c r="F63" i="24"/>
  <c r="E55" i="24"/>
  <c r="F55" i="24" s="1"/>
  <c r="E53" i="24"/>
  <c r="F53" i="24" s="1"/>
  <c r="E94" i="24"/>
  <c r="F94" i="24"/>
  <c r="E355" i="24"/>
  <c r="F355" i="24" s="1"/>
  <c r="E339" i="24"/>
  <c r="F339" i="24" s="1"/>
  <c r="E333" i="24"/>
  <c r="F333" i="24" s="1"/>
  <c r="E173" i="24"/>
  <c r="F173" i="24"/>
  <c r="E318" i="24"/>
  <c r="F318" i="24"/>
  <c r="E259" i="24"/>
  <c r="F259" i="24" s="1"/>
  <c r="E43" i="24"/>
  <c r="F43" i="24" s="1"/>
  <c r="E145" i="24"/>
  <c r="F145" i="24"/>
  <c r="E409" i="24"/>
  <c r="F409" i="24"/>
  <c r="E413" i="24"/>
  <c r="F413" i="24" s="1"/>
  <c r="E190" i="24"/>
  <c r="F190" i="24" s="1"/>
  <c r="E329" i="24"/>
  <c r="F329" i="24" s="1"/>
  <c r="E185" i="24"/>
  <c r="F185" i="24"/>
  <c r="F181" i="24"/>
  <c r="E314" i="24"/>
  <c r="F314" i="24"/>
  <c r="E278" i="24"/>
  <c r="F278" i="24" s="1"/>
  <c r="E31" i="24"/>
  <c r="F31" i="24" s="1"/>
  <c r="E130" i="24"/>
  <c r="F130" i="24"/>
  <c r="E419" i="24"/>
  <c r="F419" i="24"/>
  <c r="E245" i="24"/>
  <c r="F245" i="24" s="1"/>
  <c r="E532" i="24"/>
  <c r="F532" i="24" s="1"/>
  <c r="E528" i="24"/>
  <c r="F528" i="24" s="1"/>
  <c r="E382" i="24"/>
  <c r="F382" i="24"/>
  <c r="E162" i="24"/>
  <c r="F162" i="24" s="1"/>
  <c r="E446" i="24"/>
  <c r="F446" i="24" s="1"/>
  <c r="E158" i="24"/>
  <c r="F158" i="24"/>
  <c r="E97" i="24"/>
  <c r="F97" i="24" s="1"/>
  <c r="E284" i="21"/>
  <c r="F284" i="21" s="1"/>
  <c r="E488" i="21"/>
  <c r="F488" i="21" s="1"/>
  <c r="E289" i="24"/>
  <c r="F289" i="24"/>
  <c r="E191" i="24"/>
  <c r="F191" i="24"/>
  <c r="E224" i="24"/>
  <c r="F224" i="24" s="1"/>
  <c r="E537" i="24"/>
  <c r="F537" i="24" s="1"/>
  <c r="E210" i="24"/>
  <c r="F210" i="24"/>
  <c r="E208" i="24"/>
  <c r="F208" i="24"/>
  <c r="E612" i="24"/>
  <c r="F612" i="24" s="1"/>
  <c r="E346" i="24"/>
  <c r="F346" i="24" s="1"/>
  <c r="E176" i="24"/>
  <c r="F176" i="24" s="1"/>
  <c r="E615" i="24"/>
  <c r="F615" i="24"/>
  <c r="F614" i="24" s="1"/>
  <c r="E100" i="24"/>
  <c r="F100" i="24"/>
  <c r="E424" i="24"/>
  <c r="F424" i="24" s="1"/>
  <c r="E360" i="24"/>
  <c r="F360" i="24" s="1"/>
  <c r="E153" i="24"/>
  <c r="F153" i="24" s="1"/>
  <c r="E77" i="24"/>
  <c r="F77" i="24"/>
  <c r="E74" i="24"/>
  <c r="F74" i="24"/>
  <c r="E69" i="24"/>
  <c r="F69" i="24" s="1"/>
  <c r="E66" i="24"/>
  <c r="F66" i="24" s="1"/>
  <c r="E62" i="24"/>
  <c r="F62" i="24" s="1"/>
  <c r="E344" i="24"/>
  <c r="F344" i="24"/>
  <c r="E56" i="24"/>
  <c r="F56" i="24" s="1"/>
  <c r="E52" i="24"/>
  <c r="F52" i="24" s="1"/>
  <c r="E47" i="24"/>
  <c r="F47" i="24" s="1"/>
  <c r="E197" i="24"/>
  <c r="F197" i="24" s="1"/>
  <c r="E452" i="24"/>
  <c r="F452" i="24" s="1"/>
  <c r="E354" i="24"/>
  <c r="F354" i="24" s="1"/>
  <c r="E341" i="24"/>
  <c r="F341" i="24"/>
  <c r="E336" i="24"/>
  <c r="F336" i="24" s="1"/>
  <c r="E170" i="24"/>
  <c r="F170" i="24" s="1"/>
  <c r="E218" i="24"/>
  <c r="F218" i="24" s="1"/>
  <c r="E175" i="24"/>
  <c r="F175" i="24"/>
  <c r="E286" i="24"/>
  <c r="F286" i="24"/>
  <c r="E258" i="24"/>
  <c r="F258" i="24" s="1"/>
  <c r="E272" i="24"/>
  <c r="F272" i="24" s="1"/>
  <c r="E149" i="24"/>
  <c r="F149" i="24" s="1"/>
  <c r="E147" i="24"/>
  <c r="F147" i="24"/>
  <c r="E282" i="24"/>
  <c r="F282" i="24" s="1"/>
  <c r="E410" i="24"/>
  <c r="F410" i="24" s="1"/>
  <c r="E412" i="24"/>
  <c r="F412" i="24" s="1"/>
  <c r="E168" i="24"/>
  <c r="F168" i="24" s="1"/>
  <c r="E42" i="24"/>
  <c r="F42" i="24" s="1"/>
  <c r="E405" i="24"/>
  <c r="F405" i="24" s="1"/>
  <c r="E138" i="24"/>
  <c r="F138" i="24"/>
  <c r="E297" i="24"/>
  <c r="F297" i="24" s="1"/>
  <c r="E325" i="24"/>
  <c r="F325" i="24" s="1"/>
  <c r="E328" i="24"/>
  <c r="F328" i="24" s="1"/>
  <c r="E186" i="24"/>
  <c r="F186" i="24"/>
  <c r="E120" i="24"/>
  <c r="F120" i="24"/>
  <c r="E109" i="24"/>
  <c r="F109" i="24" s="1"/>
  <c r="E184" i="24"/>
  <c r="F184" i="24" s="1"/>
  <c r="E90" i="24"/>
  <c r="F90" i="24" s="1"/>
  <c r="E85" i="24"/>
  <c r="F85" i="24"/>
  <c r="E248" i="24"/>
  <c r="F248" i="24" s="1"/>
  <c r="E84" i="24"/>
  <c r="F84" i="24" s="1"/>
  <c r="E107" i="24"/>
  <c r="F107" i="24" s="1"/>
  <c r="E133" i="24"/>
  <c r="F133" i="24" s="1"/>
  <c r="E83" i="24"/>
  <c r="F83" i="24" s="1"/>
  <c r="E35" i="24"/>
  <c r="F35" i="24" s="1"/>
  <c r="E435" i="24"/>
  <c r="F435" i="24"/>
  <c r="E129" i="24"/>
  <c r="F129" i="24" s="1"/>
  <c r="E418" i="24"/>
  <c r="F418" i="24" s="1"/>
  <c r="E234" i="24"/>
  <c r="F234" i="24" s="1"/>
  <c r="E269" i="24"/>
  <c r="F269" i="24"/>
  <c r="E399" i="24"/>
  <c r="F399" i="24"/>
  <c r="E464" i="24"/>
  <c r="F464" i="24" s="1"/>
  <c r="E527" i="24"/>
  <c r="F527" i="24" s="1"/>
  <c r="E386" i="24"/>
  <c r="F386" i="24" s="1"/>
  <c r="E294" i="24"/>
  <c r="F294" i="24"/>
  <c r="E212" i="24"/>
  <c r="F212" i="24" s="1"/>
  <c r="E444" i="24"/>
  <c r="F444" i="24" s="1"/>
  <c r="F443" i="24" s="1"/>
  <c r="E160" i="24"/>
  <c r="F160" i="24" s="1"/>
  <c r="E104" i="24"/>
  <c r="F104" i="24"/>
  <c r="E134" i="24"/>
  <c r="F134" i="24" s="1"/>
  <c r="E237" i="24"/>
  <c r="F237" i="24" s="1"/>
  <c r="E235" i="24"/>
  <c r="F235" i="24" s="1"/>
  <c r="E127" i="24"/>
  <c r="F127" i="24"/>
  <c r="E487" i="24"/>
  <c r="F487" i="24"/>
  <c r="E523" i="24"/>
  <c r="F523" i="24" s="1"/>
  <c r="E385" i="24"/>
  <c r="F385" i="24" s="1"/>
  <c r="E416" i="24"/>
  <c r="F416" i="24"/>
  <c r="E445" i="24"/>
  <c r="F445" i="24"/>
  <c r="E609" i="24"/>
  <c r="F609" i="24" s="1"/>
  <c r="F608" i="24"/>
  <c r="E310" i="24"/>
  <c r="F310" i="24" s="1"/>
  <c r="E209" i="24"/>
  <c r="F209" i="24" s="1"/>
  <c r="E207" i="24"/>
  <c r="F207" i="24" s="1"/>
  <c r="E536" i="24"/>
  <c r="F536" i="24"/>
  <c r="E616" i="24"/>
  <c r="F616" i="24"/>
  <c r="E363" i="24"/>
  <c r="F363" i="24" s="1"/>
  <c r="E359" i="24"/>
  <c r="F359" i="24" s="1"/>
  <c r="E76" i="24"/>
  <c r="F76" i="24"/>
  <c r="E73" i="24"/>
  <c r="F73" i="24"/>
  <c r="E65" i="24"/>
  <c r="F65" i="24" s="1"/>
  <c r="E61" i="24"/>
  <c r="F61" i="24" s="1"/>
  <c r="E58" i="24"/>
  <c r="F58" i="24" s="1"/>
  <c r="E54" i="24"/>
  <c r="F54" i="24"/>
  <c r="E51" i="24"/>
  <c r="F51" i="24" s="1"/>
  <c r="E46" i="24"/>
  <c r="F46" i="24" s="1"/>
  <c r="E436" i="24"/>
  <c r="F436" i="24"/>
  <c r="E200" i="24"/>
  <c r="F200" i="24" s="1"/>
  <c r="E358" i="24"/>
  <c r="F358" i="24" s="1"/>
  <c r="E353" i="24"/>
  <c r="F353" i="24" s="1"/>
  <c r="E352" i="24"/>
  <c r="F352" i="24"/>
  <c r="E340" i="24"/>
  <c r="F340" i="24"/>
  <c r="E334" i="24"/>
  <c r="F334" i="24" s="1"/>
  <c r="E171" i="24"/>
  <c r="F171" i="24" s="1"/>
  <c r="E216" i="24"/>
  <c r="F216" i="24"/>
  <c r="E332" i="24"/>
  <c r="F332" i="24"/>
  <c r="E305" i="24"/>
  <c r="F305" i="24" s="1"/>
  <c r="E152" i="24"/>
  <c r="F152" i="24" s="1"/>
  <c r="E535" i="24"/>
  <c r="F535" i="24" s="1"/>
  <c r="E275" i="24"/>
  <c r="F275" i="24"/>
  <c r="E252" i="24"/>
  <c r="F252" i="24" s="1"/>
  <c r="E131" i="24"/>
  <c r="F131" i="24" s="1"/>
  <c r="E450" i="24"/>
  <c r="F450" i="24"/>
  <c r="E284" i="24"/>
  <c r="F284" i="24" s="1"/>
  <c r="E146" i="24"/>
  <c r="F146" i="24" s="1"/>
  <c r="E144" i="24"/>
  <c r="F144" i="24" s="1"/>
  <c r="E406" i="24"/>
  <c r="F406" i="24"/>
  <c r="E408" i="24"/>
  <c r="F408" i="24"/>
  <c r="E167" i="24"/>
  <c r="F167" i="24" s="1"/>
  <c r="E40" i="24"/>
  <c r="F40" i="24" s="1"/>
  <c r="E250" i="24"/>
  <c r="F250" i="24"/>
  <c r="E139" i="24"/>
  <c r="F139" i="24"/>
  <c r="E39" i="24"/>
  <c r="F39" i="24" s="1"/>
  <c r="E324" i="24"/>
  <c r="F324" i="24" s="1"/>
  <c r="E140" i="24"/>
  <c r="F140" i="24" s="1"/>
  <c r="E118" i="24"/>
  <c r="F118" i="24"/>
  <c r="E215" i="24"/>
  <c r="F215" i="24" s="1"/>
  <c r="E89" i="24"/>
  <c r="F89" i="24" s="1"/>
  <c r="E86" i="24"/>
  <c r="F86" i="24"/>
  <c r="E135" i="24"/>
  <c r="F135" i="24" s="1"/>
  <c r="E108" i="24"/>
  <c r="F108" i="24" s="1"/>
  <c r="E239" i="24"/>
  <c r="F239" i="24" s="1"/>
  <c r="E36" i="24"/>
  <c r="F36" i="24"/>
  <c r="E34" i="24"/>
  <c r="F34" i="24"/>
  <c r="E33" i="24"/>
  <c r="F33" i="24" s="1"/>
  <c r="E238" i="24"/>
  <c r="F238" i="24" s="1"/>
  <c r="E300" i="24"/>
  <c r="F300" i="24"/>
  <c r="F299" i="24" s="1"/>
  <c r="E420" i="24"/>
  <c r="F420" i="24"/>
  <c r="E29" i="24"/>
  <c r="F29" i="24"/>
  <c r="E268" i="24"/>
  <c r="F268" i="24" s="1"/>
  <c r="E398" i="24"/>
  <c r="F398" i="24" s="1"/>
  <c r="F397" i="24" s="1"/>
  <c r="E196" i="24"/>
  <c r="F196" i="24" s="1"/>
  <c r="E401" i="24"/>
  <c r="F401" i="24" s="1"/>
  <c r="E526" i="24"/>
  <c r="F526" i="24"/>
  <c r="E488" i="24"/>
  <c r="F488" i="24"/>
  <c r="E404" i="24"/>
  <c r="F404" i="24" s="1"/>
  <c r="F403" i="24" s="1"/>
  <c r="E293" i="24"/>
  <c r="F293" i="24" s="1"/>
  <c r="E244" i="24"/>
  <c r="F244" i="24"/>
  <c r="E126" i="24"/>
  <c r="F126" i="24"/>
  <c r="E105" i="24"/>
  <c r="F105" i="24" s="1"/>
  <c r="E157" i="24"/>
  <c r="F157" i="24" s="1"/>
  <c r="E83" i="21"/>
  <c r="F83" i="21" s="1"/>
  <c r="E43" i="21"/>
  <c r="F43" i="21"/>
  <c r="E249" i="21"/>
  <c r="F249" i="21" s="1"/>
  <c r="E249" i="22"/>
  <c r="F249" i="22" s="1"/>
  <c r="E249" i="23"/>
  <c r="F249" i="23"/>
  <c r="E130" i="21"/>
  <c r="F130" i="21" s="1"/>
  <c r="E386" i="21"/>
  <c r="F386" i="21" s="1"/>
  <c r="E308" i="21"/>
  <c r="F308" i="21" s="1"/>
  <c r="E235" i="21"/>
  <c r="F235" i="21"/>
  <c r="F233" i="21" s="1"/>
  <c r="E527" i="21"/>
  <c r="F527" i="21" s="1"/>
  <c r="C204" i="21"/>
  <c r="E290" i="21"/>
  <c r="F290" i="21" s="1"/>
  <c r="E609" i="21"/>
  <c r="F609" i="21"/>
  <c r="F608" i="21" s="1"/>
  <c r="E310" i="21"/>
  <c r="F310" i="21"/>
  <c r="E540" i="21"/>
  <c r="F540" i="21" s="1"/>
  <c r="E209" i="21"/>
  <c r="F209" i="21" s="1"/>
  <c r="E207" i="21"/>
  <c r="F207" i="21" s="1"/>
  <c r="E536" i="21"/>
  <c r="F536" i="21"/>
  <c r="E616" i="21"/>
  <c r="F616" i="21"/>
  <c r="E363" i="21"/>
  <c r="F363" i="21"/>
  <c r="E359" i="21"/>
  <c r="F359" i="21" s="1"/>
  <c r="E76" i="21"/>
  <c r="F76" i="21"/>
  <c r="E73" i="21"/>
  <c r="F73" i="21"/>
  <c r="E65" i="21"/>
  <c r="F65" i="21" s="1"/>
  <c r="E61" i="21"/>
  <c r="F61" i="21" s="1"/>
  <c r="E58" i="21"/>
  <c r="F58" i="21" s="1"/>
  <c r="E54" i="21"/>
  <c r="F54" i="21"/>
  <c r="E51" i="21"/>
  <c r="F51" i="21"/>
  <c r="E46" i="21"/>
  <c r="F46" i="21" s="1"/>
  <c r="E436" i="21"/>
  <c r="F436" i="21" s="1"/>
  <c r="E200" i="21"/>
  <c r="F200" i="21"/>
  <c r="E358" i="21"/>
  <c r="F358" i="21"/>
  <c r="E353" i="21"/>
  <c r="F353" i="21" s="1"/>
  <c r="E352" i="21"/>
  <c r="F352" i="21"/>
  <c r="E340" i="21"/>
  <c r="F340" i="21" s="1"/>
  <c r="E334" i="21"/>
  <c r="F334" i="21"/>
  <c r="E171" i="21"/>
  <c r="F171" i="21" s="1"/>
  <c r="E216" i="21"/>
  <c r="F216" i="21" s="1"/>
  <c r="E332" i="21"/>
  <c r="F332" i="21" s="1"/>
  <c r="E305" i="21"/>
  <c r="F305" i="21"/>
  <c r="E152" i="21"/>
  <c r="F152" i="21" s="1"/>
  <c r="E535" i="21"/>
  <c r="F535" i="21"/>
  <c r="E275" i="21"/>
  <c r="F275" i="21"/>
  <c r="E252" i="21"/>
  <c r="F252" i="21" s="1"/>
  <c r="E131" i="21"/>
  <c r="F131" i="21" s="1"/>
  <c r="E450" i="21"/>
  <c r="F450" i="21"/>
  <c r="E146" i="21"/>
  <c r="F146" i="21" s="1"/>
  <c r="E144" i="21"/>
  <c r="F144" i="21" s="1"/>
  <c r="E96" i="21"/>
  <c r="F96" i="21" s="1"/>
  <c r="F95" i="21" s="1"/>
  <c r="E406" i="21"/>
  <c r="F406" i="21" s="1"/>
  <c r="E408" i="21"/>
  <c r="F408" i="21" s="1"/>
  <c r="E167" i="21"/>
  <c r="F167" i="21"/>
  <c r="E40" i="21"/>
  <c r="F40" i="21"/>
  <c r="E250" i="21"/>
  <c r="F250" i="21" s="1"/>
  <c r="E139" i="21"/>
  <c r="F139" i="21" s="1"/>
  <c r="E39" i="21"/>
  <c r="F39" i="21"/>
  <c r="E324" i="21"/>
  <c r="F324" i="21"/>
  <c r="E140" i="21"/>
  <c r="F140" i="21" s="1"/>
  <c r="E118" i="21"/>
  <c r="F118" i="21" s="1"/>
  <c r="E215" i="21"/>
  <c r="F215" i="21" s="1"/>
  <c r="E89" i="21"/>
  <c r="F89" i="21" s="1"/>
  <c r="E86" i="21"/>
  <c r="F86" i="21" s="1"/>
  <c r="E135" i="21"/>
  <c r="F135" i="21" s="1"/>
  <c r="E108" i="21"/>
  <c r="F108" i="21" s="1"/>
  <c r="E239" i="21"/>
  <c r="F239" i="21" s="1"/>
  <c r="E36" i="21"/>
  <c r="F36" i="21" s="1"/>
  <c r="E34" i="21"/>
  <c r="F34" i="21" s="1"/>
  <c r="E33" i="21"/>
  <c r="F33" i="21"/>
  <c r="E238" i="21"/>
  <c r="F238" i="21" s="1"/>
  <c r="E300" i="21"/>
  <c r="F300" i="21" s="1"/>
  <c r="E420" i="21"/>
  <c r="F420" i="21" s="1"/>
  <c r="E29" i="21"/>
  <c r="F29" i="21" s="1"/>
  <c r="E268" i="21"/>
  <c r="F268" i="21" s="1"/>
  <c r="E398" i="21"/>
  <c r="F398" i="21" s="1"/>
  <c r="F397" i="21" s="1"/>
  <c r="E196" i="21"/>
  <c r="F196" i="21"/>
  <c r="E401" i="21"/>
  <c r="F401" i="21" s="1"/>
  <c r="E526" i="21"/>
  <c r="F526" i="21"/>
  <c r="E404" i="21"/>
  <c r="F404" i="21" s="1"/>
  <c r="E293" i="21"/>
  <c r="F293" i="21"/>
  <c r="E244" i="21"/>
  <c r="F244" i="21" s="1"/>
  <c r="E126" i="21"/>
  <c r="F126" i="21" s="1"/>
  <c r="E105" i="21"/>
  <c r="F105" i="21" s="1"/>
  <c r="E157" i="21"/>
  <c r="F157" i="21"/>
  <c r="E35" i="21"/>
  <c r="F35" i="21" s="1"/>
  <c r="E78" i="21"/>
  <c r="F78" i="21"/>
  <c r="E121" i="21"/>
  <c r="F121" i="21"/>
  <c r="E218" i="21"/>
  <c r="F218" i="21" s="1"/>
  <c r="E282" i="21"/>
  <c r="F282" i="21" s="1"/>
  <c r="E343" i="21"/>
  <c r="F343" i="21"/>
  <c r="E523" i="21"/>
  <c r="F523" i="21" s="1"/>
  <c r="E320" i="21"/>
  <c r="F320" i="21" s="1"/>
  <c r="E442" i="21"/>
  <c r="F442" i="21" s="1"/>
  <c r="F439" i="21" s="1"/>
  <c r="E387" i="21"/>
  <c r="F387" i="21" s="1"/>
  <c r="E262" i="21"/>
  <c r="F262" i="21" s="1"/>
  <c r="E361" i="21"/>
  <c r="F361" i="21"/>
  <c r="E345" i="21"/>
  <c r="F345" i="21"/>
  <c r="E55" i="21"/>
  <c r="F55" i="21" s="1"/>
  <c r="E53" i="21"/>
  <c r="F53" i="21" s="1"/>
  <c r="E49" i="21"/>
  <c r="F49" i="21"/>
  <c r="E94" i="21"/>
  <c r="F94" i="21" s="1"/>
  <c r="E198" i="21"/>
  <c r="F198" i="21" s="1"/>
  <c r="E453" i="21"/>
  <c r="F453" i="21" s="1"/>
  <c r="E355" i="21"/>
  <c r="F355" i="21" s="1"/>
  <c r="E357" i="21"/>
  <c r="F357" i="21" s="1"/>
  <c r="E145" i="21"/>
  <c r="F145" i="21" s="1"/>
  <c r="E409" i="21"/>
  <c r="F409" i="21" s="1"/>
  <c r="E413" i="21"/>
  <c r="F413" i="21"/>
  <c r="E92" i="21"/>
  <c r="F92" i="21" s="1"/>
  <c r="E190" i="21"/>
  <c r="F190" i="21" s="1"/>
  <c r="E298" i="21"/>
  <c r="F298" i="21" s="1"/>
  <c r="E329" i="21"/>
  <c r="F329" i="21" s="1"/>
  <c r="E326" i="21"/>
  <c r="F326" i="21" s="1"/>
  <c r="E185" i="21"/>
  <c r="F185" i="21" s="1"/>
  <c r="E137" i="21"/>
  <c r="F137" i="21" s="1"/>
  <c r="E532" i="21"/>
  <c r="F532" i="21" s="1"/>
  <c r="E487" i="21"/>
  <c r="F487" i="21" s="1"/>
  <c r="E528" i="21"/>
  <c r="F528" i="21" s="1"/>
  <c r="E66" i="21"/>
  <c r="F66" i="21" s="1"/>
  <c r="E91" i="21"/>
  <c r="F91" i="21" s="1"/>
  <c r="E134" i="21"/>
  <c r="F134" i="21" s="1"/>
  <c r="E331" i="21"/>
  <c r="F331" i="21" s="1"/>
  <c r="E425" i="21"/>
  <c r="F425" i="21" s="1"/>
  <c r="E288" i="21"/>
  <c r="F288" i="21" s="1"/>
  <c r="E362" i="21"/>
  <c r="F362" i="21" s="1"/>
  <c r="E75" i="21"/>
  <c r="F75" i="21" s="1"/>
  <c r="E71" i="21"/>
  <c r="F71" i="21" s="1"/>
  <c r="E68" i="21"/>
  <c r="F68" i="21"/>
  <c r="E64" i="21"/>
  <c r="F64" i="21" s="1"/>
  <c r="E59" i="21"/>
  <c r="F59" i="21" s="1"/>
  <c r="E57" i="21"/>
  <c r="F57" i="21" s="1"/>
  <c r="E50" i="21"/>
  <c r="F50" i="21" s="1"/>
  <c r="E123" i="21"/>
  <c r="F123" i="21" s="1"/>
  <c r="E93" i="21"/>
  <c r="F93" i="21" s="1"/>
  <c r="E309" i="21"/>
  <c r="F309" i="21" s="1"/>
  <c r="E356" i="21"/>
  <c r="F356" i="21" s="1"/>
  <c r="E342" i="21"/>
  <c r="F342" i="21" s="1"/>
  <c r="E351" i="21"/>
  <c r="F351" i="21" s="1"/>
  <c r="E338" i="21"/>
  <c r="F338" i="21" s="1"/>
  <c r="E335" i="21"/>
  <c r="F335" i="21" s="1"/>
  <c r="E172" i="21"/>
  <c r="F172" i="21" s="1"/>
  <c r="E174" i="21"/>
  <c r="F174" i="21" s="1"/>
  <c r="E350" i="21"/>
  <c r="F350" i="21" s="1"/>
  <c r="E316" i="21"/>
  <c r="F316" i="21" s="1"/>
  <c r="E451" i="21"/>
  <c r="F451" i="21" s="1"/>
  <c r="E251" i="21"/>
  <c r="F251" i="21" s="1"/>
  <c r="E304" i="21"/>
  <c r="F304" i="21" s="1"/>
  <c r="E448" i="21"/>
  <c r="F448" i="21"/>
  <c r="E422" i="21"/>
  <c r="F422" i="21" s="1"/>
  <c r="E143" i="21"/>
  <c r="F143" i="21" s="1"/>
  <c r="E432" i="21"/>
  <c r="F432" i="21" s="1"/>
  <c r="E411" i="21"/>
  <c r="F411" i="21" s="1"/>
  <c r="E407" i="21"/>
  <c r="F407" i="21" s="1"/>
  <c r="E41" i="21"/>
  <c r="F41" i="21" s="1"/>
  <c r="E189" i="21"/>
  <c r="F189" i="21" s="1"/>
  <c r="E279" i="21"/>
  <c r="F279" i="21"/>
  <c r="E271" i="21"/>
  <c r="F271" i="21" s="1"/>
  <c r="E38" i="21"/>
  <c r="F38" i="21" s="1"/>
  <c r="E330" i="21"/>
  <c r="F330" i="21" s="1"/>
  <c r="E327" i="21"/>
  <c r="F327" i="21" s="1"/>
  <c r="E270" i="21"/>
  <c r="F270" i="21" s="1"/>
  <c r="E489" i="21"/>
  <c r="F489" i="21" s="1"/>
  <c r="E87" i="21"/>
  <c r="F87" i="21" s="1"/>
  <c r="E136" i="21"/>
  <c r="F136" i="21"/>
  <c r="E296" i="21"/>
  <c r="F296" i="21" s="1"/>
  <c r="E32" i="21"/>
  <c r="F32" i="21" s="1"/>
  <c r="E30" i="21"/>
  <c r="F30" i="21" s="1"/>
  <c r="E82" i="21"/>
  <c r="F82" i="21" s="1"/>
  <c r="E421" i="21"/>
  <c r="F421" i="21" s="1"/>
  <c r="E128" i="21"/>
  <c r="F128" i="21" s="1"/>
  <c r="E236" i="21"/>
  <c r="F236" i="21" s="1"/>
  <c r="E312" i="21"/>
  <c r="F312" i="21" s="1"/>
  <c r="E417" i="21"/>
  <c r="F417" i="21" s="1"/>
  <c r="E467" i="21"/>
  <c r="F467" i="21" s="1"/>
  <c r="E402" i="21"/>
  <c r="F402" i="21" s="1"/>
  <c r="E400" i="21"/>
  <c r="F400" i="21" s="1"/>
  <c r="E525" i="21"/>
  <c r="F525" i="21" s="1"/>
  <c r="E440" i="21"/>
  <c r="F440" i="21" s="1"/>
  <c r="E381" i="21"/>
  <c r="F381" i="21" s="1"/>
  <c r="E519" i="21"/>
  <c r="F519" i="21"/>
  <c r="F518" i="21" s="1"/>
  <c r="E277" i="21"/>
  <c r="F277" i="21" s="1"/>
  <c r="E125" i="21"/>
  <c r="F125" i="21" s="1"/>
  <c r="E159" i="21"/>
  <c r="F159" i="21"/>
  <c r="E225" i="21"/>
  <c r="F225" i="21"/>
  <c r="E483" i="21"/>
  <c r="F483" i="21" s="1"/>
  <c r="E480" i="21"/>
  <c r="F480" i="21" s="1"/>
  <c r="E67" i="21"/>
  <c r="F67" i="21" s="1"/>
  <c r="E63" i="21"/>
  <c r="F63" i="21" s="1"/>
  <c r="E337" i="21"/>
  <c r="F337" i="21" s="1"/>
  <c r="E333" i="21"/>
  <c r="F333" i="21"/>
  <c r="E217" i="21"/>
  <c r="F217" i="21" s="1"/>
  <c r="E173" i="21"/>
  <c r="F173" i="21" s="1"/>
  <c r="E318" i="21"/>
  <c r="F318" i="21" s="1"/>
  <c r="E151" i="21"/>
  <c r="F151" i="21"/>
  <c r="E259" i="21"/>
  <c r="F259" i="21" s="1"/>
  <c r="E423" i="21"/>
  <c r="F423" i="21" s="1"/>
  <c r="E449" i="21"/>
  <c r="F449" i="21" s="1"/>
  <c r="E141" i="21"/>
  <c r="F141" i="21" s="1"/>
  <c r="E314" i="21"/>
  <c r="F314" i="21"/>
  <c r="E88" i="21"/>
  <c r="F88" i="21"/>
  <c r="E247" i="21"/>
  <c r="F247" i="21" s="1"/>
  <c r="E237" i="21"/>
  <c r="F237" i="21" s="1"/>
  <c r="E419" i="21"/>
  <c r="F419" i="21" s="1"/>
  <c r="E245" i="21"/>
  <c r="F245" i="21" s="1"/>
  <c r="E127" i="21"/>
  <c r="F127" i="21" s="1"/>
  <c r="E349" i="21"/>
  <c r="F349" i="21"/>
  <c r="E382" i="21"/>
  <c r="F382" i="21" s="1"/>
  <c r="E385" i="21"/>
  <c r="F385" i="21" s="1"/>
  <c r="F384" i="21" s="1"/>
  <c r="E162" i="21"/>
  <c r="F162" i="21" s="1"/>
  <c r="E416" i="21"/>
  <c r="F416" i="21" s="1"/>
  <c r="E445" i="21"/>
  <c r="F445" i="21" s="1"/>
  <c r="E158" i="21"/>
  <c r="F158" i="21"/>
  <c r="E97" i="21"/>
  <c r="F97" i="21" s="1"/>
  <c r="E289" i="21"/>
  <c r="F289" i="21"/>
  <c r="E224" i="21"/>
  <c r="F224" i="21" s="1"/>
  <c r="E537" i="21"/>
  <c r="F537" i="21"/>
  <c r="E210" i="21"/>
  <c r="F210" i="21"/>
  <c r="E208" i="21"/>
  <c r="F208" i="21"/>
  <c r="E346" i="21"/>
  <c r="F346" i="21" s="1"/>
  <c r="E176" i="21"/>
  <c r="F176" i="21"/>
  <c r="E615" i="21"/>
  <c r="F615" i="21"/>
  <c r="E424" i="21"/>
  <c r="F424" i="21"/>
  <c r="E360" i="21"/>
  <c r="F360" i="21" s="1"/>
  <c r="E153" i="21"/>
  <c r="F153" i="21"/>
  <c r="E77" i="21"/>
  <c r="F77" i="21"/>
  <c r="E74" i="21"/>
  <c r="F74" i="21"/>
  <c r="E69" i="21"/>
  <c r="F69" i="21" s="1"/>
  <c r="E62" i="21"/>
  <c r="F62" i="21"/>
  <c r="E344" i="21"/>
  <c r="F344" i="21"/>
  <c r="E56" i="21"/>
  <c r="F56" i="21"/>
  <c r="E52" i="21"/>
  <c r="F52" i="21" s="1"/>
  <c r="E47" i="21"/>
  <c r="F47" i="21"/>
  <c r="E197" i="21"/>
  <c r="F197" i="21"/>
  <c r="E452" i="21"/>
  <c r="F452" i="21"/>
  <c r="E354" i="21"/>
  <c r="F354" i="21" s="1"/>
  <c r="E341" i="21"/>
  <c r="F341" i="21"/>
  <c r="E336" i="21"/>
  <c r="F336" i="21"/>
  <c r="E170" i="21"/>
  <c r="F170" i="21"/>
  <c r="E175" i="21"/>
  <c r="F175" i="21" s="1"/>
  <c r="E286" i="21"/>
  <c r="F286" i="21"/>
  <c r="E258" i="21"/>
  <c r="F258" i="21"/>
  <c r="E272" i="21"/>
  <c r="F272" i="21"/>
  <c r="E149" i="21"/>
  <c r="F149" i="21" s="1"/>
  <c r="E147" i="21"/>
  <c r="F147" i="21"/>
  <c r="E410" i="21"/>
  <c r="F410" i="21"/>
  <c r="E412" i="21"/>
  <c r="F412" i="21"/>
  <c r="E168" i="21"/>
  <c r="F168" i="21" s="1"/>
  <c r="E42" i="21"/>
  <c r="F42" i="21"/>
  <c r="E405" i="21"/>
  <c r="F405" i="21"/>
  <c r="E138" i="21"/>
  <c r="F138" i="21"/>
  <c r="E325" i="21"/>
  <c r="F325" i="21" s="1"/>
  <c r="E328" i="21"/>
  <c r="F328" i="21"/>
  <c r="E186" i="21"/>
  <c r="F186" i="21"/>
  <c r="E120" i="21"/>
  <c r="F120" i="21"/>
  <c r="E109" i="21"/>
  <c r="F109" i="21" s="1"/>
  <c r="E90" i="21"/>
  <c r="F90" i="21"/>
  <c r="E85" i="21"/>
  <c r="F85" i="21"/>
  <c r="E248" i="21"/>
  <c r="F248" i="21"/>
  <c r="E84" i="21"/>
  <c r="F84" i="21" s="1"/>
  <c r="E107" i="21"/>
  <c r="F107" i="21"/>
  <c r="E133" i="21"/>
  <c r="F133" i="21"/>
  <c r="E435" i="21"/>
  <c r="F435" i="21"/>
  <c r="E129" i="21"/>
  <c r="F129" i="21" s="1"/>
  <c r="E418" i="21"/>
  <c r="F418" i="21"/>
  <c r="E234" i="21"/>
  <c r="F234" i="21"/>
  <c r="E269" i="21"/>
  <c r="F269" i="21"/>
  <c r="E399" i="21"/>
  <c r="F399" i="21" s="1"/>
  <c r="E464" i="21"/>
  <c r="F464" i="21"/>
  <c r="E294" i="21"/>
  <c r="F294" i="21"/>
  <c r="E212" i="21"/>
  <c r="F212" i="21"/>
  <c r="E444" i="21"/>
  <c r="F444" i="21" s="1"/>
  <c r="F443" i="21" s="1"/>
  <c r="E160" i="21"/>
  <c r="F160" i="21"/>
  <c r="E104" i="21"/>
  <c r="F104" i="21" s="1"/>
  <c r="E31" i="21"/>
  <c r="F31" i="21" s="1"/>
  <c r="E70" i="21"/>
  <c r="F70" i="21" s="1"/>
  <c r="E184" i="21"/>
  <c r="F184" i="21" s="1"/>
  <c r="E278" i="21"/>
  <c r="F278" i="21" s="1"/>
  <c r="E339" i="21"/>
  <c r="F339" i="21" s="1"/>
  <c r="E446" i="21"/>
  <c r="F446" i="21" s="1"/>
  <c r="E539" i="21"/>
  <c r="F539" i="21"/>
  <c r="C154" i="21"/>
  <c r="C178" i="21"/>
  <c r="C514" i="21"/>
  <c r="E510" i="21"/>
  <c r="F510" i="21"/>
  <c r="C11" i="21"/>
  <c r="C254" i="21"/>
  <c r="E117" i="21"/>
  <c r="F117" i="21" s="1"/>
  <c r="E150" i="21"/>
  <c r="F150" i="21" s="1"/>
  <c r="E662" i="21"/>
  <c r="F662" i="21"/>
  <c r="C20" i="21"/>
  <c r="C98" i="21"/>
  <c r="C110" i="21"/>
  <c r="C164" i="21"/>
  <c r="C199" i="21"/>
  <c r="C214" i="21"/>
  <c r="E599" i="21"/>
  <c r="F599" i="21"/>
  <c r="C117" i="21"/>
  <c r="C222" i="21"/>
  <c r="E16" i="21"/>
  <c r="F16" i="21" s="1"/>
  <c r="E201" i="21"/>
  <c r="F201" i="21" s="1"/>
  <c r="E265" i="21"/>
  <c r="F265" i="21"/>
  <c r="E317" i="21"/>
  <c r="F317" i="21"/>
  <c r="E369" i="21"/>
  <c r="F369" i="21" s="1"/>
  <c r="E474" i="21"/>
  <c r="F474" i="21" s="1"/>
  <c r="E642" i="21"/>
  <c r="F642" i="21"/>
  <c r="C37" i="21"/>
  <c r="C60" i="21"/>
  <c r="C102" i="21"/>
  <c r="C112" i="21"/>
  <c r="C119" i="21"/>
  <c r="C148" i="21"/>
  <c r="C256" i="21"/>
  <c r="C267" i="21"/>
  <c r="C285" i="21"/>
  <c r="E458" i="21"/>
  <c r="F458" i="21"/>
  <c r="E545" i="21"/>
  <c r="F545" i="21" s="1"/>
  <c r="E623" i="21"/>
  <c r="F623" i="21" s="1"/>
  <c r="C17" i="21"/>
  <c r="C183" i="21"/>
  <c r="C188" i="21"/>
  <c r="C219" i="21"/>
  <c r="C230" i="21"/>
  <c r="C243" i="21"/>
  <c r="C287" i="21"/>
  <c r="C391" i="21"/>
  <c r="E441" i="21"/>
  <c r="F441" i="21" s="1"/>
  <c r="E490" i="21"/>
  <c r="F490" i="21"/>
  <c r="E579" i="21"/>
  <c r="F579" i="21" s="1"/>
  <c r="E541" i="23"/>
  <c r="F541" i="23" s="1"/>
  <c r="E484" i="23"/>
  <c r="F484" i="23" s="1"/>
  <c r="E541" i="22"/>
  <c r="F541" i="22"/>
  <c r="E484" i="22"/>
  <c r="F484" i="22" s="1"/>
  <c r="E383" i="23"/>
  <c r="F383" i="23" s="1"/>
  <c r="E383" i="22"/>
  <c r="F383" i="22" s="1"/>
  <c r="E232" i="23"/>
  <c r="F232" i="23"/>
  <c r="E232" i="22"/>
  <c r="F232" i="22" s="1"/>
  <c r="E442" i="23"/>
  <c r="F442" i="23" s="1"/>
  <c r="F439" i="23" s="1"/>
  <c r="E442" i="22"/>
  <c r="F442" i="22" s="1"/>
  <c r="F439" i="22" s="1"/>
  <c r="F438" i="22" s="1"/>
  <c r="E75" i="23"/>
  <c r="F75" i="23"/>
  <c r="E75" i="22"/>
  <c r="F75" i="22"/>
  <c r="E68" i="23"/>
  <c r="F68" i="23"/>
  <c r="E68" i="22"/>
  <c r="F68" i="22" s="1"/>
  <c r="E59" i="23"/>
  <c r="F59" i="23"/>
  <c r="E59" i="22"/>
  <c r="F59" i="22"/>
  <c r="E123" i="23"/>
  <c r="F123" i="23" s="1"/>
  <c r="E123" i="22"/>
  <c r="F123" i="22" s="1"/>
  <c r="E356" i="23"/>
  <c r="F356" i="23" s="1"/>
  <c r="E356" i="22"/>
  <c r="F356" i="22"/>
  <c r="E351" i="23"/>
  <c r="F351" i="23"/>
  <c r="E351" i="22"/>
  <c r="F351" i="22" s="1"/>
  <c r="E335" i="23"/>
  <c r="F335" i="23" s="1"/>
  <c r="E335" i="22"/>
  <c r="F335" i="22"/>
  <c r="E174" i="23"/>
  <c r="F174" i="23"/>
  <c r="E174" i="22"/>
  <c r="F174" i="22" s="1"/>
  <c r="E350" i="23"/>
  <c r="F350" i="23"/>
  <c r="E350" i="22"/>
  <c r="F350" i="22" s="1"/>
  <c r="E451" i="23"/>
  <c r="F451" i="23"/>
  <c r="E451" i="22"/>
  <c r="F451" i="22" s="1"/>
  <c r="E448" i="23"/>
  <c r="F448" i="23" s="1"/>
  <c r="E448" i="22"/>
  <c r="F448" i="22" s="1"/>
  <c r="E432" i="23"/>
  <c r="F432" i="23"/>
  <c r="E432" i="22"/>
  <c r="F432" i="22" s="1"/>
  <c r="E411" i="23"/>
  <c r="F411" i="23"/>
  <c r="E411" i="22"/>
  <c r="F411" i="22"/>
  <c r="E189" i="23"/>
  <c r="F189" i="23" s="1"/>
  <c r="E189" i="22"/>
  <c r="F189" i="22" s="1"/>
  <c r="E279" i="23"/>
  <c r="F279" i="23"/>
  <c r="E279" i="22"/>
  <c r="F279" i="22" s="1"/>
  <c r="E330" i="23"/>
  <c r="F330" i="23" s="1"/>
  <c r="E330" i="22"/>
  <c r="F330" i="22" s="1"/>
  <c r="E327" i="23"/>
  <c r="F327" i="23"/>
  <c r="E327" i="22"/>
  <c r="F327" i="22"/>
  <c r="E122" i="23"/>
  <c r="F122" i="23"/>
  <c r="E122" i="22"/>
  <c r="F122" i="22" s="1"/>
  <c r="E87" i="23"/>
  <c r="F87" i="23"/>
  <c r="E87" i="22"/>
  <c r="F87" i="22"/>
  <c r="E136" i="23"/>
  <c r="F136" i="23" s="1"/>
  <c r="E136" i="22"/>
  <c r="F136" i="22" s="1"/>
  <c r="E32" i="23"/>
  <c r="F32" i="23" s="1"/>
  <c r="E32" i="22"/>
  <c r="F32" i="22"/>
  <c r="E128" i="22"/>
  <c r="F128" i="22"/>
  <c r="E128" i="23"/>
  <c r="F128" i="23" s="1"/>
  <c r="E312" i="22"/>
  <c r="F312" i="22" s="1"/>
  <c r="E312" i="23"/>
  <c r="F312" i="23"/>
  <c r="E402" i="23"/>
  <c r="F402" i="23"/>
  <c r="E402" i="22"/>
  <c r="F402" i="22" s="1"/>
  <c r="E400" i="23"/>
  <c r="F400" i="23"/>
  <c r="E400" i="22"/>
  <c r="F400" i="22" s="1"/>
  <c r="E440" i="23"/>
  <c r="F440" i="23"/>
  <c r="E440" i="22"/>
  <c r="F440" i="22" s="1"/>
  <c r="E519" i="23"/>
  <c r="F519" i="23" s="1"/>
  <c r="F518" i="23" s="1"/>
  <c r="E519" i="22"/>
  <c r="F519" i="22" s="1"/>
  <c r="E125" i="23"/>
  <c r="F125" i="23" s="1"/>
  <c r="E125" i="22"/>
  <c r="F125" i="22" s="1"/>
  <c r="E483" i="22"/>
  <c r="F483" i="22" s="1"/>
  <c r="E483" i="23"/>
  <c r="F483" i="23" s="1"/>
  <c r="E539" i="23"/>
  <c r="F539" i="23" s="1"/>
  <c r="E539" i="22"/>
  <c r="F539" i="22" s="1"/>
  <c r="E480" i="23"/>
  <c r="F480" i="23" s="1"/>
  <c r="E480" i="22"/>
  <c r="F480" i="22" s="1"/>
  <c r="E425" i="23"/>
  <c r="F425" i="23"/>
  <c r="E425" i="22"/>
  <c r="F425" i="22" s="1"/>
  <c r="E387" i="23"/>
  <c r="F387" i="23" s="1"/>
  <c r="E387" i="22"/>
  <c r="F387" i="22" s="1"/>
  <c r="E262" i="23"/>
  <c r="F262" i="23" s="1"/>
  <c r="E262" i="22"/>
  <c r="F262" i="22" s="1"/>
  <c r="E361" i="22"/>
  <c r="F361" i="22" s="1"/>
  <c r="E361" i="23"/>
  <c r="F361" i="23" s="1"/>
  <c r="E345" i="23"/>
  <c r="F345" i="23"/>
  <c r="E345" i="22"/>
  <c r="F345" i="22" s="1"/>
  <c r="E70" i="23"/>
  <c r="F70" i="23" s="1"/>
  <c r="E70" i="22"/>
  <c r="F70" i="22" s="1"/>
  <c r="E67" i="23"/>
  <c r="F67" i="23"/>
  <c r="E67" i="22"/>
  <c r="F67" i="22" s="1"/>
  <c r="E343" i="23"/>
  <c r="F343" i="23" s="1"/>
  <c r="E343" i="22"/>
  <c r="F343" i="22" s="1"/>
  <c r="E55" i="23"/>
  <c r="F55" i="23"/>
  <c r="E55" i="22"/>
  <c r="F55" i="22" s="1"/>
  <c r="E53" i="23"/>
  <c r="F53" i="23" s="1"/>
  <c r="E53" i="22"/>
  <c r="F53" i="22" s="1"/>
  <c r="E94" i="23"/>
  <c r="F94" i="23"/>
  <c r="E94" i="22"/>
  <c r="F94" i="22" s="1"/>
  <c r="E453" i="23"/>
  <c r="F453" i="23" s="1"/>
  <c r="E453" i="22"/>
  <c r="F453" i="22" s="1"/>
  <c r="E355" i="23"/>
  <c r="F355" i="23" s="1"/>
  <c r="E355" i="22"/>
  <c r="F355" i="22" s="1"/>
  <c r="E339" i="23"/>
  <c r="F339" i="23" s="1"/>
  <c r="E339" i="22"/>
  <c r="F339" i="22" s="1"/>
  <c r="E337" i="23"/>
  <c r="F337" i="23" s="1"/>
  <c r="E337" i="22"/>
  <c r="F337" i="22" s="1"/>
  <c r="E217" i="23"/>
  <c r="F217" i="23" s="1"/>
  <c r="E217" i="22"/>
  <c r="F217" i="22" s="1"/>
  <c r="E173" i="23"/>
  <c r="F173" i="23"/>
  <c r="E173" i="22"/>
  <c r="F173" i="22" s="1"/>
  <c r="E318" i="23"/>
  <c r="F318" i="23" s="1"/>
  <c r="E318" i="22"/>
  <c r="F318" i="22" s="1"/>
  <c r="E151" i="23"/>
  <c r="F151" i="23" s="1"/>
  <c r="E151" i="22"/>
  <c r="F151" i="22" s="1"/>
  <c r="E423" i="23"/>
  <c r="F423" i="23" s="1"/>
  <c r="E423" i="22"/>
  <c r="F423" i="22" s="1"/>
  <c r="E43" i="23"/>
  <c r="F43" i="23"/>
  <c r="E43" i="22"/>
  <c r="F43" i="22" s="1"/>
  <c r="E331" i="23"/>
  <c r="F331" i="23" s="1"/>
  <c r="E331" i="22"/>
  <c r="F331" i="22" s="1"/>
  <c r="E145" i="23"/>
  <c r="F145" i="23"/>
  <c r="E145" i="22"/>
  <c r="F145" i="22" s="1"/>
  <c r="E141" i="22"/>
  <c r="F141" i="22" s="1"/>
  <c r="E141" i="23"/>
  <c r="F141" i="23" s="1"/>
  <c r="E413" i="23"/>
  <c r="F413" i="23"/>
  <c r="E413" i="22"/>
  <c r="F413" i="22" s="1"/>
  <c r="E92" i="23"/>
  <c r="F92" i="23" s="1"/>
  <c r="E92" i="22"/>
  <c r="F92" i="22" s="1"/>
  <c r="E298" i="23"/>
  <c r="F298" i="23"/>
  <c r="E298" i="22"/>
  <c r="F298" i="22" s="1"/>
  <c r="E329" i="23"/>
  <c r="F329" i="23" s="1"/>
  <c r="E329" i="22"/>
  <c r="F329" i="22" s="1"/>
  <c r="E326" i="23"/>
  <c r="F326" i="23" s="1"/>
  <c r="E326" i="22"/>
  <c r="F326" i="22" s="1"/>
  <c r="E121" i="23"/>
  <c r="F121" i="23" s="1"/>
  <c r="E121" i="22"/>
  <c r="F121" i="22" s="1"/>
  <c r="E314" i="23"/>
  <c r="F314" i="23" s="1"/>
  <c r="E314" i="22"/>
  <c r="F314" i="22" s="1"/>
  <c r="E91" i="22"/>
  <c r="F91" i="22" s="1"/>
  <c r="E91" i="23"/>
  <c r="F91" i="23" s="1"/>
  <c r="E88" i="23"/>
  <c r="F88" i="23"/>
  <c r="E88" i="22"/>
  <c r="F88" i="22" s="1"/>
  <c r="E247" i="23"/>
  <c r="F247" i="23" s="1"/>
  <c r="E247" i="22"/>
  <c r="F247" i="22" s="1"/>
  <c r="E278" i="23"/>
  <c r="F278" i="23" s="1"/>
  <c r="E278" i="22"/>
  <c r="F278" i="22" s="1"/>
  <c r="E134" i="23"/>
  <c r="F134" i="23" s="1"/>
  <c r="E134" i="22"/>
  <c r="F134" i="22" s="1"/>
  <c r="E31" i="23"/>
  <c r="F31" i="23"/>
  <c r="E31" i="22"/>
  <c r="F31" i="22" s="1"/>
  <c r="E237" i="23"/>
  <c r="F237" i="23" s="1"/>
  <c r="E237" i="22"/>
  <c r="F237" i="22" s="1"/>
  <c r="E130" i="23"/>
  <c r="F130" i="23"/>
  <c r="E130" i="22"/>
  <c r="F130" i="22" s="1"/>
  <c r="E419" i="23"/>
  <c r="F419" i="23" s="1"/>
  <c r="E419" i="22"/>
  <c r="F419" i="22" s="1"/>
  <c r="E235" i="23"/>
  <c r="F235" i="23"/>
  <c r="E235" i="22"/>
  <c r="F235" i="22" s="1"/>
  <c r="F233" i="22" s="1"/>
  <c r="E245" i="23"/>
  <c r="F245" i="23" s="1"/>
  <c r="E245" i="22"/>
  <c r="F245" i="22" s="1"/>
  <c r="E127" i="23"/>
  <c r="F127" i="23"/>
  <c r="E127" i="22"/>
  <c r="F127" i="22" s="1"/>
  <c r="E532" i="23"/>
  <c r="F532" i="23" s="1"/>
  <c r="E532" i="22"/>
  <c r="F532" i="22" s="1"/>
  <c r="E465" i="23"/>
  <c r="F465" i="23" s="1"/>
  <c r="E531" i="23"/>
  <c r="F531" i="23" s="1"/>
  <c r="E531" i="22"/>
  <c r="F531" i="22" s="1"/>
  <c r="E349" i="22"/>
  <c r="F349" i="22" s="1"/>
  <c r="E349" i="23"/>
  <c r="F349" i="23" s="1"/>
  <c r="E465" i="22"/>
  <c r="F465" i="22" s="1"/>
  <c r="E487" i="23"/>
  <c r="F487" i="23" s="1"/>
  <c r="E487" i="22"/>
  <c r="F487" i="22" s="1"/>
  <c r="E528" i="23"/>
  <c r="F528" i="23"/>
  <c r="E528" i="22"/>
  <c r="F528" i="22" s="1"/>
  <c r="E523" i="23"/>
  <c r="F523" i="23" s="1"/>
  <c r="E523" i="22"/>
  <c r="F523" i="22" s="1"/>
  <c r="E382" i="23"/>
  <c r="F382" i="23" s="1"/>
  <c r="E382" i="22"/>
  <c r="F382" i="22" s="1"/>
  <c r="E385" i="23"/>
  <c r="F385" i="23" s="1"/>
  <c r="F384" i="23"/>
  <c r="E385" i="22"/>
  <c r="F385" i="22"/>
  <c r="E162" i="23"/>
  <c r="F162" i="23"/>
  <c r="E162" i="22"/>
  <c r="F162" i="22" s="1"/>
  <c r="E416" i="22"/>
  <c r="F416" i="22"/>
  <c r="E416" i="23"/>
  <c r="F416" i="23"/>
  <c r="E446" i="22"/>
  <c r="F446" i="22"/>
  <c r="E446" i="23"/>
  <c r="F446" i="23" s="1"/>
  <c r="E445" i="23"/>
  <c r="F445" i="23"/>
  <c r="E445" i="22"/>
  <c r="F445" i="22"/>
  <c r="E158" i="23"/>
  <c r="F158" i="23"/>
  <c r="E158" i="22"/>
  <c r="F158" i="22" s="1"/>
  <c r="E97" i="23"/>
  <c r="F97" i="23"/>
  <c r="E97" i="22"/>
  <c r="F97" i="22"/>
  <c r="E541" i="21"/>
  <c r="F541" i="21"/>
  <c r="E484" i="21"/>
  <c r="F484" i="21" s="1"/>
  <c r="E479" i="21"/>
  <c r="F479" i="21"/>
  <c r="E538" i="21"/>
  <c r="F538" i="21"/>
  <c r="E290" i="23"/>
  <c r="F290" i="23"/>
  <c r="E290" i="22"/>
  <c r="F290" i="22" s="1"/>
  <c r="E609" i="23"/>
  <c r="F609" i="23"/>
  <c r="F608" i="23" s="1"/>
  <c r="F607" i="23" s="1"/>
  <c r="E609" i="22"/>
  <c r="F609" i="22"/>
  <c r="F608" i="22" s="1"/>
  <c r="E310" i="23"/>
  <c r="F310" i="23" s="1"/>
  <c r="E310" i="22"/>
  <c r="F310" i="22" s="1"/>
  <c r="E482" i="23"/>
  <c r="F482" i="23" s="1"/>
  <c r="E540" i="23"/>
  <c r="F540" i="23" s="1"/>
  <c r="E540" i="22"/>
  <c r="F540" i="22" s="1"/>
  <c r="E482" i="22"/>
  <c r="F482" i="22" s="1"/>
  <c r="E209" i="23"/>
  <c r="F209" i="23" s="1"/>
  <c r="E209" i="22"/>
  <c r="F209" i="22" s="1"/>
  <c r="E207" i="23"/>
  <c r="F207" i="23" s="1"/>
  <c r="E207" i="22"/>
  <c r="F207" i="22" s="1"/>
  <c r="E536" i="23"/>
  <c r="F536" i="23"/>
  <c r="E536" i="22"/>
  <c r="F536" i="22" s="1"/>
  <c r="E616" i="23"/>
  <c r="F616" i="23" s="1"/>
  <c r="E616" i="22"/>
  <c r="F616" i="22" s="1"/>
  <c r="E363" i="23"/>
  <c r="F363" i="23" s="1"/>
  <c r="E363" i="22"/>
  <c r="F363" i="22" s="1"/>
  <c r="E359" i="23"/>
  <c r="F359" i="23" s="1"/>
  <c r="E359" i="22"/>
  <c r="F359" i="22" s="1"/>
  <c r="E76" i="22"/>
  <c r="F76" i="22"/>
  <c r="E76" i="23"/>
  <c r="F76" i="23" s="1"/>
  <c r="E73" i="23"/>
  <c r="F73" i="23" s="1"/>
  <c r="E73" i="22"/>
  <c r="F73" i="22" s="1"/>
  <c r="E65" i="23"/>
  <c r="F65" i="23"/>
  <c r="E65" i="22"/>
  <c r="F65" i="22" s="1"/>
  <c r="E61" i="23"/>
  <c r="F61" i="23" s="1"/>
  <c r="E61" i="22"/>
  <c r="F61" i="22" s="1"/>
  <c r="E58" i="22"/>
  <c r="F58" i="22"/>
  <c r="E58" i="23"/>
  <c r="F58" i="23" s="1"/>
  <c r="E54" i="22"/>
  <c r="F54" i="22" s="1"/>
  <c r="E54" i="23"/>
  <c r="F54" i="23" s="1"/>
  <c r="E51" i="23"/>
  <c r="F51" i="23"/>
  <c r="E51" i="22"/>
  <c r="F51" i="22" s="1"/>
  <c r="E46" i="23"/>
  <c r="F46" i="23" s="1"/>
  <c r="E46" i="22"/>
  <c r="F46" i="22" s="1"/>
  <c r="E436" i="22"/>
  <c r="F436" i="22" s="1"/>
  <c r="E436" i="23"/>
  <c r="F436" i="23" s="1"/>
  <c r="E200" i="23"/>
  <c r="F200" i="23" s="1"/>
  <c r="E200" i="22"/>
  <c r="F200" i="22" s="1"/>
  <c r="E358" i="23"/>
  <c r="F358" i="23" s="1"/>
  <c r="E358" i="22"/>
  <c r="F358" i="22" s="1"/>
  <c r="E353" i="22"/>
  <c r="F353" i="22" s="1"/>
  <c r="E353" i="23"/>
  <c r="F353" i="23" s="1"/>
  <c r="E352" i="23"/>
  <c r="F352" i="23"/>
  <c r="E352" i="22"/>
  <c r="F352" i="22" s="1"/>
  <c r="E340" i="23"/>
  <c r="F340" i="23" s="1"/>
  <c r="E340" i="22"/>
  <c r="F340" i="22" s="1"/>
  <c r="E334" i="23"/>
  <c r="F334" i="23" s="1"/>
  <c r="E334" i="22"/>
  <c r="F334" i="22" s="1"/>
  <c r="E171" i="23"/>
  <c r="F171" i="23" s="1"/>
  <c r="E171" i="22"/>
  <c r="F171" i="22" s="1"/>
  <c r="E216" i="23"/>
  <c r="F216" i="23"/>
  <c r="E216" i="22"/>
  <c r="F216" i="22" s="1"/>
  <c r="E332" i="22"/>
  <c r="F332" i="22" s="1"/>
  <c r="E332" i="23"/>
  <c r="F332" i="23" s="1"/>
  <c r="E305" i="23"/>
  <c r="F305" i="23"/>
  <c r="E305" i="22"/>
  <c r="F305" i="22" s="1"/>
  <c r="E152" i="23"/>
  <c r="F152" i="23" s="1"/>
  <c r="E152" i="22"/>
  <c r="F152" i="22" s="1"/>
  <c r="E535" i="22"/>
  <c r="F535" i="22"/>
  <c r="E535" i="23"/>
  <c r="F535" i="23" s="1"/>
  <c r="E275" i="23"/>
  <c r="F275" i="23" s="1"/>
  <c r="E275" i="22"/>
  <c r="F275" i="22" s="1"/>
  <c r="E252" i="23"/>
  <c r="F252" i="23"/>
  <c r="E252" i="22"/>
  <c r="F252" i="22" s="1"/>
  <c r="E131" i="23"/>
  <c r="F131" i="23" s="1"/>
  <c r="E131" i="22"/>
  <c r="F131" i="22" s="1"/>
  <c r="E450" i="22"/>
  <c r="F450" i="22" s="1"/>
  <c r="E450" i="23"/>
  <c r="F450" i="23" s="1"/>
  <c r="E284" i="23"/>
  <c r="F284" i="23" s="1"/>
  <c r="E284" i="22"/>
  <c r="F284" i="22" s="1"/>
  <c r="E146" i="23"/>
  <c r="F146" i="23" s="1"/>
  <c r="E146" i="22"/>
  <c r="F146" i="22" s="1"/>
  <c r="E144" i="23"/>
  <c r="F144" i="23" s="1"/>
  <c r="E144" i="22"/>
  <c r="F144" i="22" s="1"/>
  <c r="E142" i="23"/>
  <c r="F142" i="23"/>
  <c r="E96" i="23"/>
  <c r="F96" i="23" s="1"/>
  <c r="E142" i="22"/>
  <c r="F142" i="22" s="1"/>
  <c r="E96" i="22"/>
  <c r="F96" i="22" s="1"/>
  <c r="F95" i="22" s="1"/>
  <c r="E406" i="23"/>
  <c r="F406" i="23" s="1"/>
  <c r="E406" i="22"/>
  <c r="F406" i="22"/>
  <c r="E408" i="22"/>
  <c r="F408" i="22"/>
  <c r="E408" i="23"/>
  <c r="F408" i="23" s="1"/>
  <c r="E167" i="23"/>
  <c r="F167" i="23" s="1"/>
  <c r="E167" i="22"/>
  <c r="F167" i="22"/>
  <c r="E40" i="22"/>
  <c r="F40" i="22"/>
  <c r="E40" i="23"/>
  <c r="F40" i="23" s="1"/>
  <c r="E250" i="23"/>
  <c r="F250" i="23" s="1"/>
  <c r="E250" i="22"/>
  <c r="F250" i="22"/>
  <c r="E139" i="23"/>
  <c r="F139" i="23"/>
  <c r="E139" i="22"/>
  <c r="F139" i="22" s="1"/>
  <c r="E39" i="23"/>
  <c r="F39" i="23" s="1"/>
  <c r="E39" i="22"/>
  <c r="F39" i="22"/>
  <c r="E324" i="22"/>
  <c r="F324" i="22"/>
  <c r="E324" i="23"/>
  <c r="F324" i="23" s="1"/>
  <c r="E140" i="23"/>
  <c r="F140" i="23" s="1"/>
  <c r="E140" i="22"/>
  <c r="F140" i="22"/>
  <c r="E118" i="23"/>
  <c r="F118" i="23"/>
  <c r="E118" i="22"/>
  <c r="F118" i="22" s="1"/>
  <c r="E215" i="23"/>
  <c r="F215" i="23" s="1"/>
  <c r="E215" i="22"/>
  <c r="F215" i="22"/>
  <c r="E89" i="23"/>
  <c r="F89" i="23"/>
  <c r="E89" i="22"/>
  <c r="F89" i="22" s="1"/>
  <c r="E86" i="23"/>
  <c r="F86" i="23" s="1"/>
  <c r="E86" i="22"/>
  <c r="F86" i="22"/>
  <c r="E135" i="23"/>
  <c r="F135" i="23"/>
  <c r="E135" i="22"/>
  <c r="F135" i="22" s="1"/>
  <c r="E108" i="22"/>
  <c r="F108" i="22" s="1"/>
  <c r="E108" i="23"/>
  <c r="F108" i="23"/>
  <c r="E239" i="23"/>
  <c r="F239" i="23"/>
  <c r="E239" i="22"/>
  <c r="F239" i="22" s="1"/>
  <c r="E36" i="23"/>
  <c r="F36" i="23" s="1"/>
  <c r="E36" i="22"/>
  <c r="F36" i="22"/>
  <c r="E34" i="22"/>
  <c r="F34" i="22"/>
  <c r="E34" i="23"/>
  <c r="F34" i="23" s="1"/>
  <c r="E33" i="23"/>
  <c r="F33" i="23" s="1"/>
  <c r="E33" i="22"/>
  <c r="F33" i="22"/>
  <c r="E238" i="23"/>
  <c r="F238" i="23"/>
  <c r="E238" i="22"/>
  <c r="F238" i="22" s="1"/>
  <c r="E300" i="23"/>
  <c r="F300" i="23" s="1"/>
  <c r="E300" i="22"/>
  <c r="F300" i="22"/>
  <c r="E420" i="23"/>
  <c r="F420" i="23"/>
  <c r="E420" i="22"/>
  <c r="F420" i="22" s="1"/>
  <c r="E29" i="23"/>
  <c r="F29" i="23" s="1"/>
  <c r="E29" i="22"/>
  <c r="F29" i="22"/>
  <c r="E268" i="23"/>
  <c r="F268" i="23"/>
  <c r="E268" i="22"/>
  <c r="F268" i="22" s="1"/>
  <c r="E398" i="22"/>
  <c r="F398" i="22" s="1"/>
  <c r="F397" i="22" s="1"/>
  <c r="E398" i="23"/>
  <c r="F398" i="23" s="1"/>
  <c r="E196" i="23"/>
  <c r="F196" i="23" s="1"/>
  <c r="E196" i="22"/>
  <c r="F196" i="22"/>
  <c r="E401" i="23"/>
  <c r="F401" i="23" s="1"/>
  <c r="E401" i="22"/>
  <c r="F401" i="22" s="1"/>
  <c r="E526" i="23"/>
  <c r="F526" i="23" s="1"/>
  <c r="E526" i="22"/>
  <c r="F526" i="22" s="1"/>
  <c r="E488" i="23"/>
  <c r="F488" i="23" s="1"/>
  <c r="E488" i="22"/>
  <c r="F488" i="22" s="1"/>
  <c r="E520" i="23"/>
  <c r="F520" i="23" s="1"/>
  <c r="E456" i="23"/>
  <c r="F456" i="23" s="1"/>
  <c r="E456" i="22"/>
  <c r="F456" i="22" s="1"/>
  <c r="F455" i="22"/>
  <c r="E520" i="22"/>
  <c r="F520" i="22"/>
  <c r="E404" i="23"/>
  <c r="F404" i="23"/>
  <c r="E404" i="22"/>
  <c r="F404" i="22" s="1"/>
  <c r="E293" i="23"/>
  <c r="F293" i="23"/>
  <c r="E293" i="22"/>
  <c r="F293" i="22" s="1"/>
  <c r="E244" i="23"/>
  <c r="F244" i="23"/>
  <c r="E244" i="22"/>
  <c r="F244" i="22" s="1"/>
  <c r="E126" i="23"/>
  <c r="F126" i="23" s="1"/>
  <c r="E126" i="22"/>
  <c r="F126" i="22" s="1"/>
  <c r="E105" i="23"/>
  <c r="F105" i="23"/>
  <c r="E105" i="22"/>
  <c r="F105" i="22" s="1"/>
  <c r="E157" i="23"/>
  <c r="F157" i="23"/>
  <c r="E157" i="22"/>
  <c r="F157" i="22"/>
  <c r="E463" i="21"/>
  <c r="F463" i="21" s="1"/>
  <c r="E530" i="21"/>
  <c r="F530" i="21" s="1"/>
  <c r="E480" i="24"/>
  <c r="F480" i="24"/>
  <c r="E539" i="24"/>
  <c r="F539" i="24" s="1"/>
  <c r="E349" i="24"/>
  <c r="F349" i="24"/>
  <c r="E531" i="24"/>
  <c r="F531" i="24" s="1"/>
  <c r="E465" i="24"/>
  <c r="F465" i="24"/>
  <c r="C660" i="21"/>
  <c r="E665" i="24"/>
  <c r="F665" i="24" s="1"/>
  <c r="E669" i="24"/>
  <c r="F669" i="24"/>
  <c r="E658" i="24"/>
  <c r="F658" i="24" s="1"/>
  <c r="E647" i="24"/>
  <c r="F647" i="24" s="1"/>
  <c r="E651" i="24"/>
  <c r="F651" i="24" s="1"/>
  <c r="E641" i="24"/>
  <c r="F641" i="24"/>
  <c r="E635" i="24"/>
  <c r="F635" i="24" s="1"/>
  <c r="E634" i="24"/>
  <c r="F634" i="24" s="1"/>
  <c r="E624" i="24"/>
  <c r="F624" i="24" s="1"/>
  <c r="E628" i="24"/>
  <c r="F628" i="24" s="1"/>
  <c r="E619" i="24"/>
  <c r="F619" i="24" s="1"/>
  <c r="F618" i="24"/>
  <c r="E606" i="24"/>
  <c r="F606" i="24"/>
  <c r="E597" i="24"/>
  <c r="F597" i="24"/>
  <c r="E601" i="24"/>
  <c r="F601" i="24" s="1"/>
  <c r="E585" i="24"/>
  <c r="F585" i="24"/>
  <c r="E589" i="24"/>
  <c r="F589" i="24"/>
  <c r="E581" i="24"/>
  <c r="F581" i="24" s="1"/>
  <c r="E564" i="24"/>
  <c r="F564" i="24" s="1"/>
  <c r="E568" i="24"/>
  <c r="F568" i="24" s="1"/>
  <c r="E572" i="24"/>
  <c r="F572" i="24"/>
  <c r="E576" i="24"/>
  <c r="F576" i="24"/>
  <c r="E546" i="24"/>
  <c r="F546" i="24" s="1"/>
  <c r="E550" i="24"/>
  <c r="F550" i="24" s="1"/>
  <c r="E554" i="24"/>
  <c r="F554" i="24"/>
  <c r="E558" i="24"/>
  <c r="F558" i="24"/>
  <c r="E521" i="24"/>
  <c r="F521" i="24" s="1"/>
  <c r="E529" i="24"/>
  <c r="F529" i="24"/>
  <c r="E533" i="24"/>
  <c r="F533" i="24" s="1"/>
  <c r="E508" i="24"/>
  <c r="F508" i="24"/>
  <c r="E512" i="24"/>
  <c r="F512" i="24" s="1"/>
  <c r="E516" i="24"/>
  <c r="F516" i="24" s="1"/>
  <c r="E498" i="24"/>
  <c r="F498" i="24" s="1"/>
  <c r="E502" i="24"/>
  <c r="F502" i="24"/>
  <c r="E493" i="24"/>
  <c r="F493" i="24" s="1"/>
  <c r="E490" i="24"/>
  <c r="F490" i="24"/>
  <c r="E459" i="24"/>
  <c r="F459" i="24"/>
  <c r="E471" i="24"/>
  <c r="F471" i="24" s="1"/>
  <c r="E475" i="24"/>
  <c r="F475" i="24" s="1"/>
  <c r="E429" i="24"/>
  <c r="E433" i="24"/>
  <c r="F433" i="24" s="1"/>
  <c r="E388" i="24"/>
  <c r="F388" i="24" s="1"/>
  <c r="E392" i="24"/>
  <c r="F392" i="24"/>
  <c r="E396" i="24"/>
  <c r="F396" i="24" s="1"/>
  <c r="E368" i="24"/>
  <c r="F368" i="24" s="1"/>
  <c r="E372" i="24"/>
  <c r="F372" i="24" s="1"/>
  <c r="E376" i="24"/>
  <c r="F376" i="24"/>
  <c r="E380" i="24"/>
  <c r="F380" i="24" s="1"/>
  <c r="E365" i="24"/>
  <c r="F365" i="24" s="1"/>
  <c r="E348" i="24"/>
  <c r="F348" i="24" s="1"/>
  <c r="E666" i="24"/>
  <c r="F666" i="24" s="1"/>
  <c r="E662" i="24"/>
  <c r="F662" i="24" s="1"/>
  <c r="E659" i="24"/>
  <c r="F659" i="24" s="1"/>
  <c r="E648" i="24"/>
  <c r="F648" i="24" s="1"/>
  <c r="E652" i="24"/>
  <c r="F652" i="24" s="1"/>
  <c r="E642" i="24"/>
  <c r="F642" i="24" s="1"/>
  <c r="E636" i="24"/>
  <c r="F636" i="24" s="1"/>
  <c r="E631" i="24"/>
  <c r="F631" i="24" s="1"/>
  <c r="E625" i="24"/>
  <c r="F625" i="24"/>
  <c r="E623" i="24"/>
  <c r="F623" i="24" s="1"/>
  <c r="E613" i="24"/>
  <c r="F613" i="24" s="1"/>
  <c r="E604" i="24"/>
  <c r="F604" i="24" s="1"/>
  <c r="E598" i="24"/>
  <c r="F598" i="24"/>
  <c r="E602" i="24"/>
  <c r="F602" i="24" s="1"/>
  <c r="E586" i="24"/>
  <c r="F586" i="24" s="1"/>
  <c r="E590" i="24"/>
  <c r="F590" i="24" s="1"/>
  <c r="E579" i="24"/>
  <c r="F579" i="24"/>
  <c r="E565" i="24"/>
  <c r="F565" i="24" s="1"/>
  <c r="E569" i="24"/>
  <c r="F569" i="24" s="1"/>
  <c r="E573" i="24"/>
  <c r="F573" i="24" s="1"/>
  <c r="E577" i="24"/>
  <c r="F577" i="24"/>
  <c r="E547" i="24"/>
  <c r="F547" i="24" s="1"/>
  <c r="E551" i="24"/>
  <c r="F551" i="24" s="1"/>
  <c r="E555" i="24"/>
  <c r="F555" i="24" s="1"/>
  <c r="E559" i="24"/>
  <c r="F559" i="24"/>
  <c r="E522" i="24"/>
  <c r="F522" i="24" s="1"/>
  <c r="E534" i="24"/>
  <c r="F534" i="24" s="1"/>
  <c r="E509" i="24"/>
  <c r="F509" i="24" s="1"/>
  <c r="E513" i="24"/>
  <c r="F513" i="24"/>
  <c r="E517" i="24"/>
  <c r="F517" i="24" s="1"/>
  <c r="E499" i="24"/>
  <c r="F499" i="24" s="1"/>
  <c r="E503" i="24"/>
  <c r="F503" i="24" s="1"/>
  <c r="E486" i="24"/>
  <c r="F486" i="24" s="1"/>
  <c r="E460" i="24"/>
  <c r="F460" i="24" s="1"/>
  <c r="E468" i="24"/>
  <c r="F468" i="24" s="1"/>
  <c r="E472" i="24"/>
  <c r="F472" i="24" s="1"/>
  <c r="E476" i="24"/>
  <c r="F476" i="24" s="1"/>
  <c r="E426" i="24"/>
  <c r="F426" i="24" s="1"/>
  <c r="E430" i="24"/>
  <c r="F430" i="24" s="1"/>
  <c r="E389" i="24"/>
  <c r="F389" i="24" s="1"/>
  <c r="E393" i="24"/>
  <c r="F393" i="24"/>
  <c r="E369" i="24"/>
  <c r="F369" i="24" s="1"/>
  <c r="E373" i="24"/>
  <c r="F373" i="24" s="1"/>
  <c r="E377" i="24"/>
  <c r="F377" i="24" s="1"/>
  <c r="E313" i="24"/>
  <c r="F313" i="24"/>
  <c r="E317" i="24"/>
  <c r="F317" i="24" s="1"/>
  <c r="E663" i="24"/>
  <c r="F663" i="24"/>
  <c r="E656" i="24"/>
  <c r="F656" i="24" s="1"/>
  <c r="E649" i="24"/>
  <c r="F649" i="24"/>
  <c r="E643" i="24"/>
  <c r="F643" i="24" s="1"/>
  <c r="E632" i="24"/>
  <c r="F632" i="24" s="1"/>
  <c r="E620" i="24"/>
  <c r="F620" i="24" s="1"/>
  <c r="E599" i="24"/>
  <c r="F599" i="24" s="1"/>
  <c r="E587" i="24"/>
  <c r="F587" i="24" s="1"/>
  <c r="E562" i="24"/>
  <c r="F562" i="24"/>
  <c r="E570" i="24"/>
  <c r="F570" i="24" s="1"/>
  <c r="E561" i="24"/>
  <c r="F561" i="24"/>
  <c r="E552" i="24"/>
  <c r="F552" i="24" s="1"/>
  <c r="E544" i="24"/>
  <c r="F544" i="24" s="1"/>
  <c r="E506" i="24"/>
  <c r="F506" i="24" s="1"/>
  <c r="E514" i="24"/>
  <c r="F514" i="24"/>
  <c r="E500" i="24"/>
  <c r="F500" i="24" s="1"/>
  <c r="E461" i="24"/>
  <c r="F461" i="24"/>
  <c r="E469" i="24"/>
  <c r="F469" i="24" s="1"/>
  <c r="E477" i="24"/>
  <c r="F477" i="24"/>
  <c r="E437" i="24"/>
  <c r="F437" i="24" s="1"/>
  <c r="E431" i="24"/>
  <c r="F431" i="24" s="1"/>
  <c r="E390" i="24"/>
  <c r="F390" i="24" s="1"/>
  <c r="E366" i="24"/>
  <c r="F366" i="24" s="1"/>
  <c r="E374" i="24"/>
  <c r="F374" i="24" s="1"/>
  <c r="E319" i="24"/>
  <c r="F319" i="24" s="1"/>
  <c r="E303" i="24"/>
  <c r="F303" i="24"/>
  <c r="E295" i="24"/>
  <c r="F295" i="24" s="1"/>
  <c r="E283" i="24"/>
  <c r="F283" i="24"/>
  <c r="E287" i="24"/>
  <c r="F287" i="24" s="1"/>
  <c r="E266" i="24"/>
  <c r="F266" i="24"/>
  <c r="E274" i="24"/>
  <c r="F274" i="24" s="1"/>
  <c r="E243" i="24"/>
  <c r="F243" i="24"/>
  <c r="E255" i="24"/>
  <c r="F255" i="24" s="1"/>
  <c r="E263" i="24"/>
  <c r="F263" i="24" s="1"/>
  <c r="E213" i="24"/>
  <c r="F213" i="24" s="1"/>
  <c r="E221" i="24"/>
  <c r="F221" i="24"/>
  <c r="E229" i="24"/>
  <c r="F229" i="24" s="1"/>
  <c r="E201" i="24"/>
  <c r="F201" i="24" s="1"/>
  <c r="E205" i="24"/>
  <c r="F205" i="24" s="1"/>
  <c r="E188" i="24"/>
  <c r="F188" i="24" s="1"/>
  <c r="E182" i="24"/>
  <c r="F182" i="24" s="1"/>
  <c r="E161" i="24"/>
  <c r="F161" i="24"/>
  <c r="E165" i="24"/>
  <c r="F165" i="24" s="1"/>
  <c r="E169" i="24"/>
  <c r="F169" i="24"/>
  <c r="E664" i="24"/>
  <c r="F664" i="24" s="1"/>
  <c r="E657" i="24"/>
  <c r="F657" i="24"/>
  <c r="E650" i="24"/>
  <c r="F650" i="24" s="1"/>
  <c r="E640" i="24"/>
  <c r="F640" i="24"/>
  <c r="E630" i="24"/>
  <c r="F630" i="24" s="1"/>
  <c r="E621" i="24"/>
  <c r="F621" i="24" s="1"/>
  <c r="E605" i="24"/>
  <c r="F605" i="24" s="1"/>
  <c r="E600" i="24"/>
  <c r="F600" i="24"/>
  <c r="E588" i="24"/>
  <c r="F588" i="24" s="1"/>
  <c r="E563" i="24"/>
  <c r="F563" i="24" s="1"/>
  <c r="E571" i="24"/>
  <c r="F571" i="24" s="1"/>
  <c r="E545" i="24"/>
  <c r="F545" i="24" s="1"/>
  <c r="E553" i="24"/>
  <c r="F553" i="24" s="1"/>
  <c r="E507" i="24"/>
  <c r="F507" i="24"/>
  <c r="E515" i="24"/>
  <c r="F515" i="24" s="1"/>
  <c r="E501" i="24"/>
  <c r="F501" i="24"/>
  <c r="E462" i="24"/>
  <c r="F462" i="24" s="1"/>
  <c r="E470" i="24"/>
  <c r="F470" i="24"/>
  <c r="E478" i="24"/>
  <c r="F478" i="24" s="1"/>
  <c r="E454" i="24"/>
  <c r="F454" i="24"/>
  <c r="E391" i="24"/>
  <c r="F391" i="24" s="1"/>
  <c r="E367" i="24"/>
  <c r="F367" i="24"/>
  <c r="E375" i="24"/>
  <c r="F375" i="24" s="1"/>
  <c r="E315" i="24"/>
  <c r="F315" i="24"/>
  <c r="E267" i="24"/>
  <c r="F267" i="24" s="1"/>
  <c r="E256" i="24"/>
  <c r="F256" i="24" s="1"/>
  <c r="E260" i="24"/>
  <c r="F260" i="24" s="1"/>
  <c r="E241" i="24"/>
  <c r="F241" i="24" s="1"/>
  <c r="F240" i="24" s="1"/>
  <c r="E214" i="24"/>
  <c r="F214" i="24"/>
  <c r="E222" i="24"/>
  <c r="F222" i="24" s="1"/>
  <c r="E226" i="24"/>
  <c r="F226" i="24"/>
  <c r="E230" i="24"/>
  <c r="F230" i="24" s="1"/>
  <c r="E194" i="24"/>
  <c r="F194" i="24"/>
  <c r="E202" i="24"/>
  <c r="F202" i="24" s="1"/>
  <c r="E206" i="24"/>
  <c r="F206" i="24" s="1"/>
  <c r="E166" i="24"/>
  <c r="F166" i="24"/>
  <c r="E178" i="24"/>
  <c r="F178" i="24"/>
  <c r="E150" i="24"/>
  <c r="F150" i="24" s="1"/>
  <c r="E154" i="24"/>
  <c r="F154" i="24"/>
  <c r="E106" i="24"/>
  <c r="F106" i="24"/>
  <c r="E667" i="24"/>
  <c r="F667" i="24" s="1"/>
  <c r="E653" i="24"/>
  <c r="F653" i="24" s="1"/>
  <c r="E626" i="24"/>
  <c r="F626" i="24"/>
  <c r="E595" i="24"/>
  <c r="F595" i="24" s="1"/>
  <c r="E583" i="24"/>
  <c r="F583" i="24" s="1"/>
  <c r="E574" i="24"/>
  <c r="F574" i="24" s="1"/>
  <c r="E556" i="24"/>
  <c r="F556" i="24"/>
  <c r="E510" i="24"/>
  <c r="F510" i="24"/>
  <c r="E496" i="24"/>
  <c r="F496" i="24"/>
  <c r="F495" i="24" s="1"/>
  <c r="E481" i="24"/>
  <c r="F481" i="24" s="1"/>
  <c r="E441" i="24"/>
  <c r="F441" i="24"/>
  <c r="E427" i="24"/>
  <c r="F427" i="24"/>
  <c r="E394" i="24"/>
  <c r="F394" i="24" s="1"/>
  <c r="E378" i="24"/>
  <c r="F378" i="24" s="1"/>
  <c r="E306" i="24"/>
  <c r="F306" i="24" s="1"/>
  <c r="E285" i="24"/>
  <c r="F285" i="24"/>
  <c r="E265" i="24"/>
  <c r="F265" i="24"/>
  <c r="E257" i="24"/>
  <c r="F257" i="24" s="1"/>
  <c r="E223" i="24"/>
  <c r="F223" i="24"/>
  <c r="E231" i="24"/>
  <c r="F231" i="24"/>
  <c r="E199" i="24"/>
  <c r="F199" i="24"/>
  <c r="E179" i="24"/>
  <c r="F179" i="24" s="1"/>
  <c r="E155" i="24"/>
  <c r="F155" i="24"/>
  <c r="E112" i="24"/>
  <c r="F112" i="24" s="1"/>
  <c r="E116" i="24"/>
  <c r="F116" i="24"/>
  <c r="E37" i="24"/>
  <c r="F37" i="24" s="1"/>
  <c r="E44" i="24"/>
  <c r="F44" i="24" s="1"/>
  <c r="E48" i="24"/>
  <c r="F48" i="24" s="1"/>
  <c r="E60" i="24"/>
  <c r="F60" i="24"/>
  <c r="E72" i="24"/>
  <c r="F72" i="24" s="1"/>
  <c r="E80" i="24"/>
  <c r="F80" i="24"/>
  <c r="E17" i="24"/>
  <c r="F17" i="24"/>
  <c r="E21" i="24"/>
  <c r="F21" i="24" s="1"/>
  <c r="E10" i="24"/>
  <c r="F10" i="24" s="1"/>
  <c r="C659" i="24"/>
  <c r="C641" i="24"/>
  <c r="C631" i="24"/>
  <c r="C627" i="24"/>
  <c r="E668" i="24"/>
  <c r="F668" i="24" s="1"/>
  <c r="E646" i="24"/>
  <c r="F646" i="24" s="1"/>
  <c r="E627" i="24"/>
  <c r="F627" i="24"/>
  <c r="E596" i="24"/>
  <c r="F596" i="24"/>
  <c r="E580" i="24"/>
  <c r="F580" i="24"/>
  <c r="E575" i="24"/>
  <c r="F575" i="24" s="1"/>
  <c r="E557" i="24"/>
  <c r="F557" i="24"/>
  <c r="E511" i="24"/>
  <c r="F511" i="24"/>
  <c r="E494" i="24"/>
  <c r="F494" i="24" s="1"/>
  <c r="F492" i="24" s="1"/>
  <c r="E466" i="24"/>
  <c r="F466" i="24" s="1"/>
  <c r="E428" i="24"/>
  <c r="F428" i="24"/>
  <c r="E414" i="24"/>
  <c r="F414" i="24" s="1"/>
  <c r="E395" i="24"/>
  <c r="F395" i="24"/>
  <c r="E379" i="24"/>
  <c r="F379" i="24" s="1"/>
  <c r="E307" i="24"/>
  <c r="F307" i="24"/>
  <c r="E292" i="24"/>
  <c r="F292" i="24" s="1"/>
  <c r="E242" i="24"/>
  <c r="F242" i="24"/>
  <c r="E187" i="24"/>
  <c r="F187" i="24" s="1"/>
  <c r="E180" i="24"/>
  <c r="F180" i="24" s="1"/>
  <c r="E113" i="24"/>
  <c r="F113" i="24" s="1"/>
  <c r="E117" i="24"/>
  <c r="F117" i="24" s="1"/>
  <c r="E101" i="24"/>
  <c r="F101" i="24" s="1"/>
  <c r="E26" i="24"/>
  <c r="F26" i="24"/>
  <c r="E45" i="24"/>
  <c r="F45" i="24" s="1"/>
  <c r="E25" i="24"/>
  <c r="F25" i="24"/>
  <c r="E18" i="24"/>
  <c r="F18" i="24" s="1"/>
  <c r="E14" i="24"/>
  <c r="F14" i="24"/>
  <c r="C669" i="24"/>
  <c r="C667" i="24"/>
  <c r="C664" i="24"/>
  <c r="C662" i="24"/>
  <c r="C658" i="24"/>
  <c r="C656" i="24"/>
  <c r="C643" i="24"/>
  <c r="C640" i="24"/>
  <c r="C630" i="24"/>
  <c r="C621" i="24"/>
  <c r="C606" i="24"/>
  <c r="C604" i="24"/>
  <c r="C600" i="24"/>
  <c r="C597" i="24"/>
  <c r="C595" i="24"/>
  <c r="C581" i="24"/>
  <c r="E660" i="24"/>
  <c r="F660" i="24" s="1"/>
  <c r="E614" i="24"/>
  <c r="E566" i="24"/>
  <c r="F566" i="24" s="1"/>
  <c r="E505" i="24"/>
  <c r="F505" i="24"/>
  <c r="E473" i="24"/>
  <c r="F473" i="24" s="1"/>
  <c r="E301" i="24"/>
  <c r="F301" i="24" s="1"/>
  <c r="E280" i="24"/>
  <c r="F280" i="24" s="1"/>
  <c r="E220" i="24"/>
  <c r="F220" i="24" s="1"/>
  <c r="E183" i="24"/>
  <c r="F183" i="24"/>
  <c r="E164" i="24"/>
  <c r="F164" i="24"/>
  <c r="E177" i="24"/>
  <c r="F177" i="24" s="1"/>
  <c r="E111" i="24"/>
  <c r="F111" i="24"/>
  <c r="E119" i="24"/>
  <c r="F119" i="24"/>
  <c r="E99" i="24"/>
  <c r="F99" i="24" s="1"/>
  <c r="E79" i="24"/>
  <c r="F79" i="24" s="1"/>
  <c r="E20" i="24"/>
  <c r="F20" i="24" s="1"/>
  <c r="C668" i="24"/>
  <c r="C663" i="24"/>
  <c r="C657" i="24"/>
  <c r="C596" i="24"/>
  <c r="C577" i="24"/>
  <c r="C572" i="24"/>
  <c r="C569" i="24"/>
  <c r="C564" i="24"/>
  <c r="C556" i="24"/>
  <c r="C554" i="24"/>
  <c r="C547" i="24"/>
  <c r="C545" i="24"/>
  <c r="C533" i="24"/>
  <c r="C522" i="24"/>
  <c r="C516" i="24"/>
  <c r="C514" i="24"/>
  <c r="C511" i="24"/>
  <c r="C508" i="24"/>
  <c r="C506" i="24"/>
  <c r="C503" i="24"/>
  <c r="C501" i="24"/>
  <c r="C474" i="24"/>
  <c r="C472" i="24"/>
  <c r="C458" i="24"/>
  <c r="C431" i="24"/>
  <c r="C427" i="24"/>
  <c r="C414" i="24"/>
  <c r="E637" i="24"/>
  <c r="F637" i="24" s="1"/>
  <c r="E594" i="24"/>
  <c r="F594" i="24" s="1"/>
  <c r="E548" i="24"/>
  <c r="F548" i="24" s="1"/>
  <c r="E457" i="24"/>
  <c r="F457" i="24" s="1"/>
  <c r="E447" i="24"/>
  <c r="F447" i="24"/>
  <c r="E370" i="24"/>
  <c r="F370" i="24" s="1"/>
  <c r="E254" i="24"/>
  <c r="F254" i="24"/>
  <c r="E228" i="24"/>
  <c r="F228" i="24" s="1"/>
  <c r="E204" i="24"/>
  <c r="F204" i="24"/>
  <c r="E148" i="24"/>
  <c r="F148" i="24" s="1"/>
  <c r="E115" i="24"/>
  <c r="F115" i="24" s="1"/>
  <c r="E28" i="24"/>
  <c r="F28" i="24" s="1"/>
  <c r="E16" i="24"/>
  <c r="F16" i="24" s="1"/>
  <c r="E12" i="24"/>
  <c r="F12" i="24" s="1"/>
  <c r="C665" i="24"/>
  <c r="C660" i="24"/>
  <c r="C655" i="24"/>
  <c r="C628" i="24"/>
  <c r="C624" i="24"/>
  <c r="C619" i="24"/>
  <c r="C610" i="24"/>
  <c r="C601" i="24"/>
  <c r="C598" i="24"/>
  <c r="C576" i="24"/>
  <c r="C573" i="24"/>
  <c r="C568" i="24"/>
  <c r="C565" i="24"/>
  <c r="C555" i="24"/>
  <c r="C553" i="24"/>
  <c r="C548" i="24"/>
  <c r="C546" i="24"/>
  <c r="C544" i="24"/>
  <c r="C534" i="24"/>
  <c r="C529" i="24"/>
  <c r="C524" i="24"/>
  <c r="C521" i="24"/>
  <c r="C515" i="24"/>
  <c r="C512" i="24"/>
  <c r="C510" i="24"/>
  <c r="C507" i="24"/>
  <c r="C505" i="24"/>
  <c r="C502" i="24"/>
  <c r="E655" i="24"/>
  <c r="F655" i="24"/>
  <c r="E567" i="24"/>
  <c r="F567" i="24" s="1"/>
  <c r="E497" i="24"/>
  <c r="F497" i="24"/>
  <c r="E302" i="24"/>
  <c r="F302" i="24" s="1"/>
  <c r="E273" i="24"/>
  <c r="F273" i="24" s="1"/>
  <c r="E261" i="24"/>
  <c r="F261" i="24" s="1"/>
  <c r="E195" i="24"/>
  <c r="F195" i="24" s="1"/>
  <c r="E163" i="24"/>
  <c r="F163" i="24" s="1"/>
  <c r="C632" i="24"/>
  <c r="C623" i="24"/>
  <c r="C594" i="24"/>
  <c r="C567" i="24"/>
  <c r="C562" i="24"/>
  <c r="C557" i="24"/>
  <c r="C552" i="24"/>
  <c r="C509" i="24"/>
  <c r="C499" i="24"/>
  <c r="C494" i="24"/>
  <c r="C477" i="24"/>
  <c r="C468" i="24"/>
  <c r="C460" i="24"/>
  <c r="C457" i="24"/>
  <c r="C437" i="24"/>
  <c r="C430" i="24"/>
  <c r="C395" i="24"/>
  <c r="C388" i="24"/>
  <c r="C376" i="24"/>
  <c r="C374" i="24"/>
  <c r="C369" i="24"/>
  <c r="C367" i="24"/>
  <c r="C365" i="24"/>
  <c r="C319" i="24"/>
  <c r="C273" i="24"/>
  <c r="C265" i="24"/>
  <c r="C256" i="24"/>
  <c r="C254" i="24"/>
  <c r="C246" i="24"/>
  <c r="C243" i="24"/>
  <c r="C241" i="24"/>
  <c r="C229" i="24"/>
  <c r="C226" i="24"/>
  <c r="C221" i="24"/>
  <c r="C213" i="24"/>
  <c r="C204" i="24"/>
  <c r="C201" i="24"/>
  <c r="C187" i="24"/>
  <c r="C179" i="24"/>
  <c r="C166" i="24"/>
  <c r="C163" i="24"/>
  <c r="C150" i="24"/>
  <c r="C102" i="24"/>
  <c r="C98" i="24"/>
  <c r="C45" i="24"/>
  <c r="C37" i="24"/>
  <c r="C20" i="24"/>
  <c r="C16" i="24"/>
  <c r="C14" i="24"/>
  <c r="C11" i="24"/>
  <c r="E669" i="23"/>
  <c r="F669" i="23" s="1"/>
  <c r="C668" i="23"/>
  <c r="E666" i="23"/>
  <c r="F666" i="23"/>
  <c r="C663" i="23"/>
  <c r="C659" i="23"/>
  <c r="E657" i="23"/>
  <c r="F657" i="23" s="1"/>
  <c r="C656" i="23"/>
  <c r="E653" i="23"/>
  <c r="F653" i="23"/>
  <c r="E638" i="24"/>
  <c r="F638" i="24" s="1"/>
  <c r="E549" i="24"/>
  <c r="F549" i="24" s="1"/>
  <c r="E458" i="24"/>
  <c r="F458" i="24" s="1"/>
  <c r="E246" i="24"/>
  <c r="F246" i="24"/>
  <c r="E203" i="24"/>
  <c r="F203" i="24" s="1"/>
  <c r="E15" i="24"/>
  <c r="F15" i="24" s="1"/>
  <c r="C666" i="24"/>
  <c r="C642" i="24"/>
  <c r="C620" i="24"/>
  <c r="C613" i="24"/>
  <c r="C599" i="24"/>
  <c r="C571" i="24"/>
  <c r="C566" i="24"/>
  <c r="C561" i="24"/>
  <c r="C551" i="24"/>
  <c r="C513" i="24"/>
  <c r="C498" i="24"/>
  <c r="C493" i="24"/>
  <c r="C476" i="24"/>
  <c r="C473" i="24"/>
  <c r="C470" i="24"/>
  <c r="C462" i="24"/>
  <c r="C459" i="24"/>
  <c r="C441" i="24"/>
  <c r="C433" i="24"/>
  <c r="C428" i="24"/>
  <c r="C392" i="24"/>
  <c r="C390" i="24"/>
  <c r="C380" i="24"/>
  <c r="C378" i="24"/>
  <c r="C373" i="24"/>
  <c r="C371" i="24"/>
  <c r="C306" i="24"/>
  <c r="C302" i="24"/>
  <c r="C292" i="24"/>
  <c r="C283" i="24"/>
  <c r="C281" i="24"/>
  <c r="C267" i="24"/>
  <c r="C261" i="24"/>
  <c r="C253" i="24"/>
  <c r="C231" i="24"/>
  <c r="C228" i="24"/>
  <c r="C223" i="24"/>
  <c r="C220" i="24"/>
  <c r="C206" i="24"/>
  <c r="C203" i="24"/>
  <c r="C195" i="24"/>
  <c r="C193" i="24"/>
  <c r="C182" i="24"/>
  <c r="C165" i="24"/>
  <c r="C154" i="24"/>
  <c r="C119" i="24"/>
  <c r="C117" i="24"/>
  <c r="C115" i="24"/>
  <c r="C113" i="24"/>
  <c r="C111" i="24"/>
  <c r="C80" i="24"/>
  <c r="C72" i="24"/>
  <c r="C27" i="24"/>
  <c r="C25" i="24"/>
  <c r="C18" i="24"/>
  <c r="C669" i="23"/>
  <c r="E667" i="23"/>
  <c r="F667" i="23" s="1"/>
  <c r="C666" i="23"/>
  <c r="E664" i="23"/>
  <c r="F664" i="23"/>
  <c r="E660" i="23"/>
  <c r="F660" i="23"/>
  <c r="C657" i="23"/>
  <c r="E655" i="23"/>
  <c r="F655" i="23" s="1"/>
  <c r="E651" i="23"/>
  <c r="F651" i="23" s="1"/>
  <c r="E648" i="23"/>
  <c r="F648" i="23" s="1"/>
  <c r="C643" i="23"/>
  <c r="E641" i="23"/>
  <c r="F641" i="23" s="1"/>
  <c r="E474" i="24"/>
  <c r="F474" i="24"/>
  <c r="E193" i="24"/>
  <c r="F193" i="24"/>
  <c r="E98" i="24"/>
  <c r="F98" i="24"/>
  <c r="E610" i="24"/>
  <c r="F610" i="24" s="1"/>
  <c r="C570" i="24"/>
  <c r="C559" i="24"/>
  <c r="C550" i="24"/>
  <c r="C490" i="24"/>
  <c r="C486" i="24"/>
  <c r="C481" i="24"/>
  <c r="C471" i="24"/>
  <c r="C447" i="24"/>
  <c r="C375" i="24"/>
  <c r="C366" i="24"/>
  <c r="C323" i="24"/>
  <c r="C313" i="24"/>
  <c r="C307" i="24"/>
  <c r="C287" i="24"/>
  <c r="C242" i="24"/>
  <c r="C230" i="24"/>
  <c r="C202" i="24"/>
  <c r="C194" i="24"/>
  <c r="C188" i="24"/>
  <c r="C169" i="24"/>
  <c r="C164" i="24"/>
  <c r="C79" i="24"/>
  <c r="C28" i="24"/>
  <c r="C21" i="24"/>
  <c r="E663" i="23"/>
  <c r="F663" i="23" s="1"/>
  <c r="E659" i="23"/>
  <c r="F659" i="23" s="1"/>
  <c r="E656" i="23"/>
  <c r="F656" i="23" s="1"/>
  <c r="E652" i="23"/>
  <c r="F652" i="23" s="1"/>
  <c r="E649" i="23"/>
  <c r="F649" i="23" s="1"/>
  <c r="E647" i="23"/>
  <c r="F647" i="23"/>
  <c r="E643" i="23"/>
  <c r="F643" i="23"/>
  <c r="C641" i="23"/>
  <c r="E635" i="23"/>
  <c r="F635" i="23" s="1"/>
  <c r="E631" i="23"/>
  <c r="F631" i="23" s="1"/>
  <c r="C630" i="23"/>
  <c r="E627" i="23"/>
  <c r="F627" i="23" s="1"/>
  <c r="C626" i="23"/>
  <c r="E624" i="23"/>
  <c r="F624" i="23" s="1"/>
  <c r="E620" i="23"/>
  <c r="F620" i="23"/>
  <c r="E613" i="23"/>
  <c r="F613" i="23" s="1"/>
  <c r="C606" i="23"/>
  <c r="E604" i="23"/>
  <c r="F604" i="23" s="1"/>
  <c r="F603" i="23" s="1"/>
  <c r="C602" i="23"/>
  <c r="E600" i="23"/>
  <c r="F600" i="23" s="1"/>
  <c r="C597" i="23"/>
  <c r="E595" i="23"/>
  <c r="F595" i="23" s="1"/>
  <c r="C594" i="23"/>
  <c r="E589" i="23"/>
  <c r="F589" i="23" s="1"/>
  <c r="E586" i="23"/>
  <c r="F586" i="23"/>
  <c r="C575" i="23"/>
  <c r="E573" i="23"/>
  <c r="F573" i="23"/>
  <c r="C572" i="23"/>
  <c r="E570" i="23"/>
  <c r="F570" i="23" s="1"/>
  <c r="C567" i="23"/>
  <c r="E565" i="23"/>
  <c r="F565" i="23"/>
  <c r="C564" i="23"/>
  <c r="E562" i="23"/>
  <c r="F562" i="23"/>
  <c r="E559" i="23"/>
  <c r="F559" i="23" s="1"/>
  <c r="C558" i="23"/>
  <c r="E556" i="23"/>
  <c r="F556" i="23" s="1"/>
  <c r="C553" i="23"/>
  <c r="E551" i="23"/>
  <c r="F551" i="23"/>
  <c r="C550" i="23"/>
  <c r="E548" i="23"/>
  <c r="F548" i="23" s="1"/>
  <c r="C545" i="23"/>
  <c r="E533" i="23"/>
  <c r="F533" i="23" s="1"/>
  <c r="C524" i="23"/>
  <c r="E522" i="23"/>
  <c r="F522" i="23" s="1"/>
  <c r="E516" i="23"/>
  <c r="F516" i="23"/>
  <c r="C513" i="23"/>
  <c r="E511" i="23"/>
  <c r="F511" i="23" s="1"/>
  <c r="C510" i="23"/>
  <c r="E508" i="23"/>
  <c r="F508" i="23" s="1"/>
  <c r="C505" i="23"/>
  <c r="C503" i="23"/>
  <c r="E501" i="23"/>
  <c r="F501" i="23"/>
  <c r="C500" i="23"/>
  <c r="E498" i="23"/>
  <c r="F498" i="23"/>
  <c r="C495" i="23"/>
  <c r="E493" i="23"/>
  <c r="F493" i="23" s="1"/>
  <c r="E490" i="23"/>
  <c r="F490" i="23"/>
  <c r="E481" i="23"/>
  <c r="F481" i="23"/>
  <c r="E478" i="23"/>
  <c r="F478" i="23" s="1"/>
  <c r="C475" i="23"/>
  <c r="E473" i="23"/>
  <c r="F473" i="23" s="1"/>
  <c r="C472" i="23"/>
  <c r="E470" i="23"/>
  <c r="F470" i="23" s="1"/>
  <c r="E584" i="24"/>
  <c r="F584" i="24" s="1"/>
  <c r="E323" i="24"/>
  <c r="F323" i="24" s="1"/>
  <c r="E253" i="24"/>
  <c r="F253" i="24" s="1"/>
  <c r="E102" i="24"/>
  <c r="F102" i="24"/>
  <c r="C558" i="24"/>
  <c r="C549" i="24"/>
  <c r="C500" i="24"/>
  <c r="C475" i="24"/>
  <c r="C469" i="24"/>
  <c r="C466" i="24"/>
  <c r="C426" i="24"/>
  <c r="C396" i="24"/>
  <c r="C391" i="24"/>
  <c r="C379" i="24"/>
  <c r="C370" i="24"/>
  <c r="C315" i="24"/>
  <c r="C303" i="24"/>
  <c r="C295" i="24"/>
  <c r="C219" i="24"/>
  <c r="C205" i="24"/>
  <c r="C178" i="24"/>
  <c r="C114" i="24"/>
  <c r="C110" i="24"/>
  <c r="C60" i="24"/>
  <c r="C12" i="24"/>
  <c r="E665" i="23"/>
  <c r="F665" i="23" s="1"/>
  <c r="E662" i="23"/>
  <c r="F662" i="23"/>
  <c r="E658" i="23"/>
  <c r="F658" i="23" s="1"/>
  <c r="C655" i="23"/>
  <c r="E638" i="23"/>
  <c r="F638" i="23" s="1"/>
  <c r="C631" i="23"/>
  <c r="C627" i="23"/>
  <c r="E625" i="23"/>
  <c r="F625" i="23" s="1"/>
  <c r="C624" i="23"/>
  <c r="E621" i="23"/>
  <c r="F621" i="23" s="1"/>
  <c r="C620" i="23"/>
  <c r="C613" i="23"/>
  <c r="E605" i="23"/>
  <c r="F605" i="23" s="1"/>
  <c r="C604" i="23"/>
  <c r="E601" i="23"/>
  <c r="F601" i="23"/>
  <c r="C600" i="23"/>
  <c r="E598" i="23"/>
  <c r="F598" i="23" s="1"/>
  <c r="C595" i="23"/>
  <c r="E587" i="23"/>
  <c r="F587" i="23" s="1"/>
  <c r="E584" i="23"/>
  <c r="F584" i="23" s="1"/>
  <c r="E580" i="23"/>
  <c r="F580" i="23" s="1"/>
  <c r="E576" i="23"/>
  <c r="F576" i="23" s="1"/>
  <c r="C573" i="23"/>
  <c r="E571" i="23"/>
  <c r="F571" i="23" s="1"/>
  <c r="C570" i="23"/>
  <c r="E568" i="23"/>
  <c r="F568" i="23"/>
  <c r="C565" i="23"/>
  <c r="E563" i="23"/>
  <c r="F563" i="23" s="1"/>
  <c r="C562" i="23"/>
  <c r="C559" i="23"/>
  <c r="E557" i="23"/>
  <c r="F557" i="23" s="1"/>
  <c r="C556" i="23"/>
  <c r="C551" i="23"/>
  <c r="E549" i="23"/>
  <c r="F549" i="23"/>
  <c r="C548" i="23"/>
  <c r="C533" i="23"/>
  <c r="C522" i="23"/>
  <c r="E517" i="23"/>
  <c r="F517" i="23"/>
  <c r="C516" i="23"/>
  <c r="E514" i="23"/>
  <c r="F514" i="23"/>
  <c r="C511" i="23"/>
  <c r="E509" i="23"/>
  <c r="F509" i="23" s="1"/>
  <c r="C508" i="23"/>
  <c r="E506" i="23"/>
  <c r="F506" i="23" s="1"/>
  <c r="E504" i="23"/>
  <c r="C501" i="23"/>
  <c r="E499" i="23"/>
  <c r="F499" i="23" s="1"/>
  <c r="C498" i="23"/>
  <c r="E496" i="23"/>
  <c r="F496" i="23" s="1"/>
  <c r="C493" i="23"/>
  <c r="C490" i="23"/>
  <c r="C481" i="23"/>
  <c r="C478" i="23"/>
  <c r="E476" i="23"/>
  <c r="F476" i="23" s="1"/>
  <c r="C473" i="23"/>
  <c r="E471" i="23"/>
  <c r="F471" i="23" s="1"/>
  <c r="C470" i="23"/>
  <c r="E468" i="23"/>
  <c r="F468" i="23" s="1"/>
  <c r="C462" i="23"/>
  <c r="E460" i="23"/>
  <c r="F460" i="23"/>
  <c r="C457" i="23"/>
  <c r="E447" i="23"/>
  <c r="F447" i="23" s="1"/>
  <c r="E428" i="23"/>
  <c r="F428" i="23" s="1"/>
  <c r="C427" i="23"/>
  <c r="E414" i="23"/>
  <c r="F414" i="23"/>
  <c r="C396" i="23"/>
  <c r="E394" i="23"/>
  <c r="F394" i="23"/>
  <c r="C393" i="23"/>
  <c r="E391" i="23"/>
  <c r="F391" i="23" s="1"/>
  <c r="C388" i="23"/>
  <c r="E379" i="23"/>
  <c r="F379" i="23"/>
  <c r="E524" i="24"/>
  <c r="F524" i="24"/>
  <c r="E281" i="24"/>
  <c r="F281" i="24" s="1"/>
  <c r="F276" i="24"/>
  <c r="E219" i="24"/>
  <c r="F219" i="24" s="1"/>
  <c r="E110" i="24"/>
  <c r="F110" i="24" s="1"/>
  <c r="E19" i="24"/>
  <c r="C626" i="24"/>
  <c r="C605" i="24"/>
  <c r="C575" i="24"/>
  <c r="C517" i="24"/>
  <c r="C497" i="24"/>
  <c r="C394" i="24"/>
  <c r="C389" i="24"/>
  <c r="C377" i="24"/>
  <c r="C368" i="24"/>
  <c r="C274" i="24"/>
  <c r="C266" i="24"/>
  <c r="C260" i="24"/>
  <c r="C257" i="24"/>
  <c r="C222" i="24"/>
  <c r="C214" i="24"/>
  <c r="C199" i="24"/>
  <c r="C183" i="24"/>
  <c r="C177" i="24"/>
  <c r="C155" i="24"/>
  <c r="C148" i="24"/>
  <c r="C99" i="24"/>
  <c r="C48" i="24"/>
  <c r="C44" i="24"/>
  <c r="C26" i="24"/>
  <c r="C17" i="24"/>
  <c r="E668" i="23"/>
  <c r="F668" i="23" s="1"/>
  <c r="C665" i="23"/>
  <c r="C662" i="23"/>
  <c r="C658" i="23"/>
  <c r="E646" i="23"/>
  <c r="F646" i="23" s="1"/>
  <c r="E642" i="23"/>
  <c r="F642" i="23" s="1"/>
  <c r="E640" i="23"/>
  <c r="F640" i="23"/>
  <c r="E636" i="23"/>
  <c r="F636" i="23" s="1"/>
  <c r="E632" i="23"/>
  <c r="F632" i="23"/>
  <c r="E628" i="23"/>
  <c r="F628" i="23" s="1"/>
  <c r="C625" i="23"/>
  <c r="E623" i="23"/>
  <c r="F623" i="23" s="1"/>
  <c r="C621" i="23"/>
  <c r="E619" i="23"/>
  <c r="F619" i="23" s="1"/>
  <c r="E610" i="23"/>
  <c r="F610" i="23" s="1"/>
  <c r="C605" i="23"/>
  <c r="C601" i="23"/>
  <c r="E599" i="23"/>
  <c r="F599" i="23" s="1"/>
  <c r="C598" i="23"/>
  <c r="E227" i="24"/>
  <c r="F227" i="24"/>
  <c r="C563" i="24"/>
  <c r="C478" i="24"/>
  <c r="C393" i="24"/>
  <c r="C348" i="24"/>
  <c r="C263" i="24"/>
  <c r="C628" i="23"/>
  <c r="E597" i="23"/>
  <c r="F597" i="23"/>
  <c r="E594" i="23"/>
  <c r="F594" i="23" s="1"/>
  <c r="E588" i="23"/>
  <c r="F588" i="23" s="1"/>
  <c r="C581" i="23"/>
  <c r="C577" i="23"/>
  <c r="C574" i="23"/>
  <c r="E567" i="23"/>
  <c r="F567" i="23" s="1"/>
  <c r="E564" i="23"/>
  <c r="F564" i="23" s="1"/>
  <c r="C561" i="23"/>
  <c r="E550" i="23"/>
  <c r="F550" i="23" s="1"/>
  <c r="C547" i="23"/>
  <c r="C544" i="23"/>
  <c r="E515" i="23"/>
  <c r="F515" i="23" s="1"/>
  <c r="E512" i="23"/>
  <c r="F512" i="23"/>
  <c r="C509" i="23"/>
  <c r="C506" i="23"/>
  <c r="E502" i="23"/>
  <c r="F502" i="23" s="1"/>
  <c r="C499" i="23"/>
  <c r="C496" i="23"/>
  <c r="C486" i="23"/>
  <c r="C477" i="23"/>
  <c r="C474" i="23"/>
  <c r="C461" i="23"/>
  <c r="C459" i="23"/>
  <c r="E441" i="23"/>
  <c r="F441" i="23" s="1"/>
  <c r="E437" i="23"/>
  <c r="F437" i="23" s="1"/>
  <c r="E430" i="23"/>
  <c r="F430" i="23"/>
  <c r="E389" i="23"/>
  <c r="F389" i="23"/>
  <c r="C379" i="23"/>
  <c r="E377" i="23"/>
  <c r="F377" i="23" s="1"/>
  <c r="C374" i="23"/>
  <c r="E372" i="23"/>
  <c r="F372" i="23" s="1"/>
  <c r="C371" i="23"/>
  <c r="E369" i="23"/>
  <c r="F369" i="23" s="1"/>
  <c r="C366" i="23"/>
  <c r="E348" i="23"/>
  <c r="F348" i="23" s="1"/>
  <c r="C319" i="23"/>
  <c r="C317" i="23"/>
  <c r="E307" i="23"/>
  <c r="F307" i="23"/>
  <c r="C306" i="23"/>
  <c r="C303" i="23"/>
  <c r="C285" i="23"/>
  <c r="C283" i="23"/>
  <c r="E280" i="23"/>
  <c r="F280" i="23" s="1"/>
  <c r="C273" i="23"/>
  <c r="E267" i="23"/>
  <c r="F267" i="23"/>
  <c r="E265" i="23"/>
  <c r="F265" i="23" s="1"/>
  <c r="E261" i="23"/>
  <c r="F261" i="23" s="1"/>
  <c r="C260" i="23"/>
  <c r="C257" i="23"/>
  <c r="C255" i="23"/>
  <c r="C246" i="23"/>
  <c r="C243" i="23"/>
  <c r="E230" i="23"/>
  <c r="F230" i="23"/>
  <c r="C229" i="23"/>
  <c r="E227" i="23"/>
  <c r="F227" i="23" s="1"/>
  <c r="C226" i="23"/>
  <c r="E221" i="23"/>
  <c r="F221" i="23" s="1"/>
  <c r="C220" i="23"/>
  <c r="C205" i="23"/>
  <c r="C202" i="23"/>
  <c r="C199" i="23"/>
  <c r="E194" i="23"/>
  <c r="F194" i="23" s="1"/>
  <c r="C187" i="23"/>
  <c r="E182" i="23"/>
  <c r="F182" i="23" s="1"/>
  <c r="C180" i="23"/>
  <c r="C177" i="23"/>
  <c r="E169" i="23"/>
  <c r="F169" i="23" s="1"/>
  <c r="E166" i="23"/>
  <c r="F166" i="23" s="1"/>
  <c r="E163" i="23"/>
  <c r="F163" i="23" s="1"/>
  <c r="E154" i="23"/>
  <c r="F154" i="23" s="1"/>
  <c r="C150" i="23"/>
  <c r="E148" i="23"/>
  <c r="F148" i="23" s="1"/>
  <c r="C117" i="23"/>
  <c r="C114" i="23"/>
  <c r="E112" i="23"/>
  <c r="F112" i="23"/>
  <c r="C111" i="23"/>
  <c r="E106" i="23"/>
  <c r="F106" i="23" s="1"/>
  <c r="E102" i="23"/>
  <c r="F102" i="23" s="1"/>
  <c r="C101" i="23"/>
  <c r="E99" i="23"/>
  <c r="F99" i="23" s="1"/>
  <c r="C98" i="23"/>
  <c r="C79" i="23"/>
  <c r="E48" i="23"/>
  <c r="F48" i="23" s="1"/>
  <c r="E45" i="23"/>
  <c r="F45" i="23" s="1"/>
  <c r="E28" i="23"/>
  <c r="F28" i="23" s="1"/>
  <c r="C27" i="23"/>
  <c r="E25" i="23"/>
  <c r="F25" i="23" s="1"/>
  <c r="C21" i="23"/>
  <c r="C18" i="23"/>
  <c r="E16" i="23"/>
  <c r="F16" i="23" s="1"/>
  <c r="C15" i="23"/>
  <c r="C12" i="23"/>
  <c r="E10" i="23"/>
  <c r="F10" i="23" s="1"/>
  <c r="E664" i="22"/>
  <c r="F664" i="22"/>
  <c r="E668" i="22"/>
  <c r="F668" i="22" s="1"/>
  <c r="E657" i="22"/>
  <c r="F657" i="22" s="1"/>
  <c r="E655" i="22"/>
  <c r="F655" i="22" s="1"/>
  <c r="E650" i="22"/>
  <c r="F650" i="22" s="1"/>
  <c r="E646" i="22"/>
  <c r="F646" i="22" s="1"/>
  <c r="F645" i="22" s="1"/>
  <c r="E640" i="22"/>
  <c r="F640" i="22" s="1"/>
  <c r="E638" i="22"/>
  <c r="F638" i="22" s="1"/>
  <c r="E630" i="22"/>
  <c r="F630" i="22" s="1"/>
  <c r="E627" i="22"/>
  <c r="F627" i="22" s="1"/>
  <c r="E621" i="22"/>
  <c r="F621" i="22" s="1"/>
  <c r="E613" i="22"/>
  <c r="F613" i="22" s="1"/>
  <c r="E595" i="22"/>
  <c r="F595" i="22" s="1"/>
  <c r="E599" i="22"/>
  <c r="F599" i="22" s="1"/>
  <c r="E594" i="22"/>
  <c r="F594" i="22" s="1"/>
  <c r="F593" i="22" s="1"/>
  <c r="F592" i="22" s="1"/>
  <c r="E587" i="22"/>
  <c r="F587" i="22" s="1"/>
  <c r="E583" i="22"/>
  <c r="F583" i="22" s="1"/>
  <c r="E562" i="22"/>
  <c r="F562" i="22" s="1"/>
  <c r="E566" i="22"/>
  <c r="F566" i="22"/>
  <c r="E570" i="22"/>
  <c r="F570" i="22" s="1"/>
  <c r="E574" i="22"/>
  <c r="F574" i="22"/>
  <c r="E561" i="22"/>
  <c r="F561" i="22" s="1"/>
  <c r="E548" i="22"/>
  <c r="F548" i="22" s="1"/>
  <c r="E552" i="22"/>
  <c r="F552" i="22" s="1"/>
  <c r="E556" i="22"/>
  <c r="F556" i="22" s="1"/>
  <c r="E494" i="22"/>
  <c r="F494" i="22" s="1"/>
  <c r="F492" i="22" s="1"/>
  <c r="E498" i="22"/>
  <c r="F498" i="22" s="1"/>
  <c r="E502" i="22"/>
  <c r="F502" i="22" s="1"/>
  <c r="E506" i="22"/>
  <c r="F506" i="22" s="1"/>
  <c r="E510" i="22"/>
  <c r="F510" i="22" s="1"/>
  <c r="E514" i="22"/>
  <c r="F514" i="22"/>
  <c r="E493" i="22"/>
  <c r="F493" i="22" s="1"/>
  <c r="E490" i="22"/>
  <c r="F490" i="22"/>
  <c r="E459" i="22"/>
  <c r="F459" i="22" s="1"/>
  <c r="E471" i="22"/>
  <c r="F471" i="22" s="1"/>
  <c r="E475" i="22"/>
  <c r="F475" i="22" s="1"/>
  <c r="E426" i="22"/>
  <c r="F426" i="22" s="1"/>
  <c r="E430" i="22"/>
  <c r="F430" i="22" s="1"/>
  <c r="F429" i="22" s="1"/>
  <c r="E389" i="22"/>
  <c r="F389" i="22" s="1"/>
  <c r="E393" i="22"/>
  <c r="F393" i="22" s="1"/>
  <c r="E369" i="22"/>
  <c r="F369" i="22" s="1"/>
  <c r="E373" i="22"/>
  <c r="F373" i="22" s="1"/>
  <c r="E377" i="22"/>
  <c r="F377" i="22" s="1"/>
  <c r="E313" i="22"/>
  <c r="F313" i="22" s="1"/>
  <c r="E317" i="22"/>
  <c r="F317" i="22"/>
  <c r="E371" i="24"/>
  <c r="F371" i="24" s="1"/>
  <c r="E11" i="24"/>
  <c r="F11" i="24" s="1"/>
  <c r="C602" i="24"/>
  <c r="C372" i="24"/>
  <c r="C317" i="24"/>
  <c r="C255" i="24"/>
  <c r="C180" i="24"/>
  <c r="C161" i="24"/>
  <c r="C116" i="24"/>
  <c r="C667" i="23"/>
  <c r="C642" i="23"/>
  <c r="E634" i="23"/>
  <c r="F634" i="23" s="1"/>
  <c r="E626" i="23"/>
  <c r="F626" i="23" s="1"/>
  <c r="C619" i="23"/>
  <c r="C610" i="23"/>
  <c r="E602" i="23"/>
  <c r="F602" i="23" s="1"/>
  <c r="E596" i="23"/>
  <c r="F596" i="23" s="1"/>
  <c r="E590" i="23"/>
  <c r="F590" i="23" s="1"/>
  <c r="C576" i="23"/>
  <c r="E569" i="23"/>
  <c r="F569" i="23"/>
  <c r="E566" i="23"/>
  <c r="F566" i="23" s="1"/>
  <c r="C563" i="23"/>
  <c r="C549" i="23"/>
  <c r="C546" i="23"/>
  <c r="E534" i="23"/>
  <c r="F534" i="23"/>
  <c r="E529" i="23"/>
  <c r="F529" i="23" s="1"/>
  <c r="E521" i="23"/>
  <c r="F521" i="23" s="1"/>
  <c r="C515" i="23"/>
  <c r="C512" i="23"/>
  <c r="E505" i="23"/>
  <c r="F505" i="23"/>
  <c r="C502" i="23"/>
  <c r="E495" i="23"/>
  <c r="C476" i="23"/>
  <c r="E469" i="23"/>
  <c r="F469" i="23" s="1"/>
  <c r="E458" i="23"/>
  <c r="F458" i="23" s="1"/>
  <c r="C447" i="23"/>
  <c r="C441" i="23"/>
  <c r="C437" i="23"/>
  <c r="C430" i="23"/>
  <c r="E427" i="23"/>
  <c r="F427" i="23" s="1"/>
  <c r="C414" i="23"/>
  <c r="E395" i="23"/>
  <c r="F395" i="23" s="1"/>
  <c r="E393" i="23"/>
  <c r="F393" i="23" s="1"/>
  <c r="C391" i="23"/>
  <c r="C389" i="23"/>
  <c r="E380" i="23"/>
  <c r="F380" i="23" s="1"/>
  <c r="E378" i="23"/>
  <c r="F378" i="23" s="1"/>
  <c r="C377" i="23"/>
  <c r="E375" i="23"/>
  <c r="F375" i="23" s="1"/>
  <c r="C372" i="23"/>
  <c r="E370" i="23"/>
  <c r="F370" i="23" s="1"/>
  <c r="C369" i="23"/>
  <c r="E367" i="23"/>
  <c r="F367" i="23" s="1"/>
  <c r="C348" i="23"/>
  <c r="E323" i="23"/>
  <c r="F323" i="23" s="1"/>
  <c r="E315" i="23"/>
  <c r="F315" i="23" s="1"/>
  <c r="C307" i="23"/>
  <c r="E301" i="23"/>
  <c r="F301" i="23" s="1"/>
  <c r="E292" i="23"/>
  <c r="F292" i="23" s="1"/>
  <c r="E287" i="23"/>
  <c r="F287" i="23" s="1"/>
  <c r="E281" i="23"/>
  <c r="F281" i="23" s="1"/>
  <c r="C280" i="23"/>
  <c r="E274" i="23"/>
  <c r="F274" i="23" s="1"/>
  <c r="C267" i="23"/>
  <c r="C265" i="23"/>
  <c r="C261" i="23"/>
  <c r="E256" i="23"/>
  <c r="F256" i="23" s="1"/>
  <c r="E253" i="23"/>
  <c r="F253" i="23" s="1"/>
  <c r="E241" i="23"/>
  <c r="F241" i="23" s="1"/>
  <c r="E231" i="23"/>
  <c r="F231" i="23"/>
  <c r="C230" i="23"/>
  <c r="C227" i="23"/>
  <c r="E222" i="23"/>
  <c r="F222" i="23" s="1"/>
  <c r="C221" i="23"/>
  <c r="E219" i="23"/>
  <c r="F219" i="23" s="1"/>
  <c r="E213" i="23"/>
  <c r="F213" i="23" s="1"/>
  <c r="E206" i="23"/>
  <c r="F206" i="23"/>
  <c r="E203" i="23"/>
  <c r="F203" i="23" s="1"/>
  <c r="E201" i="23"/>
  <c r="F201" i="23"/>
  <c r="E27" i="24"/>
  <c r="F27" i="24" s="1"/>
  <c r="C625" i="24"/>
  <c r="C574" i="24"/>
  <c r="C496" i="24"/>
  <c r="C461" i="24"/>
  <c r="C301" i="24"/>
  <c r="C285" i="24"/>
  <c r="C227" i="24"/>
  <c r="C106" i="24"/>
  <c r="C10" i="24"/>
  <c r="C660" i="23"/>
  <c r="E637" i="23"/>
  <c r="F637" i="23" s="1"/>
  <c r="E630" i="23"/>
  <c r="F630" i="23" s="1"/>
  <c r="C623" i="23"/>
  <c r="E606" i="23"/>
  <c r="F606" i="23" s="1"/>
  <c r="C599" i="23"/>
  <c r="E585" i="23"/>
  <c r="F585" i="23" s="1"/>
  <c r="E581" i="23"/>
  <c r="F581" i="23" s="1"/>
  <c r="E577" i="23"/>
  <c r="F577" i="23" s="1"/>
  <c r="E574" i="23"/>
  <c r="F574" i="23" s="1"/>
  <c r="C571" i="23"/>
  <c r="C568" i="23"/>
  <c r="E561" i="23"/>
  <c r="F561" i="23" s="1"/>
  <c r="C557" i="23"/>
  <c r="C554" i="23"/>
  <c r="E513" i="23"/>
  <c r="F513" i="23" s="1"/>
  <c r="E510" i="23"/>
  <c r="F510" i="23" s="1"/>
  <c r="C507" i="23"/>
  <c r="E503" i="23"/>
  <c r="F503" i="23" s="1"/>
  <c r="E500" i="23"/>
  <c r="F500" i="23" s="1"/>
  <c r="C497" i="23"/>
  <c r="C494" i="23"/>
  <c r="E486" i="23"/>
  <c r="F486" i="23" s="1"/>
  <c r="E477" i="23"/>
  <c r="F477" i="23" s="1"/>
  <c r="E474" i="23"/>
  <c r="F474" i="23" s="1"/>
  <c r="C471" i="23"/>
  <c r="C468" i="23"/>
  <c r="C466" i="23"/>
  <c r="E461" i="23"/>
  <c r="F461" i="23" s="1"/>
  <c r="E459" i="23"/>
  <c r="F459" i="23" s="1"/>
  <c r="E457" i="23"/>
  <c r="F457" i="23" s="1"/>
  <c r="C433" i="23"/>
  <c r="C431" i="23"/>
  <c r="C428" i="23"/>
  <c r="C426" i="23"/>
  <c r="E396" i="23"/>
  <c r="F396" i="23" s="1"/>
  <c r="C394" i="23"/>
  <c r="C392" i="23"/>
  <c r="C390" i="23"/>
  <c r="C376" i="23"/>
  <c r="E374" i="23"/>
  <c r="F374" i="23" s="1"/>
  <c r="C373" i="23"/>
  <c r="E371" i="23"/>
  <c r="F371" i="23" s="1"/>
  <c r="C368" i="23"/>
  <c r="E366" i="23"/>
  <c r="F366" i="23" s="1"/>
  <c r="C365" i="23"/>
  <c r="E319" i="23"/>
  <c r="F319" i="23" s="1"/>
  <c r="E317" i="23"/>
  <c r="F317" i="23" s="1"/>
  <c r="C313" i="23"/>
  <c r="E306" i="23"/>
  <c r="F306" i="23" s="1"/>
  <c r="E303" i="23"/>
  <c r="F303" i="23" s="1"/>
  <c r="C302" i="23"/>
  <c r="C15" i="24"/>
  <c r="C640" i="23"/>
  <c r="E572" i="23"/>
  <c r="F572" i="23" s="1"/>
  <c r="E558" i="23"/>
  <c r="F558" i="23" s="1"/>
  <c r="E545" i="23"/>
  <c r="F545" i="23"/>
  <c r="E524" i="23"/>
  <c r="F524" i="23" s="1"/>
  <c r="E507" i="23"/>
  <c r="F507" i="23"/>
  <c r="E494" i="23"/>
  <c r="F494" i="23" s="1"/>
  <c r="F492" i="23" s="1"/>
  <c r="C458" i="23"/>
  <c r="E392" i="23"/>
  <c r="F392" i="23" s="1"/>
  <c r="C378" i="23"/>
  <c r="E365" i="23"/>
  <c r="F365" i="23" s="1"/>
  <c r="C315" i="23"/>
  <c r="E302" i="23"/>
  <c r="F302" i="23"/>
  <c r="E283" i="23"/>
  <c r="F283" i="23" s="1"/>
  <c r="E266" i="23"/>
  <c r="F266" i="23"/>
  <c r="E257" i="23"/>
  <c r="F257" i="23" s="1"/>
  <c r="C254" i="23"/>
  <c r="C242" i="23"/>
  <c r="C228" i="23"/>
  <c r="C222" i="23"/>
  <c r="C219" i="23"/>
  <c r="E204" i="23"/>
  <c r="F204" i="23" s="1"/>
  <c r="C201" i="23"/>
  <c r="E199" i="23"/>
  <c r="F199" i="23"/>
  <c r="E193" i="23"/>
  <c r="F193" i="23" s="1"/>
  <c r="C183" i="23"/>
  <c r="E180" i="23"/>
  <c r="F180" i="23" s="1"/>
  <c r="E178" i="23"/>
  <c r="F178" i="23" s="1"/>
  <c r="C169" i="23"/>
  <c r="E165" i="23"/>
  <c r="F165" i="23" s="1"/>
  <c r="E155" i="23"/>
  <c r="F155" i="23" s="1"/>
  <c r="E150" i="23"/>
  <c r="F150" i="23" s="1"/>
  <c r="C148" i="23"/>
  <c r="C116" i="23"/>
  <c r="E113" i="23"/>
  <c r="F113" i="23" s="1"/>
  <c r="C110" i="23"/>
  <c r="C106" i="23"/>
  <c r="E101" i="23"/>
  <c r="F101" i="23" s="1"/>
  <c r="C99" i="23"/>
  <c r="E80" i="23"/>
  <c r="F80" i="23"/>
  <c r="C280" i="24"/>
  <c r="C112" i="24"/>
  <c r="C632" i="23"/>
  <c r="E583" i="23"/>
  <c r="F583" i="23" s="1"/>
  <c r="F582" i="23" s="1"/>
  <c r="C569" i="23"/>
  <c r="C555" i="23"/>
  <c r="C517" i="23"/>
  <c r="C504" i="23"/>
  <c r="E475" i="23"/>
  <c r="F475" i="23" s="1"/>
  <c r="E466" i="23"/>
  <c r="F466" i="23" s="1"/>
  <c r="E431" i="23"/>
  <c r="F431" i="23" s="1"/>
  <c r="E390" i="23"/>
  <c r="F390" i="23" s="1"/>
  <c r="E376" i="23"/>
  <c r="F376" i="23" s="1"/>
  <c r="C370" i="23"/>
  <c r="C301" i="23"/>
  <c r="E295" i="23"/>
  <c r="F295" i="23"/>
  <c r="C274" i="23"/>
  <c r="C266" i="23"/>
  <c r="C256" i="23"/>
  <c r="C253" i="23"/>
  <c r="C241" i="23"/>
  <c r="E214" i="23"/>
  <c r="F214" i="23" s="1"/>
  <c r="C204" i="23"/>
  <c r="E195" i="23"/>
  <c r="F195" i="23" s="1"/>
  <c r="C193" i="23"/>
  <c r="E188" i="23"/>
  <c r="F188" i="23" s="1"/>
  <c r="C178" i="23"/>
  <c r="C165" i="23"/>
  <c r="C163" i="23"/>
  <c r="E161" i="23"/>
  <c r="F161" i="23" s="1"/>
  <c r="C155" i="23"/>
  <c r="E119" i="23"/>
  <c r="F119" i="23" s="1"/>
  <c r="E117" i="23"/>
  <c r="F117" i="23" s="1"/>
  <c r="E115" i="23"/>
  <c r="F115" i="23" s="1"/>
  <c r="C113" i="23"/>
  <c r="E111" i="23"/>
  <c r="F111" i="23" s="1"/>
  <c r="C80" i="23"/>
  <c r="E114" i="24"/>
  <c r="F114" i="24" s="1"/>
  <c r="C664" i="23"/>
  <c r="C596" i="23"/>
  <c r="E579" i="23"/>
  <c r="F579" i="23"/>
  <c r="C566" i="23"/>
  <c r="C552" i="23"/>
  <c r="C534" i="23"/>
  <c r="C529" i="23"/>
  <c r="C521" i="23"/>
  <c r="C514" i="23"/>
  <c r="E472" i="23"/>
  <c r="F472" i="23"/>
  <c r="E462" i="23"/>
  <c r="F462" i="23" s="1"/>
  <c r="E429" i="23"/>
  <c r="E388" i="23"/>
  <c r="F388" i="23" s="1"/>
  <c r="C375" i="23"/>
  <c r="E368" i="23"/>
  <c r="F368" i="23" s="1"/>
  <c r="C323" i="23"/>
  <c r="E313" i="23"/>
  <c r="F313" i="23" s="1"/>
  <c r="C295" i="23"/>
  <c r="C292" i="23"/>
  <c r="C287" i="23"/>
  <c r="E285" i="23"/>
  <c r="F285" i="23"/>
  <c r="E273" i="23"/>
  <c r="F273" i="23" s="1"/>
  <c r="E263" i="23"/>
  <c r="F263" i="23" s="1"/>
  <c r="E255" i="23"/>
  <c r="F255" i="23" s="1"/>
  <c r="E246" i="23"/>
  <c r="F246" i="23" s="1"/>
  <c r="E243" i="23"/>
  <c r="F243" i="23" s="1"/>
  <c r="E229" i="23"/>
  <c r="F229" i="23"/>
  <c r="E226" i="23"/>
  <c r="F226" i="23" s="1"/>
  <c r="E223" i="23"/>
  <c r="F223" i="23" s="1"/>
  <c r="C214" i="23"/>
  <c r="C206" i="23"/>
  <c r="C203" i="23"/>
  <c r="C195" i="23"/>
  <c r="C188" i="23"/>
  <c r="C182" i="23"/>
  <c r="E179" i="23"/>
  <c r="F179" i="23" s="1"/>
  <c r="E177" i="23"/>
  <c r="F177" i="23"/>
  <c r="E164" i="23"/>
  <c r="F164" i="23" s="1"/>
  <c r="C161" i="23"/>
  <c r="C119" i="23"/>
  <c r="C115" i="23"/>
  <c r="C102" i="23"/>
  <c r="E98" i="23"/>
  <c r="F98" i="23"/>
  <c r="E79" i="23"/>
  <c r="F79" i="23" s="1"/>
  <c r="E72" i="23"/>
  <c r="F72" i="23" s="1"/>
  <c r="C48" i="23"/>
  <c r="C44" i="23"/>
  <c r="C37" i="23"/>
  <c r="E27" i="23"/>
  <c r="F27" i="23" s="1"/>
  <c r="C25" i="23"/>
  <c r="C20" i="23"/>
  <c r="C17" i="23"/>
  <c r="E14" i="23"/>
  <c r="F14" i="23" s="1"/>
  <c r="F13" i="23" s="1"/>
  <c r="E11" i="23"/>
  <c r="F11" i="23" s="1"/>
  <c r="E663" i="22"/>
  <c r="F663" i="22" s="1"/>
  <c r="E669" i="22"/>
  <c r="F669" i="22" s="1"/>
  <c r="E659" i="22"/>
  <c r="F659" i="22" s="1"/>
  <c r="E649" i="22"/>
  <c r="F649" i="22" s="1"/>
  <c r="E641" i="22"/>
  <c r="F641" i="22" s="1"/>
  <c r="E636" i="22"/>
  <c r="F636" i="22" s="1"/>
  <c r="E632" i="22"/>
  <c r="F632" i="22"/>
  <c r="E628" i="22"/>
  <c r="F628" i="22" s="1"/>
  <c r="E610" i="22"/>
  <c r="F610" i="22"/>
  <c r="E596" i="22"/>
  <c r="F596" i="22" s="1"/>
  <c r="E601" i="22"/>
  <c r="F601" i="22"/>
  <c r="E586" i="22"/>
  <c r="F586" i="22"/>
  <c r="E580" i="22"/>
  <c r="F580" i="22" s="1"/>
  <c r="E564" i="22"/>
  <c r="F564" i="22" s="1"/>
  <c r="E569" i="22"/>
  <c r="F569" i="22" s="1"/>
  <c r="E575" i="22"/>
  <c r="F575" i="22" s="1"/>
  <c r="E551" i="22"/>
  <c r="F551" i="22" s="1"/>
  <c r="E557" i="22"/>
  <c r="F557" i="22" s="1"/>
  <c r="E521" i="22"/>
  <c r="F521" i="22"/>
  <c r="E499" i="22"/>
  <c r="F499" i="22" s="1"/>
  <c r="E504" i="22"/>
  <c r="E509" i="22"/>
  <c r="F509" i="22" s="1"/>
  <c r="E515" i="22"/>
  <c r="F515" i="22"/>
  <c r="E458" i="22"/>
  <c r="F458" i="22" s="1"/>
  <c r="E469" i="22"/>
  <c r="F469" i="22" s="1"/>
  <c r="E474" i="22"/>
  <c r="F474" i="22" s="1"/>
  <c r="E441" i="22"/>
  <c r="F441" i="22"/>
  <c r="C101" i="24"/>
  <c r="E426" i="23"/>
  <c r="F426" i="23"/>
  <c r="C281" i="23"/>
  <c r="C231" i="23"/>
  <c r="E202" i="23"/>
  <c r="F202" i="23" s="1"/>
  <c r="E187" i="23"/>
  <c r="F187" i="23"/>
  <c r="C164" i="23"/>
  <c r="C154" i="23"/>
  <c r="C112" i="23"/>
  <c r="C60" i="23"/>
  <c r="E26" i="23"/>
  <c r="F26" i="23" s="1"/>
  <c r="E21" i="23"/>
  <c r="F21" i="23" s="1"/>
  <c r="E17" i="23"/>
  <c r="F17" i="23" s="1"/>
  <c r="C14" i="23"/>
  <c r="C10" i="23"/>
  <c r="E667" i="22"/>
  <c r="F667" i="22" s="1"/>
  <c r="E660" i="22"/>
  <c r="F660" i="22"/>
  <c r="E652" i="22"/>
  <c r="F652" i="22" s="1"/>
  <c r="E635" i="22"/>
  <c r="F635" i="22" s="1"/>
  <c r="E624" i="22"/>
  <c r="F624" i="22" s="1"/>
  <c r="E620" i="22"/>
  <c r="F620" i="22" s="1"/>
  <c r="C610" i="22"/>
  <c r="E597" i="22"/>
  <c r="F597" i="22"/>
  <c r="E584" i="22"/>
  <c r="F584" i="22" s="1"/>
  <c r="E590" i="22"/>
  <c r="F590" i="22" s="1"/>
  <c r="E565" i="22"/>
  <c r="F565" i="22" s="1"/>
  <c r="E572" i="22"/>
  <c r="F572" i="22" s="1"/>
  <c r="E545" i="22"/>
  <c r="F545" i="22"/>
  <c r="E559" i="22"/>
  <c r="F559" i="22" s="1"/>
  <c r="E533" i="22"/>
  <c r="F533" i="22" s="1"/>
  <c r="E497" i="22"/>
  <c r="F497" i="22"/>
  <c r="E505" i="22"/>
  <c r="F505" i="22"/>
  <c r="E512" i="22"/>
  <c r="F512" i="22" s="1"/>
  <c r="E460" i="22"/>
  <c r="F460" i="22" s="1"/>
  <c r="E466" i="22"/>
  <c r="F466" i="22" s="1"/>
  <c r="E473" i="22"/>
  <c r="F473" i="22"/>
  <c r="E481" i="22"/>
  <c r="F481" i="22" s="1"/>
  <c r="E447" i="22"/>
  <c r="F447" i="22" s="1"/>
  <c r="E428" i="22"/>
  <c r="F428" i="22" s="1"/>
  <c r="E433" i="22"/>
  <c r="F433" i="22" s="1"/>
  <c r="E414" i="22"/>
  <c r="F414" i="22" s="1"/>
  <c r="E390" i="22"/>
  <c r="F390" i="22" s="1"/>
  <c r="E395" i="22"/>
  <c r="F395" i="22" s="1"/>
  <c r="E368" i="22"/>
  <c r="F368" i="22"/>
  <c r="E374" i="22"/>
  <c r="F374" i="22" s="1"/>
  <c r="E379" i="22"/>
  <c r="F379" i="22"/>
  <c r="E365" i="22"/>
  <c r="F365" i="22"/>
  <c r="F364" i="22" s="1"/>
  <c r="E348" i="22"/>
  <c r="F348" i="22" s="1"/>
  <c r="E315" i="22"/>
  <c r="F315" i="22"/>
  <c r="E283" i="22"/>
  <c r="F283" i="22" s="1"/>
  <c r="E287" i="22"/>
  <c r="F287" i="22" s="1"/>
  <c r="E273" i="22"/>
  <c r="F273" i="22" s="1"/>
  <c r="E242" i="22"/>
  <c r="F242" i="22"/>
  <c r="E246" i="22"/>
  <c r="F246" i="22" s="1"/>
  <c r="E254" i="22"/>
  <c r="F254" i="22" s="1"/>
  <c r="E220" i="22"/>
  <c r="F220" i="22" s="1"/>
  <c r="E228" i="22"/>
  <c r="F228" i="22" s="1"/>
  <c r="E204" i="22"/>
  <c r="F204" i="22" s="1"/>
  <c r="E183" i="22"/>
  <c r="F183" i="22" s="1"/>
  <c r="E187" i="22"/>
  <c r="F187" i="22" s="1"/>
  <c r="E164" i="22"/>
  <c r="F164" i="22" s="1"/>
  <c r="E180" i="22"/>
  <c r="F180" i="22" s="1"/>
  <c r="E148" i="22"/>
  <c r="F148" i="22" s="1"/>
  <c r="E112" i="22"/>
  <c r="F112" i="22" s="1"/>
  <c r="E116" i="22"/>
  <c r="F116" i="22" s="1"/>
  <c r="E37" i="22"/>
  <c r="F37" i="22" s="1"/>
  <c r="E44" i="22"/>
  <c r="F44" i="22" s="1"/>
  <c r="E48" i="22"/>
  <c r="F48" i="22" s="1"/>
  <c r="E60" i="22"/>
  <c r="F60" i="22" s="1"/>
  <c r="E72" i="22"/>
  <c r="F72" i="22" s="1"/>
  <c r="E80" i="22"/>
  <c r="F80" i="22" s="1"/>
  <c r="E575" i="23"/>
  <c r="F575" i="23" s="1"/>
  <c r="C460" i="23"/>
  <c r="C380" i="23"/>
  <c r="C263" i="23"/>
  <c r="E228" i="23"/>
  <c r="F228" i="23" s="1"/>
  <c r="C223" i="23"/>
  <c r="C213" i="23"/>
  <c r="E183" i="23"/>
  <c r="F183" i="23" s="1"/>
  <c r="E110" i="23"/>
  <c r="F110" i="23" s="1"/>
  <c r="C72" i="23"/>
  <c r="C45" i="23"/>
  <c r="E37" i="23"/>
  <c r="F37" i="23" s="1"/>
  <c r="C26" i="23"/>
  <c r="E20" i="23"/>
  <c r="F20" i="23" s="1"/>
  <c r="F19" i="23" s="1"/>
  <c r="C16" i="23"/>
  <c r="E12" i="23"/>
  <c r="F12" i="23" s="1"/>
  <c r="E662" i="22"/>
  <c r="F662" i="22" s="1"/>
  <c r="F661" i="22" s="1"/>
  <c r="E647" i="22"/>
  <c r="F647" i="22" s="1"/>
  <c r="E653" i="22"/>
  <c r="F653" i="22"/>
  <c r="E637" i="22"/>
  <c r="F637" i="22"/>
  <c r="E625" i="22"/>
  <c r="F625" i="22" s="1"/>
  <c r="E619" i="22"/>
  <c r="F619" i="22" s="1"/>
  <c r="F618" i="22" s="1"/>
  <c r="E605" i="22"/>
  <c r="F605" i="22" s="1"/>
  <c r="E598" i="22"/>
  <c r="F598" i="22" s="1"/>
  <c r="E585" i="22"/>
  <c r="F585" i="22"/>
  <c r="E581" i="22"/>
  <c r="F581" i="22" s="1"/>
  <c r="E567" i="22"/>
  <c r="F567" i="22" s="1"/>
  <c r="E573" i="22"/>
  <c r="F573" i="22" s="1"/>
  <c r="E534" i="22"/>
  <c r="F534" i="22"/>
  <c r="E500" i="22"/>
  <c r="F500" i="22" s="1"/>
  <c r="E507" i="22"/>
  <c r="F507" i="22" s="1"/>
  <c r="E513" i="22"/>
  <c r="F513" i="22" s="1"/>
  <c r="E461" i="22"/>
  <c r="F461" i="22"/>
  <c r="E468" i="22"/>
  <c r="F468" i="22" s="1"/>
  <c r="E476" i="22"/>
  <c r="F476" i="22" s="1"/>
  <c r="E429" i="22"/>
  <c r="E391" i="22"/>
  <c r="F391" i="22" s="1"/>
  <c r="E396" i="22"/>
  <c r="F396" i="22" s="1"/>
  <c r="E370" i="22"/>
  <c r="F370" i="22" s="1"/>
  <c r="E375" i="22"/>
  <c r="F375" i="22"/>
  <c r="E380" i="22"/>
  <c r="F380" i="22" s="1"/>
  <c r="E301" i="22"/>
  <c r="F301" i="22" s="1"/>
  <c r="E280" i="22"/>
  <c r="F280" i="22" s="1"/>
  <c r="E266" i="22"/>
  <c r="F266" i="22" s="1"/>
  <c r="E274" i="22"/>
  <c r="F274" i="22" s="1"/>
  <c r="E243" i="22"/>
  <c r="F243" i="22" s="1"/>
  <c r="E255" i="22"/>
  <c r="F255" i="22" s="1"/>
  <c r="E263" i="22"/>
  <c r="F263" i="22"/>
  <c r="E213" i="22"/>
  <c r="F213" i="22" s="1"/>
  <c r="E221" i="22"/>
  <c r="F221" i="22" s="1"/>
  <c r="E229" i="22"/>
  <c r="F229" i="22"/>
  <c r="E201" i="22"/>
  <c r="F201" i="22" s="1"/>
  <c r="E205" i="22"/>
  <c r="F205" i="22" s="1"/>
  <c r="E188" i="22"/>
  <c r="F188" i="22" s="1"/>
  <c r="E182" i="22"/>
  <c r="F182" i="22" s="1"/>
  <c r="E161" i="22"/>
  <c r="F161" i="22"/>
  <c r="E165" i="22"/>
  <c r="F165" i="22" s="1"/>
  <c r="E169" i="22"/>
  <c r="F169" i="22"/>
  <c r="E177" i="22"/>
  <c r="F177" i="22"/>
  <c r="E113" i="22"/>
  <c r="F113" i="22" s="1"/>
  <c r="E117" i="22"/>
  <c r="F117" i="22" s="1"/>
  <c r="E101" i="22"/>
  <c r="F101" i="22" s="1"/>
  <c r="E26" i="22"/>
  <c r="F26" i="22" s="1"/>
  <c r="E45" i="22"/>
  <c r="F45" i="22" s="1"/>
  <c r="E650" i="23"/>
  <c r="F650" i="23" s="1"/>
  <c r="E497" i="23"/>
  <c r="F497" i="23" s="1"/>
  <c r="E433" i="23"/>
  <c r="F433" i="23"/>
  <c r="C395" i="23"/>
  <c r="E373" i="23"/>
  <c r="F373" i="23" s="1"/>
  <c r="E220" i="23"/>
  <c r="F220" i="23" s="1"/>
  <c r="C194" i="23"/>
  <c r="E116" i="23"/>
  <c r="F116" i="23" s="1"/>
  <c r="E44" i="23"/>
  <c r="F44" i="23" s="1"/>
  <c r="C28" i="23"/>
  <c r="E18" i="23"/>
  <c r="F18" i="23" s="1"/>
  <c r="E665" i="22"/>
  <c r="F665" i="22" s="1"/>
  <c r="E656" i="22"/>
  <c r="F656" i="22" s="1"/>
  <c r="E648" i="22"/>
  <c r="F648" i="22" s="1"/>
  <c r="E642" i="22"/>
  <c r="F642" i="22" s="1"/>
  <c r="E634" i="22"/>
  <c r="F634" i="22" s="1"/>
  <c r="F633" i="22" s="1"/>
  <c r="E626" i="22"/>
  <c r="F626" i="22" s="1"/>
  <c r="E606" i="22"/>
  <c r="F606" i="22" s="1"/>
  <c r="E600" i="22"/>
  <c r="F600" i="22" s="1"/>
  <c r="E588" i="22"/>
  <c r="F588" i="22" s="1"/>
  <c r="E579" i="22"/>
  <c r="F579" i="22" s="1"/>
  <c r="E568" i="22"/>
  <c r="F568" i="22" s="1"/>
  <c r="E576" i="22"/>
  <c r="F576" i="22" s="1"/>
  <c r="E549" i="22"/>
  <c r="F549" i="22"/>
  <c r="E555" i="22"/>
  <c r="F555" i="22"/>
  <c r="E522" i="22"/>
  <c r="F522" i="22" s="1"/>
  <c r="E529" i="22"/>
  <c r="F529" i="22" s="1"/>
  <c r="E495" i="22"/>
  <c r="E501" i="22"/>
  <c r="F501" i="22" s="1"/>
  <c r="E508" i="22"/>
  <c r="F508" i="22" s="1"/>
  <c r="E516" i="22"/>
  <c r="F516" i="22" s="1"/>
  <c r="E486" i="22"/>
  <c r="F486" i="22" s="1"/>
  <c r="E462" i="22"/>
  <c r="F462" i="22" s="1"/>
  <c r="E470" i="22"/>
  <c r="F470" i="22" s="1"/>
  <c r="E477" i="22"/>
  <c r="F477" i="22" s="1"/>
  <c r="E431" i="22"/>
  <c r="F431" i="22" s="1"/>
  <c r="E392" i="22"/>
  <c r="F392" i="22" s="1"/>
  <c r="E366" i="22"/>
  <c r="F366" i="22" s="1"/>
  <c r="E371" i="22"/>
  <c r="F371" i="22" s="1"/>
  <c r="E376" i="22"/>
  <c r="F376" i="22" s="1"/>
  <c r="E323" i="22"/>
  <c r="F323" i="22" s="1"/>
  <c r="F322" i="22" s="1"/>
  <c r="E302" i="22"/>
  <c r="F302" i="22" s="1"/>
  <c r="E306" i="22"/>
  <c r="F306" i="22" s="1"/>
  <c r="E295" i="22"/>
  <c r="F295" i="22" s="1"/>
  <c r="E292" i="22"/>
  <c r="F292" i="22" s="1"/>
  <c r="F291" i="22" s="1"/>
  <c r="E281" i="22"/>
  <c r="F281" i="22" s="1"/>
  <c r="E285" i="22"/>
  <c r="F285" i="22" s="1"/>
  <c r="E267" i="22"/>
  <c r="F267" i="22"/>
  <c r="E256" i="22"/>
  <c r="F256" i="22"/>
  <c r="E260" i="22"/>
  <c r="F260" i="22" s="1"/>
  <c r="E241" i="22"/>
  <c r="F241" i="22"/>
  <c r="F240" i="22" s="1"/>
  <c r="E214" i="22"/>
  <c r="F214" i="22" s="1"/>
  <c r="E222" i="22"/>
  <c r="F222" i="22" s="1"/>
  <c r="E226" i="22"/>
  <c r="F226" i="22" s="1"/>
  <c r="E230" i="22"/>
  <c r="F230" i="22" s="1"/>
  <c r="E194" i="22"/>
  <c r="F194" i="22" s="1"/>
  <c r="E202" i="22"/>
  <c r="F202" i="22"/>
  <c r="E206" i="22"/>
  <c r="F206" i="22" s="1"/>
  <c r="E166" i="22"/>
  <c r="F166" i="22" s="1"/>
  <c r="E178" i="22"/>
  <c r="F178" i="22" s="1"/>
  <c r="E150" i="22"/>
  <c r="F150" i="22" s="1"/>
  <c r="E154" i="22"/>
  <c r="F154" i="22" s="1"/>
  <c r="E106" i="22"/>
  <c r="F106" i="22" s="1"/>
  <c r="E110" i="22"/>
  <c r="F110" i="22" s="1"/>
  <c r="E114" i="22"/>
  <c r="F114" i="22"/>
  <c r="E98" i="22"/>
  <c r="F98" i="22" s="1"/>
  <c r="E102" i="22"/>
  <c r="F102" i="22"/>
  <c r="E27" i="22"/>
  <c r="F27" i="22"/>
  <c r="E21" i="22"/>
  <c r="F21" i="22" s="1"/>
  <c r="E17" i="22"/>
  <c r="F17" i="22" s="1"/>
  <c r="E12" i="22"/>
  <c r="F12" i="22" s="1"/>
  <c r="C666" i="22"/>
  <c r="C664" i="22"/>
  <c r="C658" i="22"/>
  <c r="C656" i="22"/>
  <c r="C628" i="22"/>
  <c r="C623" i="22"/>
  <c r="C606" i="22"/>
  <c r="C600" i="22"/>
  <c r="C598" i="22"/>
  <c r="C581" i="22"/>
  <c r="C577" i="22"/>
  <c r="C569" i="22"/>
  <c r="C561" i="22"/>
  <c r="C552" i="22"/>
  <c r="C544" i="22"/>
  <c r="C529" i="22"/>
  <c r="C522" i="22"/>
  <c r="C512" i="22"/>
  <c r="C510" i="22"/>
  <c r="C505" i="22"/>
  <c r="C500" i="22"/>
  <c r="C498" i="22"/>
  <c r="C495" i="22"/>
  <c r="C486" i="22"/>
  <c r="C477" i="22"/>
  <c r="C470" i="22"/>
  <c r="C468" i="22"/>
  <c r="C461" i="22"/>
  <c r="C414" i="22"/>
  <c r="C395" i="22"/>
  <c r="C388" i="22"/>
  <c r="C380" i="22"/>
  <c r="C378" i="22"/>
  <c r="C373" i="22"/>
  <c r="C371" i="22"/>
  <c r="C315" i="22"/>
  <c r="C313" i="22"/>
  <c r="C307" i="22"/>
  <c r="C295" i="22"/>
  <c r="C281" i="22"/>
  <c r="C260" i="22"/>
  <c r="C255" i="22"/>
  <c r="C246" i="22"/>
  <c r="C241" i="22"/>
  <c r="C227" i="22"/>
  <c r="C219" i="22"/>
  <c r="C193" i="22"/>
  <c r="C183" i="22"/>
  <c r="C179" i="22"/>
  <c r="C165" i="22"/>
  <c r="C155" i="22"/>
  <c r="C148" i="22"/>
  <c r="C115" i="22"/>
  <c r="C112" i="22"/>
  <c r="C101" i="22"/>
  <c r="C98" i="22"/>
  <c r="C60" i="22"/>
  <c r="C44" i="22"/>
  <c r="C27" i="22"/>
  <c r="C21" i="22"/>
  <c r="C17" i="22"/>
  <c r="C15" i="22"/>
  <c r="C469" i="23"/>
  <c r="C367" i="23"/>
  <c r="E260" i="23"/>
  <c r="F260" i="23" s="1"/>
  <c r="E254" i="23"/>
  <c r="F254" i="23" s="1"/>
  <c r="E242" i="23"/>
  <c r="F242" i="23" s="1"/>
  <c r="E205" i="23"/>
  <c r="F205" i="23" s="1"/>
  <c r="C179" i="23"/>
  <c r="C11" i="23"/>
  <c r="E651" i="22"/>
  <c r="F651" i="22" s="1"/>
  <c r="E563" i="22"/>
  <c r="F563" i="22" s="1"/>
  <c r="E558" i="22"/>
  <c r="F558" i="22" s="1"/>
  <c r="E496" i="22"/>
  <c r="F496" i="22" s="1"/>
  <c r="F495" i="22" s="1"/>
  <c r="E457" i="22"/>
  <c r="F457" i="22" s="1"/>
  <c r="E427" i="22"/>
  <c r="F427" i="22" s="1"/>
  <c r="E372" i="22"/>
  <c r="F372" i="22" s="1"/>
  <c r="E303" i="22"/>
  <c r="F303" i="22" s="1"/>
  <c r="E223" i="22"/>
  <c r="F223" i="22" s="1"/>
  <c r="E199" i="22"/>
  <c r="F199" i="22" s="1"/>
  <c r="E20" i="22"/>
  <c r="F20" i="22" s="1"/>
  <c r="F19" i="22" s="1"/>
  <c r="E14" i="22"/>
  <c r="F14" i="22" s="1"/>
  <c r="C669" i="22"/>
  <c r="C663" i="22"/>
  <c r="C643" i="22"/>
  <c r="C640" i="22"/>
  <c r="C631" i="22"/>
  <c r="C624" i="22"/>
  <c r="C601" i="22"/>
  <c r="C595" i="22"/>
  <c r="C572" i="22"/>
  <c r="C568" i="22"/>
  <c r="C565" i="22"/>
  <c r="C562" i="22"/>
  <c r="C557" i="22"/>
  <c r="C550" i="22"/>
  <c r="C546" i="22"/>
  <c r="C517" i="22"/>
  <c r="C514" i="22"/>
  <c r="C511" i="22"/>
  <c r="C508" i="22"/>
  <c r="C504" i="22"/>
  <c r="C501" i="22"/>
  <c r="C462" i="22"/>
  <c r="C459" i="22"/>
  <c r="C447" i="22"/>
  <c r="C441" i="22"/>
  <c r="C427" i="22"/>
  <c r="C394" i="22"/>
  <c r="C391" i="22"/>
  <c r="C375" i="22"/>
  <c r="C372" i="22"/>
  <c r="C369" i="22"/>
  <c r="C366" i="22"/>
  <c r="C317" i="22"/>
  <c r="C302" i="22"/>
  <c r="C292" i="22"/>
  <c r="C263" i="22"/>
  <c r="C257" i="22"/>
  <c r="C254" i="22"/>
  <c r="C228" i="22"/>
  <c r="C222" i="22"/>
  <c r="C204" i="22"/>
  <c r="C201" i="22"/>
  <c r="C154" i="22"/>
  <c r="C116" i="22"/>
  <c r="C113" i="22"/>
  <c r="C106" i="22"/>
  <c r="C99" i="22"/>
  <c r="C14" i="22"/>
  <c r="C72" i="22"/>
  <c r="C48" i="22"/>
  <c r="E60" i="23"/>
  <c r="F60" i="23" s="1"/>
  <c r="E643" i="22"/>
  <c r="F643" i="22" s="1"/>
  <c r="E604" i="22"/>
  <c r="F604" i="22"/>
  <c r="F603" i="22" s="1"/>
  <c r="E571" i="22"/>
  <c r="F571" i="22"/>
  <c r="E524" i="22"/>
  <c r="F524" i="22" s="1"/>
  <c r="E503" i="22"/>
  <c r="F503" i="22" s="1"/>
  <c r="E388" i="22"/>
  <c r="F388" i="22" s="1"/>
  <c r="E378" i="22"/>
  <c r="F378" i="22"/>
  <c r="E307" i="22"/>
  <c r="F307" i="22" s="1"/>
  <c r="E253" i="22"/>
  <c r="F253" i="22" s="1"/>
  <c r="E227" i="22"/>
  <c r="F227" i="22" s="1"/>
  <c r="E203" i="22"/>
  <c r="F203" i="22" s="1"/>
  <c r="E111" i="22"/>
  <c r="F111" i="22" s="1"/>
  <c r="E99" i="22"/>
  <c r="F99" i="22" s="1"/>
  <c r="E15" i="22"/>
  <c r="F15" i="22" s="1"/>
  <c r="E11" i="22"/>
  <c r="F11" i="22" s="1"/>
  <c r="C668" i="22"/>
  <c r="C665" i="22"/>
  <c r="C662" i="22"/>
  <c r="C655" i="22"/>
  <c r="C630" i="22"/>
  <c r="C626" i="22"/>
  <c r="C621" i="22"/>
  <c r="C605" i="22"/>
  <c r="C597" i="22"/>
  <c r="C594" i="22"/>
  <c r="C575" i="22"/>
  <c r="C571" i="22"/>
  <c r="C564" i="22"/>
  <c r="C559" i="22"/>
  <c r="C556" i="22"/>
  <c r="C553" i="22"/>
  <c r="C549" i="22"/>
  <c r="C534" i="22"/>
  <c r="C516" i="22"/>
  <c r="C513" i="22"/>
  <c r="C507" i="22"/>
  <c r="C497" i="22"/>
  <c r="C494" i="22"/>
  <c r="C476" i="22"/>
  <c r="C473" i="22"/>
  <c r="C458" i="22"/>
  <c r="C431" i="22"/>
  <c r="C426" i="22"/>
  <c r="C396" i="22"/>
  <c r="C393" i="22"/>
  <c r="C390" i="22"/>
  <c r="C377" i="22"/>
  <c r="C368" i="22"/>
  <c r="C365" i="22"/>
  <c r="C319" i="22"/>
  <c r="C283" i="22"/>
  <c r="C280" i="22"/>
  <c r="C267" i="22"/>
  <c r="C256" i="22"/>
  <c r="C253" i="22"/>
  <c r="C242" i="22"/>
  <c r="C231" i="22"/>
  <c r="C221" i="22"/>
  <c r="C206" i="22"/>
  <c r="C203" i="22"/>
  <c r="C195" i="22"/>
  <c r="C188" i="22"/>
  <c r="C182" i="22"/>
  <c r="C178" i="22"/>
  <c r="C164" i="22"/>
  <c r="C150" i="22"/>
  <c r="C119" i="22"/>
  <c r="C102" i="22"/>
  <c r="C80" i="22"/>
  <c r="C25" i="22"/>
  <c r="C166" i="23"/>
  <c r="E666" i="22"/>
  <c r="F666" i="22" s="1"/>
  <c r="E631" i="22"/>
  <c r="F631" i="22" s="1"/>
  <c r="E602" i="22"/>
  <c r="F602" i="22" s="1"/>
  <c r="E577" i="22"/>
  <c r="F577" i="22" s="1"/>
  <c r="E511" i="22"/>
  <c r="F511" i="22" s="1"/>
  <c r="E472" i="22"/>
  <c r="F472" i="22" s="1"/>
  <c r="E437" i="22"/>
  <c r="F437" i="22" s="1"/>
  <c r="E394" i="22"/>
  <c r="F394" i="22" s="1"/>
  <c r="E265" i="22"/>
  <c r="F265" i="22" s="1"/>
  <c r="E257" i="22"/>
  <c r="F257" i="22" s="1"/>
  <c r="E231" i="22"/>
  <c r="F231" i="22" s="1"/>
  <c r="E115" i="22"/>
  <c r="F115" i="22"/>
  <c r="E28" i="22"/>
  <c r="F28" i="22" s="1"/>
  <c r="E79" i="22"/>
  <c r="F79" i="22" s="1"/>
  <c r="E16" i="22"/>
  <c r="F16" i="22" s="1"/>
  <c r="E10" i="22"/>
  <c r="F10" i="22"/>
  <c r="F9" i="22" s="1"/>
  <c r="C660" i="22"/>
  <c r="C657" i="22"/>
  <c r="C642" i="22"/>
  <c r="C625" i="22"/>
  <c r="C620" i="22"/>
  <c r="C604" i="22"/>
  <c r="C574" i="22"/>
  <c r="C567" i="22"/>
  <c r="C563" i="22"/>
  <c r="C555" i="22"/>
  <c r="C551" i="22"/>
  <c r="C548" i="22"/>
  <c r="C545" i="22"/>
  <c r="C533" i="22"/>
  <c r="C509" i="22"/>
  <c r="C503" i="22"/>
  <c r="C493" i="22"/>
  <c r="C481" i="22"/>
  <c r="C478" i="22"/>
  <c r="C475" i="22"/>
  <c r="C472" i="22"/>
  <c r="C469" i="22"/>
  <c r="C466" i="22"/>
  <c r="C430" i="22"/>
  <c r="C392" i="22"/>
  <c r="C389" i="22"/>
  <c r="C374" i="22"/>
  <c r="C348" i="22"/>
  <c r="C306" i="22"/>
  <c r="C301" i="22"/>
  <c r="C285" i="22"/>
  <c r="C274" i="22"/>
  <c r="C266" i="22"/>
  <c r="C261" i="22"/>
  <c r="C230" i="22"/>
  <c r="C226" i="22"/>
  <c r="C220" i="22"/>
  <c r="C214" i="22"/>
  <c r="C205" i="22"/>
  <c r="C187" i="22"/>
  <c r="C180" i="22"/>
  <c r="C177" i="22"/>
  <c r="C169" i="22"/>
  <c r="C161" i="22"/>
  <c r="C114" i="22"/>
  <c r="C111" i="22"/>
  <c r="C79" i="22"/>
  <c r="C45" i="22"/>
  <c r="C37" i="22"/>
  <c r="C20" i="22"/>
  <c r="C16" i="22"/>
  <c r="C12" i="22"/>
  <c r="E114" i="23"/>
  <c r="F114" i="23" s="1"/>
  <c r="E15" i="23"/>
  <c r="F15" i="23" s="1"/>
  <c r="E658" i="22"/>
  <c r="F658" i="22" s="1"/>
  <c r="E623" i="22"/>
  <c r="F623" i="22"/>
  <c r="E589" i="22"/>
  <c r="F589" i="22" s="1"/>
  <c r="E550" i="22"/>
  <c r="F550" i="22" s="1"/>
  <c r="E517" i="22"/>
  <c r="F517" i="22" s="1"/>
  <c r="E478" i="22"/>
  <c r="F478" i="22" s="1"/>
  <c r="E367" i="22"/>
  <c r="F367" i="22" s="1"/>
  <c r="E319" i="22"/>
  <c r="F319" i="22" s="1"/>
  <c r="E261" i="22"/>
  <c r="F261" i="22" s="1"/>
  <c r="E219" i="22"/>
  <c r="F219" i="22"/>
  <c r="E195" i="22"/>
  <c r="F195" i="22" s="1"/>
  <c r="E193" i="22"/>
  <c r="F193" i="22"/>
  <c r="F192" i="22" s="1"/>
  <c r="E163" i="22"/>
  <c r="F163" i="22"/>
  <c r="E179" i="22"/>
  <c r="F179" i="22" s="1"/>
  <c r="E155" i="22"/>
  <c r="F155" i="22" s="1"/>
  <c r="E119" i="22"/>
  <c r="F119" i="22"/>
  <c r="E25" i="22"/>
  <c r="F25" i="22" s="1"/>
  <c r="E18" i="22"/>
  <c r="F18" i="22" s="1"/>
  <c r="C667" i="22"/>
  <c r="C659" i="22"/>
  <c r="C641" i="22"/>
  <c r="C632" i="22"/>
  <c r="C627" i="22"/>
  <c r="C619" i="22"/>
  <c r="C613" i="22"/>
  <c r="C602" i="22"/>
  <c r="C599" i="22"/>
  <c r="C596" i="22"/>
  <c r="C576" i="22"/>
  <c r="C573" i="22"/>
  <c r="C570" i="22"/>
  <c r="C566" i="22"/>
  <c r="C558" i="22"/>
  <c r="C554" i="22"/>
  <c r="C547" i="22"/>
  <c r="C524" i="22"/>
  <c r="C521" i="22"/>
  <c r="C515" i="22"/>
  <c r="C506" i="22"/>
  <c r="C502" i="22"/>
  <c r="C499" i="22"/>
  <c r="C496" i="22"/>
  <c r="C490" i="22"/>
  <c r="C474" i="22"/>
  <c r="C471" i="22"/>
  <c r="C460" i="22"/>
  <c r="C457" i="22"/>
  <c r="C437" i="22"/>
  <c r="C433" i="22"/>
  <c r="C428" i="22"/>
  <c r="C379" i="22"/>
  <c r="C376" i="22"/>
  <c r="C370" i="22"/>
  <c r="C367" i="22"/>
  <c r="C323" i="22"/>
  <c r="C303" i="22"/>
  <c r="C287" i="22"/>
  <c r="C273" i="22"/>
  <c r="C265" i="22"/>
  <c r="C243" i="22"/>
  <c r="C229" i="22"/>
  <c r="C223" i="22"/>
  <c r="C213" i="22"/>
  <c r="C202" i="22"/>
  <c r="C199" i="22"/>
  <c r="C194" i="22"/>
  <c r="C166" i="22"/>
  <c r="C163" i="22"/>
  <c r="C117" i="22"/>
  <c r="C110" i="22"/>
  <c r="C18" i="22"/>
  <c r="C11" i="22"/>
  <c r="C26" i="22"/>
  <c r="C10" i="22"/>
  <c r="C28" i="22"/>
  <c r="E667" i="21"/>
  <c r="F667" i="21" s="1"/>
  <c r="E663" i="21"/>
  <c r="F663" i="21" s="1"/>
  <c r="E658" i="21"/>
  <c r="F658" i="21" s="1"/>
  <c r="E653" i="21"/>
  <c r="F653" i="21" s="1"/>
  <c r="E649" i="21"/>
  <c r="F649" i="21" s="1"/>
  <c r="E643" i="21"/>
  <c r="F643" i="21" s="1"/>
  <c r="E638" i="21"/>
  <c r="F638" i="21" s="1"/>
  <c r="E634" i="21"/>
  <c r="F634" i="21" s="1"/>
  <c r="E628" i="21"/>
  <c r="F628" i="21"/>
  <c r="E624" i="21"/>
  <c r="F624" i="21" s="1"/>
  <c r="E619" i="21"/>
  <c r="F619" i="21" s="1"/>
  <c r="E605" i="21"/>
  <c r="F605" i="21" s="1"/>
  <c r="E600" i="21"/>
  <c r="F600" i="21"/>
  <c r="E596" i="21"/>
  <c r="F596" i="21" s="1"/>
  <c r="E589" i="21"/>
  <c r="F589" i="21" s="1"/>
  <c r="E585" i="21"/>
  <c r="F585" i="21" s="1"/>
  <c r="E580" i="21"/>
  <c r="F580" i="21" s="1"/>
  <c r="E575" i="21"/>
  <c r="F575" i="21" s="1"/>
  <c r="E571" i="21"/>
  <c r="F571" i="21" s="1"/>
  <c r="E567" i="21"/>
  <c r="F567" i="21" s="1"/>
  <c r="E563" i="21"/>
  <c r="F563" i="21" s="1"/>
  <c r="E558" i="21"/>
  <c r="F558" i="21" s="1"/>
  <c r="E554" i="21"/>
  <c r="F554" i="21" s="1"/>
  <c r="E550" i="21"/>
  <c r="F550" i="21" s="1"/>
  <c r="E546" i="21"/>
  <c r="F546" i="21" s="1"/>
  <c r="E524" i="21"/>
  <c r="F524" i="21" s="1"/>
  <c r="E515" i="21"/>
  <c r="F515" i="21" s="1"/>
  <c r="E511" i="21"/>
  <c r="F511" i="21" s="1"/>
  <c r="E507" i="21"/>
  <c r="F507" i="21" s="1"/>
  <c r="E502" i="21"/>
  <c r="F502" i="21" s="1"/>
  <c r="E498" i="21"/>
  <c r="F498" i="21" s="1"/>
  <c r="E493" i="21"/>
  <c r="F493" i="21" s="1"/>
  <c r="E475" i="21"/>
  <c r="F475" i="21" s="1"/>
  <c r="E471" i="21"/>
  <c r="F471" i="21" s="1"/>
  <c r="E459" i="21"/>
  <c r="F459" i="21" s="1"/>
  <c r="E455" i="21"/>
  <c r="E447" i="21"/>
  <c r="F447" i="21" s="1"/>
  <c r="E431" i="21"/>
  <c r="F431" i="21" s="1"/>
  <c r="E426" i="21"/>
  <c r="F426" i="21"/>
  <c r="E395" i="21"/>
  <c r="F395" i="21"/>
  <c r="E391" i="21"/>
  <c r="F391" i="21" s="1"/>
  <c r="E378" i="21"/>
  <c r="F378" i="21"/>
  <c r="E374" i="21"/>
  <c r="F374" i="21" s="1"/>
  <c r="E370" i="21"/>
  <c r="F370" i="21" s="1"/>
  <c r="E366" i="21"/>
  <c r="F366" i="21" s="1"/>
  <c r="E301" i="21"/>
  <c r="F301" i="21" s="1"/>
  <c r="E292" i="21"/>
  <c r="F292" i="21"/>
  <c r="E287" i="21"/>
  <c r="F287" i="21" s="1"/>
  <c r="E283" i="21"/>
  <c r="F283" i="21" s="1"/>
  <c r="E274" i="21"/>
  <c r="F274" i="21"/>
  <c r="E266" i="21"/>
  <c r="F266" i="21" s="1"/>
  <c r="E261" i="21"/>
  <c r="F261" i="21" s="1"/>
  <c r="E257" i="21"/>
  <c r="F257" i="21" s="1"/>
  <c r="E253" i="21"/>
  <c r="F253" i="21" s="1"/>
  <c r="E241" i="21"/>
  <c r="F241" i="21"/>
  <c r="E231" i="21"/>
  <c r="F231" i="21"/>
  <c r="E227" i="21"/>
  <c r="F227" i="21" s="1"/>
  <c r="E223" i="21"/>
  <c r="F223" i="21"/>
  <c r="E219" i="21"/>
  <c r="F219" i="21"/>
  <c r="E206" i="21"/>
  <c r="F206" i="21" s="1"/>
  <c r="E202" i="21"/>
  <c r="F202" i="21" s="1"/>
  <c r="E194" i="21"/>
  <c r="F194" i="21" s="1"/>
  <c r="E180" i="21"/>
  <c r="F180" i="21"/>
  <c r="E164" i="21"/>
  <c r="F164" i="21"/>
  <c r="E155" i="21"/>
  <c r="F155" i="21" s="1"/>
  <c r="E114" i="21"/>
  <c r="F114" i="21" s="1"/>
  <c r="E110" i="21"/>
  <c r="F110" i="21"/>
  <c r="E106" i="21"/>
  <c r="F106" i="21"/>
  <c r="E101" i="21"/>
  <c r="F101" i="21" s="1"/>
  <c r="E79" i="21"/>
  <c r="F79" i="21" s="1"/>
  <c r="E28" i="21"/>
  <c r="F28" i="21" s="1"/>
  <c r="E21" i="21"/>
  <c r="F21" i="21" s="1"/>
  <c r="E17" i="21"/>
  <c r="F17" i="21" s="1"/>
  <c r="E12" i="21"/>
  <c r="F12" i="21" s="1"/>
  <c r="C656" i="21"/>
  <c r="C554" i="21"/>
  <c r="C515" i="21"/>
  <c r="C496" i="21"/>
  <c r="C486" i="21"/>
  <c r="C471" i="21"/>
  <c r="C373" i="21"/>
  <c r="C301" i="21"/>
  <c r="C292" i="21"/>
  <c r="E669" i="21"/>
  <c r="F669" i="21" s="1"/>
  <c r="E665" i="21"/>
  <c r="F665" i="21" s="1"/>
  <c r="E660" i="21"/>
  <c r="F660" i="21" s="1"/>
  <c r="E656" i="21"/>
  <c r="F656" i="21" s="1"/>
  <c r="E651" i="21"/>
  <c r="F651" i="21" s="1"/>
  <c r="E647" i="21"/>
  <c r="F647" i="21" s="1"/>
  <c r="E641" i="21"/>
  <c r="F641" i="21"/>
  <c r="E636" i="21"/>
  <c r="F636" i="21" s="1"/>
  <c r="E631" i="21"/>
  <c r="F631" i="21" s="1"/>
  <c r="E626" i="21"/>
  <c r="F626" i="21" s="1"/>
  <c r="E621" i="21"/>
  <c r="F621" i="21"/>
  <c r="E602" i="21"/>
  <c r="F602" i="21" s="1"/>
  <c r="E598" i="21"/>
  <c r="F598" i="21" s="1"/>
  <c r="E594" i="21"/>
  <c r="F594" i="21" s="1"/>
  <c r="E587" i="21"/>
  <c r="F587" i="21" s="1"/>
  <c r="E583" i="21"/>
  <c r="F583" i="21" s="1"/>
  <c r="F582" i="21" s="1"/>
  <c r="E577" i="21"/>
  <c r="F577" i="21" s="1"/>
  <c r="E573" i="21"/>
  <c r="F573" i="21" s="1"/>
  <c r="E569" i="21"/>
  <c r="F569" i="21" s="1"/>
  <c r="E565" i="21"/>
  <c r="F565" i="21" s="1"/>
  <c r="E561" i="21"/>
  <c r="F561" i="21" s="1"/>
  <c r="E556" i="21"/>
  <c r="F556" i="21" s="1"/>
  <c r="E552" i="21"/>
  <c r="F552" i="21" s="1"/>
  <c r="E548" i="21"/>
  <c r="F548" i="21" s="1"/>
  <c r="E544" i="21"/>
  <c r="F544" i="21" s="1"/>
  <c r="E534" i="21"/>
  <c r="F534" i="21" s="1"/>
  <c r="E522" i="21"/>
  <c r="F522" i="21" s="1"/>
  <c r="E517" i="21"/>
  <c r="F517" i="21" s="1"/>
  <c r="E513" i="21"/>
  <c r="F513" i="21" s="1"/>
  <c r="E509" i="21"/>
  <c r="F509" i="21" s="1"/>
  <c r="E505" i="21"/>
  <c r="F505" i="21" s="1"/>
  <c r="E500" i="21"/>
  <c r="F500" i="21" s="1"/>
  <c r="E496" i="21"/>
  <c r="F496" i="21" s="1"/>
  <c r="F495" i="21" s="1"/>
  <c r="E485" i="21"/>
  <c r="E481" i="21"/>
  <c r="F481" i="21"/>
  <c r="E477" i="21"/>
  <c r="F477" i="21" s="1"/>
  <c r="E473" i="21"/>
  <c r="F473" i="21" s="1"/>
  <c r="E469" i="21"/>
  <c r="F469" i="21" s="1"/>
  <c r="E461" i="21"/>
  <c r="F461" i="21"/>
  <c r="E457" i="21"/>
  <c r="F457" i="21" s="1"/>
  <c r="E433" i="21"/>
  <c r="F433" i="21" s="1"/>
  <c r="E428" i="21"/>
  <c r="F428" i="21" s="1"/>
  <c r="E393" i="21"/>
  <c r="F393" i="21"/>
  <c r="E389" i="21"/>
  <c r="F389" i="21" s="1"/>
  <c r="E380" i="21"/>
  <c r="F380" i="21" s="1"/>
  <c r="E376" i="21"/>
  <c r="F376" i="21" s="1"/>
  <c r="E372" i="21"/>
  <c r="F372" i="21"/>
  <c r="E368" i="21"/>
  <c r="F368" i="21" s="1"/>
  <c r="E307" i="21"/>
  <c r="F307" i="21" s="1"/>
  <c r="E303" i="21"/>
  <c r="F303" i="21" s="1"/>
  <c r="E285" i="21"/>
  <c r="F285" i="21" s="1"/>
  <c r="E281" i="21"/>
  <c r="F281" i="21" s="1"/>
  <c r="E263" i="21"/>
  <c r="F263" i="21" s="1"/>
  <c r="E255" i="21"/>
  <c r="F255" i="21" s="1"/>
  <c r="E243" i="21"/>
  <c r="F243" i="21" s="1"/>
  <c r="E229" i="21"/>
  <c r="F229" i="21" s="1"/>
  <c r="E221" i="21"/>
  <c r="F221" i="21" s="1"/>
  <c r="E213" i="21"/>
  <c r="F213" i="21" s="1"/>
  <c r="E204" i="21"/>
  <c r="F204" i="21" s="1"/>
  <c r="E187" i="21"/>
  <c r="F187" i="21" s="1"/>
  <c r="E183" i="21"/>
  <c r="F183" i="21" s="1"/>
  <c r="E178" i="21"/>
  <c r="F178" i="21" s="1"/>
  <c r="E166" i="21"/>
  <c r="F166" i="21" s="1"/>
  <c r="E116" i="21"/>
  <c r="F116" i="21" s="1"/>
  <c r="E112" i="21"/>
  <c r="F112" i="21" s="1"/>
  <c r="E99" i="21"/>
  <c r="F99" i="21" s="1"/>
  <c r="E45" i="21"/>
  <c r="F45" i="21" s="1"/>
  <c r="E26" i="21"/>
  <c r="F26" i="21" s="1"/>
  <c r="E19" i="21"/>
  <c r="E15" i="21"/>
  <c r="F15" i="21"/>
  <c r="C575" i="21"/>
  <c r="C503" i="21"/>
  <c r="C466" i="21"/>
  <c r="C457" i="21"/>
  <c r="C388" i="21"/>
  <c r="C379" i="21"/>
  <c r="C283" i="21"/>
  <c r="C280" i="21"/>
  <c r="C263" i="21"/>
  <c r="C228" i="21"/>
  <c r="C220" i="21"/>
  <c r="C201" i="21"/>
  <c r="C194" i="21"/>
  <c r="C180" i="21"/>
  <c r="C115" i="21"/>
  <c r="C10" i="21"/>
  <c r="C428" i="21"/>
  <c r="C394" i="21"/>
  <c r="C376" i="21"/>
  <c r="C307" i="21"/>
  <c r="C303" i="21"/>
  <c r="E668" i="21"/>
  <c r="F668" i="21" s="1"/>
  <c r="E664" i="21"/>
  <c r="F664" i="21" s="1"/>
  <c r="E659" i="21"/>
  <c r="F659" i="21"/>
  <c r="E655" i="21"/>
  <c r="F655" i="21" s="1"/>
  <c r="F654" i="21" s="1"/>
  <c r="E650" i="21"/>
  <c r="F650" i="21" s="1"/>
  <c r="E646" i="21"/>
  <c r="F646" i="21" s="1"/>
  <c r="F645" i="21" s="1"/>
  <c r="E640" i="21"/>
  <c r="F640" i="21" s="1"/>
  <c r="E635" i="21"/>
  <c r="F635" i="21"/>
  <c r="E630" i="21"/>
  <c r="F630" i="21" s="1"/>
  <c r="E625" i="21"/>
  <c r="F625" i="21" s="1"/>
  <c r="E620" i="21"/>
  <c r="F620" i="21" s="1"/>
  <c r="E613" i="21"/>
  <c r="F613" i="21" s="1"/>
  <c r="E606" i="21"/>
  <c r="F606" i="21"/>
  <c r="E601" i="21"/>
  <c r="F601" i="21" s="1"/>
  <c r="E597" i="21"/>
  <c r="F597" i="21" s="1"/>
  <c r="E590" i="21"/>
  <c r="F590" i="21"/>
  <c r="E586" i="21"/>
  <c r="F586" i="21" s="1"/>
  <c r="E581" i="21"/>
  <c r="F581" i="21" s="1"/>
  <c r="E576" i="21"/>
  <c r="F576" i="21" s="1"/>
  <c r="E572" i="21"/>
  <c r="F572" i="21"/>
  <c r="E568" i="21"/>
  <c r="F568" i="21" s="1"/>
  <c r="E564" i="21"/>
  <c r="F564" i="21" s="1"/>
  <c r="E559" i="21"/>
  <c r="F559" i="21" s="1"/>
  <c r="E555" i="21"/>
  <c r="F555" i="21" s="1"/>
  <c r="E551" i="21"/>
  <c r="F551" i="21"/>
  <c r="E547" i="21"/>
  <c r="F547" i="21" s="1"/>
  <c r="E533" i="21"/>
  <c r="F533" i="21" s="1"/>
  <c r="E529" i="21"/>
  <c r="F529" i="21" s="1"/>
  <c r="E521" i="21"/>
  <c r="F521" i="21" s="1"/>
  <c r="E516" i="21"/>
  <c r="F516" i="21" s="1"/>
  <c r="E512" i="21"/>
  <c r="F512" i="21" s="1"/>
  <c r="E508" i="21"/>
  <c r="F508" i="21"/>
  <c r="E503" i="21"/>
  <c r="F503" i="21" s="1"/>
  <c r="E499" i="21"/>
  <c r="F499" i="21" s="1"/>
  <c r="E494" i="21"/>
  <c r="F494" i="21" s="1"/>
  <c r="F492" i="21" s="1"/>
  <c r="F491" i="21" s="1"/>
  <c r="E476" i="21"/>
  <c r="F476" i="21" s="1"/>
  <c r="E472" i="21"/>
  <c r="F472" i="21" s="1"/>
  <c r="E468" i="21"/>
  <c r="F468" i="21"/>
  <c r="E460" i="21"/>
  <c r="F460" i="21" s="1"/>
  <c r="E437" i="21"/>
  <c r="F437" i="21" s="1"/>
  <c r="F434" i="21"/>
  <c r="E427" i="21"/>
  <c r="F427" i="21" s="1"/>
  <c r="E414" i="21"/>
  <c r="F414" i="21" s="1"/>
  <c r="E396" i="21"/>
  <c r="F396" i="21"/>
  <c r="E392" i="21"/>
  <c r="F392" i="21" s="1"/>
  <c r="E388" i="21"/>
  <c r="F388" i="21" s="1"/>
  <c r="E379" i="21"/>
  <c r="F379" i="21"/>
  <c r="E375" i="21"/>
  <c r="F375" i="21" s="1"/>
  <c r="E371" i="21"/>
  <c r="F371" i="21"/>
  <c r="E367" i="21"/>
  <c r="F367" i="21" s="1"/>
  <c r="E319" i="21"/>
  <c r="F319" i="21" s="1"/>
  <c r="E315" i="21"/>
  <c r="F315" i="21"/>
  <c r="E306" i="21"/>
  <c r="F306" i="21" s="1"/>
  <c r="E302" i="21"/>
  <c r="F302" i="21" s="1"/>
  <c r="E280" i="21"/>
  <c r="F280" i="21" s="1"/>
  <c r="E267" i="21"/>
  <c r="F267" i="21" s="1"/>
  <c r="E254" i="21"/>
  <c r="F254" i="21"/>
  <c r="E246" i="21"/>
  <c r="F246" i="21" s="1"/>
  <c r="E242" i="21"/>
  <c r="F242" i="21" s="1"/>
  <c r="E228" i="21"/>
  <c r="F228" i="21" s="1"/>
  <c r="E220" i="21"/>
  <c r="F220" i="21" s="1"/>
  <c r="E203" i="21"/>
  <c r="F203" i="21" s="1"/>
  <c r="E199" i="21"/>
  <c r="F199" i="21" s="1"/>
  <c r="E195" i="21"/>
  <c r="F195" i="21"/>
  <c r="E182" i="21"/>
  <c r="F182" i="21" s="1"/>
  <c r="E177" i="21"/>
  <c r="F177" i="21" s="1"/>
  <c r="E169" i="21"/>
  <c r="F169" i="21"/>
  <c r="E165" i="21"/>
  <c r="F165" i="21"/>
  <c r="E161" i="21"/>
  <c r="F161" i="21" s="1"/>
  <c r="E148" i="21"/>
  <c r="F148" i="21" s="1"/>
  <c r="E119" i="21"/>
  <c r="F119" i="21"/>
  <c r="E115" i="21"/>
  <c r="F115" i="21" s="1"/>
  <c r="E111" i="21"/>
  <c r="F111" i="21"/>
  <c r="E102" i="21"/>
  <c r="F102" i="21" s="1"/>
  <c r="E98" i="21"/>
  <c r="F98" i="21" s="1"/>
  <c r="E80" i="21"/>
  <c r="F80" i="21"/>
  <c r="E72" i="21"/>
  <c r="F72" i="21" s="1"/>
  <c r="E60" i="21"/>
  <c r="F60" i="21" s="1"/>
  <c r="E48" i="21"/>
  <c r="F48" i="21" s="1"/>
  <c r="E44" i="21"/>
  <c r="F44" i="21" s="1"/>
  <c r="E37" i="21"/>
  <c r="F37" i="21"/>
  <c r="E25" i="21"/>
  <c r="F25" i="21" s="1"/>
  <c r="E18" i="21"/>
  <c r="F18" i="21" s="1"/>
  <c r="E14" i="21"/>
  <c r="F14" i="21" s="1"/>
  <c r="E10" i="21"/>
  <c r="F10" i="21" s="1"/>
  <c r="F9" i="21" s="1"/>
  <c r="C598" i="21"/>
  <c r="C562" i="21"/>
  <c r="C366" i="21"/>
  <c r="C14" i="21"/>
  <c r="C26" i="21"/>
  <c r="C44" i="21"/>
  <c r="C72" i="21"/>
  <c r="C79" i="21"/>
  <c r="C114" i="21"/>
  <c r="C166" i="21"/>
  <c r="C169" i="21"/>
  <c r="C193" i="21"/>
  <c r="C202" i="21"/>
  <c r="C227" i="21"/>
  <c r="C241" i="21"/>
  <c r="C257" i="21"/>
  <c r="C261" i="21"/>
  <c r="C281" i="21"/>
  <c r="E20" i="21"/>
  <c r="F20" i="21" s="1"/>
  <c r="F19" i="21" s="1"/>
  <c r="E154" i="21"/>
  <c r="F154" i="21"/>
  <c r="E188" i="21"/>
  <c r="F188" i="21" s="1"/>
  <c r="E205" i="21"/>
  <c r="F205" i="21" s="1"/>
  <c r="E222" i="21"/>
  <c r="F222" i="21"/>
  <c r="E323" i="21"/>
  <c r="F323" i="21"/>
  <c r="E373" i="21"/>
  <c r="F373" i="21" s="1"/>
  <c r="E390" i="21"/>
  <c r="F390" i="21" s="1"/>
  <c r="E462" i="21"/>
  <c r="F462" i="21"/>
  <c r="E478" i="21"/>
  <c r="F478" i="21" s="1"/>
  <c r="E497" i="21"/>
  <c r="F497" i="21" s="1"/>
  <c r="E514" i="21"/>
  <c r="F514" i="21" s="1"/>
  <c r="E549" i="21"/>
  <c r="F549" i="21" s="1"/>
  <c r="E566" i="21"/>
  <c r="F566" i="21"/>
  <c r="E584" i="21"/>
  <c r="F584" i="21" s="1"/>
  <c r="E604" i="21"/>
  <c r="F604" i="21"/>
  <c r="E627" i="21"/>
  <c r="F627" i="21" s="1"/>
  <c r="E648" i="21"/>
  <c r="F648" i="21" s="1"/>
  <c r="E666" i="21"/>
  <c r="F666" i="21" s="1"/>
  <c r="E288" i="23"/>
  <c r="F288" i="23" s="1"/>
  <c r="E288" i="22"/>
  <c r="F288" i="22"/>
  <c r="E538" i="23"/>
  <c r="F538" i="23" s="1"/>
  <c r="E479" i="23"/>
  <c r="F479" i="23" s="1"/>
  <c r="E479" i="22"/>
  <c r="F479" i="22"/>
  <c r="E538" i="22"/>
  <c r="F538" i="22" s="1"/>
  <c r="E320" i="23"/>
  <c r="F320" i="23"/>
  <c r="E320" i="22"/>
  <c r="F320" i="22" s="1"/>
  <c r="E362" i="23"/>
  <c r="F362" i="23" s="1"/>
  <c r="E362" i="22"/>
  <c r="F362" i="22"/>
  <c r="E64" i="23"/>
  <c r="F64" i="23" s="1"/>
  <c r="E64" i="22"/>
  <c r="F64" i="22" s="1"/>
  <c r="E50" i="22"/>
  <c r="F50" i="22" s="1"/>
  <c r="E50" i="23"/>
  <c r="F50" i="23" s="1"/>
  <c r="E309" i="23"/>
  <c r="F309" i="23"/>
  <c r="E309" i="22"/>
  <c r="F309" i="22" s="1"/>
  <c r="E338" i="23"/>
  <c r="F338" i="23"/>
  <c r="E338" i="22"/>
  <c r="F338" i="22" s="1"/>
  <c r="E316" i="23"/>
  <c r="F316" i="23"/>
  <c r="F311" i="23"/>
  <c r="E316" i="22"/>
  <c r="F316" i="22"/>
  <c r="E251" i="23"/>
  <c r="F251" i="23" s="1"/>
  <c r="E251" i="22"/>
  <c r="F251" i="22" s="1"/>
  <c r="E422" i="22"/>
  <c r="F422" i="22" s="1"/>
  <c r="E422" i="23"/>
  <c r="F422" i="23"/>
  <c r="E41" i="23"/>
  <c r="F41" i="23" s="1"/>
  <c r="E41" i="22"/>
  <c r="F41" i="22" s="1"/>
  <c r="E38" i="23"/>
  <c r="F38" i="23" s="1"/>
  <c r="E38" i="22"/>
  <c r="F38" i="22" s="1"/>
  <c r="E270" i="23"/>
  <c r="F270" i="23" s="1"/>
  <c r="E270" i="22"/>
  <c r="F270" i="22" s="1"/>
  <c r="E296" i="23"/>
  <c r="F296" i="23" s="1"/>
  <c r="E296" i="22"/>
  <c r="F296" i="22" s="1"/>
  <c r="E30" i="22"/>
  <c r="F30" i="22" s="1"/>
  <c r="E30" i="23"/>
  <c r="F30" i="23" s="1"/>
  <c r="E82" i="23"/>
  <c r="F82" i="23" s="1"/>
  <c r="F81" i="23" s="1"/>
  <c r="E82" i="22"/>
  <c r="F82" i="22" s="1"/>
  <c r="E236" i="23"/>
  <c r="F236" i="23" s="1"/>
  <c r="F233" i="23"/>
  <c r="E236" i="22"/>
  <c r="F236" i="22"/>
  <c r="E467" i="23"/>
  <c r="F467" i="23" s="1"/>
  <c r="E467" i="22"/>
  <c r="F467" i="22" s="1"/>
  <c r="E525" i="23"/>
  <c r="F525" i="23" s="1"/>
  <c r="E525" i="22"/>
  <c r="F525" i="22"/>
  <c r="E381" i="22"/>
  <c r="F381" i="22" s="1"/>
  <c r="E381" i="23"/>
  <c r="F381" i="23"/>
  <c r="E277" i="23"/>
  <c r="F277" i="23" s="1"/>
  <c r="E277" i="22"/>
  <c r="F277" i="22"/>
  <c r="E159" i="23"/>
  <c r="F159" i="23" s="1"/>
  <c r="E159" i="22"/>
  <c r="F159" i="22"/>
  <c r="E520" i="21"/>
  <c r="F520" i="21" s="1"/>
  <c r="E456" i="21"/>
  <c r="F456" i="21" s="1"/>
  <c r="E463" i="24"/>
  <c r="F463" i="24" s="1"/>
  <c r="E530" i="24"/>
  <c r="F530" i="24" s="1"/>
  <c r="E27" i="21"/>
  <c r="F27" i="21"/>
  <c r="E142" i="21"/>
  <c r="F142" i="21" s="1"/>
  <c r="E193" i="21"/>
  <c r="F193" i="21" s="1"/>
  <c r="E226" i="21"/>
  <c r="F226" i="21" s="1"/>
  <c r="E256" i="21"/>
  <c r="F256" i="21" s="1"/>
  <c r="E273" i="21"/>
  <c r="F273" i="21"/>
  <c r="E377" i="21"/>
  <c r="F377" i="21" s="1"/>
  <c r="E394" i="21"/>
  <c r="F394" i="21" s="1"/>
  <c r="E430" i="21"/>
  <c r="F430" i="21"/>
  <c r="E466" i="21"/>
  <c r="F466" i="21" s="1"/>
  <c r="E482" i="21"/>
  <c r="F482" i="21" s="1"/>
  <c r="E501" i="21"/>
  <c r="F501" i="21" s="1"/>
  <c r="E553" i="21"/>
  <c r="F553" i="21" s="1"/>
  <c r="E570" i="21"/>
  <c r="F570" i="21"/>
  <c r="E588" i="21"/>
  <c r="F588" i="21" s="1"/>
  <c r="E610" i="21"/>
  <c r="F610" i="21"/>
  <c r="E632" i="21"/>
  <c r="F632" i="21" s="1"/>
  <c r="E652" i="21"/>
  <c r="F652" i="21" s="1"/>
  <c r="E454" i="21"/>
  <c r="F454" i="21" s="1"/>
  <c r="E132" i="23"/>
  <c r="F132" i="23" s="1"/>
  <c r="E132" i="22"/>
  <c r="F132" i="22"/>
  <c r="E71" i="23"/>
  <c r="F71" i="23" s="1"/>
  <c r="E71" i="22"/>
  <c r="F71" i="22" s="1"/>
  <c r="E57" i="23"/>
  <c r="F57" i="23"/>
  <c r="E57" i="22"/>
  <c r="F57" i="22" s="1"/>
  <c r="E93" i="23"/>
  <c r="F93" i="23"/>
  <c r="E93" i="22"/>
  <c r="F93" i="22" s="1"/>
  <c r="E342" i="23"/>
  <c r="F342" i="23" s="1"/>
  <c r="E342" i="22"/>
  <c r="F342" i="22"/>
  <c r="E172" i="23"/>
  <c r="F172" i="23"/>
  <c r="E172" i="22"/>
  <c r="F172" i="22" s="1"/>
  <c r="E304" i="23"/>
  <c r="F304" i="23" s="1"/>
  <c r="E304" i="22"/>
  <c r="F304" i="22"/>
  <c r="E143" i="23"/>
  <c r="F143" i="23" s="1"/>
  <c r="E143" i="22"/>
  <c r="F143" i="22" s="1"/>
  <c r="E407" i="23"/>
  <c r="F407" i="23" s="1"/>
  <c r="E407" i="22"/>
  <c r="F407" i="22" s="1"/>
  <c r="E271" i="23"/>
  <c r="F271" i="23"/>
  <c r="E271" i="22"/>
  <c r="F271" i="22" s="1"/>
  <c r="E489" i="23"/>
  <c r="F489" i="23" s="1"/>
  <c r="E489" i="22"/>
  <c r="F489" i="22"/>
  <c r="E421" i="23"/>
  <c r="F421" i="23" s="1"/>
  <c r="E421" i="22"/>
  <c r="F421" i="22" s="1"/>
  <c r="E417" i="23"/>
  <c r="F417" i="23" s="1"/>
  <c r="E417" i="22"/>
  <c r="F417" i="22" s="1"/>
  <c r="E225" i="22"/>
  <c r="F225" i="22"/>
  <c r="E225" i="23"/>
  <c r="F225" i="23" s="1"/>
  <c r="E78" i="22"/>
  <c r="F78" i="22"/>
  <c r="E78" i="23"/>
  <c r="F78" i="23"/>
  <c r="E63" i="23"/>
  <c r="F63" i="23"/>
  <c r="E63" i="22"/>
  <c r="F63" i="22" s="1"/>
  <c r="E49" i="23"/>
  <c r="F49" i="23" s="1"/>
  <c r="E49" i="22"/>
  <c r="F49" i="22" s="1"/>
  <c r="E198" i="23"/>
  <c r="F198" i="23"/>
  <c r="E198" i="22"/>
  <c r="F198" i="22" s="1"/>
  <c r="E357" i="23"/>
  <c r="F357" i="23"/>
  <c r="E357" i="22"/>
  <c r="F357" i="22" s="1"/>
  <c r="E333" i="23"/>
  <c r="F333" i="23"/>
  <c r="E333" i="22"/>
  <c r="F333" i="22" s="1"/>
  <c r="E308" i="23"/>
  <c r="F308" i="23" s="1"/>
  <c r="E308" i="22"/>
  <c r="F308" i="22" s="1"/>
  <c r="E259" i="23"/>
  <c r="F259" i="23" s="1"/>
  <c r="E259" i="22"/>
  <c r="F259" i="22" s="1"/>
  <c r="E449" i="23"/>
  <c r="F449" i="23" s="1"/>
  <c r="E449" i="22"/>
  <c r="F449" i="22"/>
  <c r="E409" i="23"/>
  <c r="F409" i="23" s="1"/>
  <c r="E409" i="22"/>
  <c r="F409" i="22" s="1"/>
  <c r="E190" i="23"/>
  <c r="F190" i="23" s="1"/>
  <c r="E190" i="22"/>
  <c r="F190" i="22" s="1"/>
  <c r="E185" i="23"/>
  <c r="F185" i="23"/>
  <c r="E185" i="22"/>
  <c r="F185" i="22" s="1"/>
  <c r="F181" i="22" s="1"/>
  <c r="E137" i="23"/>
  <c r="F137" i="23" s="1"/>
  <c r="E137" i="22"/>
  <c r="F137" i="22" s="1"/>
  <c r="E482" i="24"/>
  <c r="F482" i="24" s="1"/>
  <c r="E540" i="24"/>
  <c r="F540" i="24" s="1"/>
  <c r="E142" i="24"/>
  <c r="F142" i="24" s="1"/>
  <c r="E96" i="24"/>
  <c r="F96" i="24" s="1"/>
  <c r="F95" i="24" s="1"/>
  <c r="E456" i="24"/>
  <c r="F456" i="24" s="1"/>
  <c r="E520" i="24"/>
  <c r="F520" i="24" s="1"/>
  <c r="E11" i="21"/>
  <c r="F11" i="21"/>
  <c r="E113" i="21"/>
  <c r="F113" i="21"/>
  <c r="E163" i="21"/>
  <c r="F163" i="21" s="1"/>
  <c r="E179" i="21"/>
  <c r="F179" i="21" s="1"/>
  <c r="E214" i="21"/>
  <c r="F214" i="21" s="1"/>
  <c r="E230" i="21"/>
  <c r="F230" i="21"/>
  <c r="E260" i="21"/>
  <c r="F260" i="21" s="1"/>
  <c r="E295" i="21"/>
  <c r="F295" i="21"/>
  <c r="E313" i="21"/>
  <c r="F313" i="21" s="1"/>
  <c r="E348" i="21"/>
  <c r="F348" i="21"/>
  <c r="F347" i="21" s="1"/>
  <c r="E365" i="21"/>
  <c r="F365" i="21" s="1"/>
  <c r="E470" i="21"/>
  <c r="F470" i="21" s="1"/>
  <c r="E486" i="21"/>
  <c r="F486" i="21" s="1"/>
  <c r="E506" i="21"/>
  <c r="F506" i="21" s="1"/>
  <c r="E557" i="21"/>
  <c r="F557" i="21" s="1"/>
  <c r="E574" i="21"/>
  <c r="F574" i="21" s="1"/>
  <c r="E595" i="21"/>
  <c r="F595" i="21" s="1"/>
  <c r="E637" i="21"/>
  <c r="F637" i="21" s="1"/>
  <c r="E657" i="21"/>
  <c r="F657" i="21"/>
  <c r="E289" i="23"/>
  <c r="F289" i="23" s="1"/>
  <c r="E289" i="22"/>
  <c r="F289" i="22" s="1"/>
  <c r="E191" i="23"/>
  <c r="F191" i="23" s="1"/>
  <c r="E191" i="22"/>
  <c r="F191" i="22"/>
  <c r="E224" i="23"/>
  <c r="F224" i="23" s="1"/>
  <c r="E224" i="22"/>
  <c r="F224" i="22" s="1"/>
  <c r="E537" i="23"/>
  <c r="F537" i="23" s="1"/>
  <c r="E537" i="22"/>
  <c r="F537" i="22" s="1"/>
  <c r="E210" i="23"/>
  <c r="F210" i="23" s="1"/>
  <c r="E210" i="22"/>
  <c r="F210" i="22" s="1"/>
  <c r="E208" i="23"/>
  <c r="F208" i="23" s="1"/>
  <c r="E208" i="22"/>
  <c r="F208" i="22" s="1"/>
  <c r="E612" i="23"/>
  <c r="F612" i="23" s="1"/>
  <c r="F611" i="23" s="1"/>
  <c r="E612" i="22"/>
  <c r="F612" i="22" s="1"/>
  <c r="F611" i="22" s="1"/>
  <c r="E346" i="23"/>
  <c r="F346" i="23" s="1"/>
  <c r="E346" i="22"/>
  <c r="F346" i="22"/>
  <c r="E176" i="23"/>
  <c r="F176" i="23" s="1"/>
  <c r="E176" i="22"/>
  <c r="F176" i="22" s="1"/>
  <c r="E615" i="23"/>
  <c r="F615" i="23" s="1"/>
  <c r="F614" i="23" s="1"/>
  <c r="E615" i="22"/>
  <c r="F615" i="22" s="1"/>
  <c r="F614" i="22" s="1"/>
  <c r="E100" i="23"/>
  <c r="F100" i="23" s="1"/>
  <c r="E100" i="22"/>
  <c r="F100" i="22" s="1"/>
  <c r="E424" i="23"/>
  <c r="F424" i="23" s="1"/>
  <c r="E424" i="22"/>
  <c r="F424" i="22" s="1"/>
  <c r="E360" i="23"/>
  <c r="F360" i="23" s="1"/>
  <c r="E360" i="22"/>
  <c r="F360" i="22" s="1"/>
  <c r="E153" i="23"/>
  <c r="F153" i="23"/>
  <c r="E153" i="22"/>
  <c r="F153" i="22" s="1"/>
  <c r="E77" i="23"/>
  <c r="F77" i="23" s="1"/>
  <c r="E77" i="22"/>
  <c r="F77" i="22" s="1"/>
  <c r="E74" i="23"/>
  <c r="F74" i="23" s="1"/>
  <c r="E74" i="22"/>
  <c r="F74" i="22" s="1"/>
  <c r="E69" i="23"/>
  <c r="F69" i="23" s="1"/>
  <c r="E69" i="22"/>
  <c r="F69" i="22" s="1"/>
  <c r="E66" i="23"/>
  <c r="F66" i="23" s="1"/>
  <c r="E66" i="22"/>
  <c r="F66" i="22" s="1"/>
  <c r="E62" i="23"/>
  <c r="F62" i="23" s="1"/>
  <c r="E62" i="22"/>
  <c r="F62" i="22" s="1"/>
  <c r="E344" i="22"/>
  <c r="F344" i="22" s="1"/>
  <c r="E344" i="23"/>
  <c r="F344" i="23" s="1"/>
  <c r="E56" i="23"/>
  <c r="F56" i="23" s="1"/>
  <c r="E56" i="22"/>
  <c r="F56" i="22" s="1"/>
  <c r="E52" i="22"/>
  <c r="F52" i="22"/>
  <c r="E52" i="23"/>
  <c r="F52" i="23" s="1"/>
  <c r="E47" i="23"/>
  <c r="F47" i="23" s="1"/>
  <c r="E47" i="22"/>
  <c r="F47" i="22" s="1"/>
  <c r="E197" i="23"/>
  <c r="F197" i="23"/>
  <c r="E197" i="22"/>
  <c r="F197" i="22" s="1"/>
  <c r="E452" i="23"/>
  <c r="F452" i="23" s="1"/>
  <c r="E452" i="22"/>
  <c r="F452" i="22" s="1"/>
  <c r="E354" i="23"/>
  <c r="F354" i="23" s="1"/>
  <c r="E354" i="22"/>
  <c r="F354" i="22" s="1"/>
  <c r="E341" i="23"/>
  <c r="F341" i="23" s="1"/>
  <c r="E341" i="22"/>
  <c r="F341" i="22" s="1"/>
  <c r="E336" i="22"/>
  <c r="F336" i="22" s="1"/>
  <c r="E336" i="23"/>
  <c r="F336" i="23" s="1"/>
  <c r="E170" i="23"/>
  <c r="F170" i="23" s="1"/>
  <c r="F156" i="23" s="1"/>
  <c r="E170" i="22"/>
  <c r="F170" i="22" s="1"/>
  <c r="E218" i="23"/>
  <c r="F218" i="23" s="1"/>
  <c r="E218" i="22"/>
  <c r="F218" i="22" s="1"/>
  <c r="E175" i="23"/>
  <c r="F175" i="23"/>
  <c r="E175" i="22"/>
  <c r="F175" i="22" s="1"/>
  <c r="E286" i="23"/>
  <c r="F286" i="23"/>
  <c r="E286" i="22"/>
  <c r="F286" i="22"/>
  <c r="E258" i="23"/>
  <c r="F258" i="23" s="1"/>
  <c r="E258" i="22"/>
  <c r="F258" i="22" s="1"/>
  <c r="E272" i="23"/>
  <c r="F272" i="23" s="1"/>
  <c r="E272" i="22"/>
  <c r="F272" i="22"/>
  <c r="E149" i="23"/>
  <c r="F149" i="23"/>
  <c r="E149" i="22"/>
  <c r="F149" i="22" s="1"/>
  <c r="E147" i="23"/>
  <c r="F147" i="23"/>
  <c r="E147" i="22"/>
  <c r="F147" i="22" s="1"/>
  <c r="E282" i="23"/>
  <c r="F282" i="23"/>
  <c r="E282" i="22"/>
  <c r="F282" i="22" s="1"/>
  <c r="E410" i="23"/>
  <c r="F410" i="23" s="1"/>
  <c r="E410" i="22"/>
  <c r="F410" i="22" s="1"/>
  <c r="E412" i="22"/>
  <c r="F412" i="22"/>
  <c r="E412" i="23"/>
  <c r="F412" i="23" s="1"/>
  <c r="E168" i="23"/>
  <c r="F168" i="23" s="1"/>
  <c r="E168" i="22"/>
  <c r="F168" i="22"/>
  <c r="E42" i="22"/>
  <c r="F42" i="22" s="1"/>
  <c r="E42" i="23"/>
  <c r="F42" i="23" s="1"/>
  <c r="E405" i="23"/>
  <c r="F405" i="23" s="1"/>
  <c r="E405" i="22"/>
  <c r="F405" i="22" s="1"/>
  <c r="E138" i="23"/>
  <c r="F138" i="23"/>
  <c r="E138" i="22"/>
  <c r="F138" i="22" s="1"/>
  <c r="E297" i="23"/>
  <c r="F297" i="23" s="1"/>
  <c r="E297" i="22"/>
  <c r="F297" i="22"/>
  <c r="E325" i="23"/>
  <c r="F325" i="23" s="1"/>
  <c r="E325" i="22"/>
  <c r="F325" i="22" s="1"/>
  <c r="E328" i="22"/>
  <c r="F328" i="22" s="1"/>
  <c r="E328" i="23"/>
  <c r="F328" i="23" s="1"/>
  <c r="E186" i="23"/>
  <c r="F186" i="23"/>
  <c r="E186" i="22"/>
  <c r="F186" i="22" s="1"/>
  <c r="E120" i="23"/>
  <c r="F120" i="23"/>
  <c r="E120" i="22"/>
  <c r="F120" i="22" s="1"/>
  <c r="E109" i="23"/>
  <c r="F109" i="23"/>
  <c r="E109" i="22"/>
  <c r="F109" i="22" s="1"/>
  <c r="E184" i="23"/>
  <c r="F184" i="23" s="1"/>
  <c r="E184" i="22"/>
  <c r="F184" i="22" s="1"/>
  <c r="E90" i="23"/>
  <c r="F90" i="23" s="1"/>
  <c r="E90" i="22"/>
  <c r="F90" i="22" s="1"/>
  <c r="E85" i="23"/>
  <c r="F85" i="23"/>
  <c r="E85" i="22"/>
  <c r="F85" i="22" s="1"/>
  <c r="E248" i="23"/>
  <c r="F248" i="23"/>
  <c r="E248" i="22"/>
  <c r="F248" i="22" s="1"/>
  <c r="E84" i="23"/>
  <c r="F84" i="23" s="1"/>
  <c r="E84" i="22"/>
  <c r="F84" i="22"/>
  <c r="E107" i="23"/>
  <c r="F107" i="23" s="1"/>
  <c r="E107" i="22"/>
  <c r="F107" i="22" s="1"/>
  <c r="E133" i="23"/>
  <c r="F133" i="23" s="1"/>
  <c r="E133" i="22"/>
  <c r="F133" i="22"/>
  <c r="E83" i="23"/>
  <c r="F83" i="23" s="1"/>
  <c r="E83" i="22"/>
  <c r="F83" i="22" s="1"/>
  <c r="E35" i="23"/>
  <c r="F35" i="23" s="1"/>
  <c r="E35" i="22"/>
  <c r="F35" i="22" s="1"/>
  <c r="E435" i="23"/>
  <c r="F435" i="23"/>
  <c r="F434" i="23" s="1"/>
  <c r="E435" i="22"/>
  <c r="F435" i="22" s="1"/>
  <c r="F434" i="22" s="1"/>
  <c r="E129" i="23"/>
  <c r="F129" i="23"/>
  <c r="E129" i="22"/>
  <c r="F129" i="22" s="1"/>
  <c r="E418" i="22"/>
  <c r="F418" i="22" s="1"/>
  <c r="E418" i="23"/>
  <c r="F418" i="23" s="1"/>
  <c r="E234" i="23"/>
  <c r="F234" i="23" s="1"/>
  <c r="E234" i="22"/>
  <c r="F234" i="22"/>
  <c r="E269" i="23"/>
  <c r="F269" i="23" s="1"/>
  <c r="E269" i="22"/>
  <c r="F269" i="22"/>
  <c r="E399" i="22"/>
  <c r="F399" i="22"/>
  <c r="E399" i="23"/>
  <c r="F399" i="23"/>
  <c r="F397" i="23"/>
  <c r="E464" i="22"/>
  <c r="F464" i="22" s="1"/>
  <c r="E464" i="23"/>
  <c r="F464" i="23" s="1"/>
  <c r="E530" i="23"/>
  <c r="F530" i="23" s="1"/>
  <c r="E463" i="23"/>
  <c r="F463" i="23" s="1"/>
  <c r="E463" i="22"/>
  <c r="F463" i="22"/>
  <c r="E530" i="22"/>
  <c r="F530" i="22" s="1"/>
  <c r="E527" i="23"/>
  <c r="F527" i="23" s="1"/>
  <c r="E527" i="22"/>
  <c r="F527" i="22" s="1"/>
  <c r="E386" i="23"/>
  <c r="F386" i="23"/>
  <c r="E386" i="22"/>
  <c r="F386" i="22" s="1"/>
  <c r="E294" i="23"/>
  <c r="F294" i="23" s="1"/>
  <c r="E294" i="22"/>
  <c r="F294" i="22" s="1"/>
  <c r="E212" i="23"/>
  <c r="F212" i="23" s="1"/>
  <c r="F211" i="23" s="1"/>
  <c r="E212" i="22"/>
  <c r="F212" i="22" s="1"/>
  <c r="E444" i="23"/>
  <c r="F444" i="23" s="1"/>
  <c r="E444" i="22"/>
  <c r="F444" i="22" s="1"/>
  <c r="F443" i="22" s="1"/>
  <c r="E160" i="23"/>
  <c r="F160" i="23" s="1"/>
  <c r="E160" i="22"/>
  <c r="F160" i="22" s="1"/>
  <c r="E104" i="22"/>
  <c r="F104" i="22" s="1"/>
  <c r="E104" i="23"/>
  <c r="F104" i="23" s="1"/>
  <c r="E541" i="24"/>
  <c r="F541" i="24" s="1"/>
  <c r="E484" i="24"/>
  <c r="F484" i="24"/>
  <c r="E479" i="24"/>
  <c r="F479" i="24" s="1"/>
  <c r="E538" i="24"/>
  <c r="F538" i="24" s="1"/>
  <c r="E465" i="21"/>
  <c r="F465" i="21" s="1"/>
  <c r="E361" i="19"/>
  <c r="F361" i="19" s="1"/>
  <c r="E67" i="19"/>
  <c r="F67" i="19"/>
  <c r="E198" i="19"/>
  <c r="F198" i="19" s="1"/>
  <c r="E339" i="19"/>
  <c r="F339" i="19"/>
  <c r="E337" i="19"/>
  <c r="F337" i="19" s="1"/>
  <c r="E333" i="19"/>
  <c r="F333" i="19"/>
  <c r="E217" i="19"/>
  <c r="F217" i="19" s="1"/>
  <c r="E173" i="19"/>
  <c r="F173" i="19" s="1"/>
  <c r="E331" i="19"/>
  <c r="F331" i="19"/>
  <c r="E145" i="19"/>
  <c r="F145" i="19" s="1"/>
  <c r="E329" i="19"/>
  <c r="F329" i="19" s="1"/>
  <c r="E326" i="19"/>
  <c r="F326" i="19"/>
  <c r="E185" i="19"/>
  <c r="F185" i="19" s="1"/>
  <c r="E121" i="19"/>
  <c r="F121" i="19" s="1"/>
  <c r="E247" i="19"/>
  <c r="F247" i="19" s="1"/>
  <c r="E278" i="19"/>
  <c r="F278" i="19"/>
  <c r="E137" i="19"/>
  <c r="F137" i="19" s="1"/>
  <c r="E134" i="19"/>
  <c r="F134" i="19"/>
  <c r="E31" i="19"/>
  <c r="F31" i="19" s="1"/>
  <c r="E419" i="19"/>
  <c r="F419" i="19" s="1"/>
  <c r="E523" i="19"/>
  <c r="F523" i="19"/>
  <c r="E385" i="19"/>
  <c r="F385" i="19" s="1"/>
  <c r="E446" i="19"/>
  <c r="F446" i="19" s="1"/>
  <c r="E445" i="19"/>
  <c r="F445" i="19" s="1"/>
  <c r="E97" i="19"/>
  <c r="F97" i="19" s="1"/>
  <c r="E289" i="19"/>
  <c r="F289" i="19"/>
  <c r="E153" i="19"/>
  <c r="F153" i="19" s="1"/>
  <c r="E74" i="19"/>
  <c r="F74" i="19" s="1"/>
  <c r="E69" i="19"/>
  <c r="F69" i="19"/>
  <c r="E272" i="19"/>
  <c r="F272" i="19" s="1"/>
  <c r="E412" i="19"/>
  <c r="F412" i="19" s="1"/>
  <c r="E168" i="19"/>
  <c r="F168" i="19" s="1"/>
  <c r="E42" i="19"/>
  <c r="F42" i="19" s="1"/>
  <c r="E109" i="19"/>
  <c r="F109" i="19" s="1"/>
  <c r="E84" i="19"/>
  <c r="F84" i="19" s="1"/>
  <c r="E107" i="19"/>
  <c r="F107" i="19"/>
  <c r="E435" i="19"/>
  <c r="F435" i="19" s="1"/>
  <c r="E129" i="19"/>
  <c r="F129" i="19"/>
  <c r="E234" i="19"/>
  <c r="F234" i="19" s="1"/>
  <c r="E269" i="19"/>
  <c r="F269" i="19" s="1"/>
  <c r="E399" i="19"/>
  <c r="F399" i="19"/>
  <c r="E464" i="19"/>
  <c r="F464" i="19" s="1"/>
  <c r="E463" i="19"/>
  <c r="F463" i="19" s="1"/>
  <c r="E386" i="19"/>
  <c r="F386" i="19"/>
  <c r="E444" i="19"/>
  <c r="F444" i="19"/>
  <c r="E225" i="19"/>
  <c r="F225" i="19" s="1"/>
  <c r="E483" i="19"/>
  <c r="F483" i="19" s="1"/>
  <c r="E539" i="19"/>
  <c r="F539" i="19"/>
  <c r="E387" i="19"/>
  <c r="F387" i="19" s="1"/>
  <c r="E78" i="19"/>
  <c r="F78" i="19"/>
  <c r="E55" i="19"/>
  <c r="F55" i="19" s="1"/>
  <c r="E53" i="19"/>
  <c r="F53" i="19"/>
  <c r="E49" i="19"/>
  <c r="F49" i="19"/>
  <c r="E423" i="19"/>
  <c r="F423" i="19"/>
  <c r="E449" i="19"/>
  <c r="F449" i="19" s="1"/>
  <c r="E190" i="19"/>
  <c r="F190" i="19" s="1"/>
  <c r="E91" i="19"/>
  <c r="F91" i="19"/>
  <c r="E532" i="19"/>
  <c r="F532" i="19"/>
  <c r="E465" i="19"/>
  <c r="F465" i="19" s="1"/>
  <c r="E487" i="19"/>
  <c r="F487" i="19" s="1"/>
  <c r="E224" i="19"/>
  <c r="F224" i="19" s="1"/>
  <c r="E537" i="19"/>
  <c r="F537" i="19"/>
  <c r="E346" i="19"/>
  <c r="F346" i="19" s="1"/>
  <c r="E615" i="19"/>
  <c r="F615" i="19" s="1"/>
  <c r="F614" i="19" s="1"/>
  <c r="E62" i="19"/>
  <c r="F62" i="19"/>
  <c r="E452" i="19"/>
  <c r="F452" i="19" s="1"/>
  <c r="E354" i="19"/>
  <c r="F354" i="19" s="1"/>
  <c r="E341" i="19"/>
  <c r="F341" i="19"/>
  <c r="E336" i="19"/>
  <c r="F336" i="19" s="1"/>
  <c r="E170" i="19"/>
  <c r="F170" i="19"/>
  <c r="E175" i="19"/>
  <c r="F175" i="19" s="1"/>
  <c r="E147" i="19"/>
  <c r="F147" i="19" s="1"/>
  <c r="E282" i="19"/>
  <c r="F282" i="19"/>
  <c r="E325" i="19"/>
  <c r="F325" i="19" s="1"/>
  <c r="E609" i="19"/>
  <c r="F609" i="19" s="1"/>
  <c r="F608" i="19"/>
  <c r="F607" i="19" s="1"/>
  <c r="E536" i="19"/>
  <c r="F536" i="19" s="1"/>
  <c r="E436" i="19"/>
  <c r="F436" i="19" s="1"/>
  <c r="E358" i="19"/>
  <c r="F358" i="19" s="1"/>
  <c r="E353" i="19"/>
  <c r="F353" i="19"/>
  <c r="E334" i="19"/>
  <c r="F334" i="19" s="1"/>
  <c r="E535" i="19"/>
  <c r="F535" i="19" s="1"/>
  <c r="E450" i="19"/>
  <c r="F450" i="19" s="1"/>
  <c r="E324" i="19"/>
  <c r="F324" i="19" s="1"/>
  <c r="E420" i="19"/>
  <c r="F420" i="19" s="1"/>
  <c r="E401" i="19"/>
  <c r="F401" i="19" s="1"/>
  <c r="E456" i="19"/>
  <c r="F456" i="19" s="1"/>
  <c r="C16" i="21"/>
  <c r="C25" i="21"/>
  <c r="C28" i="21"/>
  <c r="C48" i="21"/>
  <c r="C80" i="21"/>
  <c r="C99" i="21"/>
  <c r="C116" i="21"/>
  <c r="C150" i="21"/>
  <c r="C155" i="21"/>
  <c r="C161" i="21"/>
  <c r="C177" i="21"/>
  <c r="C187" i="21"/>
  <c r="C206" i="21"/>
  <c r="C242" i="21"/>
  <c r="C260" i="21"/>
  <c r="C266" i="21"/>
  <c r="C274" i="21"/>
  <c r="C295" i="21"/>
  <c r="C306" i="21"/>
  <c r="C313" i="21"/>
  <c r="C317" i="21"/>
  <c r="C371" i="21"/>
  <c r="C374" i="21"/>
  <c r="C474" i="21"/>
  <c r="C534" i="21"/>
  <c r="C555" i="21"/>
  <c r="C599" i="21"/>
  <c r="E363" i="19"/>
  <c r="F363" i="19" s="1"/>
  <c r="E538" i="19"/>
  <c r="F538" i="19"/>
  <c r="E320" i="19"/>
  <c r="F320" i="19" s="1"/>
  <c r="E442" i="19"/>
  <c r="F442" i="19"/>
  <c r="F439" i="19" s="1"/>
  <c r="E356" i="19"/>
  <c r="F356" i="19" s="1"/>
  <c r="E342" i="19"/>
  <c r="F342" i="19" s="1"/>
  <c r="E350" i="19"/>
  <c r="F350" i="19"/>
  <c r="E448" i="19"/>
  <c r="F448" i="19" s="1"/>
  <c r="E432" i="19"/>
  <c r="F432" i="19" s="1"/>
  <c r="E411" i="19"/>
  <c r="F411" i="19" s="1"/>
  <c r="E327" i="19"/>
  <c r="F327" i="19"/>
  <c r="E489" i="19"/>
  <c r="F489" i="19" s="1"/>
  <c r="E421" i="19"/>
  <c r="F421" i="19" s="1"/>
  <c r="E467" i="19"/>
  <c r="F467" i="19" s="1"/>
  <c r="E402" i="19"/>
  <c r="F402" i="19"/>
  <c r="E525" i="19"/>
  <c r="F525" i="19" s="1"/>
  <c r="E381" i="19"/>
  <c r="F381" i="19" s="1"/>
  <c r="E519" i="19"/>
  <c r="F519" i="19" s="1"/>
  <c r="F518" i="19" s="1"/>
  <c r="E628" i="19"/>
  <c r="F628" i="19" s="1"/>
  <c r="C668" i="21"/>
  <c r="C665" i="21"/>
  <c r="C659" i="21"/>
  <c r="C640" i="21"/>
  <c r="C630" i="21"/>
  <c r="C624" i="21"/>
  <c r="C620" i="21"/>
  <c r="C613" i="21"/>
  <c r="C601" i="21"/>
  <c r="C596" i="21"/>
  <c r="C581" i="21"/>
  <c r="C577" i="21"/>
  <c r="C572" i="21"/>
  <c r="C569" i="21"/>
  <c r="C564" i="21"/>
  <c r="C561" i="21"/>
  <c r="C557" i="21"/>
  <c r="C552" i="21"/>
  <c r="C549" i="21"/>
  <c r="C544" i="21"/>
  <c r="C533" i="21"/>
  <c r="C517" i="21"/>
  <c r="C512" i="21"/>
  <c r="C509" i="21"/>
  <c r="C669" i="21"/>
  <c r="C664" i="21"/>
  <c r="C658" i="21"/>
  <c r="C655" i="21"/>
  <c r="C641" i="21"/>
  <c r="C631" i="21"/>
  <c r="C628" i="21"/>
  <c r="C625" i="21"/>
  <c r="C621" i="21"/>
  <c r="C606" i="21"/>
  <c r="C600" i="21"/>
  <c r="C597" i="21"/>
  <c r="C576" i="21"/>
  <c r="C573" i="21"/>
  <c r="C568" i="21"/>
  <c r="C565" i="21"/>
  <c r="C556" i="21"/>
  <c r="C553" i="21"/>
  <c r="C548" i="21"/>
  <c r="C545" i="21"/>
  <c r="C529" i="21"/>
  <c r="C524" i="21"/>
  <c r="C521" i="21"/>
  <c r="C516" i="21"/>
  <c r="C513" i="21"/>
  <c r="C508" i="21"/>
  <c r="C666" i="21"/>
  <c r="C663" i="21"/>
  <c r="C643" i="21"/>
  <c r="C627" i="21"/>
  <c r="C605" i="21"/>
  <c r="C594" i="21"/>
  <c r="C570" i="21"/>
  <c r="C567" i="21"/>
  <c r="C550" i="21"/>
  <c r="C547" i="21"/>
  <c r="C522" i="21"/>
  <c r="C510" i="21"/>
  <c r="C507" i="21"/>
  <c r="C502" i="21"/>
  <c r="C499" i="21"/>
  <c r="C477" i="21"/>
  <c r="C472" i="21"/>
  <c r="C469" i="21"/>
  <c r="C461" i="21"/>
  <c r="C662" i="21"/>
  <c r="C642" i="21"/>
  <c r="C626" i="21"/>
  <c r="C623" i="21"/>
  <c r="C619" i="21"/>
  <c r="C604" i="21"/>
  <c r="C566" i="21"/>
  <c r="C563" i="21"/>
  <c r="C559" i="21"/>
  <c r="C546" i="21"/>
  <c r="C506" i="21"/>
  <c r="C500" i="21"/>
  <c r="C497" i="21"/>
  <c r="C490" i="21"/>
  <c r="C478" i="21"/>
  <c r="C475" i="21"/>
  <c r="C470" i="21"/>
  <c r="C462" i="21"/>
  <c r="C459" i="21"/>
  <c r="C431" i="21"/>
  <c r="C427" i="21"/>
  <c r="C667" i="21"/>
  <c r="C610" i="21"/>
  <c r="C602" i="21"/>
  <c r="C558" i="21"/>
  <c r="C498" i="21"/>
  <c r="C476" i="21"/>
  <c r="C473" i="21"/>
  <c r="C447" i="21"/>
  <c r="C441" i="21"/>
  <c r="C437" i="21"/>
  <c r="C433" i="21"/>
  <c r="C392" i="21"/>
  <c r="C389" i="21"/>
  <c r="C380" i="21"/>
  <c r="C377" i="21"/>
  <c r="C372" i="21"/>
  <c r="C369" i="21"/>
  <c r="C323" i="21"/>
  <c r="C319" i="21"/>
  <c r="C302" i="21"/>
  <c r="C657" i="21"/>
  <c r="C595" i="21"/>
  <c r="C571" i="21"/>
  <c r="C551" i="21"/>
  <c r="C511" i="21"/>
  <c r="C505" i="21"/>
  <c r="C501" i="21"/>
  <c r="C494" i="21"/>
  <c r="C481" i="21"/>
  <c r="C458" i="21"/>
  <c r="C430" i="21"/>
  <c r="C414" i="21"/>
  <c r="C395" i="21"/>
  <c r="C390" i="21"/>
  <c r="C378" i="21"/>
  <c r="C375" i="21"/>
  <c r="C370" i="21"/>
  <c r="C367" i="21"/>
  <c r="C12" i="21"/>
  <c r="C15" i="21"/>
  <c r="C18" i="21"/>
  <c r="C21" i="21"/>
  <c r="C27" i="21"/>
  <c r="C45" i="21"/>
  <c r="C101" i="21"/>
  <c r="C106" i="21"/>
  <c r="C111" i="21"/>
  <c r="C113" i="21"/>
  <c r="C163" i="21"/>
  <c r="C165" i="21"/>
  <c r="C179" i="21"/>
  <c r="C182" i="21"/>
  <c r="C195" i="21"/>
  <c r="C203" i="21"/>
  <c r="C205" i="21"/>
  <c r="C213" i="21"/>
  <c r="C221" i="21"/>
  <c r="C223" i="21"/>
  <c r="C226" i="21"/>
  <c r="C229" i="21"/>
  <c r="C231" i="21"/>
  <c r="C246" i="21"/>
  <c r="C253" i="21"/>
  <c r="C255" i="21"/>
  <c r="C265" i="21"/>
  <c r="C273" i="21"/>
  <c r="C315" i="21"/>
  <c r="C348" i="21"/>
  <c r="C365" i="21"/>
  <c r="C368" i="21"/>
  <c r="C393" i="21"/>
  <c r="C396" i="21"/>
  <c r="C426" i="21"/>
  <c r="C460" i="21"/>
  <c r="C468" i="21"/>
  <c r="C493" i="21"/>
  <c r="C574" i="21"/>
  <c r="C632" i="21"/>
  <c r="E461" i="19"/>
  <c r="F461" i="19" s="1"/>
  <c r="C461" i="19"/>
  <c r="C459" i="19"/>
  <c r="E460" i="19"/>
  <c r="F460" i="19" s="1"/>
  <c r="C460" i="19"/>
  <c r="E459" i="19"/>
  <c r="F459" i="19" s="1"/>
  <c r="E490" i="19"/>
  <c r="F490" i="19"/>
  <c r="C490" i="19"/>
  <c r="E231" i="19"/>
  <c r="F231" i="19" s="1"/>
  <c r="C21" i="19"/>
  <c r="E101" i="19"/>
  <c r="F101" i="19"/>
  <c r="C179" i="19"/>
  <c r="E169" i="19"/>
  <c r="F169" i="19" s="1"/>
  <c r="C254" i="19"/>
  <c r="C283" i="19"/>
  <c r="C430" i="19"/>
  <c r="E20" i="19"/>
  <c r="F20" i="19"/>
  <c r="E302" i="19"/>
  <c r="F302" i="19" s="1"/>
  <c r="C373" i="19"/>
  <c r="E27" i="19"/>
  <c r="F27" i="19" s="1"/>
  <c r="E187" i="19"/>
  <c r="F187" i="19"/>
  <c r="E315" i="19"/>
  <c r="F315" i="19" s="1"/>
  <c r="C116" i="19"/>
  <c r="C656" i="19"/>
  <c r="E640" i="19"/>
  <c r="F640" i="19" s="1"/>
  <c r="F639" i="19" s="1"/>
  <c r="E10" i="19"/>
  <c r="F10" i="19"/>
  <c r="E44" i="19"/>
  <c r="F44" i="19" s="1"/>
  <c r="E119" i="19"/>
  <c r="F119" i="19" s="1"/>
  <c r="E201" i="19"/>
  <c r="F201" i="19" s="1"/>
  <c r="E267" i="19"/>
  <c r="F267" i="19"/>
  <c r="E663" i="19"/>
  <c r="F663" i="19" s="1"/>
  <c r="C163" i="19"/>
  <c r="C395" i="19"/>
  <c r="C469" i="19"/>
  <c r="E369" i="19"/>
  <c r="F369" i="19" s="1"/>
  <c r="E570" i="19"/>
  <c r="F570" i="19" s="1"/>
  <c r="E112" i="19"/>
  <c r="F112" i="19" s="1"/>
  <c r="E257" i="19"/>
  <c r="F257" i="19"/>
  <c r="C306" i="19"/>
  <c r="C599" i="19"/>
  <c r="E527" i="19"/>
  <c r="F527" i="19" s="1"/>
  <c r="E15" i="19"/>
  <c r="F15" i="19" s="1"/>
  <c r="E72" i="19"/>
  <c r="F72" i="19"/>
  <c r="E161" i="19"/>
  <c r="F161" i="19" s="1"/>
  <c r="E221" i="19"/>
  <c r="F221" i="19" s="1"/>
  <c r="E287" i="19"/>
  <c r="F287" i="19" s="1"/>
  <c r="C11" i="19"/>
  <c r="C205" i="19"/>
  <c r="C508" i="19"/>
  <c r="E417" i="19"/>
  <c r="F417" i="19"/>
  <c r="E610" i="19"/>
  <c r="F610" i="19" s="1"/>
  <c r="E11" i="19"/>
  <c r="F11" i="19" s="1"/>
  <c r="E16" i="19"/>
  <c r="F16" i="19" s="1"/>
  <c r="E45" i="19"/>
  <c r="F45" i="19" s="1"/>
  <c r="E79" i="19"/>
  <c r="F79" i="19" s="1"/>
  <c r="E148" i="19"/>
  <c r="F148" i="19" s="1"/>
  <c r="E178" i="19"/>
  <c r="F178" i="19" s="1"/>
  <c r="E202" i="19"/>
  <c r="F202" i="19" s="1"/>
  <c r="E222" i="19"/>
  <c r="F222" i="19" s="1"/>
  <c r="E248" i="19"/>
  <c r="F248" i="19" s="1"/>
  <c r="E258" i="19"/>
  <c r="F258" i="19" s="1"/>
  <c r="E288" i="19"/>
  <c r="F288" i="19" s="1"/>
  <c r="E303" i="19"/>
  <c r="F303" i="19" s="1"/>
  <c r="E316" i="19"/>
  <c r="F316" i="19" s="1"/>
  <c r="E664" i="19"/>
  <c r="F664" i="19" s="1"/>
  <c r="C12" i="19"/>
  <c r="C25" i="19"/>
  <c r="C79" i="19"/>
  <c r="C111" i="19"/>
  <c r="C166" i="19"/>
  <c r="C183" i="19"/>
  <c r="C187" i="19"/>
  <c r="C255" i="19"/>
  <c r="C266" i="19"/>
  <c r="C315" i="19"/>
  <c r="C374" i="19"/>
  <c r="C474" i="19"/>
  <c r="C481" i="19"/>
  <c r="C486" i="19"/>
  <c r="C495" i="19"/>
  <c r="C512" i="19"/>
  <c r="C566" i="19"/>
  <c r="C602" i="19"/>
  <c r="C632" i="19"/>
  <c r="E657" i="19"/>
  <c r="F657" i="19" s="1"/>
  <c r="E388" i="19"/>
  <c r="F388" i="19"/>
  <c r="E504" i="19"/>
  <c r="E550" i="19"/>
  <c r="F550" i="19"/>
  <c r="E584" i="19"/>
  <c r="F584" i="19" s="1"/>
  <c r="E649" i="19"/>
  <c r="F649" i="19" s="1"/>
  <c r="E12" i="19"/>
  <c r="F12" i="19" s="1"/>
  <c r="E17" i="19"/>
  <c r="F17" i="19"/>
  <c r="E25" i="19"/>
  <c r="F25" i="19" s="1"/>
  <c r="E37" i="19"/>
  <c r="F37" i="19" s="1"/>
  <c r="E48" i="19"/>
  <c r="F48" i="19" s="1"/>
  <c r="E80" i="19"/>
  <c r="F80" i="19" s="1"/>
  <c r="E110" i="19"/>
  <c r="F110" i="19" s="1"/>
  <c r="E115" i="19"/>
  <c r="F115" i="19" s="1"/>
  <c r="E150" i="19"/>
  <c r="F150" i="19" s="1"/>
  <c r="E165" i="19"/>
  <c r="F165" i="19" s="1"/>
  <c r="E179" i="19"/>
  <c r="F179" i="19" s="1"/>
  <c r="E194" i="19"/>
  <c r="F194" i="19" s="1"/>
  <c r="E205" i="19"/>
  <c r="F205" i="19" s="1"/>
  <c r="E216" i="19"/>
  <c r="F216" i="19"/>
  <c r="E227" i="19"/>
  <c r="F227" i="19" s="1"/>
  <c r="E243" i="19"/>
  <c r="F243" i="19" s="1"/>
  <c r="E253" i="19"/>
  <c r="F253" i="19" s="1"/>
  <c r="E261" i="19"/>
  <c r="F261" i="19" s="1"/>
  <c r="E280" i="19"/>
  <c r="F280" i="19" s="1"/>
  <c r="E295" i="19"/>
  <c r="F295" i="19" s="1"/>
  <c r="E306" i="19"/>
  <c r="F306" i="19" s="1"/>
  <c r="E658" i="19"/>
  <c r="F658" i="19" s="1"/>
  <c r="E667" i="19"/>
  <c r="F667" i="19" s="1"/>
  <c r="C16" i="19"/>
  <c r="C28" i="19"/>
  <c r="C48" i="19"/>
  <c r="C60" i="19"/>
  <c r="C72" i="19"/>
  <c r="C80" i="19"/>
  <c r="C98" i="19"/>
  <c r="C112" i="19"/>
  <c r="C119" i="19"/>
  <c r="C150" i="19"/>
  <c r="C154" i="19"/>
  <c r="C188" i="19"/>
  <c r="C193" i="19"/>
  <c r="C221" i="19"/>
  <c r="C226" i="19"/>
  <c r="C267" i="19"/>
  <c r="C365" i="19"/>
  <c r="C477" i="19"/>
  <c r="C500" i="19"/>
  <c r="C546" i="19"/>
  <c r="E653" i="19"/>
  <c r="F653" i="19"/>
  <c r="E391" i="19"/>
  <c r="F391" i="19"/>
  <c r="E462" i="19"/>
  <c r="F462" i="19" s="1"/>
  <c r="E507" i="19"/>
  <c r="F507" i="19" s="1"/>
  <c r="E587" i="19"/>
  <c r="F587" i="19"/>
  <c r="E620" i="19"/>
  <c r="F620" i="19" s="1"/>
  <c r="E21" i="19"/>
  <c r="F21" i="19" s="1"/>
  <c r="E28" i="19"/>
  <c r="F28" i="19" s="1"/>
  <c r="E102" i="19"/>
  <c r="F102" i="19" s="1"/>
  <c r="E114" i="19"/>
  <c r="F114" i="19" s="1"/>
  <c r="E163" i="19"/>
  <c r="F163" i="19" s="1"/>
  <c r="E188" i="19"/>
  <c r="F188" i="19" s="1"/>
  <c r="E213" i="19"/>
  <c r="F213" i="19"/>
  <c r="E232" i="19"/>
  <c r="F232" i="19" s="1"/>
  <c r="E268" i="19"/>
  <c r="F268" i="19" s="1"/>
  <c r="E14" i="19"/>
  <c r="F14" i="19"/>
  <c r="F13" i="19" s="1"/>
  <c r="E18" i="19"/>
  <c r="F18" i="19"/>
  <c r="E26" i="19"/>
  <c r="F26" i="19" s="1"/>
  <c r="E60" i="19"/>
  <c r="F60" i="19" s="1"/>
  <c r="E99" i="19"/>
  <c r="F99" i="19"/>
  <c r="E111" i="19"/>
  <c r="F111" i="19"/>
  <c r="E116" i="19"/>
  <c r="F116" i="19"/>
  <c r="E155" i="19"/>
  <c r="F155" i="19" s="1"/>
  <c r="E166" i="19"/>
  <c r="F166" i="19" s="1"/>
  <c r="E180" i="19"/>
  <c r="F180" i="19"/>
  <c r="E195" i="19"/>
  <c r="F195" i="19" s="1"/>
  <c r="E206" i="19"/>
  <c r="F206" i="19" s="1"/>
  <c r="E218" i="19"/>
  <c r="F218" i="19"/>
  <c r="E228" i="19"/>
  <c r="F228" i="19" s="1"/>
  <c r="E244" i="19"/>
  <c r="F244" i="19"/>
  <c r="E254" i="19"/>
  <c r="F254" i="19" s="1"/>
  <c r="E263" i="19"/>
  <c r="F263" i="19" s="1"/>
  <c r="E281" i="19"/>
  <c r="F281" i="19"/>
  <c r="E297" i="19"/>
  <c r="F297" i="19" s="1"/>
  <c r="E307" i="19"/>
  <c r="F307" i="19" s="1"/>
  <c r="E659" i="19"/>
  <c r="F659" i="19"/>
  <c r="E668" i="19"/>
  <c r="F668" i="19" s="1"/>
  <c r="C17" i="19"/>
  <c r="C37" i="19"/>
  <c r="C44" i="19"/>
  <c r="C102" i="19"/>
  <c r="C115" i="19"/>
  <c r="C178" i="19"/>
  <c r="C201" i="19"/>
  <c r="C222" i="19"/>
  <c r="C228" i="19"/>
  <c r="C243" i="19"/>
  <c r="C287" i="19"/>
  <c r="C292" i="19"/>
  <c r="C301" i="19"/>
  <c r="C366" i="19"/>
  <c r="C390" i="19"/>
  <c r="C458" i="19"/>
  <c r="C462" i="19"/>
  <c r="C503" i="19"/>
  <c r="C549" i="19"/>
  <c r="E366" i="19"/>
  <c r="F366" i="19"/>
  <c r="E414" i="19"/>
  <c r="F414" i="19" s="1"/>
  <c r="E481" i="19"/>
  <c r="F481" i="19" s="1"/>
  <c r="E522" i="19"/>
  <c r="F522" i="19"/>
  <c r="E567" i="19"/>
  <c r="F567" i="19" s="1"/>
  <c r="E604" i="19"/>
  <c r="F604" i="19" s="1"/>
  <c r="F603" i="19"/>
  <c r="E638" i="19"/>
  <c r="F638" i="19" s="1"/>
  <c r="E619" i="19"/>
  <c r="F619" i="19" s="1"/>
  <c r="E598" i="19"/>
  <c r="F598" i="19" s="1"/>
  <c r="E562" i="19"/>
  <c r="F562" i="19"/>
  <c r="E515" i="19"/>
  <c r="F515" i="19" s="1"/>
  <c r="E499" i="19"/>
  <c r="F499" i="19" s="1"/>
  <c r="E474" i="19"/>
  <c r="F474" i="19"/>
  <c r="E407" i="19"/>
  <c r="F407" i="19" s="1"/>
  <c r="E377" i="19"/>
  <c r="F377" i="19"/>
  <c r="E348" i="19"/>
  <c r="F348" i="19" s="1"/>
  <c r="C665" i="19"/>
  <c r="C626" i="19"/>
  <c r="C610" i="19"/>
  <c r="C594" i="19"/>
  <c r="C574" i="19"/>
  <c r="C557" i="19"/>
  <c r="C507" i="19"/>
  <c r="C499" i="19"/>
  <c r="C473" i="19"/>
  <c r="C457" i="19"/>
  <c r="C428" i="19"/>
  <c r="C394" i="19"/>
  <c r="C378" i="19"/>
  <c r="C370" i="19"/>
  <c r="C319" i="19"/>
  <c r="C280" i="19"/>
  <c r="C242" i="19"/>
  <c r="C230" i="19"/>
  <c r="C220" i="19"/>
  <c r="C214" i="19"/>
  <c r="C204" i="19"/>
  <c r="C199" i="19"/>
  <c r="C195" i="19"/>
  <c r="C182" i="19"/>
  <c r="C177" i="19"/>
  <c r="C169" i="19"/>
  <c r="C165" i="19"/>
  <c r="C161" i="19"/>
  <c r="C148" i="19"/>
  <c r="C114" i="19"/>
  <c r="C110" i="19"/>
  <c r="C106" i="19"/>
  <c r="C101" i="19"/>
  <c r="C27" i="19"/>
  <c r="C20" i="19"/>
  <c r="C15" i="19"/>
  <c r="C10" i="19"/>
  <c r="E666" i="19"/>
  <c r="F666" i="19" s="1"/>
  <c r="E662" i="19"/>
  <c r="F662" i="19"/>
  <c r="E318" i="19"/>
  <c r="F318" i="19" s="1"/>
  <c r="E313" i="19"/>
  <c r="F313" i="19"/>
  <c r="E305" i="19"/>
  <c r="F305" i="19" s="1"/>
  <c r="E301" i="19"/>
  <c r="F301" i="19" s="1"/>
  <c r="E294" i="19"/>
  <c r="F294" i="19" s="1"/>
  <c r="E285" i="19"/>
  <c r="F285" i="19" s="1"/>
  <c r="E274" i="19"/>
  <c r="F274" i="19"/>
  <c r="E266" i="19"/>
  <c r="F266" i="19" s="1"/>
  <c r="E260" i="19"/>
  <c r="F260" i="19" s="1"/>
  <c r="E256" i="19"/>
  <c r="F256" i="19" s="1"/>
  <c r="E252" i="19"/>
  <c r="F252" i="19" s="1"/>
  <c r="E246" i="19"/>
  <c r="F246" i="19"/>
  <c r="E242" i="19"/>
  <c r="F242" i="19" s="1"/>
  <c r="E230" i="19"/>
  <c r="F230" i="19" s="1"/>
  <c r="E226" i="19"/>
  <c r="F226" i="19"/>
  <c r="E220" i="19"/>
  <c r="F220" i="19" s="1"/>
  <c r="E215" i="19"/>
  <c r="F215" i="19" s="1"/>
  <c r="E208" i="19"/>
  <c r="F208" i="19" s="1"/>
  <c r="E204" i="19"/>
  <c r="F204" i="19" s="1"/>
  <c r="E199" i="19"/>
  <c r="F199" i="19"/>
  <c r="E193" i="19"/>
  <c r="F193" i="19" s="1"/>
  <c r="F192" i="19" s="1"/>
  <c r="E183" i="19"/>
  <c r="F183" i="19" s="1"/>
  <c r="E650" i="19"/>
  <c r="F650" i="19" s="1"/>
  <c r="E630" i="19"/>
  <c r="F630" i="19" s="1"/>
  <c r="F629" i="19" s="1"/>
  <c r="E595" i="19"/>
  <c r="F595" i="19" s="1"/>
  <c r="E575" i="19"/>
  <c r="F575" i="19" s="1"/>
  <c r="E558" i="19"/>
  <c r="F558" i="19" s="1"/>
  <c r="E534" i="19"/>
  <c r="F534" i="19"/>
  <c r="E512" i="19"/>
  <c r="F512" i="19" s="1"/>
  <c r="E496" i="19"/>
  <c r="F496" i="19" s="1"/>
  <c r="F495" i="19" s="1"/>
  <c r="E471" i="19"/>
  <c r="F471" i="19"/>
  <c r="E430" i="19"/>
  <c r="F430" i="19" s="1"/>
  <c r="F429" i="19" s="1"/>
  <c r="E396" i="19"/>
  <c r="F396" i="19" s="1"/>
  <c r="E374" i="19"/>
  <c r="F374" i="19" s="1"/>
  <c r="E343" i="19"/>
  <c r="F343" i="19" s="1"/>
  <c r="C662" i="19"/>
  <c r="C642" i="19"/>
  <c r="C623" i="19"/>
  <c r="C571" i="19"/>
  <c r="C554" i="19"/>
  <c r="C514" i="19"/>
  <c r="C504" i="19"/>
  <c r="C496" i="19"/>
  <c r="C478" i="19"/>
  <c r="C470" i="19"/>
  <c r="C437" i="19"/>
  <c r="C433" i="19"/>
  <c r="C391" i="19"/>
  <c r="C377" i="19"/>
  <c r="C369" i="19"/>
  <c r="C302" i="19"/>
  <c r="C274" i="19"/>
  <c r="C261" i="19"/>
  <c r="C256" i="19"/>
  <c r="C246" i="19"/>
  <c r="C229" i="19"/>
  <c r="C213" i="19"/>
  <c r="C203" i="19"/>
  <c r="C194" i="19"/>
  <c r="C180" i="19"/>
  <c r="C164" i="19"/>
  <c r="C155" i="19"/>
  <c r="C117" i="19"/>
  <c r="C113" i="19"/>
  <c r="C99" i="19"/>
  <c r="C45" i="19"/>
  <c r="C26" i="19"/>
  <c r="C18" i="19"/>
  <c r="C14" i="19"/>
  <c r="E669" i="19"/>
  <c r="F669" i="19" s="1"/>
  <c r="E665" i="19"/>
  <c r="F665" i="19"/>
  <c r="E660" i="19"/>
  <c r="F660" i="19" s="1"/>
  <c r="E317" i="19"/>
  <c r="F317" i="19"/>
  <c r="E308" i="19"/>
  <c r="F308" i="19" s="1"/>
  <c r="E304" i="19"/>
  <c r="F304" i="19" s="1"/>
  <c r="E300" i="19"/>
  <c r="F300" i="19"/>
  <c r="F299" i="19" s="1"/>
  <c r="E292" i="19"/>
  <c r="F292" i="19" s="1"/>
  <c r="F291" i="19" s="1"/>
  <c r="E283" i="19"/>
  <c r="F283" i="19" s="1"/>
  <c r="E273" i="19"/>
  <c r="F273" i="19"/>
  <c r="E265" i="19"/>
  <c r="F265" i="19" s="1"/>
  <c r="F264" i="19" s="1"/>
  <c r="E255" i="19"/>
  <c r="F255" i="19" s="1"/>
  <c r="E249" i="19"/>
  <c r="F249" i="19" s="1"/>
  <c r="E245" i="19"/>
  <c r="F245" i="19" s="1"/>
  <c r="E241" i="19"/>
  <c r="F241" i="19" s="1"/>
  <c r="F240" i="19" s="1"/>
  <c r="E229" i="19"/>
  <c r="F229" i="19" s="1"/>
  <c r="E223" i="19"/>
  <c r="F223" i="19" s="1"/>
  <c r="E219" i="19"/>
  <c r="F219" i="19" s="1"/>
  <c r="E214" i="19"/>
  <c r="F214" i="19"/>
  <c r="E207" i="19"/>
  <c r="F207" i="19"/>
  <c r="E203" i="19"/>
  <c r="F203" i="19" s="1"/>
  <c r="E196" i="19"/>
  <c r="F196" i="19" s="1"/>
  <c r="E182" i="19"/>
  <c r="F182" i="19" s="1"/>
  <c r="E177" i="19"/>
  <c r="F177" i="19" s="1"/>
  <c r="E164" i="19"/>
  <c r="F164" i="19" s="1"/>
  <c r="E154" i="19"/>
  <c r="F154" i="19"/>
  <c r="E117" i="19"/>
  <c r="F117" i="19" s="1"/>
  <c r="E113" i="19"/>
  <c r="F113" i="19"/>
  <c r="E106" i="19"/>
  <c r="F106" i="19" s="1"/>
  <c r="E98" i="19"/>
  <c r="F98" i="19"/>
  <c r="E646" i="19"/>
  <c r="F646" i="19" s="1"/>
  <c r="F645" i="19" s="1"/>
  <c r="E635" i="19"/>
  <c r="F635" i="19"/>
  <c r="E625" i="19"/>
  <c r="F625" i="19" s="1"/>
  <c r="E602" i="19"/>
  <c r="F602" i="19"/>
  <c r="E594" i="19"/>
  <c r="F594" i="19" s="1"/>
  <c r="F593" i="19" s="1"/>
  <c r="F592" i="19" s="1"/>
  <c r="E583" i="19"/>
  <c r="F583" i="19"/>
  <c r="E574" i="19"/>
  <c r="F574" i="19" s="1"/>
  <c r="E566" i="19"/>
  <c r="F566" i="19"/>
  <c r="E557" i="19"/>
  <c r="F557" i="19" s="1"/>
  <c r="E549" i="19"/>
  <c r="F549" i="19"/>
  <c r="E533" i="19"/>
  <c r="F533" i="19" s="1"/>
  <c r="E521" i="19"/>
  <c r="F521" i="19"/>
  <c r="E511" i="19"/>
  <c r="F511" i="19" s="1"/>
  <c r="E503" i="19"/>
  <c r="F503" i="19"/>
  <c r="E495" i="19"/>
  <c r="E478" i="19"/>
  <c r="F478" i="19"/>
  <c r="E470" i="19"/>
  <c r="F470" i="19" s="1"/>
  <c r="E447" i="19"/>
  <c r="F447" i="19" s="1"/>
  <c r="E428" i="19"/>
  <c r="F428" i="19" s="1"/>
  <c r="E413" i="19"/>
  <c r="F413" i="19"/>
  <c r="E395" i="19"/>
  <c r="F395" i="19" s="1"/>
  <c r="E383" i="19"/>
  <c r="F383" i="19" s="1"/>
  <c r="E373" i="19"/>
  <c r="F373" i="19" s="1"/>
  <c r="E365" i="19"/>
  <c r="F365" i="19"/>
  <c r="F364" i="19" s="1"/>
  <c r="E323" i="19"/>
  <c r="F323" i="19" s="1"/>
  <c r="F322" i="19" s="1"/>
  <c r="F321" i="19" s="1"/>
  <c r="C669" i="19"/>
  <c r="C660" i="19"/>
  <c r="C641" i="19"/>
  <c r="C631" i="19"/>
  <c r="C621" i="19"/>
  <c r="C598" i="19"/>
  <c r="C570" i="19"/>
  <c r="C562" i="19"/>
  <c r="C553" i="19"/>
  <c r="C545" i="19"/>
  <c r="C524" i="19"/>
  <c r="C516" i="19"/>
  <c r="C511" i="19"/>
  <c r="C506" i="19"/>
  <c r="C502" i="19"/>
  <c r="C498" i="19"/>
  <c r="C494" i="19"/>
  <c r="C476" i="19"/>
  <c r="C472" i="19"/>
  <c r="C468" i="19"/>
  <c r="C447" i="19"/>
  <c r="C427" i="19"/>
  <c r="C393" i="19"/>
  <c r="C389" i="19"/>
  <c r="C380" i="19"/>
  <c r="C376" i="19"/>
  <c r="C372" i="19"/>
  <c r="C368" i="19"/>
  <c r="C348" i="19"/>
  <c r="C323" i="19"/>
  <c r="C317" i="19"/>
  <c r="C313" i="19"/>
  <c r="C295" i="19"/>
  <c r="C273" i="19"/>
  <c r="C265" i="19"/>
  <c r="C260" i="19"/>
  <c r="C257" i="19"/>
  <c r="C253" i="19"/>
  <c r="C241" i="19"/>
  <c r="C231" i="19"/>
  <c r="C227" i="19"/>
  <c r="C223" i="19"/>
  <c r="C219" i="19"/>
  <c r="C206" i="19"/>
  <c r="C202" i="19"/>
  <c r="E643" i="19"/>
  <c r="F643" i="19"/>
  <c r="E634" i="19"/>
  <c r="F634" i="19" s="1"/>
  <c r="F633" i="19" s="1"/>
  <c r="E624" i="19"/>
  <c r="F624" i="19" s="1"/>
  <c r="E612" i="19"/>
  <c r="F612" i="19" s="1"/>
  <c r="F611" i="19" s="1"/>
  <c r="E599" i="19"/>
  <c r="F599" i="19"/>
  <c r="E588" i="19"/>
  <c r="F588" i="19" s="1"/>
  <c r="E579" i="19"/>
  <c r="F579" i="19" s="1"/>
  <c r="F578" i="19" s="1"/>
  <c r="E571" i="19"/>
  <c r="F571" i="19" s="1"/>
  <c r="E563" i="19"/>
  <c r="F563" i="19"/>
  <c r="E528" i="19"/>
  <c r="F528" i="19" s="1"/>
  <c r="E516" i="19"/>
  <c r="F516" i="19" s="1"/>
  <c r="E508" i="19"/>
  <c r="F508" i="19" s="1"/>
  <c r="E500" i="19"/>
  <c r="F500" i="19"/>
  <c r="E488" i="19"/>
  <c r="F488" i="19" s="1"/>
  <c r="E475" i="19"/>
  <c r="F475" i="19" s="1"/>
  <c r="E466" i="19"/>
  <c r="F466" i="19" s="1"/>
  <c r="E437" i="19"/>
  <c r="F437" i="19"/>
  <c r="E425" i="19"/>
  <c r="F425" i="19" s="1"/>
  <c r="E408" i="19"/>
  <c r="F408" i="19" s="1"/>
  <c r="E392" i="19"/>
  <c r="F392" i="19" s="1"/>
  <c r="E378" i="19"/>
  <c r="F378" i="19"/>
  <c r="E370" i="19"/>
  <c r="F370" i="19" s="1"/>
  <c r="E351" i="19"/>
  <c r="F351" i="19" s="1"/>
  <c r="E652" i="19"/>
  <c r="F652" i="19" s="1"/>
  <c r="C666" i="19"/>
  <c r="C657" i="19"/>
  <c r="C627" i="19"/>
  <c r="C604" i="19"/>
  <c r="C595" i="19"/>
  <c r="C575" i="19"/>
  <c r="C567" i="19"/>
  <c r="C558" i="19"/>
  <c r="C550" i="19"/>
  <c r="C515" i="19"/>
  <c r="C510" i="19"/>
  <c r="C505" i="19"/>
  <c r="C501" i="19"/>
  <c r="C497" i="19"/>
  <c r="C493" i="19"/>
  <c r="C475" i="19"/>
  <c r="C471" i="19"/>
  <c r="C466" i="19"/>
  <c r="C441" i="19"/>
  <c r="C431" i="19"/>
  <c r="C426" i="19"/>
  <c r="C414" i="19"/>
  <c r="C396" i="19"/>
  <c r="C392" i="19"/>
  <c r="C388" i="19"/>
  <c r="C379" i="19"/>
  <c r="C375" i="19"/>
  <c r="C371" i="19"/>
  <c r="C367" i="19"/>
  <c r="C307" i="19"/>
  <c r="C303" i="19"/>
  <c r="C285" i="19"/>
  <c r="C281" i="19"/>
  <c r="C263" i="19"/>
  <c r="E648" i="19"/>
  <c r="F648" i="19" s="1"/>
  <c r="E642" i="19"/>
  <c r="F642" i="19" s="1"/>
  <c r="E637" i="19"/>
  <c r="F637" i="19" s="1"/>
  <c r="E632" i="19"/>
  <c r="F632" i="19"/>
  <c r="E627" i="19"/>
  <c r="F627" i="19" s="1"/>
  <c r="E623" i="19"/>
  <c r="F623" i="19" s="1"/>
  <c r="F622" i="19" s="1"/>
  <c r="E606" i="19"/>
  <c r="F606" i="19" s="1"/>
  <c r="E601" i="19"/>
  <c r="F601" i="19"/>
  <c r="E597" i="19"/>
  <c r="F597" i="19" s="1"/>
  <c r="E590" i="19"/>
  <c r="F590" i="19" s="1"/>
  <c r="E586" i="19"/>
  <c r="F586" i="19" s="1"/>
  <c r="E581" i="19"/>
  <c r="F581" i="19"/>
  <c r="E577" i="19"/>
  <c r="F577" i="19" s="1"/>
  <c r="E573" i="19"/>
  <c r="F573" i="19" s="1"/>
  <c r="E569" i="19"/>
  <c r="F569" i="19" s="1"/>
  <c r="E565" i="19"/>
  <c r="F565" i="19"/>
  <c r="E561" i="19"/>
  <c r="F561" i="19" s="1"/>
  <c r="E556" i="19"/>
  <c r="F556" i="19" s="1"/>
  <c r="E548" i="19"/>
  <c r="F548" i="19" s="1"/>
  <c r="E544" i="19"/>
  <c r="F544" i="19"/>
  <c r="E530" i="19"/>
  <c r="F530" i="19" s="1"/>
  <c r="E526" i="19"/>
  <c r="F526" i="19" s="1"/>
  <c r="E514" i="19"/>
  <c r="F514" i="19" s="1"/>
  <c r="E510" i="19"/>
  <c r="F510" i="19"/>
  <c r="E506" i="19"/>
  <c r="F506" i="19" s="1"/>
  <c r="E502" i="19"/>
  <c r="F502" i="19" s="1"/>
  <c r="E498" i="19"/>
  <c r="F498" i="19" s="1"/>
  <c r="E494" i="19"/>
  <c r="F494" i="19"/>
  <c r="F492" i="19" s="1"/>
  <c r="F491" i="19" s="1"/>
  <c r="E477" i="19"/>
  <c r="F477" i="19" s="1"/>
  <c r="E473" i="19"/>
  <c r="F473" i="19" s="1"/>
  <c r="E469" i="19"/>
  <c r="F469" i="19" s="1"/>
  <c r="E458" i="19"/>
  <c r="F458" i="19" s="1"/>
  <c r="E441" i="19"/>
  <c r="F441" i="19" s="1"/>
  <c r="E433" i="19"/>
  <c r="F433" i="19" s="1"/>
  <c r="E427" i="19"/>
  <c r="F427" i="19" s="1"/>
  <c r="E416" i="19"/>
  <c r="F416" i="19" s="1"/>
  <c r="F415" i="19" s="1"/>
  <c r="E410" i="19"/>
  <c r="F410" i="19" s="1"/>
  <c r="E406" i="19"/>
  <c r="F406" i="19" s="1"/>
  <c r="E394" i="19"/>
  <c r="F394" i="19" s="1"/>
  <c r="E390" i="19"/>
  <c r="F390" i="19" s="1"/>
  <c r="E380" i="19"/>
  <c r="F380" i="19" s="1"/>
  <c r="E376" i="19"/>
  <c r="F376" i="19" s="1"/>
  <c r="E372" i="19"/>
  <c r="F372" i="19"/>
  <c r="E368" i="19"/>
  <c r="F368" i="19" s="1"/>
  <c r="E345" i="19"/>
  <c r="F345" i="19" s="1"/>
  <c r="E319" i="19"/>
  <c r="F319" i="19" s="1"/>
  <c r="E655" i="19"/>
  <c r="F655" i="19"/>
  <c r="F654" i="19" s="1"/>
  <c r="C668" i="19"/>
  <c r="C664" i="19"/>
  <c r="C659" i="19"/>
  <c r="C655" i="19"/>
  <c r="C640" i="19"/>
  <c r="C630" i="19"/>
  <c r="C625" i="19"/>
  <c r="C620" i="19"/>
  <c r="C613" i="19"/>
  <c r="C606" i="19"/>
  <c r="C601" i="19"/>
  <c r="C597" i="19"/>
  <c r="C581" i="19"/>
  <c r="C577" i="19"/>
  <c r="C573" i="19"/>
  <c r="C569" i="19"/>
  <c r="C565" i="19"/>
  <c r="C561" i="19"/>
  <c r="C556" i="19"/>
  <c r="C552" i="19"/>
  <c r="C548" i="19"/>
  <c r="C544" i="19"/>
  <c r="C534" i="19"/>
  <c r="C522" i="19"/>
  <c r="E647" i="19"/>
  <c r="F647" i="19" s="1"/>
  <c r="E641" i="19"/>
  <c r="F641" i="19" s="1"/>
  <c r="E636" i="19"/>
  <c r="F636" i="19" s="1"/>
  <c r="E631" i="19"/>
  <c r="F631" i="19" s="1"/>
  <c r="E626" i="19"/>
  <c r="F626" i="19" s="1"/>
  <c r="E621" i="19"/>
  <c r="F621" i="19" s="1"/>
  <c r="E613" i="19"/>
  <c r="F613" i="19" s="1"/>
  <c r="E605" i="19"/>
  <c r="F605" i="19" s="1"/>
  <c r="E600" i="19"/>
  <c r="F600" i="19" s="1"/>
  <c r="E596" i="19"/>
  <c r="F596" i="19" s="1"/>
  <c r="E589" i="19"/>
  <c r="F589" i="19" s="1"/>
  <c r="E585" i="19"/>
  <c r="F585" i="19"/>
  <c r="E580" i="19"/>
  <c r="F580" i="19" s="1"/>
  <c r="E576" i="19"/>
  <c r="F576" i="19" s="1"/>
  <c r="E572" i="19"/>
  <c r="F572" i="19" s="1"/>
  <c r="E568" i="19"/>
  <c r="F568" i="19" s="1"/>
  <c r="E564" i="19"/>
  <c r="F564" i="19" s="1"/>
  <c r="E559" i="19"/>
  <c r="F559" i="19" s="1"/>
  <c r="E551" i="19"/>
  <c r="F551" i="19" s="1"/>
  <c r="E547" i="19"/>
  <c r="F547" i="19" s="1"/>
  <c r="E541" i="19"/>
  <c r="F541" i="19" s="1"/>
  <c r="E529" i="19"/>
  <c r="F529" i="19" s="1"/>
  <c r="E524" i="19"/>
  <c r="F524" i="19" s="1"/>
  <c r="E517" i="19"/>
  <c r="F517" i="19" s="1"/>
  <c r="E513" i="19"/>
  <c r="F513" i="19" s="1"/>
  <c r="E509" i="19"/>
  <c r="F509" i="19" s="1"/>
  <c r="E505" i="19"/>
  <c r="F505" i="19" s="1"/>
  <c r="F504" i="19" s="1"/>
  <c r="E501" i="19"/>
  <c r="F501" i="19"/>
  <c r="E497" i="19"/>
  <c r="F497" i="19" s="1"/>
  <c r="E493" i="19"/>
  <c r="F493" i="19" s="1"/>
  <c r="E484" i="19"/>
  <c r="F484" i="19" s="1"/>
  <c r="E476" i="19"/>
  <c r="F476" i="19"/>
  <c r="E472" i="19"/>
  <c r="F472" i="19" s="1"/>
  <c r="E468" i="19"/>
  <c r="F468" i="19" s="1"/>
  <c r="E457" i="19"/>
  <c r="F457" i="19" s="1"/>
  <c r="E440" i="19"/>
  <c r="F440" i="19" s="1"/>
  <c r="E431" i="19"/>
  <c r="F431" i="19" s="1"/>
  <c r="E426" i="19"/>
  <c r="F426" i="19" s="1"/>
  <c r="E409" i="19"/>
  <c r="F409" i="19" s="1"/>
  <c r="E405" i="19"/>
  <c r="F405" i="19" s="1"/>
  <c r="E393" i="19"/>
  <c r="F393" i="19" s="1"/>
  <c r="E389" i="19"/>
  <c r="F389" i="19" s="1"/>
  <c r="E379" i="19"/>
  <c r="F379" i="19" s="1"/>
  <c r="E375" i="19"/>
  <c r="F375" i="19"/>
  <c r="E371" i="19"/>
  <c r="F371" i="19" s="1"/>
  <c r="E367" i="19"/>
  <c r="F367" i="19" s="1"/>
  <c r="E352" i="19"/>
  <c r="F352" i="19" s="1"/>
  <c r="E344" i="19"/>
  <c r="F344" i="19" s="1"/>
  <c r="E651" i="19"/>
  <c r="F651" i="19" s="1"/>
  <c r="E656" i="19"/>
  <c r="F656" i="19" s="1"/>
  <c r="C667" i="19"/>
  <c r="C663" i="19"/>
  <c r="C658" i="19"/>
  <c r="C643" i="19"/>
  <c r="C628" i="19"/>
  <c r="C624" i="19"/>
  <c r="C619" i="19"/>
  <c r="C605" i="19"/>
  <c r="C600" i="19"/>
  <c r="C596" i="19"/>
  <c r="C576" i="19"/>
  <c r="C572" i="19"/>
  <c r="C568" i="19"/>
  <c r="C564" i="19"/>
  <c r="C559" i="19"/>
  <c r="C555" i="19"/>
  <c r="C551" i="19"/>
  <c r="C547" i="19"/>
  <c r="C533" i="19"/>
  <c r="C529" i="19"/>
  <c r="C521" i="19"/>
  <c r="C517" i="19"/>
  <c r="C513" i="19"/>
  <c r="C509" i="19"/>
  <c r="E142" i="19"/>
  <c r="F142" i="19" s="1"/>
  <c r="E531" i="19"/>
  <c r="F531" i="19" s="1"/>
  <c r="E349" i="19"/>
  <c r="F349" i="19" s="1"/>
  <c r="E480" i="19"/>
  <c r="F480" i="19" s="1"/>
  <c r="E482" i="19"/>
  <c r="F482" i="19" s="1"/>
  <c r="E520" i="19"/>
  <c r="F520" i="19" s="1"/>
  <c r="E479" i="19"/>
  <c r="F479" i="19" s="1"/>
  <c r="F19" i="24"/>
  <c r="F629" i="23"/>
  <c r="F629" i="24"/>
  <c r="F485" i="21"/>
  <c r="F622" i="22"/>
  <c r="F654" i="22"/>
  <c r="F639" i="22"/>
  <c r="F629" i="22"/>
  <c r="F622" i="23"/>
  <c r="F603" i="24"/>
  <c r="F560" i="24"/>
  <c r="F504" i="24"/>
  <c r="F485" i="24"/>
  <c r="F455" i="24"/>
  <c r="F429" i="24"/>
  <c r="F364" i="24"/>
  <c r="F264" i="24"/>
  <c r="F13" i="24"/>
  <c r="F13" i="22"/>
  <c r="F9" i="23"/>
  <c r="F543" i="24"/>
  <c r="E553" i="23"/>
  <c r="F553" i="23" s="1"/>
  <c r="E546" i="19"/>
  <c r="F546" i="19" s="1"/>
  <c r="E553" i="19"/>
  <c r="F553" i="19" s="1"/>
  <c r="E554" i="22"/>
  <c r="F554" i="22" s="1"/>
  <c r="E544" i="23"/>
  <c r="F544" i="23" s="1"/>
  <c r="E555" i="19"/>
  <c r="F555" i="19" s="1"/>
  <c r="E552" i="19"/>
  <c r="F552" i="19"/>
  <c r="E554" i="19"/>
  <c r="F554" i="19" s="1"/>
  <c r="E545" i="19"/>
  <c r="F545" i="19" s="1"/>
  <c r="F543" i="19" s="1"/>
  <c r="E547" i="22"/>
  <c r="F547" i="22" s="1"/>
  <c r="E546" i="22"/>
  <c r="F546" i="22" s="1"/>
  <c r="F192" i="24"/>
  <c r="F192" i="23"/>
  <c r="F611" i="24"/>
  <c r="F434" i="24"/>
  <c r="F103" i="24"/>
  <c r="F384" i="24"/>
  <c r="F645" i="23"/>
  <c r="F578" i="23"/>
  <c r="F578" i="21"/>
  <c r="F578" i="24"/>
  <c r="F633" i="21"/>
  <c r="F633" i="23"/>
  <c r="F582" i="22"/>
  <c r="F582" i="24"/>
  <c r="F542" i="24" s="1"/>
  <c r="F103" i="23"/>
  <c r="F95" i="23"/>
  <c r="F384" i="22"/>
  <c r="F614" i="21"/>
  <c r="F81" i="21"/>
  <c r="H525" i="17"/>
  <c r="G525" i="17"/>
  <c r="F525" i="17"/>
  <c r="E525" i="17"/>
  <c r="D525" i="17"/>
  <c r="H524" i="17"/>
  <c r="G524" i="17"/>
  <c r="F524" i="17"/>
  <c r="E524" i="17"/>
  <c r="D524" i="17"/>
  <c r="H523" i="17"/>
  <c r="G523" i="17"/>
  <c r="F523" i="17"/>
  <c r="E523" i="17"/>
  <c r="D523" i="17"/>
  <c r="H522" i="17"/>
  <c r="G522" i="17"/>
  <c r="F522" i="17"/>
  <c r="E522" i="17"/>
  <c r="D522" i="17"/>
  <c r="H521" i="17"/>
  <c r="G521" i="17"/>
  <c r="F521" i="17"/>
  <c r="E521" i="17"/>
  <c r="D521" i="17"/>
  <c r="H520" i="17"/>
  <c r="G520" i="17"/>
  <c r="F520" i="17"/>
  <c r="E520" i="17"/>
  <c r="D520" i="17"/>
  <c r="H519" i="17"/>
  <c r="G519" i="17"/>
  <c r="F519" i="17"/>
  <c r="E519" i="17"/>
  <c r="D519" i="17"/>
  <c r="H518" i="17"/>
  <c r="G518" i="17"/>
  <c r="F518" i="17"/>
  <c r="E518" i="17"/>
  <c r="D518" i="17"/>
  <c r="H517" i="17"/>
  <c r="G517" i="17"/>
  <c r="F517" i="17"/>
  <c r="E517" i="17"/>
  <c r="D517" i="17"/>
  <c r="H516" i="17"/>
  <c r="G516" i="17"/>
  <c r="F516" i="17"/>
  <c r="E516" i="17"/>
  <c r="D516" i="17"/>
  <c r="H515" i="17"/>
  <c r="G515" i="17"/>
  <c r="F515" i="17"/>
  <c r="E515" i="17"/>
  <c r="D515" i="17"/>
  <c r="H514" i="17"/>
  <c r="G514" i="17"/>
  <c r="F514" i="17"/>
  <c r="E514" i="17"/>
  <c r="D514" i="17"/>
  <c r="H513" i="17"/>
  <c r="G513" i="17"/>
  <c r="F513" i="17"/>
  <c r="E513" i="17"/>
  <c r="D513" i="17"/>
  <c r="H512" i="17"/>
  <c r="G512" i="17"/>
  <c r="F512" i="17"/>
  <c r="E512" i="17"/>
  <c r="D512" i="17"/>
  <c r="H511" i="17"/>
  <c r="G511" i="17"/>
  <c r="F511" i="17"/>
  <c r="E511" i="17"/>
  <c r="D511" i="17"/>
  <c r="H510" i="17"/>
  <c r="G510" i="17"/>
  <c r="F510" i="17"/>
  <c r="E510" i="17"/>
  <c r="D510" i="17"/>
  <c r="H509" i="17"/>
  <c r="G509" i="17"/>
  <c r="F509" i="17"/>
  <c r="E509" i="17"/>
  <c r="D509" i="17"/>
  <c r="H508" i="17"/>
  <c r="G508" i="17"/>
  <c r="F508" i="17"/>
  <c r="E508" i="17"/>
  <c r="D508" i="17"/>
  <c r="H507" i="17"/>
  <c r="G507" i="17"/>
  <c r="F507" i="17"/>
  <c r="E507" i="17"/>
  <c r="D507" i="17"/>
  <c r="H506" i="17"/>
  <c r="G506" i="17"/>
  <c r="F506" i="17"/>
  <c r="E506" i="17"/>
  <c r="D506" i="17"/>
  <c r="H505" i="17"/>
  <c r="G505" i="17"/>
  <c r="F505" i="17"/>
  <c r="E505" i="17"/>
  <c r="D505" i="17"/>
  <c r="H504" i="17"/>
  <c r="G504" i="17"/>
  <c r="F504" i="17"/>
  <c r="E504" i="17"/>
  <c r="D504" i="17"/>
  <c r="H502" i="17"/>
  <c r="G502" i="17"/>
  <c r="F502" i="17"/>
  <c r="E502" i="17"/>
  <c r="D502" i="17"/>
  <c r="H501" i="17"/>
  <c r="G501" i="17"/>
  <c r="F501" i="17"/>
  <c r="E501" i="17"/>
  <c r="D501" i="17"/>
  <c r="H500" i="17"/>
  <c r="G500" i="17"/>
  <c r="F500" i="17"/>
  <c r="E500" i="17"/>
  <c r="D500" i="17"/>
  <c r="H499" i="17"/>
  <c r="G499" i="17"/>
  <c r="F499" i="17"/>
  <c r="E499" i="17"/>
  <c r="D499" i="17"/>
  <c r="H498" i="17"/>
  <c r="G498" i="17"/>
  <c r="F498" i="17"/>
  <c r="E498" i="17"/>
  <c r="D498" i="17"/>
  <c r="H497" i="17"/>
  <c r="G497" i="17"/>
  <c r="F497" i="17"/>
  <c r="E497" i="17"/>
  <c r="D497" i="17"/>
  <c r="H494" i="17"/>
  <c r="G494" i="17"/>
  <c r="F494" i="17"/>
  <c r="E494" i="17"/>
  <c r="D494" i="17"/>
  <c r="H493" i="17"/>
  <c r="G493" i="17"/>
  <c r="F493" i="17"/>
  <c r="E493" i="17"/>
  <c r="D493" i="17"/>
  <c r="H492" i="17"/>
  <c r="G492" i="17"/>
  <c r="F492" i="17"/>
  <c r="E492" i="17"/>
  <c r="D492" i="17"/>
  <c r="H491" i="17"/>
  <c r="G491" i="17"/>
  <c r="F491" i="17"/>
  <c r="E491" i="17"/>
  <c r="D491" i="17"/>
  <c r="H490" i="17"/>
  <c r="G490" i="17"/>
  <c r="F490" i="17"/>
  <c r="E490" i="17"/>
  <c r="D490" i="17"/>
  <c r="H489" i="17"/>
  <c r="G489" i="17"/>
  <c r="F489" i="17"/>
  <c r="E489" i="17"/>
  <c r="D489" i="17"/>
  <c r="H488" i="17"/>
  <c r="G488" i="17"/>
  <c r="F488" i="17"/>
  <c r="E488" i="17"/>
  <c r="D488" i="17"/>
  <c r="H487" i="17"/>
  <c r="G487" i="17"/>
  <c r="F487" i="17"/>
  <c r="E487" i="17"/>
  <c r="D487" i="17"/>
  <c r="H486" i="17"/>
  <c r="G486" i="17"/>
  <c r="F486" i="17"/>
  <c r="E486" i="17"/>
  <c r="D486" i="17"/>
  <c r="H485" i="17"/>
  <c r="G485" i="17"/>
  <c r="F485" i="17"/>
  <c r="E485" i="17"/>
  <c r="D485" i="17"/>
  <c r="H484" i="17"/>
  <c r="G484" i="17"/>
  <c r="F484" i="17"/>
  <c r="E484" i="17"/>
  <c r="D484" i="17"/>
  <c r="H483" i="17"/>
  <c r="G483" i="17"/>
  <c r="F483" i="17"/>
  <c r="E483" i="17"/>
  <c r="D483" i="17"/>
  <c r="H482" i="17"/>
  <c r="G482" i="17"/>
  <c r="F482" i="17"/>
  <c r="E482" i="17"/>
  <c r="D482" i="17"/>
  <c r="H481" i="17"/>
  <c r="G481" i="17"/>
  <c r="F481" i="17"/>
  <c r="E481" i="17"/>
  <c r="D481" i="17"/>
  <c r="H480" i="17"/>
  <c r="G480" i="17"/>
  <c r="F480" i="17"/>
  <c r="E480" i="17"/>
  <c r="D480" i="17"/>
  <c r="H479" i="17"/>
  <c r="G479" i="17"/>
  <c r="F479" i="17"/>
  <c r="E479" i="17"/>
  <c r="D479" i="17"/>
  <c r="H478" i="17"/>
  <c r="G478" i="17"/>
  <c r="F478" i="17"/>
  <c r="E478" i="17"/>
  <c r="D478" i="17"/>
  <c r="H477" i="17"/>
  <c r="G477" i="17"/>
  <c r="F477" i="17"/>
  <c r="E477" i="17"/>
  <c r="D477" i="17"/>
  <c r="H476" i="17"/>
  <c r="G476" i="17"/>
  <c r="F476" i="17"/>
  <c r="E476" i="17"/>
  <c r="D476" i="17"/>
  <c r="H475" i="17"/>
  <c r="G475" i="17"/>
  <c r="F475" i="17"/>
  <c r="E475" i="17"/>
  <c r="D475" i="17"/>
  <c r="H473" i="17"/>
  <c r="G473" i="17"/>
  <c r="F473" i="17"/>
  <c r="E473" i="17"/>
  <c r="D473" i="17"/>
  <c r="H472" i="17"/>
  <c r="G472" i="17"/>
  <c r="F472" i="17"/>
  <c r="E472" i="17"/>
  <c r="D472" i="17"/>
  <c r="H471" i="17"/>
  <c r="G471" i="17"/>
  <c r="F471" i="17"/>
  <c r="E471" i="17"/>
  <c r="D471" i="17"/>
  <c r="H470" i="17"/>
  <c r="G470" i="17"/>
  <c r="F470" i="17"/>
  <c r="E470" i="17"/>
  <c r="D470" i="17"/>
  <c r="H469" i="17"/>
  <c r="G469" i="17"/>
  <c r="F469" i="17"/>
  <c r="E469" i="17"/>
  <c r="D469" i="17"/>
  <c r="H468" i="17"/>
  <c r="G468" i="17"/>
  <c r="F468" i="17"/>
  <c r="E468" i="17"/>
  <c r="D468" i="17"/>
  <c r="H467" i="17"/>
  <c r="G467" i="17"/>
  <c r="F467" i="17"/>
  <c r="E467" i="17"/>
  <c r="D467" i="17"/>
  <c r="H466" i="17"/>
  <c r="G466" i="17"/>
  <c r="F466" i="17"/>
  <c r="E466" i="17"/>
  <c r="D466" i="17"/>
  <c r="H465" i="17"/>
  <c r="G465" i="17"/>
  <c r="F465" i="17"/>
  <c r="E465" i="17"/>
  <c r="D465" i="17"/>
  <c r="H464" i="17"/>
  <c r="G464" i="17"/>
  <c r="F464" i="17"/>
  <c r="E464" i="17"/>
  <c r="D464" i="17"/>
  <c r="H463" i="17"/>
  <c r="G463" i="17"/>
  <c r="F463" i="17"/>
  <c r="E463" i="17"/>
  <c r="D463" i="17"/>
  <c r="H462" i="17"/>
  <c r="G462" i="17"/>
  <c r="F462" i="17"/>
  <c r="E462" i="17"/>
  <c r="D462" i="17"/>
  <c r="H460" i="17"/>
  <c r="G460" i="17"/>
  <c r="F460" i="17"/>
  <c r="E460" i="17"/>
  <c r="D460" i="17"/>
  <c r="H459" i="17"/>
  <c r="G459" i="17"/>
  <c r="F459" i="17"/>
  <c r="E459" i="17"/>
  <c r="D459" i="17"/>
  <c r="H458" i="17"/>
  <c r="G458" i="17"/>
  <c r="F458" i="17"/>
  <c r="E458" i="17"/>
  <c r="D458" i="17"/>
  <c r="H456" i="17"/>
  <c r="G456" i="17"/>
  <c r="F456" i="17"/>
  <c r="E456" i="17"/>
  <c r="D456" i="17"/>
  <c r="H455" i="17"/>
  <c r="G455" i="17"/>
  <c r="F455" i="17"/>
  <c r="E455" i="17"/>
  <c r="D455" i="17"/>
  <c r="H453" i="17"/>
  <c r="G453" i="17"/>
  <c r="F453" i="17"/>
  <c r="E453" i="17"/>
  <c r="D453" i="17"/>
  <c r="H452" i="17"/>
  <c r="G452" i="17"/>
  <c r="F452" i="17"/>
  <c r="E452" i="17"/>
  <c r="D452" i="17"/>
  <c r="H451" i="17"/>
  <c r="G451" i="17"/>
  <c r="F451" i="17"/>
  <c r="E451" i="17"/>
  <c r="D451" i="17"/>
  <c r="H450" i="17"/>
  <c r="G450" i="17"/>
  <c r="F450" i="17"/>
  <c r="E450" i="17"/>
  <c r="D450" i="17"/>
  <c r="H449" i="17"/>
  <c r="G449" i="17"/>
  <c r="F449" i="17"/>
  <c r="E449" i="17"/>
  <c r="D449" i="17"/>
  <c r="H447" i="17"/>
  <c r="G447" i="17"/>
  <c r="F447" i="17"/>
  <c r="E447" i="17"/>
  <c r="D447" i="17"/>
  <c r="H446" i="17"/>
  <c r="G446" i="17"/>
  <c r="F446" i="17"/>
  <c r="E446" i="17"/>
  <c r="D446" i="17"/>
  <c r="H445" i="17"/>
  <c r="G445" i="17"/>
  <c r="F445" i="17"/>
  <c r="E445" i="17"/>
  <c r="D445" i="17"/>
  <c r="H444" i="17"/>
  <c r="G444" i="17"/>
  <c r="F444" i="17"/>
  <c r="E444" i="17"/>
  <c r="D444" i="17"/>
  <c r="H443" i="17"/>
  <c r="G443" i="17"/>
  <c r="F443" i="17"/>
  <c r="E443" i="17"/>
  <c r="D443" i="17"/>
  <c r="H441" i="17"/>
  <c r="G441" i="17"/>
  <c r="F441" i="17"/>
  <c r="E441" i="17"/>
  <c r="D441" i="17"/>
  <c r="H440" i="17"/>
  <c r="G440" i="17"/>
  <c r="F440" i="17"/>
  <c r="E440" i="17"/>
  <c r="D440" i="17"/>
  <c r="H439" i="17"/>
  <c r="G439" i="17"/>
  <c r="F439" i="17"/>
  <c r="E439" i="17"/>
  <c r="D439" i="17"/>
  <c r="H438" i="17"/>
  <c r="G438" i="17"/>
  <c r="F438" i="17"/>
  <c r="E438" i="17"/>
  <c r="D438" i="17"/>
  <c r="H437" i="17"/>
  <c r="G437" i="17"/>
  <c r="F437" i="17"/>
  <c r="E437" i="17"/>
  <c r="D437" i="17"/>
  <c r="H435" i="17"/>
  <c r="G435" i="17"/>
  <c r="F435" i="17"/>
  <c r="E435" i="17"/>
  <c r="D435" i="17"/>
  <c r="H434" i="17"/>
  <c r="G434" i="17"/>
  <c r="F434" i="17"/>
  <c r="E434" i="17"/>
  <c r="D434" i="17"/>
  <c r="H432" i="17"/>
  <c r="G432" i="17"/>
  <c r="F432" i="17"/>
  <c r="E432" i="17"/>
  <c r="D432" i="17"/>
  <c r="H431" i="17"/>
  <c r="G431" i="17"/>
  <c r="F431" i="17"/>
  <c r="E431" i="17"/>
  <c r="D431" i="17"/>
  <c r="H430" i="17"/>
  <c r="G430" i="17"/>
  <c r="F430" i="17"/>
  <c r="E430" i="17"/>
  <c r="D430" i="17"/>
  <c r="H429" i="17"/>
  <c r="G429" i="17"/>
  <c r="F429" i="17"/>
  <c r="E429" i="17"/>
  <c r="D429" i="17"/>
  <c r="H428" i="17"/>
  <c r="G428" i="17"/>
  <c r="F428" i="17"/>
  <c r="E428" i="17"/>
  <c r="D428" i="17"/>
  <c r="H427" i="17"/>
  <c r="G427" i="17"/>
  <c r="F427" i="17"/>
  <c r="E427" i="17"/>
  <c r="D427" i="17"/>
  <c r="H426" i="17"/>
  <c r="G426" i="17"/>
  <c r="F426" i="17"/>
  <c r="E426" i="17"/>
  <c r="D426" i="17"/>
  <c r="H425" i="17"/>
  <c r="G425" i="17"/>
  <c r="F425" i="17"/>
  <c r="E425" i="17"/>
  <c r="D425" i="17"/>
  <c r="H424" i="17"/>
  <c r="G424" i="17"/>
  <c r="F424" i="17"/>
  <c r="E424" i="17"/>
  <c r="D424" i="17"/>
  <c r="H422" i="17"/>
  <c r="G422" i="17"/>
  <c r="F422" i="17"/>
  <c r="E422" i="17"/>
  <c r="D422" i="17"/>
  <c r="H421" i="17"/>
  <c r="G421" i="17"/>
  <c r="F421" i="17"/>
  <c r="E421" i="17"/>
  <c r="D421" i="17"/>
  <c r="H420" i="17"/>
  <c r="G420" i="17"/>
  <c r="F420" i="17"/>
  <c r="E420" i="17"/>
  <c r="D420" i="17"/>
  <c r="H419" i="17"/>
  <c r="G419" i="17"/>
  <c r="F419" i="17"/>
  <c r="E419" i="17"/>
  <c r="D419" i="17"/>
  <c r="H418" i="17"/>
  <c r="G418" i="17"/>
  <c r="F418" i="17"/>
  <c r="E418" i="17"/>
  <c r="D418" i="17"/>
  <c r="H417" i="17"/>
  <c r="G417" i="17"/>
  <c r="F417" i="17"/>
  <c r="E417" i="17"/>
  <c r="D417" i="17"/>
  <c r="H416" i="17"/>
  <c r="G416" i="17"/>
  <c r="F416" i="17"/>
  <c r="E416" i="17"/>
  <c r="D416" i="17"/>
  <c r="H415" i="17"/>
  <c r="G415" i="17"/>
  <c r="F415" i="17"/>
  <c r="E415" i="17"/>
  <c r="D415" i="17"/>
  <c r="H414" i="17"/>
  <c r="G414" i="17"/>
  <c r="F414" i="17"/>
  <c r="E414" i="17"/>
  <c r="D414" i="17"/>
  <c r="H413" i="17"/>
  <c r="G413" i="17"/>
  <c r="F413" i="17"/>
  <c r="E413" i="17"/>
  <c r="D413" i="17"/>
  <c r="H411" i="17"/>
  <c r="G411" i="17"/>
  <c r="F411" i="17"/>
  <c r="E411" i="17"/>
  <c r="D411" i="17"/>
  <c r="H410" i="17"/>
  <c r="G410" i="17"/>
  <c r="F410" i="17"/>
  <c r="E410" i="17"/>
  <c r="D410" i="17"/>
  <c r="H409" i="17"/>
  <c r="G409" i="17"/>
  <c r="F409" i="17"/>
  <c r="E409" i="17"/>
  <c r="D409" i="17"/>
  <c r="H408" i="17"/>
  <c r="G408" i="17"/>
  <c r="F408" i="17"/>
  <c r="E408" i="17"/>
  <c r="D408" i="17"/>
  <c r="H407" i="17"/>
  <c r="G407" i="17"/>
  <c r="F407" i="17"/>
  <c r="E407" i="17"/>
  <c r="D407" i="17"/>
  <c r="H406" i="17"/>
  <c r="G406" i="17"/>
  <c r="F406" i="17"/>
  <c r="E406" i="17"/>
  <c r="D406" i="17"/>
  <c r="H405" i="17"/>
  <c r="G405" i="17"/>
  <c r="F405" i="17"/>
  <c r="E405" i="17"/>
  <c r="D405" i="17"/>
  <c r="H404" i="17"/>
  <c r="G404" i="17"/>
  <c r="F404" i="17"/>
  <c r="E404" i="17"/>
  <c r="D404" i="17"/>
  <c r="H403" i="17"/>
  <c r="G403" i="17"/>
  <c r="F403" i="17"/>
  <c r="E403" i="17"/>
  <c r="D403" i="17"/>
  <c r="H402" i="17"/>
  <c r="G402" i="17"/>
  <c r="F402" i="17"/>
  <c r="E402" i="17"/>
  <c r="D402" i="17"/>
  <c r="H400" i="17"/>
  <c r="G400" i="17"/>
  <c r="F400" i="17"/>
  <c r="E400" i="17"/>
  <c r="D400" i="17"/>
  <c r="H399" i="17"/>
  <c r="G399" i="17"/>
  <c r="F399" i="17"/>
  <c r="E399" i="17"/>
  <c r="D399" i="17"/>
  <c r="H397" i="17"/>
  <c r="G397" i="17"/>
  <c r="F397" i="17"/>
  <c r="E397" i="17"/>
  <c r="D397" i="17"/>
  <c r="H396" i="17"/>
  <c r="G396" i="17"/>
  <c r="F396" i="17"/>
  <c r="E396" i="17"/>
  <c r="D396" i="17"/>
  <c r="H395" i="17"/>
  <c r="G395" i="17"/>
  <c r="F395" i="17"/>
  <c r="E395" i="17"/>
  <c r="D395" i="17"/>
  <c r="H392" i="17"/>
  <c r="G392" i="17"/>
  <c r="F392" i="17"/>
  <c r="E392" i="17"/>
  <c r="D392" i="17"/>
  <c r="H391" i="17"/>
  <c r="G391" i="17"/>
  <c r="F391" i="17"/>
  <c r="E391" i="17"/>
  <c r="D391" i="17"/>
  <c r="H389" i="17"/>
  <c r="G389" i="17"/>
  <c r="F389" i="17"/>
  <c r="E389" i="17"/>
  <c r="D389" i="17"/>
  <c r="H388" i="17"/>
  <c r="G388" i="17"/>
  <c r="F388" i="17"/>
  <c r="E388" i="17"/>
  <c r="D388" i="17"/>
  <c r="H386" i="17"/>
  <c r="G386" i="17"/>
  <c r="F386" i="17"/>
  <c r="E386" i="17"/>
  <c r="D386" i="17"/>
  <c r="H385" i="17"/>
  <c r="G385" i="17"/>
  <c r="F385" i="17"/>
  <c r="E385" i="17"/>
  <c r="D385" i="17"/>
  <c r="H384" i="17"/>
  <c r="G384" i="17"/>
  <c r="F384" i="17"/>
  <c r="E384" i="17"/>
  <c r="D384" i="17"/>
  <c r="H381" i="17"/>
  <c r="G381" i="17"/>
  <c r="F381" i="17"/>
  <c r="E381" i="17"/>
  <c r="D381" i="17"/>
  <c r="H380" i="17"/>
  <c r="G380" i="17"/>
  <c r="F380" i="17"/>
  <c r="E380" i="17"/>
  <c r="D380" i="17"/>
  <c r="H379" i="17"/>
  <c r="G379" i="17"/>
  <c r="F379" i="17"/>
  <c r="E379" i="17"/>
  <c r="D379" i="17"/>
  <c r="H377" i="17"/>
  <c r="G377" i="17"/>
  <c r="F377" i="17"/>
  <c r="E377" i="17"/>
  <c r="D377" i="17"/>
  <c r="H376" i="17"/>
  <c r="G376" i="17"/>
  <c r="F376" i="17"/>
  <c r="E376" i="17"/>
  <c r="D376" i="17"/>
  <c r="H374" i="17"/>
  <c r="G374" i="17"/>
  <c r="F374" i="17"/>
  <c r="E374" i="17"/>
  <c r="D374" i="17"/>
  <c r="H373" i="17"/>
  <c r="G373" i="17"/>
  <c r="F373" i="17"/>
  <c r="E373" i="17"/>
  <c r="D373" i="17"/>
  <c r="H372" i="17"/>
  <c r="G372" i="17"/>
  <c r="F372" i="17"/>
  <c r="E372" i="17"/>
  <c r="D372" i="17"/>
  <c r="H369" i="17"/>
  <c r="G369" i="17"/>
  <c r="F369" i="17"/>
  <c r="E369" i="17"/>
  <c r="D369" i="17"/>
  <c r="H368" i="17"/>
  <c r="G368" i="17"/>
  <c r="F368" i="17"/>
  <c r="E368" i="17"/>
  <c r="D368" i="17"/>
  <c r="H367" i="17"/>
  <c r="G367" i="17"/>
  <c r="F367" i="17"/>
  <c r="E367" i="17"/>
  <c r="D367" i="17"/>
  <c r="H365" i="17"/>
  <c r="G365" i="17"/>
  <c r="F365" i="17"/>
  <c r="E365" i="17"/>
  <c r="D365" i="17"/>
  <c r="H364" i="17"/>
  <c r="G364" i="17"/>
  <c r="F364" i="17"/>
  <c r="E364" i="17"/>
  <c r="D364" i="17"/>
  <c r="H362" i="17"/>
  <c r="G362" i="17"/>
  <c r="F362" i="17"/>
  <c r="E362" i="17"/>
  <c r="D362" i="17"/>
  <c r="H361" i="17"/>
  <c r="G361" i="17"/>
  <c r="F361" i="17"/>
  <c r="E361" i="17"/>
  <c r="D361" i="17"/>
  <c r="H360" i="17"/>
  <c r="G360" i="17"/>
  <c r="F360" i="17"/>
  <c r="E360" i="17"/>
  <c r="D360" i="17"/>
  <c r="H357" i="17"/>
  <c r="G357" i="17"/>
  <c r="F357" i="17"/>
  <c r="E357" i="17"/>
  <c r="D357" i="17"/>
  <c r="H356" i="17"/>
  <c r="G356" i="17"/>
  <c r="F356" i="17"/>
  <c r="E356" i="17"/>
  <c r="D356" i="17"/>
  <c r="H355" i="17"/>
  <c r="G355" i="17"/>
  <c r="F355" i="17"/>
  <c r="E355" i="17"/>
  <c r="D355" i="17"/>
  <c r="H353" i="17"/>
  <c r="G353" i="17"/>
  <c r="F353" i="17"/>
  <c r="E353" i="17"/>
  <c r="D353" i="17"/>
  <c r="H352" i="17"/>
  <c r="G352" i="17"/>
  <c r="F352" i="17"/>
  <c r="E352" i="17"/>
  <c r="D352" i="17"/>
  <c r="H350" i="17"/>
  <c r="G350" i="17"/>
  <c r="F350" i="17"/>
  <c r="E350" i="17"/>
  <c r="D350" i="17"/>
  <c r="H349" i="17"/>
  <c r="G349" i="17"/>
  <c r="F349" i="17"/>
  <c r="E349" i="17"/>
  <c r="D349" i="17"/>
  <c r="H348" i="17"/>
  <c r="G348" i="17"/>
  <c r="F348" i="17"/>
  <c r="E348" i="17"/>
  <c r="D348" i="17"/>
  <c r="H347" i="17"/>
  <c r="G347" i="17"/>
  <c r="F347" i="17"/>
  <c r="E347" i="17"/>
  <c r="D347" i="17"/>
  <c r="H346" i="17"/>
  <c r="G346" i="17"/>
  <c r="F346" i="17"/>
  <c r="E346" i="17"/>
  <c r="D346" i="17"/>
  <c r="H345" i="17"/>
  <c r="G345" i="17"/>
  <c r="F345" i="17"/>
  <c r="E345" i="17"/>
  <c r="D345" i="17"/>
  <c r="H344" i="17"/>
  <c r="G344" i="17"/>
  <c r="F344" i="17"/>
  <c r="E344" i="17"/>
  <c r="D344" i="17"/>
  <c r="H343" i="17"/>
  <c r="G343" i="17"/>
  <c r="F343" i="17"/>
  <c r="E343" i="17"/>
  <c r="D343" i="17"/>
  <c r="H341" i="17"/>
  <c r="G341" i="17"/>
  <c r="F341" i="17"/>
  <c r="E341" i="17"/>
  <c r="D341" i="17"/>
  <c r="H340" i="17"/>
  <c r="G340" i="17"/>
  <c r="F340" i="17"/>
  <c r="E340" i="17"/>
  <c r="D340" i="17"/>
  <c r="H339" i="17"/>
  <c r="G339" i="17"/>
  <c r="F339" i="17"/>
  <c r="E339" i="17"/>
  <c r="D339" i="17"/>
  <c r="H338" i="17"/>
  <c r="G338" i="17"/>
  <c r="F338" i="17"/>
  <c r="E338" i="17"/>
  <c r="D338" i="17"/>
  <c r="H337" i="17"/>
  <c r="G337" i="17"/>
  <c r="F337" i="17"/>
  <c r="E337" i="17"/>
  <c r="D337" i="17"/>
  <c r="H336" i="17"/>
  <c r="G336" i="17"/>
  <c r="F336" i="17"/>
  <c r="E336" i="17"/>
  <c r="D336" i="17"/>
  <c r="H335" i="17"/>
  <c r="G335" i="17"/>
  <c r="F335" i="17"/>
  <c r="E335" i="17"/>
  <c r="D335" i="17"/>
  <c r="H334" i="17"/>
  <c r="G334" i="17"/>
  <c r="F334" i="17"/>
  <c r="E334" i="17"/>
  <c r="D334" i="17"/>
  <c r="H332" i="17"/>
  <c r="G332" i="17"/>
  <c r="F332" i="17"/>
  <c r="E332" i="17"/>
  <c r="D332" i="17"/>
  <c r="H331" i="17"/>
  <c r="G331" i="17"/>
  <c r="F331" i="17"/>
  <c r="E331" i="17"/>
  <c r="D331" i="17"/>
  <c r="H330" i="17"/>
  <c r="G330" i="17"/>
  <c r="F330" i="17"/>
  <c r="E330" i="17"/>
  <c r="D330" i="17"/>
  <c r="H329" i="17"/>
  <c r="G329" i="17"/>
  <c r="F329" i="17"/>
  <c r="E329" i="17"/>
  <c r="D329" i="17"/>
  <c r="H328" i="17"/>
  <c r="G328" i="17"/>
  <c r="F328" i="17"/>
  <c r="E328" i="17"/>
  <c r="D328" i="17"/>
  <c r="H327" i="17"/>
  <c r="G327" i="17"/>
  <c r="F327" i="17"/>
  <c r="E327" i="17"/>
  <c r="D327" i="17"/>
  <c r="H326" i="17"/>
  <c r="G326" i="17"/>
  <c r="F326" i="17"/>
  <c r="E326" i="17"/>
  <c r="D326" i="17"/>
  <c r="H325" i="17"/>
  <c r="G325" i="17"/>
  <c r="F325" i="17"/>
  <c r="E325" i="17"/>
  <c r="D325" i="17"/>
  <c r="H324" i="17"/>
  <c r="G324" i="17"/>
  <c r="F324" i="17"/>
  <c r="E324" i="17"/>
  <c r="D324" i="17"/>
  <c r="H323" i="17"/>
  <c r="G323" i="17"/>
  <c r="F323" i="17"/>
  <c r="E323" i="17"/>
  <c r="D323" i="17"/>
  <c r="H322" i="17"/>
  <c r="G322" i="17"/>
  <c r="F322" i="17"/>
  <c r="E322" i="17"/>
  <c r="D322" i="17"/>
  <c r="H321" i="17"/>
  <c r="G321" i="17"/>
  <c r="F321" i="17"/>
  <c r="E321" i="17"/>
  <c r="D321" i="17"/>
  <c r="H320" i="17"/>
  <c r="G320" i="17"/>
  <c r="F320" i="17"/>
  <c r="E320" i="17"/>
  <c r="D320" i="17"/>
  <c r="H319" i="17"/>
  <c r="G319" i="17"/>
  <c r="F319" i="17"/>
  <c r="E319" i="17"/>
  <c r="D319" i="17"/>
  <c r="H318" i="17"/>
  <c r="G318" i="17"/>
  <c r="F318" i="17"/>
  <c r="E318" i="17"/>
  <c r="D318" i="17"/>
  <c r="H316" i="17"/>
  <c r="G316" i="17"/>
  <c r="F316" i="17"/>
  <c r="E316" i="17"/>
  <c r="D316" i="17"/>
  <c r="H315" i="17"/>
  <c r="G315" i="17"/>
  <c r="F315" i="17"/>
  <c r="E315" i="17"/>
  <c r="D315" i="17"/>
  <c r="H314" i="17"/>
  <c r="G314" i="17"/>
  <c r="F314" i="17"/>
  <c r="E314" i="17"/>
  <c r="D314" i="17"/>
  <c r="H313" i="17"/>
  <c r="G313" i="17"/>
  <c r="F313" i="17"/>
  <c r="E313" i="17"/>
  <c r="D313" i="17"/>
  <c r="H312" i="17"/>
  <c r="G312" i="17"/>
  <c r="F312" i="17"/>
  <c r="E312" i="17"/>
  <c r="D312" i="17"/>
  <c r="H311" i="17"/>
  <c r="G311" i="17"/>
  <c r="F311" i="17"/>
  <c r="E311" i="17"/>
  <c r="D311" i="17"/>
  <c r="H310" i="17"/>
  <c r="G310" i="17"/>
  <c r="F310" i="17"/>
  <c r="E310" i="17"/>
  <c r="D310" i="17"/>
  <c r="H309" i="17"/>
  <c r="G309" i="17"/>
  <c r="F309" i="17"/>
  <c r="E309" i="17"/>
  <c r="D309" i="17"/>
  <c r="H308" i="17"/>
  <c r="G308" i="17"/>
  <c r="F308" i="17"/>
  <c r="E308" i="17"/>
  <c r="D308" i="17"/>
  <c r="H307" i="17"/>
  <c r="G307" i="17"/>
  <c r="F307" i="17"/>
  <c r="E307" i="17"/>
  <c r="D307" i="17"/>
  <c r="H306" i="17"/>
  <c r="G306" i="17"/>
  <c r="F306" i="17"/>
  <c r="E306" i="17"/>
  <c r="D306" i="17"/>
  <c r="H305" i="17"/>
  <c r="G305" i="17"/>
  <c r="F305" i="17"/>
  <c r="E305" i="17"/>
  <c r="D305" i="17"/>
  <c r="H304" i="17"/>
  <c r="G304" i="17"/>
  <c r="F304" i="17"/>
  <c r="E304" i="17"/>
  <c r="D304" i="17"/>
  <c r="H303" i="17"/>
  <c r="G303" i="17"/>
  <c r="F303" i="17"/>
  <c r="E303" i="17"/>
  <c r="D303" i="17"/>
  <c r="H302" i="17"/>
  <c r="G302" i="17"/>
  <c r="F302" i="17"/>
  <c r="E302" i="17"/>
  <c r="D302" i="17"/>
  <c r="H301" i="17"/>
  <c r="G301" i="17"/>
  <c r="F301" i="17"/>
  <c r="E301" i="17"/>
  <c r="D301" i="17"/>
  <c r="H300" i="17"/>
  <c r="G300" i="17"/>
  <c r="F300" i="17"/>
  <c r="E300" i="17"/>
  <c r="D300" i="17"/>
  <c r="H299" i="17"/>
  <c r="G299" i="17"/>
  <c r="F299" i="17"/>
  <c r="E299" i="17"/>
  <c r="D299" i="17"/>
  <c r="H298" i="17"/>
  <c r="G298" i="17"/>
  <c r="F298" i="17"/>
  <c r="E298" i="17"/>
  <c r="D298" i="17"/>
  <c r="H297" i="17"/>
  <c r="G297" i="17"/>
  <c r="F297" i="17"/>
  <c r="E297" i="17"/>
  <c r="D297" i="17"/>
  <c r="H296" i="17"/>
  <c r="G296" i="17"/>
  <c r="F296" i="17"/>
  <c r="E296" i="17"/>
  <c r="D296" i="17"/>
  <c r="H295" i="17"/>
  <c r="G295" i="17"/>
  <c r="F295" i="17"/>
  <c r="E295" i="17"/>
  <c r="D295" i="17"/>
  <c r="H294" i="17"/>
  <c r="G294" i="17"/>
  <c r="F294" i="17"/>
  <c r="E294" i="17"/>
  <c r="D294" i="17"/>
  <c r="H292" i="17"/>
  <c r="G292" i="17"/>
  <c r="F292" i="17"/>
  <c r="E292" i="17"/>
  <c r="D292" i="17"/>
  <c r="H291" i="17"/>
  <c r="G291" i="17"/>
  <c r="F291" i="17"/>
  <c r="E291" i="17"/>
  <c r="D291" i="17"/>
  <c r="H290" i="17"/>
  <c r="G290" i="17"/>
  <c r="F290" i="17"/>
  <c r="E290" i="17"/>
  <c r="D290" i="17"/>
  <c r="H289" i="17"/>
  <c r="G289" i="17"/>
  <c r="F289" i="17"/>
  <c r="E289" i="17"/>
  <c r="D289" i="17"/>
  <c r="H287" i="17"/>
  <c r="G287" i="17"/>
  <c r="F287" i="17"/>
  <c r="E287" i="17"/>
  <c r="D287" i="17"/>
  <c r="H286" i="17"/>
  <c r="G286" i="17"/>
  <c r="F286" i="17"/>
  <c r="E286" i="17"/>
  <c r="D286" i="17"/>
  <c r="H284" i="17"/>
  <c r="G284" i="17"/>
  <c r="F284" i="17"/>
  <c r="E284" i="17"/>
  <c r="D284" i="17"/>
  <c r="H283" i="17"/>
  <c r="G283" i="17"/>
  <c r="F283" i="17"/>
  <c r="E283" i="17"/>
  <c r="D283" i="17"/>
  <c r="H282" i="17"/>
  <c r="G282" i="17"/>
  <c r="F282" i="17"/>
  <c r="E282" i="17"/>
  <c r="D282" i="17"/>
  <c r="H281" i="17"/>
  <c r="G281" i="17"/>
  <c r="F281" i="17"/>
  <c r="E281" i="17"/>
  <c r="D281" i="17"/>
  <c r="H280" i="17"/>
  <c r="G280" i="17"/>
  <c r="F280" i="17"/>
  <c r="E280" i="17"/>
  <c r="D280" i="17"/>
  <c r="H279" i="17"/>
  <c r="G279" i="17"/>
  <c r="F279" i="17"/>
  <c r="E279" i="17"/>
  <c r="D279" i="17"/>
  <c r="H278" i="17"/>
  <c r="G278" i="17"/>
  <c r="F278" i="17"/>
  <c r="E278" i="17"/>
  <c r="D278" i="17"/>
  <c r="H275" i="17"/>
  <c r="G275" i="17"/>
  <c r="F275" i="17"/>
  <c r="E275" i="17"/>
  <c r="D275" i="17"/>
  <c r="H274" i="17"/>
  <c r="G274" i="17"/>
  <c r="F274" i="17"/>
  <c r="E274" i="17"/>
  <c r="D274" i="17"/>
  <c r="H273" i="17"/>
  <c r="G273" i="17"/>
  <c r="F273" i="17"/>
  <c r="E273" i="17"/>
  <c r="D273" i="17"/>
  <c r="H272" i="17"/>
  <c r="G272" i="17"/>
  <c r="F272" i="17"/>
  <c r="E272" i="17"/>
  <c r="D272" i="17"/>
  <c r="H270" i="17"/>
  <c r="G270" i="17"/>
  <c r="F270" i="17"/>
  <c r="E270" i="17"/>
  <c r="D270" i="17"/>
  <c r="H269" i="17"/>
  <c r="G269" i="17"/>
  <c r="F269" i="17"/>
  <c r="E269" i="17"/>
  <c r="D269" i="17"/>
  <c r="H268" i="17"/>
  <c r="G268" i="17"/>
  <c r="F268" i="17"/>
  <c r="E268" i="17"/>
  <c r="D268" i="17"/>
  <c r="H267" i="17"/>
  <c r="G267" i="17"/>
  <c r="F267" i="17"/>
  <c r="E267" i="17"/>
  <c r="D267" i="17"/>
  <c r="H266" i="17"/>
  <c r="G266" i="17"/>
  <c r="F266" i="17"/>
  <c r="E266" i="17"/>
  <c r="D266" i="17"/>
  <c r="H265" i="17"/>
  <c r="G265" i="17"/>
  <c r="F265" i="17"/>
  <c r="E265" i="17"/>
  <c r="D265" i="17"/>
  <c r="H264" i="17"/>
  <c r="G264" i="17"/>
  <c r="F264" i="17"/>
  <c r="E264" i="17"/>
  <c r="D264" i="17"/>
  <c r="H263" i="17"/>
  <c r="G263" i="17"/>
  <c r="F263" i="17"/>
  <c r="E263" i="17"/>
  <c r="D263" i="17"/>
  <c r="H262" i="17"/>
  <c r="G262" i="17"/>
  <c r="F262" i="17"/>
  <c r="E262" i="17"/>
  <c r="D262" i="17"/>
  <c r="H260" i="17"/>
  <c r="G260" i="17"/>
  <c r="F260" i="17"/>
  <c r="E260" i="17"/>
  <c r="D260" i="17"/>
  <c r="H259" i="17"/>
  <c r="G259" i="17"/>
  <c r="F259" i="17"/>
  <c r="E259" i="17"/>
  <c r="D259" i="17"/>
  <c r="H256" i="17"/>
  <c r="G256" i="17"/>
  <c r="F256" i="17"/>
  <c r="E256" i="17"/>
  <c r="D256" i="17"/>
  <c r="H255" i="17"/>
  <c r="G255" i="17"/>
  <c r="F255" i="17"/>
  <c r="E255" i="17"/>
  <c r="D255" i="17"/>
  <c r="H254" i="17"/>
  <c r="G254" i="17"/>
  <c r="F254" i="17"/>
  <c r="E254" i="17"/>
  <c r="D254" i="17"/>
  <c r="H252" i="17"/>
  <c r="G252" i="17"/>
  <c r="F252" i="17"/>
  <c r="E252" i="17"/>
  <c r="D252" i="17"/>
  <c r="H251" i="17"/>
  <c r="G251" i="17"/>
  <c r="F251" i="17"/>
  <c r="E251" i="17"/>
  <c r="D251" i="17"/>
  <c r="H250" i="17"/>
  <c r="G250" i="17"/>
  <c r="F250" i="17"/>
  <c r="E250" i="17"/>
  <c r="D250" i="17"/>
  <c r="H249" i="17"/>
  <c r="G249" i="17"/>
  <c r="F249" i="17"/>
  <c r="E249" i="17"/>
  <c r="D249" i="17"/>
  <c r="H248" i="17"/>
  <c r="G248" i="17"/>
  <c r="F248" i="17"/>
  <c r="E248" i="17"/>
  <c r="D248" i="17"/>
  <c r="H247" i="17"/>
  <c r="G247" i="17"/>
  <c r="F247" i="17"/>
  <c r="E247" i="17"/>
  <c r="D247" i="17"/>
  <c r="H246" i="17"/>
  <c r="G246" i="17"/>
  <c r="F246" i="17"/>
  <c r="E246" i="17"/>
  <c r="D246" i="17"/>
  <c r="H245" i="17"/>
  <c r="G245" i="17"/>
  <c r="F245" i="17"/>
  <c r="E245" i="17"/>
  <c r="D245" i="17"/>
  <c r="H243" i="17"/>
  <c r="G243" i="17"/>
  <c r="F243" i="17"/>
  <c r="E243" i="17"/>
  <c r="D243" i="17"/>
  <c r="H242" i="17"/>
  <c r="G242" i="17"/>
  <c r="F242" i="17"/>
  <c r="E242" i="17"/>
  <c r="D242" i="17"/>
  <c r="H241" i="17"/>
  <c r="G241" i="17"/>
  <c r="F241" i="17"/>
  <c r="E241" i="17"/>
  <c r="D241" i="17"/>
  <c r="H240" i="17"/>
  <c r="G240" i="17"/>
  <c r="F240" i="17"/>
  <c r="E240" i="17"/>
  <c r="D240" i="17"/>
  <c r="H238" i="17"/>
  <c r="G238" i="17"/>
  <c r="F238" i="17"/>
  <c r="E238" i="17"/>
  <c r="D238" i="17"/>
  <c r="H237" i="17"/>
  <c r="G237" i="17"/>
  <c r="F237" i="17"/>
  <c r="E237" i="17"/>
  <c r="D237" i="17"/>
  <c r="H236" i="17"/>
  <c r="G236" i="17"/>
  <c r="F236" i="17"/>
  <c r="E236" i="17"/>
  <c r="D236" i="17"/>
  <c r="H235" i="17"/>
  <c r="G235" i="17"/>
  <c r="F235" i="17"/>
  <c r="E235" i="17"/>
  <c r="D235" i="17"/>
  <c r="H234" i="17"/>
  <c r="G234" i="17"/>
  <c r="F234" i="17"/>
  <c r="E234" i="17"/>
  <c r="D234" i="17"/>
  <c r="H233" i="17"/>
  <c r="G233" i="17"/>
  <c r="F233" i="17"/>
  <c r="E233" i="17"/>
  <c r="D233" i="17"/>
  <c r="H232" i="17"/>
  <c r="G232" i="17"/>
  <c r="F232" i="17"/>
  <c r="E232" i="17"/>
  <c r="D232" i="17"/>
  <c r="H231" i="17"/>
  <c r="G231" i="17"/>
  <c r="F231" i="17"/>
  <c r="E231" i="17"/>
  <c r="D231" i="17"/>
  <c r="H229" i="17"/>
  <c r="G229" i="17"/>
  <c r="F229" i="17"/>
  <c r="E229" i="17"/>
  <c r="D229" i="17"/>
  <c r="H228" i="17"/>
  <c r="G228" i="17"/>
  <c r="F228" i="17"/>
  <c r="E228" i="17"/>
  <c r="D228" i="17"/>
  <c r="H226" i="17"/>
  <c r="G226" i="17"/>
  <c r="F226" i="17"/>
  <c r="E226" i="17"/>
  <c r="D226" i="17"/>
  <c r="H225" i="17"/>
  <c r="G225" i="17"/>
  <c r="F225" i="17"/>
  <c r="E225" i="17"/>
  <c r="D225" i="17"/>
  <c r="H223" i="17"/>
  <c r="G223" i="17"/>
  <c r="F223" i="17"/>
  <c r="E223" i="17"/>
  <c r="D223" i="17"/>
  <c r="H222" i="17"/>
  <c r="G222" i="17"/>
  <c r="F222" i="17"/>
  <c r="E222" i="17"/>
  <c r="D222" i="17"/>
  <c r="H221" i="17"/>
  <c r="G221" i="17"/>
  <c r="F221" i="17"/>
  <c r="E221" i="17"/>
  <c r="D221" i="17"/>
  <c r="H220" i="17"/>
  <c r="G220" i="17"/>
  <c r="F220" i="17"/>
  <c r="E220" i="17"/>
  <c r="D220" i="17"/>
  <c r="H219" i="17"/>
  <c r="G219" i="17"/>
  <c r="F219" i="17"/>
  <c r="E219" i="17"/>
  <c r="D219" i="17"/>
  <c r="H216" i="17"/>
  <c r="G216" i="17"/>
  <c r="F216" i="17"/>
  <c r="E216" i="17"/>
  <c r="D216" i="17"/>
  <c r="H215" i="17"/>
  <c r="G215" i="17"/>
  <c r="F215" i="17"/>
  <c r="E215" i="17"/>
  <c r="D215" i="17"/>
  <c r="H214" i="17"/>
  <c r="G214" i="17"/>
  <c r="F214" i="17"/>
  <c r="E214" i="17"/>
  <c r="D214" i="17"/>
  <c r="H213" i="17"/>
  <c r="G213" i="17"/>
  <c r="F213" i="17"/>
  <c r="E213" i="17"/>
  <c r="D213" i="17"/>
  <c r="H211" i="17"/>
  <c r="G211" i="17"/>
  <c r="F211" i="17"/>
  <c r="E211" i="17"/>
  <c r="D211" i="17"/>
  <c r="H210" i="17"/>
  <c r="G210" i="17"/>
  <c r="F210" i="17"/>
  <c r="E210" i="17"/>
  <c r="D210" i="17"/>
  <c r="H209" i="17"/>
  <c r="G209" i="17"/>
  <c r="F209" i="17"/>
  <c r="E209" i="17"/>
  <c r="D209" i="17"/>
  <c r="H208" i="17"/>
  <c r="G208" i="17"/>
  <c r="F208" i="17"/>
  <c r="E208" i="17"/>
  <c r="D208" i="17"/>
  <c r="H207" i="17"/>
  <c r="G207" i="17"/>
  <c r="F207" i="17"/>
  <c r="E207" i="17"/>
  <c r="D207" i="17"/>
  <c r="H206" i="17"/>
  <c r="G206" i="17"/>
  <c r="F206" i="17"/>
  <c r="E206" i="17"/>
  <c r="D206" i="17"/>
  <c r="H205" i="17"/>
  <c r="G205" i="17"/>
  <c r="F205" i="17"/>
  <c r="E205" i="17"/>
  <c r="D205" i="17"/>
  <c r="H204" i="17"/>
  <c r="G204" i="17"/>
  <c r="F204" i="17"/>
  <c r="E204" i="17"/>
  <c r="D204" i="17"/>
  <c r="H203" i="17"/>
  <c r="G203" i="17"/>
  <c r="F203" i="17"/>
  <c r="E203" i="17"/>
  <c r="D203" i="17"/>
  <c r="H202" i="17"/>
  <c r="G202" i="17"/>
  <c r="F202" i="17"/>
  <c r="E202" i="17"/>
  <c r="D202" i="17"/>
  <c r="H200" i="17"/>
  <c r="G200" i="17"/>
  <c r="F200" i="17"/>
  <c r="E200" i="17"/>
  <c r="D200" i="17"/>
  <c r="H199" i="17"/>
  <c r="G199" i="17"/>
  <c r="F199" i="17"/>
  <c r="E199" i="17"/>
  <c r="D199" i="17"/>
  <c r="H198" i="17"/>
  <c r="G198" i="17"/>
  <c r="F198" i="17"/>
  <c r="E198" i="17"/>
  <c r="D198" i="17"/>
  <c r="H197" i="17"/>
  <c r="G197" i="17"/>
  <c r="F197" i="17"/>
  <c r="E197" i="17"/>
  <c r="D197" i="17"/>
  <c r="H196" i="17"/>
  <c r="G196" i="17"/>
  <c r="F196" i="17"/>
  <c r="E196" i="17"/>
  <c r="D196" i="17"/>
  <c r="H195" i="17"/>
  <c r="G195" i="17"/>
  <c r="F195" i="17"/>
  <c r="E195" i="17"/>
  <c r="D195" i="17"/>
  <c r="H194" i="17"/>
  <c r="G194" i="17"/>
  <c r="F194" i="17"/>
  <c r="E194" i="17"/>
  <c r="D194" i="17"/>
  <c r="H192" i="17"/>
  <c r="G192" i="17"/>
  <c r="F192" i="17"/>
  <c r="E192" i="17"/>
  <c r="D192" i="17"/>
  <c r="H191" i="17"/>
  <c r="G191" i="17"/>
  <c r="F191" i="17"/>
  <c r="E191" i="17"/>
  <c r="D191" i="17"/>
  <c r="H190" i="17"/>
  <c r="G190" i="17"/>
  <c r="F190" i="17"/>
  <c r="E190" i="17"/>
  <c r="D190" i="17"/>
  <c r="H189" i="17"/>
  <c r="G189" i="17"/>
  <c r="F189" i="17"/>
  <c r="E189" i="17"/>
  <c r="D189" i="17"/>
  <c r="H188" i="17"/>
  <c r="G188" i="17"/>
  <c r="F188" i="17"/>
  <c r="E188" i="17"/>
  <c r="D188" i="17"/>
  <c r="H187" i="17"/>
  <c r="G187" i="17"/>
  <c r="F187" i="17"/>
  <c r="E187" i="17"/>
  <c r="D187" i="17"/>
  <c r="H186" i="17"/>
  <c r="G186" i="17"/>
  <c r="F186" i="17"/>
  <c r="E186" i="17"/>
  <c r="D186" i="17"/>
  <c r="H185" i="17"/>
  <c r="G185" i="17"/>
  <c r="F185" i="17"/>
  <c r="E185" i="17"/>
  <c r="D185" i="17"/>
  <c r="H184" i="17"/>
  <c r="G184" i="17"/>
  <c r="F184" i="17"/>
  <c r="E184" i="17"/>
  <c r="D184" i="17"/>
  <c r="H182" i="17"/>
  <c r="G182" i="17"/>
  <c r="F182" i="17"/>
  <c r="E182" i="17"/>
  <c r="D182" i="17"/>
  <c r="H181" i="17"/>
  <c r="G181" i="17"/>
  <c r="F181" i="17"/>
  <c r="E181" i="17"/>
  <c r="D181" i="17"/>
  <c r="H180" i="17"/>
  <c r="G180" i="17"/>
  <c r="F180" i="17"/>
  <c r="E180" i="17"/>
  <c r="D180" i="17"/>
  <c r="H179" i="17"/>
  <c r="G179" i="17"/>
  <c r="F179" i="17"/>
  <c r="E179" i="17"/>
  <c r="D179" i="17"/>
  <c r="H178" i="17"/>
  <c r="G178" i="17"/>
  <c r="F178" i="17"/>
  <c r="E178" i="17"/>
  <c r="D178" i="17"/>
  <c r="H177" i="17"/>
  <c r="G177" i="17"/>
  <c r="F177" i="17"/>
  <c r="E177" i="17"/>
  <c r="D177" i="17"/>
  <c r="H176" i="17"/>
  <c r="G176" i="17"/>
  <c r="F176" i="17"/>
  <c r="E176" i="17"/>
  <c r="D176" i="17"/>
  <c r="H175" i="17"/>
  <c r="G175" i="17"/>
  <c r="F175" i="17"/>
  <c r="E175" i="17"/>
  <c r="D175" i="17"/>
  <c r="H174" i="17"/>
  <c r="G174" i="17"/>
  <c r="F174" i="17"/>
  <c r="E174" i="17"/>
  <c r="D174" i="17"/>
  <c r="H173" i="17"/>
  <c r="G173" i="17"/>
  <c r="F173" i="17"/>
  <c r="E173" i="17"/>
  <c r="D173" i="17"/>
  <c r="H172" i="17"/>
  <c r="G172" i="17"/>
  <c r="F172" i="17"/>
  <c r="E172" i="17"/>
  <c r="D172" i="17"/>
  <c r="H170" i="17"/>
  <c r="G170" i="17"/>
  <c r="F170" i="17"/>
  <c r="E170" i="17"/>
  <c r="D170" i="17"/>
  <c r="H169" i="17"/>
  <c r="G169" i="17"/>
  <c r="F169" i="17"/>
  <c r="E169" i="17"/>
  <c r="D169" i="17"/>
  <c r="H168" i="17"/>
  <c r="G168" i="17"/>
  <c r="F168" i="17"/>
  <c r="E168" i="17"/>
  <c r="D168" i="17"/>
  <c r="H167" i="17"/>
  <c r="G167" i="17"/>
  <c r="F167" i="17"/>
  <c r="E167" i="17"/>
  <c r="D167" i="17"/>
  <c r="H166" i="17"/>
  <c r="G166" i="17"/>
  <c r="F166" i="17"/>
  <c r="E166" i="17"/>
  <c r="D166" i="17"/>
  <c r="H165" i="17"/>
  <c r="G165" i="17"/>
  <c r="F165" i="17"/>
  <c r="E165" i="17"/>
  <c r="D165" i="17"/>
  <c r="H164" i="17"/>
  <c r="G164" i="17"/>
  <c r="F164" i="17"/>
  <c r="E164" i="17"/>
  <c r="D164" i="17"/>
  <c r="H163" i="17"/>
  <c r="G163" i="17"/>
  <c r="F163" i="17"/>
  <c r="E163" i="17"/>
  <c r="D163" i="17"/>
  <c r="H162" i="17"/>
  <c r="G162" i="17"/>
  <c r="F162" i="17"/>
  <c r="E162" i="17"/>
  <c r="D162" i="17"/>
  <c r="H161" i="17"/>
  <c r="G161" i="17"/>
  <c r="F161" i="17"/>
  <c r="E161" i="17"/>
  <c r="D161" i="17"/>
  <c r="H160" i="17"/>
  <c r="G160" i="17"/>
  <c r="F160" i="17"/>
  <c r="E160" i="17"/>
  <c r="D160" i="17"/>
  <c r="H159" i="17"/>
  <c r="G159" i="17"/>
  <c r="F159" i="17"/>
  <c r="E159" i="17"/>
  <c r="D159" i="17"/>
  <c r="H158" i="17"/>
  <c r="G158" i="17"/>
  <c r="F158" i="17"/>
  <c r="E158" i="17"/>
  <c r="D158" i="17"/>
  <c r="H157" i="17"/>
  <c r="G157" i="17"/>
  <c r="F157" i="17"/>
  <c r="E157" i="17"/>
  <c r="D157" i="17"/>
  <c r="H156" i="17"/>
  <c r="G156" i="17"/>
  <c r="F156" i="17"/>
  <c r="E156" i="17"/>
  <c r="D156" i="17"/>
  <c r="H154" i="17"/>
  <c r="G154" i="17"/>
  <c r="F154" i="17"/>
  <c r="E154" i="17"/>
  <c r="D154" i="17"/>
  <c r="H153" i="17"/>
  <c r="G153" i="17"/>
  <c r="F153" i="17"/>
  <c r="E153" i="17"/>
  <c r="D153" i="17"/>
  <c r="H152" i="17"/>
  <c r="G152" i="17"/>
  <c r="F152" i="17"/>
  <c r="E152" i="17"/>
  <c r="D152" i="17"/>
  <c r="H151" i="17"/>
  <c r="G151" i="17"/>
  <c r="F151" i="17"/>
  <c r="E151" i="17"/>
  <c r="D151" i="17"/>
  <c r="H150" i="17"/>
  <c r="G150" i="17"/>
  <c r="F150" i="17"/>
  <c r="E150" i="17"/>
  <c r="D150" i="17"/>
  <c r="H149" i="17"/>
  <c r="G149" i="17"/>
  <c r="F149" i="17"/>
  <c r="E149" i="17"/>
  <c r="D149" i="17"/>
  <c r="H147" i="17"/>
  <c r="G147" i="17"/>
  <c r="F147" i="17"/>
  <c r="E147" i="17"/>
  <c r="D147" i="17"/>
  <c r="H146" i="17"/>
  <c r="G146" i="17"/>
  <c r="F146" i="17"/>
  <c r="E146" i="17"/>
  <c r="D146" i="17"/>
  <c r="H145" i="17"/>
  <c r="G145" i="17"/>
  <c r="F145" i="17"/>
  <c r="E145" i="17"/>
  <c r="D145" i="17"/>
  <c r="H144" i="17"/>
  <c r="G144" i="17"/>
  <c r="F144" i="17"/>
  <c r="E144" i="17"/>
  <c r="D144" i="17"/>
  <c r="H143" i="17"/>
  <c r="G143" i="17"/>
  <c r="F143" i="17"/>
  <c r="E143" i="17"/>
  <c r="D143" i="17"/>
  <c r="H142" i="17"/>
  <c r="G142" i="17"/>
  <c r="F142" i="17"/>
  <c r="E142" i="17"/>
  <c r="D142" i="17"/>
  <c r="H141" i="17"/>
  <c r="G141" i="17"/>
  <c r="F141" i="17"/>
  <c r="E141" i="17"/>
  <c r="D141" i="17"/>
  <c r="H140" i="17"/>
  <c r="G140" i="17"/>
  <c r="F140" i="17"/>
  <c r="E140" i="17"/>
  <c r="D140" i="17"/>
  <c r="H139" i="17"/>
  <c r="G139" i="17"/>
  <c r="F139" i="17"/>
  <c r="E139" i="17"/>
  <c r="D139" i="17"/>
  <c r="H138" i="17"/>
  <c r="G138" i="17"/>
  <c r="F138" i="17"/>
  <c r="E138" i="17"/>
  <c r="D138" i="17"/>
  <c r="H137" i="17"/>
  <c r="G137" i="17"/>
  <c r="F137" i="17"/>
  <c r="E137" i="17"/>
  <c r="D137" i="17"/>
  <c r="H136" i="17"/>
  <c r="G136" i="17"/>
  <c r="F136" i="17"/>
  <c r="E136" i="17"/>
  <c r="D136" i="17"/>
  <c r="H135" i="17"/>
  <c r="G135" i="17"/>
  <c r="F135" i="17"/>
  <c r="E135" i="17"/>
  <c r="D135" i="17"/>
  <c r="H134" i="17"/>
  <c r="G134" i="17"/>
  <c r="F134" i="17"/>
  <c r="E134" i="17"/>
  <c r="D134" i="17"/>
  <c r="H133" i="17"/>
  <c r="G133" i="17"/>
  <c r="F133" i="17"/>
  <c r="E133" i="17"/>
  <c r="D133" i="17"/>
  <c r="H132" i="17"/>
  <c r="G132" i="17"/>
  <c r="F132" i="17"/>
  <c r="E132" i="17"/>
  <c r="D132" i="17"/>
  <c r="H131" i="17"/>
  <c r="G131" i="17"/>
  <c r="F131" i="17"/>
  <c r="E131" i="17"/>
  <c r="D131" i="17"/>
  <c r="H130" i="17"/>
  <c r="G130" i="17"/>
  <c r="F130" i="17"/>
  <c r="E130" i="17"/>
  <c r="D130" i="17"/>
  <c r="H129" i="17"/>
  <c r="G129" i="17"/>
  <c r="F129" i="17"/>
  <c r="E129" i="17"/>
  <c r="D129" i="17"/>
  <c r="H128" i="17"/>
  <c r="G128" i="17"/>
  <c r="F128" i="17"/>
  <c r="E128" i="17"/>
  <c r="D128" i="17"/>
  <c r="H127" i="17"/>
  <c r="G127" i="17"/>
  <c r="F127" i="17"/>
  <c r="E127" i="17"/>
  <c r="D127" i="17"/>
  <c r="H126" i="17"/>
  <c r="G126" i="17"/>
  <c r="F126" i="17"/>
  <c r="E126" i="17"/>
  <c r="D126" i="17"/>
  <c r="H125" i="17"/>
  <c r="G125" i="17"/>
  <c r="F125" i="17"/>
  <c r="E125" i="17"/>
  <c r="D125" i="17"/>
  <c r="H124" i="17"/>
  <c r="G124" i="17"/>
  <c r="F124" i="17"/>
  <c r="E124" i="17"/>
  <c r="D124" i="17"/>
  <c r="H123" i="17"/>
  <c r="G123" i="17"/>
  <c r="F123" i="17"/>
  <c r="E123" i="17"/>
  <c r="D123" i="17"/>
  <c r="H122" i="17"/>
  <c r="G122" i="17"/>
  <c r="F122" i="17"/>
  <c r="E122" i="17"/>
  <c r="D122" i="17"/>
  <c r="H121" i="17"/>
  <c r="G121" i="17"/>
  <c r="F121" i="17"/>
  <c r="E121" i="17"/>
  <c r="D121" i="17"/>
  <c r="H120" i="17"/>
  <c r="G120" i="17"/>
  <c r="F120" i="17"/>
  <c r="E120" i="17"/>
  <c r="D120" i="17"/>
  <c r="H119" i="17"/>
  <c r="G119" i="17"/>
  <c r="F119" i="17"/>
  <c r="E119" i="17"/>
  <c r="D119" i="17"/>
  <c r="H118" i="17"/>
  <c r="G118" i="17"/>
  <c r="F118" i="17"/>
  <c r="E118" i="17"/>
  <c r="D118" i="17"/>
  <c r="H117" i="17"/>
  <c r="G117" i="17"/>
  <c r="F117" i="17"/>
  <c r="E117" i="17"/>
  <c r="D117" i="17"/>
  <c r="H116" i="17"/>
  <c r="G116" i="17"/>
  <c r="F116" i="17"/>
  <c r="E116" i="17"/>
  <c r="D116" i="17"/>
  <c r="H115" i="17"/>
  <c r="G115" i="17"/>
  <c r="F115" i="17"/>
  <c r="E115" i="17"/>
  <c r="D115" i="17"/>
  <c r="H114" i="17"/>
  <c r="G114" i="17"/>
  <c r="F114" i="17"/>
  <c r="E114" i="17"/>
  <c r="D114" i="17"/>
  <c r="H113" i="17"/>
  <c r="G113" i="17"/>
  <c r="F113" i="17"/>
  <c r="E113" i="17"/>
  <c r="D113" i="17"/>
  <c r="H112" i="17"/>
  <c r="G112" i="17"/>
  <c r="F112" i="17"/>
  <c r="E112" i="17"/>
  <c r="D112" i="17"/>
  <c r="H111" i="17"/>
  <c r="G111" i="17"/>
  <c r="F111" i="17"/>
  <c r="E111" i="17"/>
  <c r="D111" i="17"/>
  <c r="H110" i="17"/>
  <c r="G110" i="17"/>
  <c r="F110" i="17"/>
  <c r="E110" i="17"/>
  <c r="D110" i="17"/>
  <c r="H109" i="17"/>
  <c r="G109" i="17"/>
  <c r="F109" i="17"/>
  <c r="E109" i="17"/>
  <c r="D109" i="17"/>
  <c r="H108" i="17"/>
  <c r="G108" i="17"/>
  <c r="F108" i="17"/>
  <c r="E108" i="17"/>
  <c r="D108" i="17"/>
  <c r="H107" i="17"/>
  <c r="G107" i="17"/>
  <c r="F107" i="17"/>
  <c r="E107" i="17"/>
  <c r="D107" i="17"/>
  <c r="H106" i="17"/>
  <c r="G106" i="17"/>
  <c r="F106" i="17"/>
  <c r="E106" i="17"/>
  <c r="D106" i="17"/>
  <c r="H105" i="17"/>
  <c r="G105" i="17"/>
  <c r="F105" i="17"/>
  <c r="E105" i="17"/>
  <c r="D105" i="17"/>
  <c r="H104" i="17"/>
  <c r="G104" i="17"/>
  <c r="F104" i="17"/>
  <c r="E104" i="17"/>
  <c r="D104" i="17"/>
  <c r="H102" i="17"/>
  <c r="G102" i="17"/>
  <c r="F102" i="17"/>
  <c r="E102" i="17"/>
  <c r="D102" i="17"/>
  <c r="H101" i="17"/>
  <c r="G101" i="17"/>
  <c r="F101" i="17"/>
  <c r="E101" i="17"/>
  <c r="D101" i="17"/>
  <c r="H100" i="17"/>
  <c r="G100" i="17"/>
  <c r="F100" i="17"/>
  <c r="E100" i="17"/>
  <c r="D100" i="17"/>
  <c r="H99" i="17"/>
  <c r="G99" i="17"/>
  <c r="F99" i="17"/>
  <c r="E99" i="17"/>
  <c r="D99" i="17"/>
  <c r="H98" i="17"/>
  <c r="G98" i="17"/>
  <c r="F98" i="17"/>
  <c r="E98" i="17"/>
  <c r="D98" i="17"/>
  <c r="H97" i="17"/>
  <c r="G97" i="17"/>
  <c r="F97" i="17"/>
  <c r="E97" i="17"/>
  <c r="D97" i="17"/>
  <c r="H96" i="17"/>
  <c r="G96" i="17"/>
  <c r="F96" i="17"/>
  <c r="E96" i="17"/>
  <c r="D96" i="17"/>
  <c r="H95" i="17"/>
  <c r="G95" i="17"/>
  <c r="F95" i="17"/>
  <c r="E95" i="17"/>
  <c r="D95" i="17"/>
  <c r="H94" i="17"/>
  <c r="G94" i="17"/>
  <c r="F94" i="17"/>
  <c r="E94" i="17"/>
  <c r="D94" i="17"/>
  <c r="H93" i="17"/>
  <c r="G93" i="17"/>
  <c r="F93" i="17"/>
  <c r="E93" i="17"/>
  <c r="D93" i="17"/>
  <c r="H92" i="17"/>
  <c r="G92" i="17"/>
  <c r="F92" i="17"/>
  <c r="E92" i="17"/>
  <c r="D92" i="17"/>
  <c r="H91" i="17"/>
  <c r="G91" i="17"/>
  <c r="F91" i="17"/>
  <c r="E91" i="17"/>
  <c r="D91" i="17"/>
  <c r="H90" i="17"/>
  <c r="G90" i="17"/>
  <c r="F90" i="17"/>
  <c r="E90" i="17"/>
  <c r="D90" i="17"/>
  <c r="H89" i="17"/>
  <c r="G89" i="17"/>
  <c r="F89" i="17"/>
  <c r="E89" i="17"/>
  <c r="D89" i="17"/>
  <c r="H88" i="17"/>
  <c r="G88" i="17"/>
  <c r="F88" i="17"/>
  <c r="E88" i="17"/>
  <c r="D88" i="17"/>
  <c r="H87" i="17"/>
  <c r="G87" i="17"/>
  <c r="F87" i="17"/>
  <c r="E87" i="17"/>
  <c r="D87" i="17"/>
  <c r="H86" i="17"/>
  <c r="G86" i="17"/>
  <c r="F86" i="17"/>
  <c r="E86" i="17"/>
  <c r="D86" i="17"/>
  <c r="H85" i="17"/>
  <c r="G85" i="17"/>
  <c r="F85" i="17"/>
  <c r="E85" i="17"/>
  <c r="D85" i="17"/>
  <c r="H83" i="17"/>
  <c r="G83" i="17"/>
  <c r="F83" i="17"/>
  <c r="E83" i="17"/>
  <c r="D83" i="17"/>
  <c r="H82" i="17"/>
  <c r="G82" i="17"/>
  <c r="F82" i="17"/>
  <c r="E82" i="17"/>
  <c r="D82" i="17"/>
  <c r="H81" i="17"/>
  <c r="G81" i="17"/>
  <c r="F81" i="17"/>
  <c r="E81" i="17"/>
  <c r="D81" i="17"/>
  <c r="H80" i="17"/>
  <c r="G80" i="17"/>
  <c r="F80" i="17"/>
  <c r="E80" i="17"/>
  <c r="D80" i="17"/>
  <c r="H79" i="17"/>
  <c r="G79" i="17"/>
  <c r="F79" i="17"/>
  <c r="E79" i="17"/>
  <c r="D79" i="17"/>
  <c r="H78" i="17"/>
  <c r="G78" i="17"/>
  <c r="F78" i="17"/>
  <c r="E78" i="17"/>
  <c r="D78" i="17"/>
  <c r="H77" i="17"/>
  <c r="G77" i="17"/>
  <c r="F77" i="17"/>
  <c r="E77" i="17"/>
  <c r="D77" i="17"/>
  <c r="H76" i="17"/>
  <c r="G76" i="17"/>
  <c r="F76" i="17"/>
  <c r="E76" i="17"/>
  <c r="D76" i="17"/>
  <c r="H75" i="17"/>
  <c r="G75" i="17"/>
  <c r="F75" i="17"/>
  <c r="E75" i="17"/>
  <c r="D75" i="17"/>
  <c r="H74" i="17"/>
  <c r="G74" i="17"/>
  <c r="F74" i="17"/>
  <c r="E74" i="17"/>
  <c r="D74" i="17"/>
  <c r="H73" i="17"/>
  <c r="G73" i="17"/>
  <c r="F73" i="17"/>
  <c r="E73" i="17"/>
  <c r="D73" i="17"/>
  <c r="H72" i="17"/>
  <c r="G72" i="17"/>
  <c r="F72" i="17"/>
  <c r="E72" i="17"/>
  <c r="D72" i="17"/>
  <c r="H71" i="17"/>
  <c r="G71" i="17"/>
  <c r="F71" i="17"/>
  <c r="E71" i="17"/>
  <c r="D71" i="17"/>
  <c r="H70" i="17"/>
  <c r="G70" i="17"/>
  <c r="F70" i="17"/>
  <c r="E70" i="17"/>
  <c r="D70" i="17"/>
  <c r="H69" i="17"/>
  <c r="G69" i="17"/>
  <c r="F69" i="17"/>
  <c r="E69" i="17"/>
  <c r="D69" i="17"/>
  <c r="H68" i="17"/>
  <c r="G68" i="17"/>
  <c r="F68" i="17"/>
  <c r="E68" i="17"/>
  <c r="D68" i="17"/>
  <c r="H67" i="17"/>
  <c r="G67" i="17"/>
  <c r="F67" i="17"/>
  <c r="E67" i="17"/>
  <c r="D67" i="17"/>
  <c r="H66" i="17"/>
  <c r="G66" i="17"/>
  <c r="F66" i="17"/>
  <c r="E66" i="17"/>
  <c r="D66" i="17"/>
  <c r="H64" i="17"/>
  <c r="G64" i="17"/>
  <c r="F64" i="17"/>
  <c r="E64" i="17"/>
  <c r="D64" i="17"/>
  <c r="H63" i="17"/>
  <c r="G63" i="17"/>
  <c r="F63" i="17"/>
  <c r="E63" i="17"/>
  <c r="D63" i="17"/>
  <c r="H62" i="17"/>
  <c r="G62" i="17"/>
  <c r="F62" i="17"/>
  <c r="E62" i="17"/>
  <c r="D62" i="17"/>
  <c r="H61" i="17"/>
  <c r="G61" i="17"/>
  <c r="F61" i="17"/>
  <c r="E61" i="17"/>
  <c r="D61" i="17"/>
  <c r="H60" i="17"/>
  <c r="G60" i="17"/>
  <c r="F60" i="17"/>
  <c r="E60" i="17"/>
  <c r="D60" i="17"/>
  <c r="H59" i="17"/>
  <c r="G59" i="17"/>
  <c r="F59" i="17"/>
  <c r="E59" i="17"/>
  <c r="D59" i="17"/>
  <c r="H58" i="17"/>
  <c r="G58" i="17"/>
  <c r="F58" i="17"/>
  <c r="E58" i="17"/>
  <c r="D58" i="17"/>
  <c r="H57" i="17"/>
  <c r="G57" i="17"/>
  <c r="F57" i="17"/>
  <c r="E57" i="17"/>
  <c r="D57" i="17"/>
  <c r="H56" i="17"/>
  <c r="G56" i="17"/>
  <c r="F56" i="17"/>
  <c r="E56" i="17"/>
  <c r="D56" i="17"/>
  <c r="H55" i="17"/>
  <c r="G55" i="17"/>
  <c r="F55" i="17"/>
  <c r="E55" i="17"/>
  <c r="D55" i="17"/>
  <c r="H54" i="17"/>
  <c r="G54" i="17"/>
  <c r="F54" i="17"/>
  <c r="E54" i="17"/>
  <c r="D54" i="17"/>
  <c r="H52" i="17"/>
  <c r="G52" i="17"/>
  <c r="F52" i="17"/>
  <c r="E52" i="17"/>
  <c r="D52" i="17"/>
  <c r="H51" i="17"/>
  <c r="G51" i="17"/>
  <c r="F51" i="17"/>
  <c r="E51" i="17"/>
  <c r="D51" i="17"/>
  <c r="H50" i="17"/>
  <c r="G50" i="17"/>
  <c r="F50" i="17"/>
  <c r="E50" i="17"/>
  <c r="D50" i="17"/>
  <c r="H49" i="17"/>
  <c r="G49" i="17"/>
  <c r="F49" i="17"/>
  <c r="E49" i="17"/>
  <c r="D49" i="17"/>
  <c r="H48" i="17"/>
  <c r="G48" i="17"/>
  <c r="F48" i="17"/>
  <c r="E48" i="17"/>
  <c r="D48" i="17"/>
  <c r="H47" i="17"/>
  <c r="G47" i="17"/>
  <c r="F47" i="17"/>
  <c r="E47" i="17"/>
  <c r="D47" i="17"/>
  <c r="H46" i="17"/>
  <c r="G46" i="17"/>
  <c r="F46" i="17"/>
  <c r="E46" i="17"/>
  <c r="D46" i="17"/>
  <c r="H45" i="17"/>
  <c r="G45" i="17"/>
  <c r="F45" i="17"/>
  <c r="E45" i="17"/>
  <c r="D45" i="17"/>
  <c r="H44" i="17"/>
  <c r="G44" i="17"/>
  <c r="F44" i="17"/>
  <c r="E44" i="17"/>
  <c r="D44" i="17"/>
  <c r="H43" i="17"/>
  <c r="G43" i="17"/>
  <c r="F43" i="17"/>
  <c r="E43" i="17"/>
  <c r="D43" i="17"/>
  <c r="H42" i="17"/>
  <c r="G42" i="17"/>
  <c r="F42" i="17"/>
  <c r="E42" i="17"/>
  <c r="D42" i="17"/>
  <c r="H41" i="17"/>
  <c r="G41" i="17"/>
  <c r="F41" i="17"/>
  <c r="E41" i="17"/>
  <c r="D41" i="17"/>
  <c r="H40" i="17"/>
  <c r="G40" i="17"/>
  <c r="F40" i="17"/>
  <c r="E40" i="17"/>
  <c r="D40" i="17"/>
  <c r="H38" i="17"/>
  <c r="G38" i="17"/>
  <c r="F38" i="17"/>
  <c r="E38" i="17"/>
  <c r="D38" i="17"/>
  <c r="H37" i="17"/>
  <c r="G37" i="17"/>
  <c r="F37" i="17"/>
  <c r="E37" i="17"/>
  <c r="D37" i="17"/>
  <c r="H36" i="17"/>
  <c r="G36" i="17"/>
  <c r="F36" i="17"/>
  <c r="E36" i="17"/>
  <c r="D36" i="17"/>
  <c r="H35" i="17"/>
  <c r="G35" i="17"/>
  <c r="F35" i="17"/>
  <c r="E35" i="17"/>
  <c r="D35" i="17"/>
  <c r="H34" i="17"/>
  <c r="G34" i="17"/>
  <c r="F34" i="17"/>
  <c r="E34" i="17"/>
  <c r="D34" i="17"/>
  <c r="H33" i="17"/>
  <c r="G33" i="17"/>
  <c r="F33" i="17"/>
  <c r="E33" i="17"/>
  <c r="D33" i="17"/>
  <c r="H32" i="17"/>
  <c r="G32" i="17"/>
  <c r="F32" i="17"/>
  <c r="E32" i="17"/>
  <c r="D32" i="17"/>
  <c r="H31" i="17"/>
  <c r="G31" i="17"/>
  <c r="F31" i="17"/>
  <c r="E31" i="17"/>
  <c r="D31" i="17"/>
  <c r="H30" i="17"/>
  <c r="G30" i="17"/>
  <c r="F30" i="17"/>
  <c r="E30" i="17"/>
  <c r="D30" i="17"/>
  <c r="H29" i="17"/>
  <c r="G29" i="17"/>
  <c r="F29" i="17"/>
  <c r="E29" i="17"/>
  <c r="D29" i="17"/>
  <c r="H28" i="17"/>
  <c r="G28" i="17"/>
  <c r="F28" i="17"/>
  <c r="E28" i="17"/>
  <c r="D28" i="17"/>
  <c r="H27" i="17"/>
  <c r="G27" i="17"/>
  <c r="F27" i="17"/>
  <c r="E27" i="17"/>
  <c r="D27" i="17"/>
  <c r="H26" i="17"/>
  <c r="G26" i="17"/>
  <c r="F26" i="17"/>
  <c r="E26" i="17"/>
  <c r="D26" i="17"/>
  <c r="H25" i="17"/>
  <c r="G25" i="17"/>
  <c r="F25" i="17"/>
  <c r="E25" i="17"/>
  <c r="D25" i="17"/>
  <c r="H24" i="17"/>
  <c r="G24" i="17"/>
  <c r="F24" i="17"/>
  <c r="E24" i="17"/>
  <c r="D24" i="17"/>
  <c r="H23" i="17"/>
  <c r="G23" i="17"/>
  <c r="F23" i="17"/>
  <c r="E23" i="17"/>
  <c r="D23" i="17"/>
  <c r="H22" i="17"/>
  <c r="G22" i="17"/>
  <c r="F22" i="17"/>
  <c r="E22" i="17"/>
  <c r="D22" i="17"/>
  <c r="H21" i="17"/>
  <c r="G21" i="17"/>
  <c r="F21" i="17"/>
  <c r="E21" i="17"/>
  <c r="D21" i="17"/>
  <c r="H20" i="17"/>
  <c r="G20" i="17"/>
  <c r="F20" i="17"/>
  <c r="E20" i="17"/>
  <c r="D20" i="17"/>
  <c r="H19" i="17"/>
  <c r="G19" i="17"/>
  <c r="F19" i="17"/>
  <c r="E19" i="17"/>
  <c r="D19" i="17"/>
  <c r="H18" i="17"/>
  <c r="G18" i="17"/>
  <c r="F18" i="17"/>
  <c r="E18" i="17"/>
  <c r="D18" i="17"/>
  <c r="H17" i="17"/>
  <c r="G17" i="17"/>
  <c r="F17" i="17"/>
  <c r="E17" i="17"/>
  <c r="D17" i="17"/>
  <c r="H16" i="17"/>
  <c r="G16" i="17"/>
  <c r="F16" i="17"/>
  <c r="E16" i="17"/>
  <c r="D16" i="17"/>
  <c r="H15" i="17"/>
  <c r="G15" i="17"/>
  <c r="F15" i="17"/>
  <c r="E15" i="17"/>
  <c r="D15" i="17"/>
  <c r="H14" i="17"/>
  <c r="G14" i="17"/>
  <c r="F14" i="17"/>
  <c r="E14" i="17"/>
  <c r="D14" i="17"/>
  <c r="H13" i="17"/>
  <c r="G13" i="17"/>
  <c r="F13" i="17"/>
  <c r="E13" i="17"/>
  <c r="D13" i="17"/>
  <c r="H12" i="17"/>
  <c r="G12" i="17"/>
  <c r="F12" i="17"/>
  <c r="E12" i="17"/>
  <c r="D12" i="17"/>
  <c r="H11" i="17"/>
  <c r="G11" i="17"/>
  <c r="F11" i="17"/>
  <c r="E11" i="17"/>
  <c r="D11" i="17"/>
  <c r="H10" i="17"/>
  <c r="G10" i="17"/>
  <c r="F10" i="17"/>
  <c r="E10" i="17"/>
  <c r="D10" i="17"/>
  <c r="H9" i="17"/>
  <c r="G9" i="17"/>
  <c r="F9" i="17"/>
  <c r="E9" i="17"/>
  <c r="D9" i="17"/>
  <c r="H8" i="17"/>
  <c r="G8" i="17"/>
  <c r="F8" i="17"/>
  <c r="E8" i="17"/>
  <c r="D8" i="17"/>
  <c r="H7" i="17"/>
  <c r="G7" i="17"/>
  <c r="F7" i="17"/>
  <c r="E7" i="17"/>
  <c r="D7" i="17"/>
  <c r="H6" i="17"/>
  <c r="G6" i="17"/>
  <c r="F6" i="17"/>
  <c r="E6" i="17"/>
  <c r="D6" i="17"/>
  <c r="H5" i="17"/>
  <c r="G5" i="17"/>
  <c r="F5" i="17"/>
  <c r="E5" i="17"/>
  <c r="D5" i="17"/>
  <c r="C487" i="21"/>
  <c r="C487" i="22"/>
  <c r="C487" i="19"/>
  <c r="C487" i="23"/>
  <c r="C487" i="24"/>
  <c r="C32" i="19"/>
  <c r="C32" i="23"/>
  <c r="C32" i="24"/>
  <c r="C32" i="21"/>
  <c r="C32" i="22"/>
  <c r="C329" i="23"/>
  <c r="C329" i="24"/>
  <c r="C329" i="19"/>
  <c r="C329" i="22"/>
  <c r="C329" i="21"/>
  <c r="C146" i="24"/>
  <c r="C146" i="23"/>
  <c r="C146" i="21"/>
  <c r="C146" i="19"/>
  <c r="C146" i="22"/>
  <c r="C217" i="24"/>
  <c r="C217" i="19"/>
  <c r="C217" i="23"/>
  <c r="C217" i="22"/>
  <c r="C217" i="21"/>
  <c r="C635" i="22"/>
  <c r="C635" i="23"/>
  <c r="C635" i="21"/>
  <c r="C635" i="24"/>
  <c r="C635" i="19"/>
  <c r="C125" i="22"/>
  <c r="C125" i="19"/>
  <c r="C125" i="24"/>
  <c r="C125" i="23"/>
  <c r="C125" i="21"/>
  <c r="C488" i="23"/>
  <c r="C488" i="21"/>
  <c r="C488" i="24"/>
  <c r="C488" i="19"/>
  <c r="C488" i="22"/>
  <c r="C531" i="21"/>
  <c r="C531" i="19"/>
  <c r="C349" i="19"/>
  <c r="C349" i="21"/>
  <c r="C531" i="24"/>
  <c r="C531" i="22"/>
  <c r="C349" i="22"/>
  <c r="C465" i="23"/>
  <c r="C465" i="19"/>
  <c r="C349" i="23"/>
  <c r="C531" i="23"/>
  <c r="C465" i="24"/>
  <c r="C349" i="24"/>
  <c r="C465" i="22"/>
  <c r="C465" i="21"/>
  <c r="C245" i="22"/>
  <c r="C245" i="19"/>
  <c r="C245" i="23"/>
  <c r="C245" i="24"/>
  <c r="C245" i="21"/>
  <c r="C129" i="24"/>
  <c r="C129" i="23"/>
  <c r="C129" i="21"/>
  <c r="C129" i="22"/>
  <c r="C129" i="19"/>
  <c r="C33" i="22"/>
  <c r="C33" i="23"/>
  <c r="C33" i="19"/>
  <c r="C33" i="24"/>
  <c r="C33" i="21"/>
  <c r="C239" i="21"/>
  <c r="C239" i="22"/>
  <c r="C239" i="19"/>
  <c r="C239" i="24"/>
  <c r="C239" i="23"/>
  <c r="C136" i="23"/>
  <c r="C136" i="24"/>
  <c r="C136" i="21"/>
  <c r="C136" i="22"/>
  <c r="C136" i="19"/>
  <c r="C270" i="19"/>
  <c r="C270" i="21"/>
  <c r="C270" i="24"/>
  <c r="C270" i="22"/>
  <c r="C270" i="23"/>
  <c r="C330" i="21"/>
  <c r="C330" i="19"/>
  <c r="C330" i="23"/>
  <c r="C330" i="24"/>
  <c r="C330" i="22"/>
  <c r="C271" i="19"/>
  <c r="C271" i="23"/>
  <c r="C271" i="22"/>
  <c r="C271" i="21"/>
  <c r="C271" i="24"/>
  <c r="C92" i="21"/>
  <c r="C92" i="22"/>
  <c r="C92" i="24"/>
  <c r="C92" i="23"/>
  <c r="C92" i="19"/>
  <c r="C410" i="22"/>
  <c r="C410" i="21"/>
  <c r="C410" i="19"/>
  <c r="C410" i="23"/>
  <c r="C410" i="24"/>
  <c r="C147" i="19"/>
  <c r="C147" i="22"/>
  <c r="C147" i="24"/>
  <c r="C147" i="23"/>
  <c r="C147" i="21"/>
  <c r="C652" i="23"/>
  <c r="C652" i="19"/>
  <c r="C652" i="24"/>
  <c r="C652" i="21"/>
  <c r="C652" i="22"/>
  <c r="C648" i="21"/>
  <c r="C648" i="22"/>
  <c r="C648" i="23"/>
  <c r="C648" i="19"/>
  <c r="C648" i="24"/>
  <c r="C450" i="22"/>
  <c r="C450" i="19"/>
  <c r="C450" i="23"/>
  <c r="C450" i="21"/>
  <c r="C450" i="24"/>
  <c r="C252" i="24"/>
  <c r="C252" i="23"/>
  <c r="C252" i="19"/>
  <c r="C252" i="21"/>
  <c r="C252" i="22"/>
  <c r="C258" i="21"/>
  <c r="C258" i="24"/>
  <c r="C258" i="19"/>
  <c r="C258" i="22"/>
  <c r="C258" i="23"/>
  <c r="C634" i="24"/>
  <c r="C634" i="19"/>
  <c r="C634" i="21"/>
  <c r="C634" i="22"/>
  <c r="C634" i="23"/>
  <c r="C350" i="24"/>
  <c r="C350" i="21"/>
  <c r="C350" i="22"/>
  <c r="C350" i="23"/>
  <c r="C350" i="19"/>
  <c r="C174" i="21"/>
  <c r="C174" i="22"/>
  <c r="C174" i="19"/>
  <c r="C174" i="23"/>
  <c r="C174" i="24"/>
  <c r="C172" i="19"/>
  <c r="C172" i="24"/>
  <c r="C172" i="23"/>
  <c r="C172" i="21"/>
  <c r="C172" i="22"/>
  <c r="C338" i="21"/>
  <c r="C338" i="19"/>
  <c r="C338" i="24"/>
  <c r="C338" i="22"/>
  <c r="C338" i="23"/>
  <c r="C351" i="21"/>
  <c r="C351" i="22"/>
  <c r="C351" i="24"/>
  <c r="C351" i="23"/>
  <c r="C351" i="19"/>
  <c r="C342" i="23"/>
  <c r="C342" i="21"/>
  <c r="C342" i="24"/>
  <c r="C342" i="19"/>
  <c r="C342" i="22"/>
  <c r="C453" i="19"/>
  <c r="C453" i="22"/>
  <c r="C453" i="21"/>
  <c r="C453" i="23"/>
  <c r="C453" i="24"/>
  <c r="C198" i="21"/>
  <c r="C198" i="19"/>
  <c r="C198" i="22"/>
  <c r="C198" i="23"/>
  <c r="C198" i="24"/>
  <c r="C94" i="24"/>
  <c r="C94" i="22"/>
  <c r="C94" i="19"/>
  <c r="C94" i="23"/>
  <c r="C94" i="21"/>
  <c r="C53" i="19"/>
  <c r="C53" i="23"/>
  <c r="C53" i="21"/>
  <c r="C53" i="22"/>
  <c r="C53" i="24"/>
  <c r="C55" i="24"/>
  <c r="C55" i="22"/>
  <c r="C55" i="19"/>
  <c r="C55" i="21"/>
  <c r="C55" i="23"/>
  <c r="C344" i="21"/>
  <c r="C344" i="24"/>
  <c r="C344" i="22"/>
  <c r="C344" i="19"/>
  <c r="C344" i="23"/>
  <c r="C579" i="22"/>
  <c r="C579" i="23"/>
  <c r="C579" i="21"/>
  <c r="C579" i="19"/>
  <c r="C579" i="24"/>
  <c r="C293" i="22"/>
  <c r="C293" i="19"/>
  <c r="C293" i="21"/>
  <c r="C293" i="23"/>
  <c r="C293" i="24"/>
  <c r="C381" i="19"/>
  <c r="C381" i="23"/>
  <c r="C381" i="21"/>
  <c r="C381" i="22"/>
  <c r="C381" i="24"/>
  <c r="C527" i="23"/>
  <c r="C527" i="22"/>
  <c r="C527" i="24"/>
  <c r="C527" i="21"/>
  <c r="C527" i="19"/>
  <c r="C420" i="23"/>
  <c r="C420" i="19"/>
  <c r="C420" i="22"/>
  <c r="C420" i="24"/>
  <c r="C420" i="21"/>
  <c r="C237" i="21"/>
  <c r="C237" i="19"/>
  <c r="C237" i="22"/>
  <c r="C237" i="23"/>
  <c r="C237" i="24"/>
  <c r="C133" i="21"/>
  <c r="C133" i="22"/>
  <c r="C133" i="19"/>
  <c r="C133" i="23"/>
  <c r="C133" i="24"/>
  <c r="C85" i="22"/>
  <c r="C85" i="24"/>
  <c r="C85" i="21"/>
  <c r="C85" i="19"/>
  <c r="C85" i="23"/>
  <c r="C184" i="21"/>
  <c r="C184" i="19"/>
  <c r="C184" i="22"/>
  <c r="C184" i="24"/>
  <c r="C184" i="23"/>
  <c r="C109" i="24"/>
  <c r="C109" i="19"/>
  <c r="C109" i="21"/>
  <c r="C109" i="22"/>
  <c r="C109" i="23"/>
  <c r="C328" i="23"/>
  <c r="C328" i="24"/>
  <c r="C328" i="19"/>
  <c r="C328" i="21"/>
  <c r="C328" i="22"/>
  <c r="C138" i="23"/>
  <c r="C138" i="24"/>
  <c r="C138" i="19"/>
  <c r="C138" i="21"/>
  <c r="C138" i="22"/>
  <c r="C40" i="19"/>
  <c r="C40" i="22"/>
  <c r="C40" i="24"/>
  <c r="C40" i="23"/>
  <c r="C40" i="21"/>
  <c r="C432" i="23"/>
  <c r="C432" i="24"/>
  <c r="C432" i="21"/>
  <c r="C432" i="19"/>
  <c r="C432" i="22"/>
  <c r="C649" i="22"/>
  <c r="C649" i="24"/>
  <c r="C649" i="21"/>
  <c r="C649" i="19"/>
  <c r="C649" i="23"/>
  <c r="C449" i="22"/>
  <c r="C449" i="23"/>
  <c r="C449" i="19"/>
  <c r="C449" i="21"/>
  <c r="C449" i="24"/>
  <c r="C451" i="23"/>
  <c r="C451" i="19"/>
  <c r="C451" i="24"/>
  <c r="C451" i="22"/>
  <c r="C451" i="21"/>
  <c r="C175" i="24"/>
  <c r="C175" i="19"/>
  <c r="C175" i="23"/>
  <c r="C175" i="22"/>
  <c r="C175" i="21"/>
  <c r="C170" i="21"/>
  <c r="C170" i="22"/>
  <c r="C170" i="23"/>
  <c r="C170" i="19"/>
  <c r="C170" i="24"/>
  <c r="C354" i="23"/>
  <c r="C354" i="19"/>
  <c r="C354" i="24"/>
  <c r="C354" i="21"/>
  <c r="C354" i="22"/>
  <c r="C200" i="24"/>
  <c r="C200" i="23"/>
  <c r="C200" i="21"/>
  <c r="C200" i="22"/>
  <c r="C200" i="19"/>
  <c r="C436" i="22"/>
  <c r="C436" i="19"/>
  <c r="C436" i="24"/>
  <c r="C436" i="23"/>
  <c r="C436" i="21"/>
  <c r="C57" i="22"/>
  <c r="C57" i="19"/>
  <c r="C57" i="21"/>
  <c r="C57" i="24"/>
  <c r="C57" i="23"/>
  <c r="C61" i="23"/>
  <c r="C61" i="22"/>
  <c r="C61" i="19"/>
  <c r="C61" i="21"/>
  <c r="C61" i="24"/>
  <c r="C65" i="19"/>
  <c r="C65" i="24"/>
  <c r="C65" i="23"/>
  <c r="C65" i="22"/>
  <c r="C65" i="21"/>
  <c r="C73" i="24"/>
  <c r="C73" i="23"/>
  <c r="C73" i="21"/>
  <c r="C73" i="19"/>
  <c r="C73" i="22"/>
  <c r="C359" i="22"/>
  <c r="C359" i="19"/>
  <c r="C359" i="21"/>
  <c r="C359" i="23"/>
  <c r="C359" i="24"/>
  <c r="C363" i="24"/>
  <c r="C363" i="23"/>
  <c r="C363" i="19"/>
  <c r="C363" i="22"/>
  <c r="C363" i="21"/>
  <c r="C587" i="24"/>
  <c r="C587" i="23"/>
  <c r="C587" i="19"/>
  <c r="C587" i="21"/>
  <c r="C587" i="22"/>
  <c r="C100" i="23"/>
  <c r="C100" i="24"/>
  <c r="C100" i="19"/>
  <c r="C100" i="22"/>
  <c r="C100" i="21"/>
  <c r="C615" i="24"/>
  <c r="C615" i="19"/>
  <c r="C615" i="22"/>
  <c r="C615" i="23"/>
  <c r="C615" i="21"/>
  <c r="C176" i="24"/>
  <c r="C176" i="19"/>
  <c r="C176" i="22"/>
  <c r="C176" i="23"/>
  <c r="C176" i="21"/>
  <c r="C208" i="23"/>
  <c r="C208" i="22"/>
  <c r="C208" i="24"/>
  <c r="C208" i="19"/>
  <c r="C208" i="21"/>
  <c r="C480" i="22"/>
  <c r="C480" i="19"/>
  <c r="C539" i="21"/>
  <c r="C539" i="24"/>
  <c r="C480" i="21"/>
  <c r="C480" i="24"/>
  <c r="C539" i="19"/>
  <c r="C539" i="23"/>
  <c r="C480" i="23"/>
  <c r="C539" i="22"/>
  <c r="C520" i="23"/>
  <c r="C520" i="24"/>
  <c r="C456" i="21"/>
  <c r="C456" i="22"/>
  <c r="C520" i="19"/>
  <c r="C456" i="23"/>
  <c r="C520" i="21"/>
  <c r="C456" i="19"/>
  <c r="C456" i="24"/>
  <c r="C520" i="22"/>
  <c r="C234" i="22"/>
  <c r="C234" i="21"/>
  <c r="C234" i="24"/>
  <c r="C234" i="23"/>
  <c r="C234" i="19"/>
  <c r="C88" i="19"/>
  <c r="C88" i="23"/>
  <c r="C88" i="22"/>
  <c r="C88" i="21"/>
  <c r="C88" i="24"/>
  <c r="C408" i="24"/>
  <c r="C408" i="21"/>
  <c r="C408" i="23"/>
  <c r="C408" i="19"/>
  <c r="C408" i="22"/>
  <c r="C535" i="21"/>
  <c r="C535" i="22"/>
  <c r="C535" i="24"/>
  <c r="C535" i="19"/>
  <c r="C535" i="23"/>
  <c r="C339" i="19"/>
  <c r="C339" i="21"/>
  <c r="C339" i="24"/>
  <c r="C339" i="23"/>
  <c r="C339" i="22"/>
  <c r="C52" i="22"/>
  <c r="C52" i="23"/>
  <c r="C52" i="21"/>
  <c r="C52" i="19"/>
  <c r="C52" i="24"/>
  <c r="C212" i="23"/>
  <c r="C212" i="21"/>
  <c r="C212" i="19"/>
  <c r="C212" i="22"/>
  <c r="C212" i="24"/>
  <c r="C525" i="23"/>
  <c r="C525" i="21"/>
  <c r="C525" i="22"/>
  <c r="C525" i="19"/>
  <c r="C525" i="24"/>
  <c r="C532" i="22"/>
  <c r="C532" i="19"/>
  <c r="C532" i="23"/>
  <c r="C532" i="21"/>
  <c r="C532" i="24"/>
  <c r="C419" i="23"/>
  <c r="C419" i="24"/>
  <c r="C419" i="19"/>
  <c r="C419" i="22"/>
  <c r="C419" i="21"/>
  <c r="C238" i="24"/>
  <c r="C238" i="19"/>
  <c r="C238" i="21"/>
  <c r="C238" i="23"/>
  <c r="C238" i="22"/>
  <c r="C34" i="21"/>
  <c r="C34" i="22"/>
  <c r="C34" i="23"/>
  <c r="C34" i="24"/>
  <c r="C34" i="19"/>
  <c r="C296" i="22"/>
  <c r="C296" i="24"/>
  <c r="C296" i="21"/>
  <c r="C296" i="23"/>
  <c r="C296" i="19"/>
  <c r="C489" i="24"/>
  <c r="C489" i="19"/>
  <c r="C489" i="23"/>
  <c r="C489" i="22"/>
  <c r="C489" i="21"/>
  <c r="C118" i="21"/>
  <c r="C118" i="19"/>
  <c r="C118" i="24"/>
  <c r="C118" i="23"/>
  <c r="C118" i="22"/>
  <c r="C38" i="22"/>
  <c r="C38" i="24"/>
  <c r="C38" i="23"/>
  <c r="C38" i="21"/>
  <c r="C38" i="19"/>
  <c r="C190" i="21"/>
  <c r="C190" i="19"/>
  <c r="C190" i="22"/>
  <c r="C190" i="24"/>
  <c r="C190" i="23"/>
  <c r="C580" i="21"/>
  <c r="C580" i="22"/>
  <c r="C580" i="24"/>
  <c r="C580" i="19"/>
  <c r="C580" i="23"/>
  <c r="C282" i="22"/>
  <c r="C282" i="21"/>
  <c r="C282" i="23"/>
  <c r="C282" i="19"/>
  <c r="C282" i="24"/>
  <c r="C149" i="24"/>
  <c r="C149" i="23"/>
  <c r="C149" i="22"/>
  <c r="C149" i="21"/>
  <c r="C149" i="19"/>
  <c r="C272" i="24"/>
  <c r="C272" i="22"/>
  <c r="C272" i="19"/>
  <c r="C272" i="21"/>
  <c r="C272" i="23"/>
  <c r="C316" i="22"/>
  <c r="C316" i="19"/>
  <c r="C316" i="21"/>
  <c r="C316" i="24"/>
  <c r="C316" i="23"/>
  <c r="C335" i="19"/>
  <c r="C335" i="23"/>
  <c r="C335" i="21"/>
  <c r="C335" i="22"/>
  <c r="C335" i="24"/>
  <c r="C356" i="19"/>
  <c r="C356" i="24"/>
  <c r="C356" i="23"/>
  <c r="C356" i="22"/>
  <c r="C356" i="21"/>
  <c r="C49" i="22"/>
  <c r="C49" i="24"/>
  <c r="C49" i="19"/>
  <c r="C49" i="21"/>
  <c r="C49" i="23"/>
  <c r="C157" i="23"/>
  <c r="C157" i="24"/>
  <c r="C157" i="21"/>
  <c r="C157" i="19"/>
  <c r="C157" i="22"/>
  <c r="C268" i="19"/>
  <c r="C268" i="24"/>
  <c r="C268" i="22"/>
  <c r="C268" i="23"/>
  <c r="C268" i="21"/>
  <c r="C84" i="19"/>
  <c r="C84" i="22"/>
  <c r="C84" i="21"/>
  <c r="C84" i="24"/>
  <c r="C84" i="23"/>
  <c r="C185" i="24"/>
  <c r="C185" i="22"/>
  <c r="C185" i="19"/>
  <c r="C185" i="23"/>
  <c r="C185" i="21"/>
  <c r="C407" i="23"/>
  <c r="C407" i="21"/>
  <c r="C407" i="22"/>
  <c r="C407" i="19"/>
  <c r="C407" i="24"/>
  <c r="C251" i="21"/>
  <c r="C251" i="24"/>
  <c r="C251" i="19"/>
  <c r="C251" i="23"/>
  <c r="C251" i="22"/>
  <c r="C341" i="24"/>
  <c r="C341" i="21"/>
  <c r="C341" i="19"/>
  <c r="C341" i="22"/>
  <c r="C341" i="23"/>
  <c r="C51" i="21"/>
  <c r="C51" i="23"/>
  <c r="C51" i="24"/>
  <c r="C51" i="19"/>
  <c r="C51" i="22"/>
  <c r="C76" i="21"/>
  <c r="C76" i="23"/>
  <c r="C76" i="19"/>
  <c r="C76" i="22"/>
  <c r="C76" i="24"/>
  <c r="C589" i="22"/>
  <c r="C589" i="24"/>
  <c r="C589" i="23"/>
  <c r="C589" i="21"/>
  <c r="C589" i="19"/>
  <c r="C346" i="21"/>
  <c r="C346" i="19"/>
  <c r="C346" i="22"/>
  <c r="C346" i="23"/>
  <c r="C346" i="24"/>
  <c r="C537" i="23"/>
  <c r="C537" i="19"/>
  <c r="C537" i="22"/>
  <c r="C537" i="24"/>
  <c r="C537" i="21"/>
  <c r="C483" i="22"/>
  <c r="C483" i="19"/>
  <c r="C483" i="23"/>
  <c r="C483" i="21"/>
  <c r="C483" i="24"/>
  <c r="C651" i="22"/>
  <c r="C651" i="24"/>
  <c r="C651" i="23"/>
  <c r="C651" i="21"/>
  <c r="C651" i="19"/>
  <c r="C422" i="21"/>
  <c r="C422" i="22"/>
  <c r="C422" i="24"/>
  <c r="C422" i="23"/>
  <c r="C422" i="19"/>
  <c r="C132" i="24"/>
  <c r="C132" i="19"/>
  <c r="C132" i="22"/>
  <c r="C132" i="23"/>
  <c r="C132" i="21"/>
  <c r="C519" i="24"/>
  <c r="C519" i="21"/>
  <c r="C519" i="23"/>
  <c r="C519" i="22"/>
  <c r="C519" i="19"/>
  <c r="C385" i="23"/>
  <c r="C385" i="22"/>
  <c r="C385" i="19"/>
  <c r="C385" i="24"/>
  <c r="C385" i="21"/>
  <c r="C104" i="24"/>
  <c r="C104" i="22"/>
  <c r="C104" i="19"/>
  <c r="C104" i="23"/>
  <c r="C104" i="21"/>
  <c r="C30" i="19"/>
  <c r="C30" i="24"/>
  <c r="C30" i="21"/>
  <c r="C30" i="23"/>
  <c r="C30" i="22"/>
  <c r="C386" i="24"/>
  <c r="C386" i="21"/>
  <c r="C386" i="23"/>
  <c r="C386" i="22"/>
  <c r="C386" i="19"/>
  <c r="C327" i="23"/>
  <c r="C327" i="22"/>
  <c r="C327" i="19"/>
  <c r="C327" i="21"/>
  <c r="C327" i="24"/>
  <c r="C290" i="23"/>
  <c r="C290" i="19"/>
  <c r="C290" i="24"/>
  <c r="C290" i="21"/>
  <c r="C290" i="22"/>
  <c r="C444" i="24"/>
  <c r="C444" i="22"/>
  <c r="C444" i="23"/>
  <c r="C444" i="19"/>
  <c r="C444" i="21"/>
  <c r="C244" i="24"/>
  <c r="C244" i="19"/>
  <c r="C244" i="22"/>
  <c r="C244" i="23"/>
  <c r="C244" i="21"/>
  <c r="C277" i="19"/>
  <c r="C277" i="22"/>
  <c r="C277" i="23"/>
  <c r="C277" i="21"/>
  <c r="C277" i="24"/>
  <c r="C523" i="19"/>
  <c r="C523" i="23"/>
  <c r="C523" i="24"/>
  <c r="C523" i="22"/>
  <c r="C523" i="21"/>
  <c r="C196" i="22"/>
  <c r="C196" i="19"/>
  <c r="C196" i="23"/>
  <c r="C196" i="21"/>
  <c r="C196" i="24"/>
  <c r="C398" i="23"/>
  <c r="C398" i="21"/>
  <c r="C398" i="19"/>
  <c r="C398" i="24"/>
  <c r="C398" i="22"/>
  <c r="C29" i="22"/>
  <c r="C29" i="19"/>
  <c r="C29" i="21"/>
  <c r="C29" i="23"/>
  <c r="C29" i="24"/>
  <c r="C128" i="22"/>
  <c r="C128" i="21"/>
  <c r="C128" i="19"/>
  <c r="C128" i="23"/>
  <c r="C128" i="24"/>
  <c r="C31" i="21"/>
  <c r="C31" i="22"/>
  <c r="C31" i="24"/>
  <c r="C31" i="19"/>
  <c r="C31" i="23"/>
  <c r="C107" i="23"/>
  <c r="C107" i="22"/>
  <c r="C107" i="21"/>
  <c r="C107" i="24"/>
  <c r="C107" i="19"/>
  <c r="C248" i="22"/>
  <c r="C248" i="23"/>
  <c r="C248" i="21"/>
  <c r="C248" i="19"/>
  <c r="C248" i="24"/>
  <c r="C90" i="22"/>
  <c r="C90" i="24"/>
  <c r="C90" i="23"/>
  <c r="C90" i="21"/>
  <c r="C90" i="19"/>
  <c r="C121" i="22"/>
  <c r="C121" i="19"/>
  <c r="C121" i="23"/>
  <c r="C121" i="21"/>
  <c r="C121" i="24"/>
  <c r="C325" i="19"/>
  <c r="C325" i="22"/>
  <c r="C325" i="24"/>
  <c r="C325" i="21"/>
  <c r="C325" i="23"/>
  <c r="C297" i="19"/>
  <c r="C297" i="22"/>
  <c r="C297" i="21"/>
  <c r="C297" i="24"/>
  <c r="C297" i="23"/>
  <c r="C250" i="24"/>
  <c r="C250" i="19"/>
  <c r="C250" i="22"/>
  <c r="C250" i="21"/>
  <c r="C250" i="23"/>
  <c r="C167" i="24"/>
  <c r="C167" i="22"/>
  <c r="C167" i="19"/>
  <c r="C167" i="23"/>
  <c r="C167" i="21"/>
  <c r="C411" i="21"/>
  <c r="C411" i="23"/>
  <c r="C411" i="24"/>
  <c r="C411" i="22"/>
  <c r="C411" i="19"/>
  <c r="C143" i="19"/>
  <c r="C143" i="23"/>
  <c r="C143" i="22"/>
  <c r="C143" i="21"/>
  <c r="C143" i="24"/>
  <c r="C308" i="24"/>
  <c r="C308" i="23"/>
  <c r="C308" i="22"/>
  <c r="C308" i="19"/>
  <c r="C308" i="21"/>
  <c r="C218" i="24"/>
  <c r="C218" i="23"/>
  <c r="C218" i="19"/>
  <c r="C218" i="21"/>
  <c r="C218" i="22"/>
  <c r="C336" i="21"/>
  <c r="C336" i="24"/>
  <c r="C336" i="22"/>
  <c r="C336" i="19"/>
  <c r="C336" i="23"/>
  <c r="C452" i="19"/>
  <c r="C452" i="22"/>
  <c r="C452" i="23"/>
  <c r="C452" i="21"/>
  <c r="C452" i="24"/>
  <c r="C46" i="23"/>
  <c r="C46" i="22"/>
  <c r="C46" i="24"/>
  <c r="C46" i="19"/>
  <c r="C46" i="21"/>
  <c r="C54" i="21"/>
  <c r="C54" i="24"/>
  <c r="C54" i="23"/>
  <c r="C54" i="19"/>
  <c r="C54" i="22"/>
  <c r="C59" i="23"/>
  <c r="C59" i="24"/>
  <c r="C59" i="21"/>
  <c r="C59" i="19"/>
  <c r="C59" i="22"/>
  <c r="C528" i="19"/>
  <c r="C528" i="22"/>
  <c r="C528" i="24"/>
  <c r="C528" i="23"/>
  <c r="C528" i="21"/>
  <c r="C326" i="23"/>
  <c r="C326" i="24"/>
  <c r="C326" i="19"/>
  <c r="C326" i="22"/>
  <c r="C326" i="21"/>
  <c r="C173" i="24"/>
  <c r="C173" i="21"/>
  <c r="C173" i="22"/>
  <c r="C173" i="19"/>
  <c r="C173" i="23"/>
  <c r="C36" i="22"/>
  <c r="C36" i="21"/>
  <c r="C36" i="23"/>
  <c r="C36" i="19"/>
  <c r="C36" i="24"/>
  <c r="C412" i="24"/>
  <c r="C412" i="21"/>
  <c r="C412" i="22"/>
  <c r="C412" i="19"/>
  <c r="C412" i="23"/>
  <c r="C225" i="19"/>
  <c r="C225" i="23"/>
  <c r="C225" i="22"/>
  <c r="C225" i="24"/>
  <c r="C225" i="21"/>
  <c r="C63" i="19"/>
  <c r="C63" i="24"/>
  <c r="C63" i="21"/>
  <c r="C63" i="22"/>
  <c r="C63" i="23"/>
  <c r="C168" i="21"/>
  <c r="C168" i="19"/>
  <c r="C168" i="24"/>
  <c r="C168" i="23"/>
  <c r="C168" i="22"/>
  <c r="C131" i="19"/>
  <c r="C131" i="22"/>
  <c r="C131" i="23"/>
  <c r="C131" i="21"/>
  <c r="C131" i="24"/>
  <c r="C67" i="23"/>
  <c r="C67" i="19"/>
  <c r="C67" i="21"/>
  <c r="C67" i="24"/>
  <c r="C67" i="22"/>
  <c r="C70" i="24"/>
  <c r="C70" i="22"/>
  <c r="C70" i="19"/>
  <c r="C70" i="21"/>
  <c r="C70" i="23"/>
  <c r="C78" i="21"/>
  <c r="C78" i="19"/>
  <c r="C78" i="23"/>
  <c r="C78" i="22"/>
  <c r="C78" i="24"/>
  <c r="C345" i="24"/>
  <c r="C345" i="19"/>
  <c r="C345" i="23"/>
  <c r="C345" i="21"/>
  <c r="C345" i="22"/>
  <c r="C361" i="19"/>
  <c r="C361" i="21"/>
  <c r="C361" i="23"/>
  <c r="C361" i="22"/>
  <c r="C361" i="24"/>
  <c r="C262" i="21"/>
  <c r="C262" i="23"/>
  <c r="C262" i="24"/>
  <c r="C262" i="22"/>
  <c r="C262" i="19"/>
  <c r="C584" i="22"/>
  <c r="C584" i="24"/>
  <c r="C584" i="23"/>
  <c r="C584" i="19"/>
  <c r="C584" i="21"/>
  <c r="C588" i="23"/>
  <c r="C588" i="24"/>
  <c r="C588" i="22"/>
  <c r="C588" i="19"/>
  <c r="C588" i="21"/>
  <c r="C320" i="24"/>
  <c r="C320" i="19"/>
  <c r="C320" i="21"/>
  <c r="C320" i="22"/>
  <c r="C320" i="23"/>
  <c r="C540" i="21"/>
  <c r="C482" i="19"/>
  <c r="C482" i="23"/>
  <c r="C482" i="21"/>
  <c r="C540" i="22"/>
  <c r="C540" i="19"/>
  <c r="C482" i="24"/>
  <c r="C540" i="23"/>
  <c r="C482" i="22"/>
  <c r="C540" i="24"/>
  <c r="C479" i="24"/>
  <c r="C479" i="19"/>
  <c r="C479" i="21"/>
  <c r="C538" i="24"/>
  <c r="C538" i="22"/>
  <c r="C479" i="22"/>
  <c r="C538" i="21"/>
  <c r="C538" i="19"/>
  <c r="C538" i="23"/>
  <c r="C479" i="23"/>
  <c r="C310" i="22"/>
  <c r="C310" i="24"/>
  <c r="C310" i="23"/>
  <c r="C310" i="19"/>
  <c r="C310" i="21"/>
  <c r="C609" i="23"/>
  <c r="C609" i="21"/>
  <c r="C609" i="19"/>
  <c r="C609" i="24"/>
  <c r="C609" i="22"/>
  <c r="C312" i="21"/>
  <c r="C312" i="22"/>
  <c r="C312" i="24"/>
  <c r="C312" i="19"/>
  <c r="C312" i="23"/>
  <c r="C435" i="21"/>
  <c r="C435" i="24"/>
  <c r="C435" i="22"/>
  <c r="C435" i="23"/>
  <c r="C435" i="19"/>
  <c r="C83" i="19"/>
  <c r="C83" i="24"/>
  <c r="C83" i="21"/>
  <c r="C83" i="22"/>
  <c r="C83" i="23"/>
  <c r="C215" i="23"/>
  <c r="C215" i="19"/>
  <c r="C215" i="21"/>
  <c r="C215" i="22"/>
  <c r="C215" i="24"/>
  <c r="C39" i="24"/>
  <c r="C39" i="23"/>
  <c r="C39" i="22"/>
  <c r="C39" i="21"/>
  <c r="C39" i="19"/>
  <c r="C41" i="24"/>
  <c r="C41" i="19"/>
  <c r="C41" i="21"/>
  <c r="C41" i="22"/>
  <c r="C41" i="23"/>
  <c r="C145" i="24"/>
  <c r="C145" i="19"/>
  <c r="C145" i="22"/>
  <c r="C145" i="23"/>
  <c r="C145" i="21"/>
  <c r="C647" i="21"/>
  <c r="C647" i="24"/>
  <c r="C647" i="23"/>
  <c r="C647" i="19"/>
  <c r="C647" i="22"/>
  <c r="C259" i="21"/>
  <c r="C259" i="22"/>
  <c r="C259" i="23"/>
  <c r="C259" i="19"/>
  <c r="C259" i="24"/>
  <c r="C305" i="22"/>
  <c r="C305" i="23"/>
  <c r="C305" i="19"/>
  <c r="C305" i="24"/>
  <c r="C305" i="21"/>
  <c r="C334" i="23"/>
  <c r="C334" i="21"/>
  <c r="C334" i="22"/>
  <c r="C334" i="19"/>
  <c r="C334" i="24"/>
  <c r="C358" i="23"/>
  <c r="C358" i="22"/>
  <c r="C358" i="24"/>
  <c r="C358" i="21"/>
  <c r="C358" i="19"/>
  <c r="C123" i="23"/>
  <c r="C123" i="24"/>
  <c r="C123" i="19"/>
  <c r="C123" i="22"/>
  <c r="C123" i="21"/>
  <c r="C58" i="24"/>
  <c r="C58" i="21"/>
  <c r="C58" i="23"/>
  <c r="C58" i="22"/>
  <c r="C58" i="19"/>
  <c r="C66" i="23"/>
  <c r="C66" i="24"/>
  <c r="C66" i="21"/>
  <c r="C66" i="22"/>
  <c r="C66" i="19"/>
  <c r="C74" i="21"/>
  <c r="C74" i="19"/>
  <c r="C74" i="23"/>
  <c r="C74" i="24"/>
  <c r="C74" i="22"/>
  <c r="C424" i="24"/>
  <c r="C424" i="22"/>
  <c r="C424" i="19"/>
  <c r="C424" i="21"/>
  <c r="C424" i="23"/>
  <c r="C590" i="22"/>
  <c r="C590" i="21"/>
  <c r="C590" i="19"/>
  <c r="C590" i="23"/>
  <c r="C590" i="24"/>
  <c r="C425" i="22"/>
  <c r="C425" i="21"/>
  <c r="C425" i="19"/>
  <c r="C425" i="24"/>
  <c r="C425" i="23"/>
  <c r="C232" i="21"/>
  <c r="C232" i="19"/>
  <c r="C232" i="23"/>
  <c r="C232" i="24"/>
  <c r="C232" i="22"/>
  <c r="C159" i="22"/>
  <c r="C159" i="23"/>
  <c r="C159" i="19"/>
  <c r="C159" i="21"/>
  <c r="C159" i="24"/>
  <c r="C382" i="22"/>
  <c r="C382" i="23"/>
  <c r="C382" i="19"/>
  <c r="C382" i="21"/>
  <c r="C382" i="24"/>
  <c r="C526" i="19"/>
  <c r="C526" i="21"/>
  <c r="C526" i="22"/>
  <c r="C526" i="23"/>
  <c r="C526" i="24"/>
  <c r="C236" i="19"/>
  <c r="C236" i="21"/>
  <c r="C236" i="23"/>
  <c r="C236" i="22"/>
  <c r="C236" i="24"/>
  <c r="C82" i="21"/>
  <c r="C82" i="24"/>
  <c r="C82" i="22"/>
  <c r="C82" i="23"/>
  <c r="C82" i="19"/>
  <c r="C653" i="21"/>
  <c r="C653" i="24"/>
  <c r="C653" i="19"/>
  <c r="C653" i="23"/>
  <c r="C653" i="22"/>
  <c r="C86" i="24"/>
  <c r="C86" i="23"/>
  <c r="C86" i="21"/>
  <c r="C86" i="19"/>
  <c r="C86" i="22"/>
  <c r="C324" i="19"/>
  <c r="C324" i="22"/>
  <c r="C324" i="24"/>
  <c r="C324" i="23"/>
  <c r="C324" i="21"/>
  <c r="C139" i="22"/>
  <c r="C139" i="19"/>
  <c r="C139" i="23"/>
  <c r="C139" i="24"/>
  <c r="C139" i="21"/>
  <c r="C413" i="22"/>
  <c r="C413" i="23"/>
  <c r="C413" i="24"/>
  <c r="C413" i="21"/>
  <c r="C413" i="19"/>
  <c r="C331" i="22"/>
  <c r="C331" i="21"/>
  <c r="C331" i="24"/>
  <c r="C331" i="23"/>
  <c r="C331" i="19"/>
  <c r="C151" i="23"/>
  <c r="C151" i="24"/>
  <c r="C151" i="19"/>
  <c r="C151" i="22"/>
  <c r="C151" i="21"/>
  <c r="C332" i="22"/>
  <c r="C332" i="19"/>
  <c r="C332" i="21"/>
  <c r="C332" i="23"/>
  <c r="C332" i="24"/>
  <c r="C340" i="22"/>
  <c r="C340" i="23"/>
  <c r="C340" i="24"/>
  <c r="C340" i="21"/>
  <c r="C340" i="19"/>
  <c r="C309" i="22"/>
  <c r="C309" i="21"/>
  <c r="C309" i="23"/>
  <c r="C309" i="19"/>
  <c r="C309" i="24"/>
  <c r="C50" i="21"/>
  <c r="C50" i="22"/>
  <c r="C50" i="23"/>
  <c r="C50" i="19"/>
  <c r="C50" i="24"/>
  <c r="C343" i="21"/>
  <c r="C343" i="24"/>
  <c r="C343" i="22"/>
  <c r="C343" i="23"/>
  <c r="C343" i="19"/>
  <c r="C68" i="22"/>
  <c r="C68" i="23"/>
  <c r="C68" i="24"/>
  <c r="C68" i="19"/>
  <c r="C68" i="21"/>
  <c r="C75" i="24"/>
  <c r="C75" i="19"/>
  <c r="C75" i="22"/>
  <c r="C75" i="21"/>
  <c r="C75" i="23"/>
  <c r="C442" i="21"/>
  <c r="C442" i="22"/>
  <c r="C442" i="23"/>
  <c r="C442" i="19"/>
  <c r="C442" i="24"/>
  <c r="C586" i="19"/>
  <c r="C586" i="23"/>
  <c r="C586" i="21"/>
  <c r="C586" i="22"/>
  <c r="C586" i="24"/>
  <c r="C616" i="21"/>
  <c r="C616" i="24"/>
  <c r="C616" i="19"/>
  <c r="C616" i="23"/>
  <c r="C616" i="22"/>
  <c r="C536" i="19"/>
  <c r="C536" i="22"/>
  <c r="C536" i="24"/>
  <c r="C536" i="23"/>
  <c r="C536" i="21"/>
  <c r="C207" i="21"/>
  <c r="C207" i="23"/>
  <c r="C207" i="22"/>
  <c r="C207" i="19"/>
  <c r="C207" i="24"/>
  <c r="C224" i="19"/>
  <c r="C224" i="21"/>
  <c r="C224" i="23"/>
  <c r="C224" i="22"/>
  <c r="C224" i="24"/>
  <c r="C288" i="22"/>
  <c r="C288" i="19"/>
  <c r="C288" i="23"/>
  <c r="C288" i="21"/>
  <c r="C288" i="24"/>
  <c r="C162" i="23"/>
  <c r="C162" i="24"/>
  <c r="C162" i="22"/>
  <c r="C162" i="19"/>
  <c r="C162" i="21"/>
  <c r="C189" i="24"/>
  <c r="C189" i="21"/>
  <c r="C189" i="23"/>
  <c r="C189" i="19"/>
  <c r="C189" i="22"/>
  <c r="C126" i="22"/>
  <c r="C126" i="19"/>
  <c r="C126" i="23"/>
  <c r="C126" i="24"/>
  <c r="C126" i="21"/>
  <c r="C35" i="23"/>
  <c r="C35" i="21"/>
  <c r="C35" i="24"/>
  <c r="C35" i="22"/>
  <c r="C35" i="19"/>
  <c r="C105" i="19"/>
  <c r="C105" i="21"/>
  <c r="C105" i="24"/>
  <c r="C105" i="22"/>
  <c r="C105" i="23"/>
  <c r="C467" i="19"/>
  <c r="C467" i="24"/>
  <c r="C467" i="21"/>
  <c r="C467" i="22"/>
  <c r="C467" i="23"/>
  <c r="C130" i="22"/>
  <c r="C130" i="19"/>
  <c r="C130" i="21"/>
  <c r="C130" i="23"/>
  <c r="C130" i="24"/>
  <c r="C108" i="24"/>
  <c r="C108" i="22"/>
  <c r="C108" i="21"/>
  <c r="C108" i="19"/>
  <c r="C108" i="23"/>
  <c r="C89" i="19"/>
  <c r="C89" i="22"/>
  <c r="C89" i="21"/>
  <c r="C89" i="24"/>
  <c r="C89" i="23"/>
  <c r="C120" i="23"/>
  <c r="C120" i="19"/>
  <c r="C120" i="21"/>
  <c r="C120" i="24"/>
  <c r="C120" i="22"/>
  <c r="C140" i="22"/>
  <c r="C140" i="24"/>
  <c r="C140" i="21"/>
  <c r="C140" i="23"/>
  <c r="C140" i="19"/>
  <c r="C409" i="21"/>
  <c r="C409" i="19"/>
  <c r="C409" i="23"/>
  <c r="C409" i="24"/>
  <c r="C409" i="22"/>
  <c r="C216" i="23"/>
  <c r="C216" i="22"/>
  <c r="C216" i="24"/>
  <c r="C216" i="19"/>
  <c r="C216" i="21"/>
  <c r="C352" i="22"/>
  <c r="C352" i="21"/>
  <c r="C352" i="19"/>
  <c r="C352" i="24"/>
  <c r="C352" i="23"/>
  <c r="C417" i="21"/>
  <c r="C417" i="24"/>
  <c r="C417" i="19"/>
  <c r="C417" i="23"/>
  <c r="C417" i="22"/>
  <c r="C135" i="19"/>
  <c r="C135" i="23"/>
  <c r="C135" i="22"/>
  <c r="C135" i="24"/>
  <c r="C135" i="21"/>
  <c r="C638" i="19"/>
  <c r="C638" i="23"/>
  <c r="C638" i="22"/>
  <c r="C638" i="24"/>
  <c r="C638" i="21"/>
  <c r="C69" i="22"/>
  <c r="C69" i="23"/>
  <c r="C69" i="21"/>
  <c r="C69" i="19"/>
  <c r="C69" i="24"/>
  <c r="C153" i="22"/>
  <c r="C153" i="21"/>
  <c r="C153" i="24"/>
  <c r="C153" i="19"/>
  <c r="C153" i="23"/>
  <c r="C583" i="22"/>
  <c r="C583" i="19"/>
  <c r="C583" i="21"/>
  <c r="C583" i="24"/>
  <c r="C583" i="23"/>
  <c r="C387" i="23"/>
  <c r="C387" i="22"/>
  <c r="C387" i="24"/>
  <c r="C387" i="19"/>
  <c r="C387" i="21"/>
  <c r="C269" i="22"/>
  <c r="C269" i="24"/>
  <c r="C269" i="23"/>
  <c r="C269" i="19"/>
  <c r="C269" i="21"/>
  <c r="C279" i="23"/>
  <c r="C279" i="22"/>
  <c r="C279" i="21"/>
  <c r="C279" i="19"/>
  <c r="C279" i="24"/>
  <c r="C47" i="19"/>
  <c r="C47" i="21"/>
  <c r="C47" i="22"/>
  <c r="C47" i="24"/>
  <c r="C47" i="23"/>
  <c r="C87" i="21"/>
  <c r="C87" i="19"/>
  <c r="C87" i="24"/>
  <c r="C87" i="23"/>
  <c r="C87" i="22"/>
  <c r="C275" i="24"/>
  <c r="C275" i="19"/>
  <c r="C275" i="22"/>
  <c r="C275" i="21"/>
  <c r="C275" i="23"/>
  <c r="C235" i="23"/>
  <c r="C235" i="21"/>
  <c r="C235" i="24"/>
  <c r="C235" i="22"/>
  <c r="C235" i="19"/>
  <c r="C209" i="24"/>
  <c r="C209" i="22"/>
  <c r="C209" i="19"/>
  <c r="C209" i="23"/>
  <c r="C209" i="21"/>
  <c r="C484" i="21"/>
  <c r="C541" i="23"/>
  <c r="C541" i="21"/>
  <c r="C484" i="22"/>
  <c r="C541" i="19"/>
  <c r="C484" i="23"/>
  <c r="C484" i="24"/>
  <c r="C484" i="19"/>
  <c r="C541" i="24"/>
  <c r="C541" i="22"/>
  <c r="C289" i="22"/>
  <c r="C289" i="24"/>
  <c r="C289" i="19"/>
  <c r="C289" i="23"/>
  <c r="C289" i="21"/>
  <c r="C353" i="19"/>
  <c r="C353" i="24"/>
  <c r="C353" i="23"/>
  <c r="C353" i="21"/>
  <c r="C353" i="22"/>
  <c r="C423" i="24"/>
  <c r="C423" i="21"/>
  <c r="C423" i="23"/>
  <c r="C423" i="22"/>
  <c r="C423" i="19"/>
  <c r="C64" i="21"/>
  <c r="C64" i="22"/>
  <c r="C64" i="19"/>
  <c r="C64" i="23"/>
  <c r="C64" i="24"/>
  <c r="C77" i="19"/>
  <c r="C77" i="24"/>
  <c r="C77" i="22"/>
  <c r="C77" i="21"/>
  <c r="C77" i="23"/>
  <c r="C421" i="23"/>
  <c r="C421" i="19"/>
  <c r="C421" i="24"/>
  <c r="C421" i="21"/>
  <c r="C421" i="22"/>
  <c r="C141" i="19"/>
  <c r="C141" i="22"/>
  <c r="C141" i="21"/>
  <c r="C141" i="23"/>
  <c r="C141" i="24"/>
  <c r="C171" i="23"/>
  <c r="C171" i="19"/>
  <c r="C171" i="24"/>
  <c r="C171" i="22"/>
  <c r="C171" i="21"/>
  <c r="C56" i="23"/>
  <c r="C56" i="24"/>
  <c r="C56" i="21"/>
  <c r="C56" i="22"/>
  <c r="C56" i="19"/>
  <c r="C71" i="23"/>
  <c r="C71" i="22"/>
  <c r="C71" i="24"/>
  <c r="C71" i="19"/>
  <c r="C71" i="21"/>
  <c r="C585" i="19"/>
  <c r="C585" i="24"/>
  <c r="C585" i="21"/>
  <c r="C585" i="23"/>
  <c r="C585" i="22"/>
  <c r="C612" i="21"/>
  <c r="C612" i="23"/>
  <c r="C612" i="22"/>
  <c r="C612" i="19"/>
  <c r="C612" i="24"/>
  <c r="C210" i="23"/>
  <c r="C210" i="19"/>
  <c r="C210" i="24"/>
  <c r="C210" i="21"/>
  <c r="C210" i="22"/>
  <c r="C360" i="23"/>
  <c r="C360" i="22"/>
  <c r="C360" i="19"/>
  <c r="C360" i="21"/>
  <c r="C360" i="24"/>
  <c r="C249" i="21"/>
  <c r="C249" i="22"/>
  <c r="C249" i="23"/>
  <c r="C249" i="24"/>
  <c r="C249" i="19"/>
  <c r="C637" i="19"/>
  <c r="C637" i="24"/>
  <c r="C637" i="23"/>
  <c r="C637" i="21"/>
  <c r="C637" i="22"/>
  <c r="C62" i="23"/>
  <c r="C62" i="22"/>
  <c r="C62" i="21"/>
  <c r="C62" i="19"/>
  <c r="C62" i="24"/>
  <c r="C191" i="22"/>
  <c r="C191" i="19"/>
  <c r="C191" i="23"/>
  <c r="C191" i="24"/>
  <c r="C191" i="21"/>
  <c r="C401" i="24"/>
  <c r="C401" i="23"/>
  <c r="C401" i="22"/>
  <c r="C401" i="21"/>
  <c r="C401" i="19"/>
  <c r="C93" i="22"/>
  <c r="C93" i="21"/>
  <c r="C93" i="19"/>
  <c r="C93" i="24"/>
  <c r="C93" i="23"/>
  <c r="C362" i="19"/>
  <c r="C362" i="21"/>
  <c r="C362" i="22"/>
  <c r="C362" i="24"/>
  <c r="C362" i="23"/>
  <c r="C404" i="19"/>
  <c r="C404" i="23"/>
  <c r="C404" i="21"/>
  <c r="C404" i="24"/>
  <c r="C404" i="22"/>
  <c r="C127" i="21"/>
  <c r="C127" i="24"/>
  <c r="C127" i="19"/>
  <c r="C127" i="22"/>
  <c r="C127" i="23"/>
  <c r="C402" i="24"/>
  <c r="C402" i="22"/>
  <c r="C402" i="21"/>
  <c r="C402" i="19"/>
  <c r="C402" i="23"/>
  <c r="C400" i="23"/>
  <c r="C400" i="19"/>
  <c r="C400" i="24"/>
  <c r="C400" i="22"/>
  <c r="C400" i="21"/>
  <c r="C650" i="24"/>
  <c r="C650" i="21"/>
  <c r="C650" i="23"/>
  <c r="C650" i="19"/>
  <c r="C650" i="22"/>
  <c r="C294" i="23"/>
  <c r="C294" i="19"/>
  <c r="C294" i="24"/>
  <c r="C294" i="21"/>
  <c r="C294" i="22"/>
  <c r="C416" i="21"/>
  <c r="C416" i="19"/>
  <c r="C416" i="22"/>
  <c r="C416" i="24"/>
  <c r="C416" i="23"/>
  <c r="C446" i="23"/>
  <c r="C446" i="24"/>
  <c r="C446" i="19"/>
  <c r="C446" i="22"/>
  <c r="C446" i="21"/>
  <c r="C160" i="23"/>
  <c r="C160" i="24"/>
  <c r="C160" i="22"/>
  <c r="C160" i="19"/>
  <c r="C160" i="21"/>
  <c r="C197" i="22"/>
  <c r="C197" i="19"/>
  <c r="C197" i="21"/>
  <c r="C197" i="24"/>
  <c r="C197" i="23"/>
  <c r="C355" i="24"/>
  <c r="C355" i="23"/>
  <c r="C355" i="22"/>
  <c r="C355" i="19"/>
  <c r="C355" i="21"/>
  <c r="C357" i="21"/>
  <c r="C357" i="22"/>
  <c r="C357" i="19"/>
  <c r="C357" i="23"/>
  <c r="C357" i="24"/>
  <c r="C337" i="21"/>
  <c r="C337" i="22"/>
  <c r="C337" i="19"/>
  <c r="C337" i="23"/>
  <c r="C337" i="24"/>
  <c r="C333" i="21"/>
  <c r="C333" i="23"/>
  <c r="C333" i="22"/>
  <c r="C333" i="24"/>
  <c r="C333" i="19"/>
  <c r="C286" i="22"/>
  <c r="C286" i="21"/>
  <c r="C286" i="19"/>
  <c r="C286" i="24"/>
  <c r="C286" i="23"/>
  <c r="C318" i="24"/>
  <c r="C318" i="23"/>
  <c r="C318" i="21"/>
  <c r="C318" i="22"/>
  <c r="C318" i="19"/>
  <c r="C152" i="23"/>
  <c r="C152" i="19"/>
  <c r="C152" i="24"/>
  <c r="C152" i="22"/>
  <c r="C152" i="21"/>
  <c r="C304" i="21"/>
  <c r="C304" i="22"/>
  <c r="C304" i="23"/>
  <c r="C304" i="24"/>
  <c r="C304" i="19"/>
  <c r="C448" i="22"/>
  <c r="C448" i="21"/>
  <c r="C448" i="19"/>
  <c r="C448" i="23"/>
  <c r="C448" i="24"/>
  <c r="C284" i="21"/>
  <c r="C284" i="23"/>
  <c r="C284" i="22"/>
  <c r="C284" i="19"/>
  <c r="C284" i="24"/>
  <c r="C43" i="21"/>
  <c r="C43" i="24"/>
  <c r="C43" i="22"/>
  <c r="C43" i="19"/>
  <c r="C43" i="23"/>
  <c r="C144" i="22"/>
  <c r="C144" i="23"/>
  <c r="C144" i="24"/>
  <c r="C144" i="19"/>
  <c r="C144" i="21"/>
  <c r="C142" i="24"/>
  <c r="C142" i="21"/>
  <c r="C142" i="19"/>
  <c r="C96" i="23"/>
  <c r="C142" i="23"/>
  <c r="C142" i="22"/>
  <c r="C96" i="22"/>
  <c r="C96" i="21"/>
  <c r="C96" i="24"/>
  <c r="C96" i="19"/>
  <c r="C406" i="22"/>
  <c r="C406" i="21"/>
  <c r="C406" i="24"/>
  <c r="C406" i="19"/>
  <c r="C406" i="23"/>
  <c r="C42" i="24"/>
  <c r="C42" i="22"/>
  <c r="C42" i="23"/>
  <c r="C42" i="19"/>
  <c r="C42" i="21"/>
  <c r="C405" i="23"/>
  <c r="C405" i="19"/>
  <c r="C405" i="21"/>
  <c r="C405" i="22"/>
  <c r="C405" i="24"/>
  <c r="C298" i="24"/>
  <c r="C298" i="21"/>
  <c r="C298" i="19"/>
  <c r="C298" i="22"/>
  <c r="C298" i="23"/>
  <c r="C186" i="22"/>
  <c r="C186" i="21"/>
  <c r="C186" i="24"/>
  <c r="C186" i="23"/>
  <c r="C186" i="19"/>
  <c r="C122" i="21"/>
  <c r="C122" i="24"/>
  <c r="C122" i="23"/>
  <c r="C122" i="22"/>
  <c r="C122" i="19"/>
  <c r="C314" i="22"/>
  <c r="C314" i="23"/>
  <c r="C314" i="21"/>
  <c r="C314" i="24"/>
  <c r="C314" i="19"/>
  <c r="C91" i="21"/>
  <c r="C91" i="23"/>
  <c r="C91" i="22"/>
  <c r="C91" i="19"/>
  <c r="C91" i="24"/>
  <c r="C247" i="22"/>
  <c r="C247" i="24"/>
  <c r="C247" i="19"/>
  <c r="C247" i="23"/>
  <c r="C247" i="21"/>
  <c r="C278" i="23"/>
  <c r="C278" i="19"/>
  <c r="C278" i="24"/>
  <c r="C278" i="21"/>
  <c r="C278" i="22"/>
  <c r="C137" i="24"/>
  <c r="C137" i="23"/>
  <c r="C137" i="21"/>
  <c r="C137" i="22"/>
  <c r="C137" i="19"/>
  <c r="C134" i="24"/>
  <c r="C134" i="21"/>
  <c r="C134" i="22"/>
  <c r="C134" i="19"/>
  <c r="C134" i="23"/>
  <c r="C300" i="21"/>
  <c r="C300" i="19"/>
  <c r="C300" i="23"/>
  <c r="C300" i="24"/>
  <c r="C300" i="22"/>
  <c r="C636" i="19"/>
  <c r="C636" i="21"/>
  <c r="C636" i="23"/>
  <c r="C636" i="24"/>
  <c r="C636" i="22"/>
  <c r="C418" i="22"/>
  <c r="C418" i="24"/>
  <c r="C418" i="23"/>
  <c r="C418" i="19"/>
  <c r="C418" i="21"/>
  <c r="C399" i="22"/>
  <c r="C399" i="19"/>
  <c r="C399" i="23"/>
  <c r="C399" i="24"/>
  <c r="C399" i="21"/>
  <c r="C464" i="19"/>
  <c r="C464" i="24"/>
  <c r="C464" i="22"/>
  <c r="C464" i="21"/>
  <c r="C464" i="23"/>
  <c r="C463" i="24"/>
  <c r="C463" i="21"/>
  <c r="C463" i="23"/>
  <c r="C530" i="19"/>
  <c r="C530" i="21"/>
  <c r="C530" i="24"/>
  <c r="C530" i="23"/>
  <c r="C463" i="19"/>
  <c r="C530" i="22"/>
  <c r="C463" i="22"/>
  <c r="C440" i="21"/>
  <c r="C440" i="22"/>
  <c r="C440" i="24"/>
  <c r="C440" i="23"/>
  <c r="C440" i="19"/>
  <c r="C383" i="24"/>
  <c r="C383" i="21"/>
  <c r="C383" i="23"/>
  <c r="C383" i="19"/>
  <c r="C383" i="22"/>
  <c r="C646" i="22"/>
  <c r="C646" i="24"/>
  <c r="C646" i="19"/>
  <c r="C646" i="23"/>
  <c r="C646" i="21"/>
  <c r="C445" i="23"/>
  <c r="C445" i="24"/>
  <c r="C445" i="19"/>
  <c r="C445" i="22"/>
  <c r="C445" i="21"/>
  <c r="C158" i="22"/>
  <c r="C158" i="24"/>
  <c r="C158" i="19"/>
  <c r="C158" i="23"/>
  <c r="C158" i="21"/>
  <c r="C97" i="23"/>
  <c r="C97" i="19"/>
  <c r="C97" i="24"/>
  <c r="C97" i="21"/>
  <c r="C97" i="22"/>
  <c r="F103" i="22"/>
  <c r="F403" i="22"/>
  <c r="F607" i="22"/>
  <c r="F591" i="22" s="1"/>
  <c r="F233" i="24"/>
  <c r="F543" i="21"/>
  <c r="F103" i="21"/>
  <c r="F593" i="23"/>
  <c r="F592" i="23" s="1"/>
  <c r="F211" i="24"/>
  <c r="F24" i="24"/>
  <c r="F455" i="21"/>
  <c r="F438" i="21"/>
  <c r="F291" i="21"/>
  <c r="F81" i="22"/>
  <c r="F291" i="23"/>
  <c r="F618" i="21"/>
  <c r="F629" i="21"/>
  <c r="F156" i="22"/>
  <c r="F124" i="23"/>
  <c r="F181" i="23"/>
  <c r="F607" i="24"/>
  <c r="F607" i="21"/>
  <c r="F403" i="21"/>
  <c r="F311" i="22"/>
  <c r="F415" i="21"/>
  <c r="F560" i="22"/>
  <c r="F81" i="19"/>
  <c r="F560" i="19"/>
  <c r="F264" i="23"/>
  <c r="F299" i="23"/>
  <c r="F347" i="23"/>
  <c r="F124" i="24"/>
  <c r="F291" i="24"/>
  <c r="F322" i="21"/>
  <c r="F321" i="21" s="1"/>
  <c r="F633" i="24"/>
  <c r="F103" i="19"/>
  <c r="F603" i="21"/>
  <c r="F578" i="22"/>
  <c r="F542" i="22" s="1"/>
  <c r="F560" i="23"/>
  <c r="F618" i="23"/>
  <c r="F661" i="23"/>
  <c r="F9" i="24"/>
  <c r="F8" i="24"/>
  <c r="F403" i="23"/>
  <c r="F156" i="24"/>
  <c r="F415" i="24"/>
  <c r="F24" i="23"/>
  <c r="F299" i="22"/>
  <c r="F654" i="24"/>
  <c r="F264" i="22"/>
  <c r="F211" i="22"/>
  <c r="F455" i="23"/>
  <c r="F504" i="23"/>
  <c r="F639" i="24"/>
  <c r="F661" i="24"/>
  <c r="F322" i="23"/>
  <c r="F321" i="23" s="1"/>
  <c r="F639" i="21"/>
  <c r="F276" i="23"/>
  <c r="F276" i="22"/>
  <c r="F364" i="23"/>
  <c r="F593" i="21"/>
  <c r="F592" i="21"/>
  <c r="F591" i="21" s="1"/>
  <c r="F240" i="23"/>
  <c r="F124" i="22"/>
  <c r="F518" i="22"/>
  <c r="F495" i="23"/>
  <c r="F645" i="24"/>
  <c r="F443" i="23"/>
  <c r="F438" i="23"/>
  <c r="F13" i="21"/>
  <c r="F485" i="23"/>
  <c r="F639" i="23"/>
  <c r="F654" i="23"/>
  <c r="F644" i="23" s="1"/>
  <c r="F593" i="24"/>
  <c r="F592" i="24" s="1"/>
  <c r="F591" i="24" s="1"/>
  <c r="F622" i="24"/>
  <c r="F264" i="21"/>
  <c r="F124" i="21"/>
  <c r="F299" i="21"/>
  <c r="F504" i="22"/>
  <c r="F429" i="23"/>
  <c r="F491" i="24"/>
  <c r="F347" i="22"/>
  <c r="F321" i="22"/>
  <c r="F192" i="21"/>
  <c r="F415" i="23"/>
  <c r="F240" i="21"/>
  <c r="F311" i="21"/>
  <c r="F415" i="22"/>
  <c r="F156" i="21"/>
  <c r="F211" i="21"/>
  <c r="F276" i="21"/>
  <c r="F429" i="21"/>
  <c r="F543" i="23"/>
  <c r="F364" i="21"/>
  <c r="F661" i="21"/>
  <c r="F504" i="21"/>
  <c r="F181" i="21"/>
  <c r="F24" i="21"/>
  <c r="F24" i="22"/>
  <c r="F156" i="19"/>
  <c r="F347" i="19"/>
  <c r="F443" i="19"/>
  <c r="F19" i="19"/>
  <c r="F322" i="24"/>
  <c r="F321" i="24" s="1"/>
  <c r="F403" i="19"/>
  <c r="F618" i="19"/>
  <c r="F560" i="21"/>
  <c r="F455" i="19"/>
  <c r="F485" i="19"/>
  <c r="F434" i="19"/>
  <c r="F347" i="24"/>
  <c r="F661" i="19"/>
  <c r="F397" i="19"/>
  <c r="F384" i="19"/>
  <c r="F311" i="19"/>
  <c r="F211" i="19"/>
  <c r="F124" i="19"/>
  <c r="F9" i="19"/>
  <c r="F543" i="22"/>
  <c r="F276" i="19"/>
  <c r="F24" i="19"/>
  <c r="F582" i="19"/>
  <c r="F181" i="19"/>
  <c r="F622" i="21"/>
  <c r="F485" i="22"/>
  <c r="F491" i="23"/>
  <c r="F438" i="19"/>
  <c r="F644" i="24"/>
  <c r="F491" i="22"/>
  <c r="F591" i="19" l="1"/>
  <c r="F542" i="19"/>
  <c r="F644" i="19"/>
  <c r="F8" i="19"/>
  <c r="F23" i="24"/>
  <c r="F23" i="21"/>
  <c r="F22" i="21" s="1"/>
  <c r="F8" i="21"/>
  <c r="C6" i="21" s="1"/>
  <c r="G6" i="21" s="1"/>
  <c r="F591" i="23"/>
  <c r="F8" i="22"/>
  <c r="F644" i="21"/>
  <c r="F644" i="22"/>
  <c r="F542" i="21"/>
  <c r="F23" i="23"/>
  <c r="F22" i="23" s="1"/>
  <c r="F23" i="19"/>
  <c r="F22" i="19" s="1"/>
  <c r="C6" i="19" s="1"/>
  <c r="G6" i="19" s="1"/>
  <c r="F23" i="22"/>
  <c r="F22" i="22" s="1"/>
  <c r="C6" i="22" s="1"/>
  <c r="G6" i="22" s="1"/>
  <c r="F22" i="24"/>
  <c r="C6" i="24" s="1"/>
  <c r="G6" i="24" s="1"/>
  <c r="F8" i="23"/>
  <c r="F542" i="23"/>
  <c r="C6" i="23" l="1"/>
  <c r="G6" i="23" s="1"/>
</calcChain>
</file>

<file path=xl/sharedStrings.xml><?xml version="1.0" encoding="utf-8"?>
<sst xmlns="http://schemas.openxmlformats.org/spreadsheetml/2006/main" count="9975" uniqueCount="2339">
  <si>
    <t>AGENCIAS BANCO PICHINCHA</t>
  </si>
  <si>
    <t/>
  </si>
  <si>
    <t>OBRAS EXTERIORES</t>
  </si>
  <si>
    <t>LIMPIEZA DE CAPA VEGETAL</t>
  </si>
  <si>
    <t>M2</t>
  </si>
  <si>
    <t>BORDILLOS DE HORMIGÓN SIMPLE DE 20 CM DE ALTO</t>
  </si>
  <si>
    <t>ML</t>
  </si>
  <si>
    <t>JARDINERIA Y PAISAJISMO</t>
  </si>
  <si>
    <t>OBRA  CIVIL</t>
  </si>
  <si>
    <t>PRELIMINARES</t>
  </si>
  <si>
    <t>LIMPIEZA DIARIA DE OBRA (INCLUYE DESALOJO FUERA DE LA OBRA)</t>
  </si>
  <si>
    <t>DESALOJO DE ESCOMBROS</t>
  </si>
  <si>
    <t>M3</t>
  </si>
  <si>
    <t>DESALOJO A MAQUINA DE MATERIAL SOBRANTE PROVENIENTE DE EXCAVACION</t>
  </si>
  <si>
    <t>U</t>
  </si>
  <si>
    <t>MOVIMIENTO DE TIERRAS</t>
  </si>
  <si>
    <t>RELLENO COMPACTADO CON MATERIAL EXCAVACION</t>
  </si>
  <si>
    <t>ESTRUCTURA</t>
  </si>
  <si>
    <t>ENCOFRADO/DESENCOFRADO EN PLINTOS,VIGAS,COLUMNAS,CIMIENTOS,MUROS,CADENAS,LOSA(EN AREA) ,GRADAS, (INCLUYEN PUNTALES Y DEMAS ACCESORIOS )</t>
  </si>
  <si>
    <t>ENCOFRADO/DESENCOFRADO  PERIMETRAL DE LOSA</t>
  </si>
  <si>
    <t>REPLANTILLO  F¨C=140 KG/CM2</t>
  </si>
  <si>
    <t>HORMIGON PREMEZCLADO f'c = 210 kg/cm2 VIGAS CIMENTACION</t>
  </si>
  <si>
    <t>HORMIGON PREMEZCLADO f'c = 210 kg/cm2 BOVEDA</t>
  </si>
  <si>
    <t>HORMIGON PREMEZCLADO f'c = 210 kg/cm2 DIAFRAGMA ELEVADOR</t>
  </si>
  <si>
    <t>HORMIGON PREMEZCLADO f'c = 210 kg/cm2 DENTRO DE COLUMNAS METALICAS</t>
  </si>
  <si>
    <t>HORMIGON PREMEZCLADO f'c = 210 kg/cm2 LOSA ENTREPISO SOBRE DECK</t>
  </si>
  <si>
    <t>HORMIGON PREMEZCLADO f'c = 210 kg/cm2 CISTERNA</t>
  </si>
  <si>
    <t>HORMIGON PREMEZCLADO f'c = 210 kg/cm2 PLATAFORMA VEHICULAR</t>
  </si>
  <si>
    <t>HORMIGON PREMEZCLADO f'c = 210 kg/cm2 BASE GENERADOR</t>
  </si>
  <si>
    <t>ACERO DE REFUERZO FY=4200 KG/CM2</t>
  </si>
  <si>
    <t>KG</t>
  </si>
  <si>
    <t>MALLA ELECTROSOLDADA</t>
  </si>
  <si>
    <t>ACERO ESTRUCTURAL A-36</t>
  </si>
  <si>
    <t>STEEL DECK DE 0.76 MM. DE ESPESOR</t>
  </si>
  <si>
    <t>ACERO ESTRUCTURAL A-572</t>
  </si>
  <si>
    <t xml:space="preserve">PERNOS DE ANCLAJE </t>
  </si>
  <si>
    <t>SOBREESTRUCTURA Y ALBAÑILERIA</t>
  </si>
  <si>
    <t>MAMPOSTERÍA DE BLOQUE 15 CM</t>
  </si>
  <si>
    <t>MAMPOSTERÍA DE BLOQUE 10 CM</t>
  </si>
  <si>
    <t>ENLUCIDOS VERTICALES INTERIORES (ENLUMAX)</t>
  </si>
  <si>
    <t>ENLUCIDOS VERTICALES EXTERIORES (ENLUMAX)</t>
  </si>
  <si>
    <t>ENLUCIDO DE FAJAS Y FILOS</t>
  </si>
  <si>
    <t>MEDIAS CAÑAS</t>
  </si>
  <si>
    <t>MASILLADO  DE PISOS</t>
  </si>
  <si>
    <t>CIELO RASO</t>
  </si>
  <si>
    <t>CIELO FALSO DE GYPSUM</t>
  </si>
  <si>
    <t>CIELO FALSO AMSTRONG E= 5/8" AMERICANA</t>
  </si>
  <si>
    <t>CORTES EN CIELO FALSO GYPSUM PARA LUMINARIAS, A/C</t>
  </si>
  <si>
    <t>CIELO RASO DE GYPSUM DE HUMEDAD PARA EXTERIORES</t>
  </si>
  <si>
    <t>DECORADOS DE GYPSUM, CORTINEROS, CENEFAS DE LUZ, ETC.</t>
  </si>
  <si>
    <t>REVESTIMIENTOS</t>
  </si>
  <si>
    <t>DIVISIONES DE GYPSUM DOBLE CARA</t>
  </si>
  <si>
    <t>LAMINADO DE GYPSUM SOBRE MAMPOSTERIAS</t>
  </si>
  <si>
    <t>PINTURA  EN  TUMBADOS</t>
  </si>
  <si>
    <t>PINTURA VIAL DE TRAFICO</t>
  </si>
  <si>
    <t>SEÑALIZACION DE PARQUEADEROS PREFERENCIALES</t>
  </si>
  <si>
    <t>PINTURA EN DUCTOS Y CUARTO DE MAQUINAS</t>
  </si>
  <si>
    <t>TOPES PARA AUTOS</t>
  </si>
  <si>
    <t>PISOS</t>
  </si>
  <si>
    <t>GRANO LAVADO EN PISO</t>
  </si>
  <si>
    <t>MASILLADO DE GRADAS</t>
  </si>
  <si>
    <t>IMPERMEABILIZACIÓN IMPERPOL DE SUPERFICIES (TIPO MANTO)</t>
  </si>
  <si>
    <t>ALUMINIO Y VIDRIO</t>
  </si>
  <si>
    <t>PUERTAS DE VIDRIO TEMPLADO</t>
  </si>
  <si>
    <t>BOMBAS JACKSON</t>
  </si>
  <si>
    <t>ESPEJOS EN BAÑOS BISELADO</t>
  </si>
  <si>
    <t>PASAMANOS METALICO ACERO INOXIDABLE  ( ALTURA H= 0.90 MTS.) , 3 INTERMEDIOS  HORIZ DE 3/4 PARANTE  Y TRANSVERSAL 2"</t>
  </si>
  <si>
    <t>VIDRIO ANTIBALA 25 MM</t>
  </si>
  <si>
    <t>LAMINA DE SEGURIDAD 24 MICAS</t>
  </si>
  <si>
    <t>MAMPARA DE ALUMINIO NATURAL Y VIDRIO FLOTADO DE 6 MM</t>
  </si>
  <si>
    <t>PUERTAS DE ALUMINIO NATURAL Y VIDRIO LAMINADO DE 6 MM</t>
  </si>
  <si>
    <t>MAMPARA DE ALUMINIO NATURAL Y VIDRIO LAMINADO DE 6 MM</t>
  </si>
  <si>
    <t>PASAMANOS DE VIDRIO TEMPLADO</t>
  </si>
  <si>
    <t>TOPES DE PUERTAS</t>
  </si>
  <si>
    <t>PUERTAS METALICAS</t>
  </si>
  <si>
    <t>ESCALERA MARINERA METALICA</t>
  </si>
  <si>
    <t>CARPINTERIA  EN MADERA</t>
  </si>
  <si>
    <t xml:space="preserve">PUERTA DE MADERA 0.90*2.10  CON MARCO Y TAPA MARCO CON FORMICA </t>
  </si>
  <si>
    <t xml:space="preserve">PUERTA DE MADERA 0.80*2.10 CON MARCO Y TAPA MARCO CON FORMICA </t>
  </si>
  <si>
    <t xml:space="preserve">PUERTA DE MADERA 0.70*2.10 CON MARCO Y TAPA MARCO CON FORMICA </t>
  </si>
  <si>
    <t>DIVISION PLEGABLE ENTRE SALAS DE REUNIONES</t>
  </si>
  <si>
    <t>MUEBLES DE CAFETERIA</t>
  </si>
  <si>
    <t>GLB</t>
  </si>
  <si>
    <t>PREMESON CON AGLOMERADO TIPO TROPICAL PARA BAÑOS CON 10 CM DE FALDON</t>
  </si>
  <si>
    <t>MESA RECUENTO</t>
  </si>
  <si>
    <t>MUEBLE ALTO RECUENTO</t>
  </si>
  <si>
    <t>REPISA ATM</t>
  </si>
  <si>
    <t>MESAS CAFETERIA</t>
  </si>
  <si>
    <t>MUEBLE CAJA PULMON</t>
  </si>
  <si>
    <t>SISTEMA ELECTRICO</t>
  </si>
  <si>
    <t>M</t>
  </si>
  <si>
    <t>ILUMINACION</t>
  </si>
  <si>
    <t>PUNTO DE ILUMINACIÓN</t>
  </si>
  <si>
    <t>PTO</t>
  </si>
  <si>
    <t>PUNTO DE INTERRUPTOR SIMPLE</t>
  </si>
  <si>
    <t>PUNTO PARA LÁMPARA DE EMERGENCIA</t>
  </si>
  <si>
    <t>PUNTO DE ILUMINACION PARA ATM</t>
  </si>
  <si>
    <t>PUNTO DE ILUMINACION PARA ROTULOS SUPERIORES</t>
  </si>
  <si>
    <t>INSTALACIÓN DE LUMINARIA EN CIELO FALSO</t>
  </si>
  <si>
    <t>INSTALACIÓN DE OJOS DE BUEY EN CIELO FALSO</t>
  </si>
  <si>
    <t>INSTALACIÓN DE LAMPARA DE EMERGENCIA</t>
  </si>
  <si>
    <t>TUBERÍA EMT DE 1/2" CON ACCESORIOS</t>
  </si>
  <si>
    <t>TOMACORRIENTES</t>
  </si>
  <si>
    <t>PUNTO PARA TOMA NORMAL</t>
  </si>
  <si>
    <t>PUNTO PARA TOMA NORMAL EN MUEBLE</t>
  </si>
  <si>
    <t>PUNTO PARA TOMA UPS</t>
  </si>
  <si>
    <t>PUNTO PARA TOMA UPS EN MUEBLE</t>
  </si>
  <si>
    <t>PUNTO PARA IMPRESORAS</t>
  </si>
  <si>
    <t>SALIDAS ESPECIALES PARA RACK DE UPS</t>
  </si>
  <si>
    <t>SALIDAS ESPECIALES PARA SEGURIDAD DE NORMAL</t>
  </si>
  <si>
    <t>SALIDAS ESPECIALES PARA SEGURIDAD DE UPS</t>
  </si>
  <si>
    <t>SALIDAS ESPECIALES PARA SISTEMA CONTRAINCENDIOS</t>
  </si>
  <si>
    <t>SALIDAS ESPECIALES PARA SISTEMA NEUMATICO</t>
  </si>
  <si>
    <t>CANALETA DEXON CON DIVISIÓN 40X25 Y ACCESORIOS</t>
  </si>
  <si>
    <t>BYPASS - UPS - BYPASS</t>
  </si>
  <si>
    <t>BYPASS - STD UPS</t>
  </si>
  <si>
    <t>CONDUCTOR DESNUDO CABLEADO, COBRE RECOCIDO SUAVE , 7 HILOS, CALIBRE NO. 2 AWG,</t>
  </si>
  <si>
    <t>MTS</t>
  </si>
  <si>
    <t>TABLERO DE BAYPASS PARA UPS CON BREAKERS 80 A CAJ. MOLDEADA</t>
  </si>
  <si>
    <t>BREAKER MONOFÁSICO S.D. DE 15,20 O 30 A</t>
  </si>
  <si>
    <t>BREAKER BIFÁSICO S.D. DE 20,30,40 Y 50 A</t>
  </si>
  <si>
    <t>TABLERO DE TRANSFERENCIA AUTOMATICA</t>
  </si>
  <si>
    <t>TUBERIAS Y CANALETAS</t>
  </si>
  <si>
    <t>CANALETA TIPO BANDEJA CON TAPA DE 1MM DE ESPESOR GALVANIZADA 20X7 CM</t>
  </si>
  <si>
    <t>CANALETA TIPO ESCALERILLA CON TAPA DE 1MM DE ESPESOR GALVANIZADA 30X7 CM</t>
  </si>
  <si>
    <t>CAJAS DE PASO 12X12</t>
  </si>
  <si>
    <t>CAJAS DE PASO 15X15</t>
  </si>
  <si>
    <t>CAJAS DE PASO 30X30</t>
  </si>
  <si>
    <t>MALLA DE TIERRA CON ELECTRODO ACTIVO CON CAJA DE 30X30 CM, EQUIPADA CON BARRA DE CONEXION DE 150 AMP Y TERMINALES TIPO COMPRESION</t>
  </si>
  <si>
    <t>PUNTO PULSADOR PARA CERRADURA ELECTRICA</t>
  </si>
  <si>
    <t>PUNTO CERRADURA ELECTRICA</t>
  </si>
  <si>
    <t>SECCIONADOR FUSIBLE UNIPOLAR, 15KV, 100 AMP</t>
  </si>
  <si>
    <t>PARARRAYOS TIPO POLIMÉRICO, VOLTAJE DE SERVICIO DE 6,3KV. TENSIÓN NOMINAL: 6KV.</t>
  </si>
  <si>
    <t>TIRAFUSIBLE PARA MEDIA TENSIÓN, CABEZA REMOVIBLE, TIPO K, SEGÚN EEI-NEMA,15 A, NOMINAL.</t>
  </si>
  <si>
    <t>BASE PORTAFUSIBLE UNIPOLAR, CLASE 500V, 600A CORRIENTE NOMINAL, TAMAÑO 1, TIPO NH,</t>
  </si>
  <si>
    <t>CARTUCHO FUSIBLE PARA BAJA TENSIÓN, TIPO NH, 100 KA, 500 V, 400 AMP DE CORRIENTE NOMINAL</t>
  </si>
  <si>
    <t>CONDUCTOR DESNUDO SOLIDO, COBRE DURO , CALIBRE # 4 AWG, ADECUADO PARA CONEXION EN MT</t>
  </si>
  <si>
    <t>CONDUCTOR DESNUDO , COBRE ESTAÑADO , CALIBRE # 10 AWG.</t>
  </si>
  <si>
    <t>CONDUCTOR DESNUDO CABLEADO, COBRE RECOCIDO SUAVE , 19 HILOS, CALIBRE NO. 1/0 AWG,</t>
  </si>
  <si>
    <t>PIEZA DE PLETINA DE CU. , 350 AMP. PARA  NEUTRO.</t>
  </si>
  <si>
    <t>JGO</t>
  </si>
  <si>
    <t>MISCELANEOS</t>
  </si>
  <si>
    <t>POZO ELECTRICO DE 80X80X100 CM, TAPA CON FILO METALICO INCLUIDO</t>
  </si>
  <si>
    <t>LUMINARIA TIPO ESTACA DE JARDÍN, MODELO 7472 O SIMILAR, CON BASE GU10, CON DICROICO LED DE 4W, LUZ CÁLIDA 3000°K, BASE GU10, 120 V, MARCA OSRAM</t>
  </si>
  <si>
    <t>PATCH CORD  UTP CAT.6 DE 4 PARES ,  7 PIES</t>
  </si>
  <si>
    <t>AREA DE CABLEADO HORIZONTAL</t>
  </si>
  <si>
    <t>SALIDA DOBLE DE VOZ Y  DATOS CATEGORÍA 6 EMPOTRABLE</t>
  </si>
  <si>
    <t>CABLE UTP CATEGORÍA 6A, 4 PARES, 100 OHMNIOS CMR (NOTA: SEGÚN ACLARACION DEL BANCO PICHINCHA, ESTE CABLE DEBE SER CAT 6 Y NO CAT 6A) (bobina de 305 m)</t>
  </si>
  <si>
    <t>B</t>
  </si>
  <si>
    <t>PATCH PANEL DE 24 P CAT 6</t>
  </si>
  <si>
    <t>REGLETA  110 INCLUYE BASE Y CONECTING BLOCKS</t>
  </si>
  <si>
    <t>ADMINISTRADOR HORIZONTAL DOBLE LADO 2 UNIDADES  PARA RACK</t>
  </si>
  <si>
    <t>ADMINISTRADOR VERTICAL DOBLE 7 FT PARA RACK</t>
  </si>
  <si>
    <t>RACK  PEDESTAL DE 19" 7 FT DE ALTO EN ALUMINIO NEGRO</t>
  </si>
  <si>
    <t>BANDEJA PARA RACK DE 19 "</t>
  </si>
  <si>
    <t>PATCH CORD DE 3 PIES CAT6</t>
  </si>
  <si>
    <t>PLATINAS RACK</t>
  </si>
  <si>
    <t>MULTITOMA ELECTRICO PARA MONTAJE EN RACK DE 19", CON 10 TOMAS 110V, INCLUYE SUPRESOR DE TRANSCIENTES</t>
  </si>
  <si>
    <t>GABINETE 80X60X40</t>
  </si>
  <si>
    <t>TUBERIA MANGUERA NEGRA  2” PARA EXTERIORES (ACOMETIDA TELEFONICA Y FIBRAS OPTICAS)</t>
  </si>
  <si>
    <t>CAJA TELEFONICA 30X30 CON TAPA  LLAVE -BISAGRA - BASE- PINTURA ELECTROSTATICA</t>
  </si>
  <si>
    <t>CABLE TELEFÓNICO DE 50 PARES</t>
  </si>
  <si>
    <t>TUBERIAS Y ACCESORIOS</t>
  </si>
  <si>
    <t>TUBERÍA EMT DE 3/4" CON ACCESORIOS</t>
  </si>
  <si>
    <t>TUBERÍA EMT DE 1" CON ACCESORIOS</t>
  </si>
  <si>
    <t>TUBERÍA EMT DE 1.5" CON ACCESORIOS</t>
  </si>
  <si>
    <t>TUBERÍA EMT DE 2" CON ACCESORIOS</t>
  </si>
  <si>
    <t>BX METÁLICO DE 3/4"</t>
  </si>
  <si>
    <t>CAJA DE PASO REFORSADA 10X10</t>
  </si>
  <si>
    <t>CAJA DE PASO REFORSADA 20X20</t>
  </si>
  <si>
    <t>TUBERÍA EMT DE 1.25" CON ACCESORIOS</t>
  </si>
  <si>
    <t>BX METÁLICO DE 1"</t>
  </si>
  <si>
    <t>TAPA BISELADA PARA CAJA 10X10 (PARA TOMAS DE VOZ/DATOS EN PARED O SOBRE CIELO FALSO)</t>
  </si>
  <si>
    <t>CAJETIN RECTANGULAR PROFUNDO</t>
  </si>
  <si>
    <t>CAJETININ OCTOGONAL</t>
  </si>
  <si>
    <t>TUBERIA MANGUERA NEGRA  2” PARA EXTERIORES (PARA CONDUCCION DE CABLEADO INCENDIOS EN EXTERIORES)</t>
  </si>
  <si>
    <t>CAJA DE PASO DE MAMPOSTERÍA DE DIMENSIONES 60X60X100CM CON TAPA, PARA CABLEADO DE INCENDIOS EN EXTERIORES</t>
  </si>
  <si>
    <t>CANALETAS</t>
  </si>
  <si>
    <t>CANALETA EN TOL GALVANIZADO DE 1MM CON DIVISIÓN Y TAPA 25X7 CM TIPO ESCALERILLA</t>
  </si>
  <si>
    <t>CANALETA DEXON CON DIVISIÓN 100X40 Y ACCESORIOS</t>
  </si>
  <si>
    <t>ESCALERILLA METÁLICA 100X70MM, TOL GALVANIZADO DE 0.9MM</t>
  </si>
  <si>
    <t>ESCALERILLA METÁLICA 150X70MM, TOL GALVANIZADO DE 0.9MM</t>
  </si>
  <si>
    <t>ESCALERILLA METÁLICA 200X70MM, TOL GALVANIZADO DE 0.9MM</t>
  </si>
  <si>
    <t>ESCALERILLA METÁLICA 250X70MM, TOL GALVANIZADO DE 1.2MM</t>
  </si>
  <si>
    <t>ESCALERILLA METÁLICA 300X70MM, TOL GALVANIZADO DE 1.2MM</t>
  </si>
  <si>
    <t>ESCALERILLA METÁLICA 350X70MM, TOL GALVANIZADO DE 1.2MM</t>
  </si>
  <si>
    <t>ESCALERILLA METÁLICA 400X70MM, TOL GALVANIZADO  DE 1.2MM</t>
  </si>
  <si>
    <t>ESCALERILLA METÁLICA 450X70MM, TOL GALVANIZADO DE 1.2MM</t>
  </si>
  <si>
    <t>ESCALERILLA METÁLICA 600X100MM, TOL GALVANIZADO  DE 1.2MM</t>
  </si>
  <si>
    <t>ESCALERILLA METÁLICA 650X100MM, TOL GALVANIZADO  DE 1.2MM</t>
  </si>
  <si>
    <t>CABLE UTP CATEGORÍA 5E, 4 PARES, 100 OHMNIOS CMR</t>
  </si>
  <si>
    <t>CABLE UTP CATEGORÍA 5E, 4 PARES, 100 OHMNIOS, USO EN EXTERIORES (bobina de 305m)</t>
  </si>
  <si>
    <t>PONCHADO UTP DE  SEGURIDAD</t>
  </si>
  <si>
    <t>CAJA DEXON 40 MM</t>
  </si>
  <si>
    <t>CABLE 2X16 ANTIFLAMA CHAQUETA COLOR ROJO - PARA CABLEADO INCENDIOS</t>
  </si>
  <si>
    <t>EQUIPOS</t>
  </si>
  <si>
    <t>PLATAFORMA VERTICAL PARA PERSONAS CON MOVILIDAD REDUCIDA</t>
  </si>
  <si>
    <t>UPS 16 KVA ON- LINE BIFÁSICO</t>
  </si>
  <si>
    <t>SUPRESORES DE TRANSIENTES TRIFASICO (TVSS) DE 250 KA</t>
  </si>
  <si>
    <t>SUPRESORES DE TRANSIENTES TRIFASICO (TVSS) DE 160 KA</t>
  </si>
  <si>
    <t>DERECHOS DE PRIMARIO Y EQUIPO DE MEDICIÓN</t>
  </si>
  <si>
    <t>RENTA DE TRANSFORMACIÓN DE 25 KVA PARA SUELDAS 6 MESES</t>
  </si>
  <si>
    <t>MES</t>
  </si>
  <si>
    <t>TUBERIA COBRE Diam: 1/4" FLEXIBLE +RUBATEX</t>
  </si>
  <si>
    <t>TUBERIA COBRE Diam: 3/8" FLEXIBLE +RUBATEX</t>
  </si>
  <si>
    <t>TUBERIA COBRE Diam: 1/2" FLEXIBLE +RUBATEX</t>
  </si>
  <si>
    <t>TUBERIA COBRE Diam: 5/8" FLEXIBLE +RUBATEX</t>
  </si>
  <si>
    <t>TUBERIA COBRE Diam: 3/4" FLEXIBLE +RUBATEX</t>
  </si>
  <si>
    <t>TUBERIA COBRE Diam: 7/8" FLEXIBLE +RUBATEX</t>
  </si>
  <si>
    <t>TUBERIA COBRE Diam: 1 1/8" RIGIDO +RUBATEX</t>
  </si>
  <si>
    <t>GBL</t>
  </si>
  <si>
    <t>DESCRIPCION</t>
  </si>
  <si>
    <t>UNIDAD</t>
  </si>
  <si>
    <t>OC-1001</t>
  </si>
  <si>
    <t>OC-1002</t>
  </si>
  <si>
    <t>OC-1003</t>
  </si>
  <si>
    <t>OC-1006</t>
  </si>
  <si>
    <t>OC-100</t>
  </si>
  <si>
    <t>OC-102</t>
  </si>
  <si>
    <t>OC-103</t>
  </si>
  <si>
    <t>OC-104</t>
  </si>
  <si>
    <t>OC-108</t>
  </si>
  <si>
    <t>OC-109</t>
  </si>
  <si>
    <t>OC-110</t>
  </si>
  <si>
    <t>OC-111</t>
  </si>
  <si>
    <t>OC-112</t>
  </si>
  <si>
    <t>OC-113</t>
  </si>
  <si>
    <t>OC-200</t>
  </si>
  <si>
    <t>OC-201</t>
  </si>
  <si>
    <t>OC-207</t>
  </si>
  <si>
    <t>OC-208</t>
  </si>
  <si>
    <t>OC-300</t>
  </si>
  <si>
    <t>OC-301</t>
  </si>
  <si>
    <t>OC-302</t>
  </si>
  <si>
    <t>OC-303</t>
  </si>
  <si>
    <t>OC-304</t>
  </si>
  <si>
    <t>OC-306</t>
  </si>
  <si>
    <t>OC-313</t>
  </si>
  <si>
    <t>OC-314</t>
  </si>
  <si>
    <t>OC-315</t>
  </si>
  <si>
    <t>OC-316</t>
  </si>
  <si>
    <t>OC-400</t>
  </si>
  <si>
    <t>OC-401</t>
  </si>
  <si>
    <t>OC-403</t>
  </si>
  <si>
    <t>OC-405</t>
  </si>
  <si>
    <t>OC-406</t>
  </si>
  <si>
    <t>OC-500</t>
  </si>
  <si>
    <t>OC-527</t>
  </si>
  <si>
    <t>OC-528</t>
  </si>
  <si>
    <t>OC-530</t>
  </si>
  <si>
    <t>OC-531</t>
  </si>
  <si>
    <t>OC-600</t>
  </si>
  <si>
    <t>OC-601</t>
  </si>
  <si>
    <t>OC-603</t>
  </si>
  <si>
    <t>OC-604</t>
  </si>
  <si>
    <t>OC-605</t>
  </si>
  <si>
    <t>OC-606</t>
  </si>
  <si>
    <t>OC-700</t>
  </si>
  <si>
    <t>OC-702</t>
  </si>
  <si>
    <t>OC-703</t>
  </si>
  <si>
    <t>OC-704</t>
  </si>
  <si>
    <t>OC-705</t>
  </si>
  <si>
    <t>OC-706</t>
  </si>
  <si>
    <t>OC-707</t>
  </si>
  <si>
    <t>OC-708</t>
  </si>
  <si>
    <t>OC-709</t>
  </si>
  <si>
    <t>OC-710</t>
  </si>
  <si>
    <t>OC-800</t>
  </si>
  <si>
    <t>OC-801</t>
  </si>
  <si>
    <t>OC-803</t>
  </si>
  <si>
    <t>OC-807</t>
  </si>
  <si>
    <t>OC-808</t>
  </si>
  <si>
    <t>OC-900</t>
  </si>
  <si>
    <t>OC-902</t>
  </si>
  <si>
    <t>OC-903</t>
  </si>
  <si>
    <t>OC-905</t>
  </si>
  <si>
    <t>OC-907</t>
  </si>
  <si>
    <t>OC-908</t>
  </si>
  <si>
    <t>OC-909</t>
  </si>
  <si>
    <t>OC-1100</t>
  </si>
  <si>
    <t>OC-1103</t>
  </si>
  <si>
    <t>OC-1200</t>
  </si>
  <si>
    <t>OC-1201</t>
  </si>
  <si>
    <t>OC-1202</t>
  </si>
  <si>
    <t>SE</t>
  </si>
  <si>
    <t>SE-100</t>
  </si>
  <si>
    <t>SE-300</t>
  </si>
  <si>
    <t>SE-301</t>
  </si>
  <si>
    <t>SE-302</t>
  </si>
  <si>
    <t>SE-306</t>
  </si>
  <si>
    <t>SE-307</t>
  </si>
  <si>
    <t>SE-308</t>
  </si>
  <si>
    <t>SE-312</t>
  </si>
  <si>
    <t>SE-313</t>
  </si>
  <si>
    <t>SE-314</t>
  </si>
  <si>
    <t>SE-315</t>
  </si>
  <si>
    <t>SE-316</t>
  </si>
  <si>
    <t>SE-400</t>
  </si>
  <si>
    <t>SE-401</t>
  </si>
  <si>
    <t>SE-402</t>
  </si>
  <si>
    <t>SE-403</t>
  </si>
  <si>
    <t>SE-404</t>
  </si>
  <si>
    <t>SE-405</t>
  </si>
  <si>
    <t>SE-406</t>
  </si>
  <si>
    <t>SE-407</t>
  </si>
  <si>
    <t>SE-408</t>
  </si>
  <si>
    <t>SE-409</t>
  </si>
  <si>
    <t>SE-410</t>
  </si>
  <si>
    <t>SE-411</t>
  </si>
  <si>
    <t>SE-500</t>
  </si>
  <si>
    <t>SE-501</t>
  </si>
  <si>
    <t>SE-502</t>
  </si>
  <si>
    <t>SE-503</t>
  </si>
  <si>
    <t>SE-504</t>
  </si>
  <si>
    <t>SE-505</t>
  </si>
  <si>
    <t>SE-506</t>
  </si>
  <si>
    <t>SE-507</t>
  </si>
  <si>
    <t>SE-508</t>
  </si>
  <si>
    <t>SE-509</t>
  </si>
  <si>
    <t>SE-600</t>
  </si>
  <si>
    <t>SE-601</t>
  </si>
  <si>
    <t>SE-602</t>
  </si>
  <si>
    <t>SE-700</t>
  </si>
  <si>
    <t>SE-701</t>
  </si>
  <si>
    <t>SE-702</t>
  </si>
  <si>
    <t>SE-800</t>
  </si>
  <si>
    <t>SE-801</t>
  </si>
  <si>
    <t>SE-802</t>
  </si>
  <si>
    <t>SE-803</t>
  </si>
  <si>
    <t>SE-900</t>
  </si>
  <si>
    <t>SE-901</t>
  </si>
  <si>
    <t>SE-902</t>
  </si>
  <si>
    <t>SE-903</t>
  </si>
  <si>
    <t>VD</t>
  </si>
  <si>
    <t>VD-200</t>
  </si>
  <si>
    <t>VD-201</t>
  </si>
  <si>
    <t>VD-202</t>
  </si>
  <si>
    <t>VD-300</t>
  </si>
  <si>
    <t>VD-301</t>
  </si>
  <si>
    <t>VD-302</t>
  </si>
  <si>
    <t>VD-303</t>
  </si>
  <si>
    <t>VD-304</t>
  </si>
  <si>
    <t>VD-305</t>
  </si>
  <si>
    <t>VD-400</t>
  </si>
  <si>
    <t>VD-401</t>
  </si>
  <si>
    <t>VD-402</t>
  </si>
  <si>
    <t>VD-403</t>
  </si>
  <si>
    <t>VD-500</t>
  </si>
  <si>
    <t>VD-501</t>
  </si>
  <si>
    <t>VD-502</t>
  </si>
  <si>
    <t>VD-503</t>
  </si>
  <si>
    <t>VD-504</t>
  </si>
  <si>
    <t>VD-505</t>
  </si>
  <si>
    <t>VD-506</t>
  </si>
  <si>
    <t>VD-507</t>
  </si>
  <si>
    <t>SG</t>
  </si>
  <si>
    <t>SG-100</t>
  </si>
  <si>
    <t>SG-101</t>
  </si>
  <si>
    <t>SG-102</t>
  </si>
  <si>
    <t>SG-200</t>
  </si>
  <si>
    <t>SG-202</t>
  </si>
  <si>
    <t>SG-203</t>
  </si>
  <si>
    <t>SG-205</t>
  </si>
  <si>
    <t>SG-206</t>
  </si>
  <si>
    <t>SG-207</t>
  </si>
  <si>
    <t>SG-208</t>
  </si>
  <si>
    <t>SG-300</t>
  </si>
  <si>
    <t>SE-101</t>
  </si>
  <si>
    <t>CERRAMIENTO PROVISIONAL</t>
  </si>
  <si>
    <t>OC-101</t>
  </si>
  <si>
    <t>DERROCAMIENTO DE ELEMENTOS  H.A.  (A MANO)</t>
  </si>
  <si>
    <t>DESARMADO CIELO RASO</t>
  </si>
  <si>
    <t>RETIRO DE PIEZAS SANITARIAS</t>
  </si>
  <si>
    <t xml:space="preserve">RETIRO DE VENTANAS Y PUERTAS </t>
  </si>
  <si>
    <t>RETIRO DE ADOQUÍN</t>
  </si>
  <si>
    <t>ROTURA DE PISOS DE CEMENTO</t>
  </si>
  <si>
    <t>RETIRO DE BORDILLOS</t>
  </si>
  <si>
    <t>DERROCAMIENTO DE MAMPOSTERIA (A MANO)</t>
  </si>
  <si>
    <t>LETRERO DE OBRA (TOL PINTADO 2.40*1.20 , TUBO 2" SOPORTE)</t>
  </si>
  <si>
    <t>REPLANTEO Y NIVELACION CON EQUIPO TOPOGRAFICO</t>
  </si>
  <si>
    <t>EXCAVACIÓN EN SUELO NATURAL 2.00-3.99 M A MAQUINA</t>
  </si>
  <si>
    <t>EXCAVACIÓN EN SUELO NATURAL 4.00-5.99 M A MAQUINA</t>
  </si>
  <si>
    <t>EXCAVACION DE ZANJAS A MANO</t>
  </si>
  <si>
    <t>CONFORMACION DE VIAS Y ESTACIONAMIENTOS</t>
  </si>
  <si>
    <t>ADOQUIN DE CEMENTO - VEHICULAR</t>
  </si>
  <si>
    <t>JARDINERAS  INCLUYE IMPERMEABILIZACION, TIERRA, DESAGÜE, FILTRO,</t>
  </si>
  <si>
    <t>ACOMETIDAS ELECTRICA PROVISIONAL</t>
  </si>
  <si>
    <t>ACOMETIDA PROVISIONAL AGUA POTABLE</t>
  </si>
  <si>
    <t>ACOMETIDA PROVISIONAL ALCANTARILLADO</t>
  </si>
  <si>
    <t>INSTALACIONES PROVISIONALES (OFICINA - BODEGA - VESTIDOR - COMEDOR)</t>
  </si>
  <si>
    <t>INSTALACIONES SANITARIAS PROVISIONALES (BAÑOS OBREROS)</t>
  </si>
  <si>
    <t>ENTIBADO DE TALUDES</t>
  </si>
  <si>
    <t>CONFORMACION DE SUBRASANTE (A MANO)</t>
  </si>
  <si>
    <t>EXCAVACION A MAQUINA EN FANGO</t>
  </si>
  <si>
    <t>EXCAVACION  EN SUELO  CONSOLIDADO A MANO</t>
  </si>
  <si>
    <t>ALFEIZAR  SOBRE MAMPOSTERIA</t>
  </si>
  <si>
    <t>ADITIVOS   PARA HORMIGONES</t>
  </si>
  <si>
    <t>MAMPOSTERIA RELLENA DE HORMIGON</t>
  </si>
  <si>
    <t>MALLA DE GALLINERO</t>
  </si>
  <si>
    <t>CARGADO DE MORTERO EN ELEMENTOS METÁLICOS</t>
  </si>
  <si>
    <t>COLOCACIÓN DE CAJETINES</t>
  </si>
  <si>
    <t>CONTRAPISO ESPESOR 15 CM SOPORTAL Y VEREDA POSTERIOR</t>
  </si>
  <si>
    <t>JUNTAS EN CONTRAPISO</t>
  </si>
  <si>
    <t>JUNTAS DE POLIURETANO SIKAFLEX 1-A BLANCO 325 GR</t>
  </si>
  <si>
    <t>CONTRAPISO ESPESOR 10 CM F´C=210 KG/CM2 NO INCLUYE MALLA</t>
  </si>
  <si>
    <t>REVOCADO EN MAMPOSTERIAS</t>
  </si>
  <si>
    <t>ALISADO DE SUPERFICIES CON ENDURECEDOR DE CUARZO  4KG/M2</t>
  </si>
  <si>
    <t>PUNTO DE AGUA PVC TERMOFUSION PRESION 1/2</t>
  </si>
  <si>
    <t>PUNTO DE AGUA PVC TERMOFUSION  PRESION 3/4"</t>
  </si>
  <si>
    <t>PUNTO DE AGUA PVC  TERMOFUSION PRESION 1"</t>
  </si>
  <si>
    <t>PUNTO DE AGUA  PVC ROSCABLE1/2"</t>
  </si>
  <si>
    <t>PUNTO DE AGUA  PVC ROSCABLE3/4"</t>
  </si>
  <si>
    <t>PUNTO DE AGUA  PVC ROSCABLE1"</t>
  </si>
  <si>
    <t>PUNTO DE AGUA HG PRESION 2"</t>
  </si>
  <si>
    <t>ACOMETIDA DE AGUA POTABLE DIAMETRO 3/4"</t>
  </si>
  <si>
    <t>ACOMETIDA DE AGUA POTABLE DIAMETRO 1 1/2"</t>
  </si>
  <si>
    <t>REJILLAS DE PISO DE 2" EN DESAGÜES</t>
  </si>
  <si>
    <t>BOMBA  7.5 HP Y TANQUE HIDRONEUMATICO PRECARGADO SISTEMA CONTRA INCENDIOS 60 GL</t>
  </si>
  <si>
    <t>BOMBA 1 HP Y TANQUE HIDRONEUMATICO PRECARGADO PARA RED DE DISTRIBUCIÓN 40 GL</t>
  </si>
  <si>
    <t>TAPA DE ACERO 4 MM, CON CERCO METALICO PARA CISTERNA</t>
  </si>
  <si>
    <t>TUBERIA H.G. RED CONTRA INCENDIOS 2"</t>
  </si>
  <si>
    <t>TUBERIA H.G. RED CONTRA INCENDIOS 1 1/2"</t>
  </si>
  <si>
    <t>REJILLAS DE 4" EN SUMIDEROS</t>
  </si>
  <si>
    <t>REJILLAS DE HIERRO FUNDIDO EN SUMIDERO DE PISO</t>
  </si>
  <si>
    <t>TUBERÍA DE PVC 3" PARA VENTILACIÓN</t>
  </si>
  <si>
    <t>DETALLE CURVO EN CIELO FALSO DE GYPSUM</t>
  </si>
  <si>
    <t>DIVISIÓN DE GYPSUM UNA CARA</t>
  </si>
  <si>
    <t>CENEFAS Y BORDES  DE GRANO LAVADO EN PISO</t>
  </si>
  <si>
    <t>PISO DE CERAMICA EN GRADAS</t>
  </si>
  <si>
    <t>JUNTA DE DILATACION  DE PORCELANATO</t>
  </si>
  <si>
    <t>PIEDRA LISA  PARA EXTERIORES</t>
  </si>
  <si>
    <t>VIDRIOS SEPARADORES DE CAJAS</t>
  </si>
  <si>
    <t>MAMPARA DE  DE VIDRIO TEMPLADO</t>
  </si>
  <si>
    <t>BASES DE HORMIGÓN PARA POSTES DE LUZ</t>
  </si>
  <si>
    <t>ENCESPADO DE AREAS  EXTERIORES</t>
  </si>
  <si>
    <t>REJAS DE PROTECCION DE VENTANAS</t>
  </si>
  <si>
    <t>PUERTAS TIPO ACORDEON EN ACCESO</t>
  </si>
  <si>
    <t>PUERTAS DE MALLA</t>
  </si>
  <si>
    <t>TUBO RECTANGULAR DE 2" X 1"  E = 1,5 MM INCLUYE SUELDA  Y DEMAS ACCEORIOS</t>
  </si>
  <si>
    <t>FRISO SOBRE MAMPARAS  DE MADERA FORRADA CON FORMICA  COLOR VERNICE 1837</t>
  </si>
  <si>
    <t>CERRADURA DE MANIJA PARA PUERTAS DE MADERA</t>
  </si>
  <si>
    <t>CAJA DE PASO REFORSADA 30X30</t>
  </si>
  <si>
    <t>CANALETA DEXON CON DIVISIÓN 60X40 Y ACCESORIOS</t>
  </si>
  <si>
    <t>BX METÁLICO DE 1/2"</t>
  </si>
  <si>
    <t>TAPA CIEGA RECTANGULAR</t>
  </si>
  <si>
    <t>CANALETA DEXON SIN DIVISIÓN 20X12 Y ACCESORIOS</t>
  </si>
  <si>
    <t>PUNTO CONMUTADOR SIMPLE</t>
  </si>
  <si>
    <t>PUNTO DE INTERRUPTOR PARA PERFIL</t>
  </si>
  <si>
    <t>PUNTO DE INTERRUPTOR DOBLE</t>
  </si>
  <si>
    <t>PUNTO DE ILUMINACION EN POSTE 220V 250 W</t>
  </si>
  <si>
    <t>PUNTO DE ILUMINACION  220V 70 W TIPO OJO DE BUEY</t>
  </si>
  <si>
    <t>PUNTO DE ILUMINACION  220V 70 W TIPO APLIQUE DE PARED</t>
  </si>
  <si>
    <t>INSTALACIÓN DE PLAFON O LUMINARIA EN LOZA</t>
  </si>
  <si>
    <t>INSTALACION DE LUMINARIA DE 250 W EN POSTE</t>
  </si>
  <si>
    <t>INSTALACION DE LUMINARIA DE 70 W EN CIELO FALSO Y SOPORTAL</t>
  </si>
  <si>
    <t>INSTALACION DE LUMINARIA DE 70 W EN PARED TIPO APLIQUE</t>
  </si>
  <si>
    <t>TIMER  25 A MULTIVOLTAJE CON BATERÍA</t>
  </si>
  <si>
    <t>LUMINARIAS</t>
  </si>
  <si>
    <t>LUMINARIA FLOURESCENTE DE 60X60 CM PARA CIELO FALSO, 4X17W, CON BALASTO ELECTRONICO 4X32W, DE ALTO FACTOR DE POTENCIA  W , DE ALTO FACTOR DE POTENCIA (&lt;0.98), CON APARIENCIA DE COLOR 4100°K. CON ESPEJO DE ALUMINIO PARABOLICO DE ALTA PUREZA IMPORTADO, TIPO M2.</t>
  </si>
  <si>
    <t>LUMINARIA FLOURESCENTE DE 60X60 CM PARA LOSA HERMETICA CONTRA POLVO Y HUMEDAD 2X32 W, CON BALASTO ELECTRONICO 2X32W, DE ALTO FACTOR DE POTENCIA (&lt;0.98), CON APARIENCIA DE COLOR 4100°K. EL CUERPO DE LA LUMINARIA DEBE SER CON DIFUSOR IMPORTADO, QUE EVITE EL AMARILLAMIENTO PREMATURO Y PERDIAD DE TRANSLUCIDEZ</t>
  </si>
  <si>
    <t>LUMINARIA TIPO OJO DE BUEY REDONDO PARA DICROICO DE 50 W , MODELO MI-CSL038-50, CON UNA LAMPARA INCANDESCENTE HALOGENO DE 50 W 120 V.</t>
  </si>
  <si>
    <t>LUMINARIA TIPO OJO DE BUEY DE MERCURIO HALOGENADO 70 W 220 V</t>
  </si>
  <si>
    <t>LUMINARIA TIPO APLIQUE DE MERCURIO HALOGENADO 70 W 220 V</t>
  </si>
  <si>
    <t>LÁMPARA DE EMERGENCIA CON DOS LAMPARAS DE 5.4 W. DISPONE DE UNA BATERIA DE 6V, LIBRE DE MANTENIMIENTO, 90 MINUTOS DE AUTONOMINIA, OPERACIÓN AUTOMATICA, CON CARGADOR DE ESTADO SOLIDO.</t>
  </si>
  <si>
    <t>BOQUILLA DE PARED CON FOCO INCANDESCENTE DE 60 W</t>
  </si>
  <si>
    <t>GASTOS ADMINISTRATIVOS</t>
  </si>
  <si>
    <t>OC-105</t>
  </si>
  <si>
    <t>OC-106</t>
  </si>
  <si>
    <t>OC-107</t>
  </si>
  <si>
    <t>OC-202</t>
  </si>
  <si>
    <t>OC-203</t>
  </si>
  <si>
    <t>OC-204</t>
  </si>
  <si>
    <t>OC-205</t>
  </si>
  <si>
    <t>OC-206</t>
  </si>
  <si>
    <t>OC-209</t>
  </si>
  <si>
    <t>OC-210</t>
  </si>
  <si>
    <t>OC-305</t>
  </si>
  <si>
    <t>OC-307</t>
  </si>
  <si>
    <t>OC-308</t>
  </si>
  <si>
    <t>OC-309</t>
  </si>
  <si>
    <t>OC-310</t>
  </si>
  <si>
    <t>OC-311</t>
  </si>
  <si>
    <t>OC-312</t>
  </si>
  <si>
    <t>OC-317</t>
  </si>
  <si>
    <t>OC-402</t>
  </si>
  <si>
    <t>OC-404</t>
  </si>
  <si>
    <t>OC-501</t>
  </si>
  <si>
    <t>OC-502</t>
  </si>
  <si>
    <t>OC-503</t>
  </si>
  <si>
    <t>OC-504</t>
  </si>
  <si>
    <t>OC-505</t>
  </si>
  <si>
    <t>OC-506</t>
  </si>
  <si>
    <t>OC-507</t>
  </si>
  <si>
    <t>OC-508</t>
  </si>
  <si>
    <t>OC-509</t>
  </si>
  <si>
    <t>OC-510</t>
  </si>
  <si>
    <t>OC-511</t>
  </si>
  <si>
    <t>OC-512</t>
  </si>
  <si>
    <t>OC-513</t>
  </si>
  <si>
    <t>OC-514</t>
  </si>
  <si>
    <t>OC-515</t>
  </si>
  <si>
    <t>OC-516</t>
  </si>
  <si>
    <t>OC-517</t>
  </si>
  <si>
    <t>OC-518</t>
  </si>
  <si>
    <t>OC-519</t>
  </si>
  <si>
    <t>OC-520</t>
  </si>
  <si>
    <t>OC-521</t>
  </si>
  <si>
    <t>OC-522</t>
  </si>
  <si>
    <t>OC-523</t>
  </si>
  <si>
    <t>OC-524</t>
  </si>
  <si>
    <t>OC-525</t>
  </si>
  <si>
    <t>OC-526</t>
  </si>
  <si>
    <t>OC-529</t>
  </si>
  <si>
    <t>OC-602</t>
  </si>
  <si>
    <t>OC-701</t>
  </si>
  <si>
    <t>OC-802</t>
  </si>
  <si>
    <t>OC-804</t>
  </si>
  <si>
    <t>OC-805</t>
  </si>
  <si>
    <t>OC-806</t>
  </si>
  <si>
    <t>OC-901</t>
  </si>
  <si>
    <t>OC-904</t>
  </si>
  <si>
    <t>OC-906</t>
  </si>
  <si>
    <t>OC-1000</t>
  </si>
  <si>
    <t>OC-1004</t>
  </si>
  <si>
    <t>OC-1005</t>
  </si>
  <si>
    <t>OC-1101</t>
  </si>
  <si>
    <t>OC-1102</t>
  </si>
  <si>
    <t>OC-1104</t>
  </si>
  <si>
    <t>OC-1105</t>
  </si>
  <si>
    <t>OC-1106</t>
  </si>
  <si>
    <t>OC-1107</t>
  </si>
  <si>
    <t>OC-1108</t>
  </si>
  <si>
    <t>OC-1109</t>
  </si>
  <si>
    <t>SG-201</t>
  </si>
  <si>
    <t>SG-204</t>
  </si>
  <si>
    <t>SG-301</t>
  </si>
  <si>
    <t>SG-302</t>
  </si>
  <si>
    <t>SG-303</t>
  </si>
  <si>
    <t>SE-303</t>
  </si>
  <si>
    <t>SE-304</t>
  </si>
  <si>
    <t>SE-305</t>
  </si>
  <si>
    <t>SE-309</t>
  </si>
  <si>
    <t>SE-310</t>
  </si>
  <si>
    <t>SE-311</t>
  </si>
  <si>
    <t>RETIRO DE INSTALACIONES ELECTRICAS</t>
  </si>
  <si>
    <t>RETIRO DE INSTALACIONES HIDRO-SANITARIAS</t>
  </si>
  <si>
    <t>EXCAVACIÓN EN SUELO NATURAL 0.00-1.99 M A MAQUINA</t>
  </si>
  <si>
    <t>EXCAVACION EN SUELO NATURAL 0.00-2.00 A MANO</t>
  </si>
  <si>
    <t>RELLENO COMPACTADO CON MATERIAL DE MEJORAMIENTO (sub-base según localidad)</t>
  </si>
  <si>
    <t>DERROCAMIENTO DE  ESTRUCTURAS (A MAQUINA ) INCLUIDO DESALOJO</t>
  </si>
  <si>
    <t>ACARREO DE MATERIAL Y ESCOMBROS EN CARRETILLA</t>
  </si>
  <si>
    <t>OC-114</t>
  </si>
  <si>
    <t>OC-115</t>
  </si>
  <si>
    <t>OC-116</t>
  </si>
  <si>
    <t>OC-117</t>
  </si>
  <si>
    <t>OC-118</t>
  </si>
  <si>
    <t>OC-119</t>
  </si>
  <si>
    <t>OC-120</t>
  </si>
  <si>
    <t>OC-121</t>
  </si>
  <si>
    <t>OC-122</t>
  </si>
  <si>
    <t>OC-123</t>
  </si>
  <si>
    <t>OC-124</t>
  </si>
  <si>
    <t>OC-211</t>
  </si>
  <si>
    <t>OC-212</t>
  </si>
  <si>
    <t>OC-213</t>
  </si>
  <si>
    <t>HORMIGON PREMEZCLADO f'c = 240 kg/cm2</t>
  </si>
  <si>
    <t>HORMIGON PREMEZCLADO f'c = 280 kg/cm3</t>
  </si>
  <si>
    <t>ACERO ESTRUCTURAL A-588</t>
  </si>
  <si>
    <t>HORMIGON  CICLOPEO f´c = 180 kg/cm2</t>
  </si>
  <si>
    <t>HORMIGON  PREPARADO EN OBRA f´c = 180 kg/cm2</t>
  </si>
  <si>
    <t>HORMIGON  PREPARADO EN OBRA f´c = 210 kg/cm2</t>
  </si>
  <si>
    <t>REPLANTEO DE AREAS INTERIORES</t>
  </si>
  <si>
    <t>OC-318</t>
  </si>
  <si>
    <t>OC-319</t>
  </si>
  <si>
    <t>MALLA ELECTROSOLDADA EN CONTRAPISOS</t>
  </si>
  <si>
    <t>MASILLADO IMPERMEABLE EN LOSAS DE CUBIERTA</t>
  </si>
  <si>
    <t>PICADO DE PAREDES PARA EMPOTRAMIENTO DE TUBERIAS DE INSTALACIONES</t>
  </si>
  <si>
    <t>CORCHADO DE PAREDES POR EMPOTRAMIENTO DE TUBERIAS DE INSTALACIONES</t>
  </si>
  <si>
    <t>SELLADO DE PERFORACIONES POR PASO DE TUBERIAS EN LOSETAS</t>
  </si>
  <si>
    <t>INSTALACIONES HIDROSANITARIAS - SISTEMA AGUA POTABLE</t>
  </si>
  <si>
    <t>INSTALACIONES HIDROSANITARIAS - PIEZAS SANITARIAS</t>
  </si>
  <si>
    <t>CAJAS DE REVISIÓN SANITARIA - INCLUYE TAPA CERCO METALICO</t>
  </si>
  <si>
    <t>INSTALACIONES HIDROSANITARIAS - SISTEMA CONTRA INCENDIOS</t>
  </si>
  <si>
    <t>INSTALACIONES HIDROSANITARIAS - RED DE DESAGUES Y ALCANTARILLADO</t>
  </si>
  <si>
    <t>INODORO INNOVATION ELONGADO EDESA COLOR BLANCO</t>
  </si>
  <si>
    <t>ACOMETIDA DE AGUA POTABLE DIAMETRO 1/2"</t>
  </si>
  <si>
    <t>URINARIO  QUANTUM  CON GRIFERIA PRESMATIC SERVICIO PESADO</t>
  </si>
  <si>
    <t>FREGADERO ACERO INOXIDABLE DOBLE POZO 1 FALDA - GRIFERIA COCINA LINEA INTERMEDIA</t>
  </si>
  <si>
    <t>ACCESORIOS DE BAÑO INSTITUCIONALES</t>
  </si>
  <si>
    <t>ACCESORIOS DE SOPORTE PARA INODOROS DE DISCAPACITADOS - ACERO INOXIDABLE</t>
  </si>
  <si>
    <t>MEDIDOR DE AGUA POTABLE DE 1"</t>
  </si>
  <si>
    <t>ACOMETIDA DE AGUA POTABLE DIAMETRO 1"</t>
  </si>
  <si>
    <t>GABINETES CONTRA INCENDIOS (INCLUYE ACCESORIOS Y COMPONENTES)</t>
  </si>
  <si>
    <t>VALVULA SIAMESA</t>
  </si>
  <si>
    <t>SALIDAS DE DESAGÜE 50 MM PVC</t>
  </si>
  <si>
    <t>TUBERIA DE DESAGÜE 50 MM PVC</t>
  </si>
  <si>
    <t>TUBERIA DE DESAGÜE PVC 75 MM</t>
  </si>
  <si>
    <t>SALIDAS DE DESAGÜE PVC 75 MM</t>
  </si>
  <si>
    <t>SALIDAS DE DESAGÜE 110 MM.</t>
  </si>
  <si>
    <t>TUBERIA DE DESAGÜE 110 MM.</t>
  </si>
  <si>
    <t>TUBERÍA DE DESAGÜE PARA EQUIPOS DE AIRE ACONDICIONADO PVC 50 MM</t>
  </si>
  <si>
    <t>TUBERIA DE DESAGÜE 200 MM - AGUAS LLUVIAS</t>
  </si>
  <si>
    <t>TUBERIA H.G. RED CONTRA INCENDIOS 2  1/2"</t>
  </si>
  <si>
    <t>LLAVES DE PASO CAMPANOLA 1/2"</t>
  </si>
  <si>
    <t>LLAVES DE MANGUERA PESADA FV</t>
  </si>
  <si>
    <t>INODORO LINEA INTERMEDIA TANQUE BAJO COLOR BLANCO</t>
  </si>
  <si>
    <t>LAVAMANOS DE SOBREPONER COLOR BLANCO - GRIFERÍA PRESMATIC SERVICIO PESADO</t>
  </si>
  <si>
    <t>LAVAMANOS DE PEDESTAL COLOR BLANCO - GRIFERÍA PRESMATIC SERVICIO PESADO</t>
  </si>
  <si>
    <t>VALVULA CHECK 1/2"</t>
  </si>
  <si>
    <t>VALVULA CHECK 3/4"</t>
  </si>
  <si>
    <t>VALVULA CHECK 1"</t>
  </si>
  <si>
    <t>VALVULA CHECK 1 1/2"</t>
  </si>
  <si>
    <t>LLAVE CORTADORA COMPUERTA 1/2" - RED WHITE</t>
  </si>
  <si>
    <t>LLAVE CORTADORA COMPUERTA 3/4" - RED WHITE</t>
  </si>
  <si>
    <t>LLAVE CORTADORA COMPUERTA 1" - RED WHITE</t>
  </si>
  <si>
    <t>LLAVE CORTADORA COMPUERTA 1 1/2" - RED WHITE</t>
  </si>
  <si>
    <t>JUEGO DE ABASTO PARA INODORO</t>
  </si>
  <si>
    <t>JUEGO DE ABASTO PARA LAVAMANOS</t>
  </si>
  <si>
    <t>REJILLAS DE PISO DE 3" EN DESAGÜES</t>
  </si>
  <si>
    <t>ACOMETIDA A RED PUBLICA DE ALCANTARILLADO</t>
  </si>
  <si>
    <t>TUBERIA DE DESAGÜE 150 MM - COLECTORES</t>
  </si>
  <si>
    <t>PUNTO DE AGUA HG PRESION 3"</t>
  </si>
  <si>
    <t>PUNTO DE AGUA HG PRESION 2 1/2"</t>
  </si>
  <si>
    <t>PUNTO DE AGUA HG PRESION 1 1/2"</t>
  </si>
  <si>
    <t>TUBERIA H.G. RED CONTRA INCENDIOS 3"</t>
  </si>
  <si>
    <t>VALVULA CORTADORA COMPUERTA 2 1/2"</t>
  </si>
  <si>
    <t>VALVULA CORTADORA COMPUERTA 3"</t>
  </si>
  <si>
    <t>VALVULA CHECK 2 1/2"</t>
  </si>
  <si>
    <t>VALVULA CHECK 3"</t>
  </si>
  <si>
    <t>ACOMETIDA DOMICILIARIA COMERCIAL - 1" - 1 1/2"</t>
  </si>
  <si>
    <t>PERFORACIONES PARA PASO DE TUBERIAS EN LOSETAS</t>
  </si>
  <si>
    <t>TUBERIA H.G. RED CONTRA INCENDIOS 1"</t>
  </si>
  <si>
    <t>TUBERIA H.G. RED CONTRA INCENDIOS 3/4"</t>
  </si>
  <si>
    <t>SALIDAS PARA SPRINKLERS</t>
  </si>
  <si>
    <t>SENSORES DE FLUJO PARA RED DE INCENDIOS DE SUBSUELOS</t>
  </si>
  <si>
    <t>ESTUCADO EN PAREDES EXTERIORES</t>
  </si>
  <si>
    <t>ESTUCADO DE TUMBADOS DE GYPSUM</t>
  </si>
  <si>
    <t>PINTURA LATEX VINYL ACRILICA EN PAREDES INTERIORES</t>
  </si>
  <si>
    <t>PINTURA DE CAUCHO EN PAREDES EXTERIORES</t>
  </si>
  <si>
    <t>PINTURA SATINADA EN PAREDES INTERIORES</t>
  </si>
  <si>
    <t>PINTURA ELASTOMERICA EN PAREDES EXTERIORES</t>
  </si>
  <si>
    <t>RECUBRIMIENTO DE GRANITO EN MESON CON FILO DOBLE Y ANCHO 60 CM</t>
  </si>
  <si>
    <t>PINTURA EN TUBERIAS DE INSTALACIONES</t>
  </si>
  <si>
    <t>RIOSTRAS DE HORMIGON ARMADO EN MAMPOSTERIAS</t>
  </si>
  <si>
    <t>DINTELES DE HORMIGON ARMADO</t>
  </si>
  <si>
    <t>OC-910</t>
  </si>
  <si>
    <t>OC-911</t>
  </si>
  <si>
    <t>OC-912</t>
  </si>
  <si>
    <t>OC-913</t>
  </si>
  <si>
    <t>OC-914</t>
  </si>
  <si>
    <t>VENTANAS DE ALUMINIO NATURAL SERIE 200 Y VIDRIO  DE 10 MM</t>
  </si>
  <si>
    <t>VENTANAS DE ALUMINIO NATURAL Y VIDRIO  FLOTADO DE 6 MM</t>
  </si>
  <si>
    <t>PERNOS DE ANCLAJE HILTI 3/8"</t>
  </si>
  <si>
    <t>CORCHADA DE PUERTAS METÁLICAS CON SIKAFLEX  Y SIKABOOM o SIMILAR</t>
  </si>
  <si>
    <t>DINTEL METALICO SOBRE CAJAS</t>
  </si>
  <si>
    <t>MONTACARGAS 2 PARADAS PARA ALIMENTOS</t>
  </si>
  <si>
    <t>PUERTA METALICA PARA PARQUEADERO</t>
  </si>
  <si>
    <t>OC-1110</t>
  </si>
  <si>
    <t>OC-1111</t>
  </si>
  <si>
    <t>TABLEROS Y BREAKERS</t>
  </si>
  <si>
    <t>SE-904</t>
  </si>
  <si>
    <t>LUMINARIA TIPO OJO DE BUEY PARA EMPOTRAR CERRADA, MODELO ML-MHC-226 CON DOS LAMPARAS FLUORESCENTES COMPACTAS DOBLES DE 26 W, 4 PINES , CON APARIENCIA DE COLOR 4100°K Y UN TRANSFORMADOR ELECTRONICO DE 2X26 W , DE ALTO FACTOR DE POTENCIA (&lt;0.98).</t>
  </si>
  <si>
    <t>LUMINARIA TIPO OJO DE BUEY 1X23 W CON BOQUILLA E-27, ABIERTO. INCLUYE UNA LAMPARA FLOURESCENTE AHORRADORA D EENERGIA DE 23 W TIPO ESPIRAL, CON BALASTO ELECTRONICO INCORPORADO, BASE E-27 Y TEMPERARTURA DE COLOR 6500°K.</t>
  </si>
  <si>
    <t>VD-508</t>
  </si>
  <si>
    <t>VD-509</t>
  </si>
  <si>
    <t>VD-510</t>
  </si>
  <si>
    <t>VD-511</t>
  </si>
  <si>
    <t>VD-512</t>
  </si>
  <si>
    <t>VD-513</t>
  </si>
  <si>
    <t>GENERADOR DE 50 KW TIAR "3" Y TTA 225 AMP CON CABINA DE INSONORIZACION</t>
  </si>
  <si>
    <t>RENTA DE TRANSFORMACIÓN DE 125 KVA PARA SUELDAS 6 MESES</t>
  </si>
  <si>
    <t>ADM</t>
  </si>
  <si>
    <t>EQUIPOS DE AIRE ACONDICIONADO - INSTALADOS</t>
  </si>
  <si>
    <t>ADM-101</t>
  </si>
  <si>
    <t>ADM-102</t>
  </si>
  <si>
    <t>AA</t>
  </si>
  <si>
    <t>AIRE ACONDICIONADO</t>
  </si>
  <si>
    <t>EQ</t>
  </si>
  <si>
    <t>AA-100</t>
  </si>
  <si>
    <t>AA-101</t>
  </si>
  <si>
    <t>AA-102</t>
  </si>
  <si>
    <t>AA-103</t>
  </si>
  <si>
    <t>AA-104</t>
  </si>
  <si>
    <t>AA-105</t>
  </si>
  <si>
    <t>AA-106</t>
  </si>
  <si>
    <t>AA-107</t>
  </si>
  <si>
    <t>AA-108</t>
  </si>
  <si>
    <t>AA-109</t>
  </si>
  <si>
    <t>AA-110</t>
  </si>
  <si>
    <t>AA-111</t>
  </si>
  <si>
    <t>OC</t>
  </si>
  <si>
    <t>VD-203</t>
  </si>
  <si>
    <t>VD-404</t>
  </si>
  <si>
    <t>VD-405</t>
  </si>
  <si>
    <t>IMP</t>
  </si>
  <si>
    <t>IMP-101</t>
  </si>
  <si>
    <t>GASTOS IMPREVISTOS DE OBRA - 3% DE COSTO DIRECTO</t>
  </si>
  <si>
    <t>DIVISIONES EN ACERO INOXIDABLE EN BAÑOS (INCLUYE PUERTAS)</t>
  </si>
  <si>
    <t>INSTALACIONES PROVISIONALES (FACILIDADES DE OBRA)</t>
  </si>
  <si>
    <t>CABLE CONCENTRICO 3X16 (CHICOTES)</t>
  </si>
  <si>
    <t>CABLE CONCENTRICO 3X14 (CHICOTES)</t>
  </si>
  <si>
    <t>ACOMETIDA A TABLERO DE MEDIDORES - TDP</t>
  </si>
  <si>
    <t>ACOMETIDA TDP - TTA - TDE</t>
  </si>
  <si>
    <t>ACOMETIDA GENERADOR - TTA</t>
  </si>
  <si>
    <t>TDE - BYPASS</t>
  </si>
  <si>
    <t>TDP NORMAL 800X600X250 MM  PARA 2 BREAKERS BIFASICOS CAJA MOLDEADA 1X20, 1X30A Y TRES TRIFASICO 1X20,   1X60, 1X100 A, 1X125A  NORMAL REF.  MERLIN GERIN</t>
  </si>
  <si>
    <t>TDE EMERGENCIA 800X600X250 MM CINCO  BREAKERS BIFASICOS CAJA MOLDEADA 2X20, 2X30,1X60 A Y TRES TRIFASICO  1X20, 1X40,1X50 A  NORMAL REF.  MERLIN GERIN</t>
  </si>
  <si>
    <t>TDS BIFÁSICO DE 20 PUNTOS UPS Y BOMBAS</t>
  </si>
  <si>
    <t>ACOMETIDAS TDE - TDS TOMAS NORMALES E ILUMINACION</t>
  </si>
  <si>
    <t>ACOMETIDAS TDE - TDS SALIDAS ESPECIALES</t>
  </si>
  <si>
    <t>PUNTOS AIRE ACONDICIONADO Y VENTILACION MECANICA (ACOMETIDAS)</t>
  </si>
  <si>
    <t>ACOMETIDAS PARA UNIDADES EVAPORADORES</t>
  </si>
  <si>
    <t>ACOMETIDAS PARA UNIDADES CONDENSADORAS</t>
  </si>
  <si>
    <t>ACOMETIDAS PARA SISTEMAS DE VENTILACION MECANICA EDIFICIO</t>
  </si>
  <si>
    <t>ACOMETIDAS PARA SISTEMAS DE VENTILACION MECANICA SUBSUELOS</t>
  </si>
  <si>
    <t>ACOMETIDAS PARA SISTEMA DE PRESURIZACION DE GRADAS</t>
  </si>
  <si>
    <t>PUNTO DIMMER</t>
  </si>
  <si>
    <t>ACOMETIDAS BAJA TENSION</t>
  </si>
  <si>
    <t>MALLA DE TIERRA PARARRAYOS</t>
  </si>
  <si>
    <t>MALLA DE TIERRA EQUIPOS</t>
  </si>
  <si>
    <t>TABLERO DE MEDIDORES - 1 SERVICIO - BASE SOCKET</t>
  </si>
  <si>
    <t>ESTUDIO ELECTRICO Y DISEÑO DE CAMARA DE TRANSFORMACION</t>
  </si>
  <si>
    <t>RED MEDIA TENSION - EQUIPOS DE PROTECCION Y SECCIONAMIENTO</t>
  </si>
  <si>
    <t>MALLAS DE PUESTA A TIERRA</t>
  </si>
  <si>
    <t>TRANSFORMADORES DE CORRIENTE RELACION 450/5 A, CLASE 0,5, BURDEN 15 VA</t>
  </si>
  <si>
    <t>IMPREVISTOS</t>
  </si>
  <si>
    <t>CONSUMO MENSUAL SERVICIOS BASICOS DURANTE LA CONSTRUCCION</t>
  </si>
  <si>
    <t>GUARDIANIA DE OBRA</t>
  </si>
  <si>
    <t>SSO</t>
  </si>
  <si>
    <t>SEGURIDAD Y SALUD OCUPACIONAL</t>
  </si>
  <si>
    <t>SSO-101</t>
  </si>
  <si>
    <t>SSO-102</t>
  </si>
  <si>
    <t>SSO-103</t>
  </si>
  <si>
    <t>EQUIPOS DE PROTECCION PERSONAL (EPP)</t>
  </si>
  <si>
    <t>SSO-104</t>
  </si>
  <si>
    <t>BOTIQUIN DE PRIMEROS AUXILIOS</t>
  </si>
  <si>
    <t>SEÑALIZACION DE SEGURIDAD PARA OBRA</t>
  </si>
  <si>
    <t>EQUIPOS DE SEGURIDAD PARA OBRA</t>
  </si>
  <si>
    <t>SISTEMA DE PRESURIZACION DE GRADAS (INCLUYE DUCTOS-REJILLAS) - INSTALADO</t>
  </si>
  <si>
    <t>SISTEMA DE VENTILACION MECANICA SUSBSUELOS (INCLUYE DUCTOS-REJILLAS) - INSTALADO</t>
  </si>
  <si>
    <t>SISTEMA DE VENTILACION MECANICA EDIFICIO (INCLUYE DUCTOS- MANGAS-REJILLAS) - INSTALADO</t>
  </si>
  <si>
    <t>CAJA DE PASO REFORZADA 10X10</t>
  </si>
  <si>
    <t>CAJA DE PASO REFORZADA 20X20</t>
  </si>
  <si>
    <t>CAJA DE PASO REFORZADA 30X30</t>
  </si>
  <si>
    <t>LUMINARIA EN POSTE DE 6 M, DE SODIO DE 250 W 220 V CON FOTOCELDA INCORPORADA</t>
  </si>
  <si>
    <t>TDS TRIFÁSICOS DE 24 PUNTOS SALIDAS ESPECIALES</t>
  </si>
  <si>
    <t>TDS TRIFÁSICOS DE 42 PUNTOS ILUMINACION Y TOMAS NORMALES</t>
  </si>
  <si>
    <t>ESTRUCTURA METALICA CONTRATO BANCO</t>
  </si>
  <si>
    <t>CARPINTERIA  METALICA</t>
  </si>
  <si>
    <t>ELECTRICO COMPLEMENTARIO</t>
  </si>
  <si>
    <t>CAJAS DE PASO</t>
  </si>
  <si>
    <t>SEGURIDAD ELECTRONICA</t>
  </si>
  <si>
    <t>EQUIPOS DE ADQUISICION DIRECTA BANCO</t>
  </si>
  <si>
    <t>SSO-100</t>
  </si>
  <si>
    <t>ADM-100</t>
  </si>
  <si>
    <t>IMPREVISTOS DE OBRA</t>
  </si>
  <si>
    <t>IMP-100</t>
  </si>
  <si>
    <t>LIMPIEZA FINAL DE OBRA (PREVIA A LA ENTREGA)</t>
  </si>
  <si>
    <t>TABLERO DE MEDIDORES - VARIOS SERVICIOS - BASES SOCKET</t>
  </si>
  <si>
    <t>TDS TRIFÁSICOS DE 36 PUNTOS - SERVICIOS GENERALES</t>
  </si>
  <si>
    <t>TDS TRIFÁSICOS DE 24 PUNTOS - SERVICIOS INDIVIDUALES - OTROS PISOS</t>
  </si>
  <si>
    <t>ACOMETIDAS CCTV ENTRE EQUIPOS</t>
  </si>
  <si>
    <t>SALIDAS CCTV (NO INCLUYE EQUIPOS)</t>
  </si>
  <si>
    <t>SALIDAS LECTOR DE PROXIMIDAD</t>
  </si>
  <si>
    <t>SALIDAS LECTOR DE TECLADO</t>
  </si>
  <si>
    <t>SALIDAS DE CERRADURA ELECTROMAGNETICA</t>
  </si>
  <si>
    <t>SALIDAS DE CONTACTO MAGNETICO</t>
  </si>
  <si>
    <t>SALIDAS DE PULSADOR DE SALIDA</t>
  </si>
  <si>
    <t>SALIDAS DE SENSOR COFRE</t>
  </si>
  <si>
    <t>SALIDAS DE BLOQUEO DE DIAL</t>
  </si>
  <si>
    <t>SALIDAS DE TECLADO INDEPENDIENTE</t>
  </si>
  <si>
    <t>SG-400</t>
  </si>
  <si>
    <t>SG-401</t>
  </si>
  <si>
    <t>SG-402</t>
  </si>
  <si>
    <t>SG-403</t>
  </si>
  <si>
    <t>SG-404</t>
  </si>
  <si>
    <t>SG-405</t>
  </si>
  <si>
    <t>SG-406</t>
  </si>
  <si>
    <t>SG-407</t>
  </si>
  <si>
    <t>SG-408</t>
  </si>
  <si>
    <t>SG-409</t>
  </si>
  <si>
    <t>SG-410</t>
  </si>
  <si>
    <t>SG-411</t>
  </si>
  <si>
    <t>SG-412</t>
  </si>
  <si>
    <t>SG-413</t>
  </si>
  <si>
    <t>SG-414</t>
  </si>
  <si>
    <t>SG-415</t>
  </si>
  <si>
    <t>SG-416</t>
  </si>
  <si>
    <t>SG-417</t>
  </si>
  <si>
    <t>SG-418</t>
  </si>
  <si>
    <t>SG-419</t>
  </si>
  <si>
    <t>SG-420</t>
  </si>
  <si>
    <t>SALIDAS DE DETECTOR DE MOVIMIENTO (INFRARROJO)</t>
  </si>
  <si>
    <t>SALIDAS DE PULSADOR DE PANICO</t>
  </si>
  <si>
    <t>SALIDAS DE SENSOR DE AUDIO (DISCRIMINADOR)</t>
  </si>
  <si>
    <t>SALIDAS DE SENSOR SISMICO</t>
  </si>
  <si>
    <t>SALIDAS DE PANEL DE ALARMAS (CENTRAL)</t>
  </si>
  <si>
    <t>SALIDAS DE SIRENA INTERIOR</t>
  </si>
  <si>
    <t>SALIDAS DE SIRENA EXTERIOR</t>
  </si>
  <si>
    <t>SALIDAS DE TECLADO</t>
  </si>
  <si>
    <t>SALIDAS DE DETECTOR DE HUMO</t>
  </si>
  <si>
    <t>SALIDAS DE SENSOR TERMICO</t>
  </si>
  <si>
    <t>SALIDAS DE ESTACION MANUAL</t>
  </si>
  <si>
    <t>SALIDAS DE LUZ ESPROBOSCOPICA</t>
  </si>
  <si>
    <t>CONTROL DE ACCESOS (NO INCLUYE EQUIPOS)</t>
  </si>
  <si>
    <t>CONTROL DE INTRUSION E INCENDIOS (NO INCLUYE EQUIPOS NI ACCESORIOS)</t>
  </si>
  <si>
    <t>CCTV (NO INCLUYE EQUIPOS)</t>
  </si>
  <si>
    <t>SG-304</t>
  </si>
  <si>
    <t>SG-305</t>
  </si>
  <si>
    <t>SG-306</t>
  </si>
  <si>
    <t>SG-307</t>
  </si>
  <si>
    <t>SG-308</t>
  </si>
  <si>
    <t>SG-309</t>
  </si>
  <si>
    <t>SG-310</t>
  </si>
  <si>
    <t>SG-311</t>
  </si>
  <si>
    <t>SG-312</t>
  </si>
  <si>
    <t>SG-313</t>
  </si>
  <si>
    <t>ACOMETIDA DE COMUNICACIONES</t>
  </si>
  <si>
    <t>ACCESORIOS PARA ACOMETIDAS CNT - OTROS PROVEEDORES</t>
  </si>
  <si>
    <t>GASTOS ADMINISTRATIVOS DE OBRA</t>
  </si>
  <si>
    <t>SISTEMAS DE AIRE ACONDICIONADO Y VENTILACION MECANICA - CONTRATO BANCO</t>
  </si>
  <si>
    <t>OBRA:</t>
  </si>
  <si>
    <t>CONSTRUCTOR:</t>
  </si>
  <si>
    <t>PORCELANATO EN PAREDES (INSTALACION)</t>
  </si>
  <si>
    <t>CERÁMICA EN PAREDES DE BAÑOS Y CAFETERÍA (INSTALACION)</t>
  </si>
  <si>
    <t>PORCELANATO EN PAREDES DE CAJEROS AUTOMÁTICOS (INSTALACION)</t>
  </si>
  <si>
    <t>BARREDERAS DE  PORCELANATO (INSTALACION)</t>
  </si>
  <si>
    <t>CENEFA DE CERÁMICA EN PISO (INSTALACION)</t>
  </si>
  <si>
    <t>SISTEMA DE VOZ Y DATOS - CABLEADO ESTRUCTURADO</t>
  </si>
  <si>
    <t>AREA DE ADMINISTRACIÓN DE RED</t>
  </si>
  <si>
    <t>EXTINTORES DE INCENDIOS - CO2 - 10 LBS</t>
  </si>
  <si>
    <t>EXTINTORES DE INCENDIOS - POLVO QUIMICO SECO - 10 LBS</t>
  </si>
  <si>
    <t>RED DE SEGURIDAD ELECTRONICA (CABLES - TUBERIAS Y ACCESORIOS - CAJETINES - CANALETAS)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</si>
  <si>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</si>
  <si>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</si>
  <si>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</si>
  <si>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</si>
  <si>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</si>
  <si>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</si>
  <si>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</si>
  <si>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</si>
  <si>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</si>
  <si>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TUBERIA PVC 4"Ø PARA REDES ELECTRICAS SUBTERRANEAS</t>
  </si>
  <si>
    <t>OC-607</t>
  </si>
  <si>
    <t>OC-608</t>
  </si>
  <si>
    <t>OC-609</t>
  </si>
  <si>
    <t>OC-610</t>
  </si>
  <si>
    <t>OC-611</t>
  </si>
  <si>
    <t>OC-612</t>
  </si>
  <si>
    <t>OC-613</t>
  </si>
  <si>
    <t>OC-614</t>
  </si>
  <si>
    <t>OC-615</t>
  </si>
  <si>
    <t>OC-616</t>
  </si>
  <si>
    <t>OC-617</t>
  </si>
  <si>
    <t>OC-618</t>
  </si>
  <si>
    <t>OC-619</t>
  </si>
  <si>
    <t>OC-620</t>
  </si>
  <si>
    <t>OC-621</t>
  </si>
  <si>
    <t>OC-622</t>
  </si>
  <si>
    <t>OC-623</t>
  </si>
  <si>
    <t>OC-624</t>
  </si>
  <si>
    <t>OC-625</t>
  </si>
  <si>
    <t>OC-809</t>
  </si>
  <si>
    <t>OC-810</t>
  </si>
  <si>
    <t>OC-811</t>
  </si>
  <si>
    <t>OC-812</t>
  </si>
  <si>
    <t>OC-813</t>
  </si>
  <si>
    <t>OC-814</t>
  </si>
  <si>
    <t>OC-815</t>
  </si>
  <si>
    <t>OC-816</t>
  </si>
  <si>
    <t>OC-915</t>
  </si>
  <si>
    <t>OC-916</t>
  </si>
  <si>
    <t>OC-917</t>
  </si>
  <si>
    <t>OC-918</t>
  </si>
  <si>
    <t>OC-919</t>
  </si>
  <si>
    <t>OC-920</t>
  </si>
  <si>
    <t>OC-921</t>
  </si>
  <si>
    <t>OC-1112</t>
  </si>
  <si>
    <t>OC-1113</t>
  </si>
  <si>
    <t>OC-1114</t>
  </si>
  <si>
    <t>OC-1115</t>
  </si>
  <si>
    <t>OC-1116</t>
  </si>
  <si>
    <t>OC-1117</t>
  </si>
  <si>
    <t>OC-1118</t>
  </si>
  <si>
    <t>OC-1119</t>
  </si>
  <si>
    <t>OC-1120</t>
  </si>
  <si>
    <t>OC-1121</t>
  </si>
  <si>
    <t>OC-1122</t>
  </si>
  <si>
    <t>OC-1123</t>
  </si>
  <si>
    <t>ADQUISICION DIRECTA DE MATERIAL CERAMICO PARA PAREDES POR EL BANCO</t>
  </si>
  <si>
    <t>ADQUISICION DIRECTA DE PORCELANATO PARA PAREDES POR EL BANCO</t>
  </si>
  <si>
    <t>ADQUISICION DIRECTA DE CERAMICA PARA PAREDES POR EL BANCO</t>
  </si>
  <si>
    <t>OC-1300</t>
  </si>
  <si>
    <t>OC-1301</t>
  </si>
  <si>
    <t>PISO DE PORCELANATO TIPO 1 (INSTALACION)</t>
  </si>
  <si>
    <t>OC-1302</t>
  </si>
  <si>
    <t>PISO DE PORCELANATO TIPO 2 (INSTALACION)</t>
  </si>
  <si>
    <t>OC-1303</t>
  </si>
  <si>
    <t>OC-1304</t>
  </si>
  <si>
    <t>OC-1305</t>
  </si>
  <si>
    <t>OC-1306</t>
  </si>
  <si>
    <t>OC-1307</t>
  </si>
  <si>
    <t>OC-1308</t>
  </si>
  <si>
    <t>OC-1400</t>
  </si>
  <si>
    <t>ADQUISICION DIRECTA DE MATERIAL CERAMICO PARA PISOS POR EL BANCO</t>
  </si>
  <si>
    <t>OC-1401</t>
  </si>
  <si>
    <t>ADQUISICION DIRECTA DE PORCELANATO TIPO 1 PARA PISOS POR EL BANCO</t>
  </si>
  <si>
    <t>OC-1402</t>
  </si>
  <si>
    <t>ADQUISICION DIRECTA DE PORCELANATO TIPO 2 PARA PISOS POR EL BANCO</t>
  </si>
  <si>
    <t>OC-1500</t>
  </si>
  <si>
    <t>OC-1501</t>
  </si>
  <si>
    <t>OC-1502</t>
  </si>
  <si>
    <t>OC-1503</t>
  </si>
  <si>
    <t>OC-1504</t>
  </si>
  <si>
    <t>OC-1505</t>
  </si>
  <si>
    <t>OC-1506</t>
  </si>
  <si>
    <t>OC-1507</t>
  </si>
  <si>
    <t>OC-1508</t>
  </si>
  <si>
    <t>OC-1509</t>
  </si>
  <si>
    <t>OC-1510</t>
  </si>
  <si>
    <t>OC-1511</t>
  </si>
  <si>
    <t>OC-1512</t>
  </si>
  <si>
    <t>OC-1513</t>
  </si>
  <si>
    <t>OC-1514</t>
  </si>
  <si>
    <t>OC-1600</t>
  </si>
  <si>
    <t>OC-1601</t>
  </si>
  <si>
    <t>OC-1602</t>
  </si>
  <si>
    <t>OC-1603</t>
  </si>
  <si>
    <t>OC-1604</t>
  </si>
  <si>
    <t>OC-1605</t>
  </si>
  <si>
    <t>OC-1606</t>
  </si>
  <si>
    <t>OC-1607</t>
  </si>
  <si>
    <t>OC-1700</t>
  </si>
  <si>
    <t>OC-1701</t>
  </si>
  <si>
    <t>OC-1702</t>
  </si>
  <si>
    <t>OC-1703</t>
  </si>
  <si>
    <t>OC-1704</t>
  </si>
  <si>
    <t>OC-1705</t>
  </si>
  <si>
    <t>OC-1706</t>
  </si>
  <si>
    <t>OC-1707</t>
  </si>
  <si>
    <t>OC-1708</t>
  </si>
  <si>
    <t>OC-1709</t>
  </si>
  <si>
    <t>OC-1710</t>
  </si>
  <si>
    <t>OC-1711</t>
  </si>
  <si>
    <t>OC-1800</t>
  </si>
  <si>
    <t>OC-1801</t>
  </si>
  <si>
    <t>OC-1802</t>
  </si>
  <si>
    <t>OC-1803</t>
  </si>
  <si>
    <t>OC-1804</t>
  </si>
  <si>
    <t>OC-1805</t>
  </si>
  <si>
    <t>OC-1806</t>
  </si>
  <si>
    <t>OC-1807</t>
  </si>
  <si>
    <t>OC-1808</t>
  </si>
  <si>
    <t>OC-1809</t>
  </si>
  <si>
    <t>OC-1810</t>
  </si>
  <si>
    <t>OC-1811</t>
  </si>
  <si>
    <t>OC-1812</t>
  </si>
  <si>
    <t>OC-1813</t>
  </si>
  <si>
    <t>OC-1814</t>
  </si>
  <si>
    <t>SE-200</t>
  </si>
  <si>
    <t>SE-201</t>
  </si>
  <si>
    <t>SE-202</t>
  </si>
  <si>
    <t>SE-203</t>
  </si>
  <si>
    <t>SE-204</t>
  </si>
  <si>
    <t>SE-205</t>
  </si>
  <si>
    <t>SE-206</t>
  </si>
  <si>
    <t>SE-207</t>
  </si>
  <si>
    <t>SE-208</t>
  </si>
  <si>
    <t>SE-209</t>
  </si>
  <si>
    <t>SE-210</t>
  </si>
  <si>
    <t>SE-211</t>
  </si>
  <si>
    <t>SE-212</t>
  </si>
  <si>
    <t>SE-213</t>
  </si>
  <si>
    <t>SE-214</t>
  </si>
  <si>
    <t>SE-215</t>
  </si>
  <si>
    <t>SE-216</t>
  </si>
  <si>
    <t>SE-217</t>
  </si>
  <si>
    <t>SE-218</t>
  </si>
  <si>
    <t>SE-219</t>
  </si>
  <si>
    <t>SE-220</t>
  </si>
  <si>
    <t>PUNTO PARA EQUIPOS DE BANCA ELECTRONICA</t>
  </si>
  <si>
    <t>ACOMETIDAS A TDS DESDE TDP</t>
  </si>
  <si>
    <t>ACOMETIDAS A TDS OTROS PISOS DESDE TDP</t>
  </si>
  <si>
    <t>ACOMETIDAS A TDS SERVICIOS GENERALES OTROS PISOS DESDE TDP</t>
  </si>
  <si>
    <t>ACOMETIDAS A TDS SERVICIOS GENERALES OTROS PISOS DESDE TDE</t>
  </si>
  <si>
    <t>ACOMETIDA ASCENSOR</t>
  </si>
  <si>
    <t>SE-412</t>
  </si>
  <si>
    <t>SE-413</t>
  </si>
  <si>
    <t>SE-510</t>
  </si>
  <si>
    <t>SE-511</t>
  </si>
  <si>
    <t>SE-512</t>
  </si>
  <si>
    <t>SE-703</t>
  </si>
  <si>
    <t>ACOMETIDAS PARA SISTEMAS CENTRALIZADOS</t>
  </si>
  <si>
    <t>SE-804</t>
  </si>
  <si>
    <t>SE-805</t>
  </si>
  <si>
    <t>SE-806</t>
  </si>
  <si>
    <t>SE-1000</t>
  </si>
  <si>
    <t>SE-1001</t>
  </si>
  <si>
    <t>SE-1002</t>
  </si>
  <si>
    <t>SE-1003</t>
  </si>
  <si>
    <t>SE-1004</t>
  </si>
  <si>
    <t>SE-1005</t>
  </si>
  <si>
    <t>SE-1006</t>
  </si>
  <si>
    <t>SE-1007</t>
  </si>
  <si>
    <t>SE-1008</t>
  </si>
  <si>
    <t>SE-1009</t>
  </si>
  <si>
    <t>SE-1010</t>
  </si>
  <si>
    <t>SE-1011</t>
  </si>
  <si>
    <t>SE-1100</t>
  </si>
  <si>
    <t>SE-1101</t>
  </si>
  <si>
    <t>TRANSFORMADOR TRIFÁSICO, TIPO CONVENCIONAL 50 - 160 KVA, VOLTAJE NOMINAL: PRIMARIO SEGÚN LOCALIDAD; SECUNDARIO - 220/127 V.</t>
  </si>
  <si>
    <t>SE-1102</t>
  </si>
  <si>
    <t>SE-1103</t>
  </si>
  <si>
    <t>SE-1104</t>
  </si>
  <si>
    <t>SE-1105</t>
  </si>
  <si>
    <t>SE-1106</t>
  </si>
  <si>
    <t>SE-1107</t>
  </si>
  <si>
    <t>SE-1108</t>
  </si>
  <si>
    <t>SE-1109</t>
  </si>
  <si>
    <t>SE-1110</t>
  </si>
  <si>
    <t>SE-1111</t>
  </si>
  <si>
    <t>SE-1112</t>
  </si>
  <si>
    <t>TRANSFORMADOR TRIFÁSICO, TIPO PADMOUNTED 50 - 160 KVA, VOLTAJE NOMINAL: PRIMARIO SEGÚN LOCALIDAD; SECUNDARIO - 220/127 V.</t>
  </si>
  <si>
    <t>SE-1113</t>
  </si>
  <si>
    <t>SE-1200</t>
  </si>
  <si>
    <t>SE-1201</t>
  </si>
  <si>
    <t>SE-1202</t>
  </si>
  <si>
    <t>SE-1203</t>
  </si>
  <si>
    <t>SE-1204</t>
  </si>
  <si>
    <t>REPOTENCIAMIENTO DE MALLAS EXISTENTES</t>
  </si>
  <si>
    <t>VD-100</t>
  </si>
  <si>
    <t>VD-101</t>
  </si>
  <si>
    <t>VD-102</t>
  </si>
  <si>
    <t>VD-103</t>
  </si>
  <si>
    <t>CAJA DE PISO DE DIMENSIONES APROX, 15X15CM Y PROFUNDIDAD 10CM.  ACOMODA HASTA 3 JACKS CAT 6 Ó 3 TOMACORRIENTES ELECTRICOS, SEGURO Y MECANISMO DE RESORTE</t>
  </si>
  <si>
    <t>VD-204</t>
  </si>
  <si>
    <t>VD-205</t>
  </si>
  <si>
    <t>VD-206</t>
  </si>
  <si>
    <t>VD-207</t>
  </si>
  <si>
    <t>VD-208</t>
  </si>
  <si>
    <t>VD-209</t>
  </si>
  <si>
    <t>VD-210</t>
  </si>
  <si>
    <t>VD-406</t>
  </si>
  <si>
    <t>VD-407</t>
  </si>
  <si>
    <t>VD-408</t>
  </si>
  <si>
    <t>VD-409</t>
  </si>
  <si>
    <t>VD-410</t>
  </si>
  <si>
    <t>VD-411</t>
  </si>
  <si>
    <t>VD-412</t>
  </si>
  <si>
    <t>VD-413</t>
  </si>
  <si>
    <t>VD-414</t>
  </si>
  <si>
    <t>VD-415</t>
  </si>
  <si>
    <t>VD-514</t>
  </si>
  <si>
    <t>SG-421</t>
  </si>
  <si>
    <t>SG-422</t>
  </si>
  <si>
    <t>EQ-100</t>
  </si>
  <si>
    <t>EQ-101</t>
  </si>
  <si>
    <t>EQ-102</t>
  </si>
  <si>
    <t>EQ-103</t>
  </si>
  <si>
    <t>EQ-200</t>
  </si>
  <si>
    <t>EQ-201</t>
  </si>
  <si>
    <t>EQ-202</t>
  </si>
  <si>
    <t>EQ-203</t>
  </si>
  <si>
    <t>EQ-204</t>
  </si>
  <si>
    <t>codigo alfa numerico</t>
  </si>
  <si>
    <t>CODIGO CONTABLE</t>
  </si>
  <si>
    <t>EQ-205</t>
  </si>
  <si>
    <t>ASCENSOR</t>
  </si>
  <si>
    <t>ELABORACION:</t>
  </si>
  <si>
    <t xml:space="preserve">TOTALES OBRA  </t>
  </si>
  <si>
    <t>ESTUCADO EN PAREDES INTERIORES Y DIVISIONES DE GYPSUM</t>
  </si>
  <si>
    <t>REVESTIMIENTOS DE ALUMINIO COMPUESTO</t>
  </si>
  <si>
    <t>LAMINA IMPERMEABILIZACION PARA CONTRAPISOS</t>
  </si>
  <si>
    <t>CONSTRUCTOR - FISCALIZADOR</t>
  </si>
  <si>
    <t>FECHA DE ACTUALIZACION:</t>
  </si>
  <si>
    <t>ANCLAJES PARA MUROS</t>
  </si>
  <si>
    <t>BOMBAS PARA POZO DE ABATIMIENTO</t>
  </si>
  <si>
    <t>OC-817</t>
  </si>
  <si>
    <t>BOMBA PARA AGUAS NEGRAS - ALBAÑAL</t>
  </si>
  <si>
    <t>OC-818</t>
  </si>
  <si>
    <t>DESCRIPCIÓN</t>
  </si>
  <si>
    <t>ESTUDIOS</t>
  </si>
  <si>
    <t>ESTUDIOS PRELIMINARES</t>
  </si>
  <si>
    <t>1.1.1</t>
  </si>
  <si>
    <t>ESTUDIOS ESTRUCTURALES</t>
  </si>
  <si>
    <t>1.1.2</t>
  </si>
  <si>
    <t>1.1.3</t>
  </si>
  <si>
    <t>ESTUDIOS TOPOGRÁFICOS</t>
  </si>
  <si>
    <t>DISEÑOS</t>
  </si>
  <si>
    <t>1.2.1</t>
  </si>
  <si>
    <t>DISEÑO ARQUITECTÓNICO</t>
  </si>
  <si>
    <t>1.2.2</t>
  </si>
  <si>
    <t>DISEÑO ESTRUCTURAL</t>
  </si>
  <si>
    <t>1.2.3</t>
  </si>
  <si>
    <t>1.2.4</t>
  </si>
  <si>
    <t>1.2.5</t>
  </si>
  <si>
    <t>DISEÑO HIDROSANITARIO</t>
  </si>
  <si>
    <t>ESPACIOS FÍSICOS</t>
  </si>
  <si>
    <t>1.3.1</t>
  </si>
  <si>
    <t>COMPRA TERRENO</t>
  </si>
  <si>
    <t>1.3.2</t>
  </si>
  <si>
    <t>ALQUILER LOCAL</t>
  </si>
  <si>
    <t xml:space="preserve">OBRA CIVIL </t>
  </si>
  <si>
    <t>2.1.1</t>
  </si>
  <si>
    <t>2.1.2</t>
  </si>
  <si>
    <t>2.1.3</t>
  </si>
  <si>
    <t>ESTRUCTURA METALICA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</si>
  <si>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</si>
  <si>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</si>
  <si>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</si>
  <si>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</si>
  <si>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</si>
  <si>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</si>
  <si>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</si>
  <si>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</si>
  <si>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</si>
  <si>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</si>
  <si>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</si>
  <si>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</si>
  <si>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</si>
  <si>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</si>
  <si>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</si>
  <si>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INSTALACIONES SISTEMA ELECTRICO</t>
  </si>
  <si>
    <t>2.2.1</t>
  </si>
  <si>
    <t>2.2.2</t>
  </si>
  <si>
    <t>2.2.3</t>
  </si>
  <si>
    <t>2.2.4</t>
  </si>
  <si>
    <t>ACOMETIDAS ELECTRICAS</t>
  </si>
  <si>
    <t>2.2.5</t>
  </si>
  <si>
    <t>TABLEROS Y BRECKERS</t>
  </si>
  <si>
    <t>2.2.6</t>
  </si>
  <si>
    <t>2.2.7</t>
  </si>
  <si>
    <t>2.2.8</t>
  </si>
  <si>
    <t>2.2.9</t>
  </si>
  <si>
    <t>2.2.10</t>
  </si>
  <si>
    <t>2.2.11</t>
  </si>
  <si>
    <t>RED MEDIA Y BAJA TENSIÓN</t>
  </si>
  <si>
    <t>2.2.12</t>
  </si>
  <si>
    <t>CENTRO DE TRANSFORMACION</t>
  </si>
  <si>
    <t>INSTALACIONES VOZ Y DATOS</t>
  </si>
  <si>
    <t>2.3.1</t>
  </si>
  <si>
    <t>INSTALACIONES AREA DE CABLEADO HORIZONTAL</t>
  </si>
  <si>
    <t>2.3.2</t>
  </si>
  <si>
    <t>2.3.3</t>
  </si>
  <si>
    <t>PROTECTOR TELEFONICO GENERAL</t>
  </si>
  <si>
    <t>2.3.4</t>
  </si>
  <si>
    <t>2.3.5</t>
  </si>
  <si>
    <t>VARIOS</t>
  </si>
  <si>
    <t>INSTALACIONES DE SEGURIDAD</t>
  </si>
  <si>
    <t>2.4.1</t>
  </si>
  <si>
    <t>2.4.2</t>
  </si>
  <si>
    <t>2.4.3</t>
  </si>
  <si>
    <t>2.4.4</t>
  </si>
  <si>
    <t>MOBILIARIO</t>
  </si>
  <si>
    <t>3.1.1</t>
  </si>
  <si>
    <t>PANELES MEDIA ALTURA</t>
  </si>
  <si>
    <t>3.1.2</t>
  </si>
  <si>
    <t>PANELES MEDIA ALTURA BACK</t>
  </si>
  <si>
    <t>3.1.3</t>
  </si>
  <si>
    <t>PUERTA A MEDIA ALTURA</t>
  </si>
  <si>
    <t>3.1.4</t>
  </si>
  <si>
    <t>AJUSTES DE PANELES A MEDIA ALTURA</t>
  </si>
  <si>
    <t>3.2.1</t>
  </si>
  <si>
    <t>ESCRITORIO DE GERENCIA CON AUXILIAR INCORPORADO</t>
  </si>
  <si>
    <t>3.2.2</t>
  </si>
  <si>
    <t>CREDENZA</t>
  </si>
  <si>
    <t>3.2.3</t>
  </si>
  <si>
    <t>ESTACIÓN DE TRABAJO CON AUXILIAR INCORPORADO</t>
  </si>
  <si>
    <t>3.2.4</t>
  </si>
  <si>
    <t>ESTACIONES BACK</t>
  </si>
  <si>
    <t>3.2.5</t>
  </si>
  <si>
    <t>MUEBLES DE CAJEROS</t>
  </si>
  <si>
    <t>3.2.6</t>
  </si>
  <si>
    <t>SUPERVISOR DE CAJAS</t>
  </si>
  <si>
    <t>3.2.7</t>
  </si>
  <si>
    <t>MUEBLES CAJEROS DISCAPACITADOS</t>
  </si>
  <si>
    <t>3.2.8</t>
  </si>
  <si>
    <t>MUEBLE BALCON DE SERVICIOS</t>
  </si>
  <si>
    <t>3.2.9</t>
  </si>
  <si>
    <t>MESA DE REUNIONES PEQUEÑA</t>
  </si>
  <si>
    <t>3.2.10</t>
  </si>
  <si>
    <t>MESA DE REUNIONES GRANDE</t>
  </si>
  <si>
    <t>3.2.11</t>
  </si>
  <si>
    <t>MESA PARA IMPRESORA</t>
  </si>
  <si>
    <t>3.2.12</t>
  </si>
  <si>
    <t>PAPELERAS</t>
  </si>
  <si>
    <t>3.2.13</t>
  </si>
  <si>
    <t>MUEBLE DIRECCIONADOR</t>
  </si>
  <si>
    <t>OTROS MUEBLES</t>
  </si>
  <si>
    <t>3.3.1</t>
  </si>
  <si>
    <t>3.3.2</t>
  </si>
  <si>
    <t>3.3.3</t>
  </si>
  <si>
    <t>ARCHIVADORES RODANTES</t>
  </si>
  <si>
    <t>3.4.1</t>
  </si>
  <si>
    <t>SILLAS DE CAJERO</t>
  </si>
  <si>
    <t>3.4.2</t>
  </si>
  <si>
    <t xml:space="preserve">SILLAS SECRETARIA </t>
  </si>
  <si>
    <t>3.4.3</t>
  </si>
  <si>
    <t>SILLAS VISITANTES (CON BRAZOS)</t>
  </si>
  <si>
    <t>3.4.4</t>
  </si>
  <si>
    <t xml:space="preserve">SILLA EJECUTIVA </t>
  </si>
  <si>
    <t>3.4.5</t>
  </si>
  <si>
    <t>SILLAS CAFETERÍA</t>
  </si>
  <si>
    <t>3.4.6</t>
  </si>
  <si>
    <t>SOFA UNIPERSONAL (CON BRAZOS)</t>
  </si>
  <si>
    <t>3.4.7</t>
  </si>
  <si>
    <t>SOFA BIPERSONAL (CON BRAZOS)</t>
  </si>
  <si>
    <t>3.4.8</t>
  </si>
  <si>
    <t>SOFA TRIPERSONAL (SIN BRAZOS)</t>
  </si>
  <si>
    <t>EQUIPAMIENTO</t>
  </si>
  <si>
    <t>4.1.1</t>
  </si>
  <si>
    <t>4.1.2</t>
  </si>
  <si>
    <t>4.1.3</t>
  </si>
  <si>
    <t>4.1.4</t>
  </si>
  <si>
    <t>ACCESORIOS PARA INTALACION Y REPUESTOS AC</t>
  </si>
  <si>
    <t>EQUIPO ELECTRICO</t>
  </si>
  <si>
    <t>4.2.1</t>
  </si>
  <si>
    <t>UPS / APS</t>
  </si>
  <si>
    <t>4.2.2</t>
  </si>
  <si>
    <t>GENERADOR / GRUPO DE EMERGENCIA</t>
  </si>
  <si>
    <t>4.2.3</t>
  </si>
  <si>
    <t>4.2.4</t>
  </si>
  <si>
    <t>SUPRESOR DE TRANSIENTES</t>
  </si>
  <si>
    <t>EQUIPO DE SEGURIDAD</t>
  </si>
  <si>
    <t>4.3.1</t>
  </si>
  <si>
    <t>ALARMAS</t>
  </si>
  <si>
    <t>4.3.2</t>
  </si>
  <si>
    <t>SISTEMA VIDEO</t>
  </si>
  <si>
    <t>4.3.3</t>
  </si>
  <si>
    <t>CONTROL ACCESOS</t>
  </si>
  <si>
    <t>4.3.4</t>
  </si>
  <si>
    <t>CAJA FUERTE BLINDADA</t>
  </si>
  <si>
    <t>4.3.5</t>
  </si>
  <si>
    <t>BILLETERO ANTITAQUILLAZO</t>
  </si>
  <si>
    <t>4.3.6</t>
  </si>
  <si>
    <t>EQUIPO TECNOLOGICO</t>
  </si>
  <si>
    <t>4.4.1</t>
  </si>
  <si>
    <t>EQUIPOS COMPUTACIÓN</t>
  </si>
  <si>
    <t>4.4.2</t>
  </si>
  <si>
    <t>SOFTWARE</t>
  </si>
  <si>
    <t>4.4.3</t>
  </si>
  <si>
    <t>TELEFONÍA</t>
  </si>
  <si>
    <t>OTROS EQUIPOS</t>
  </si>
  <si>
    <t>4.5.1</t>
  </si>
  <si>
    <t>4.5.2</t>
  </si>
  <si>
    <t>4.5.3</t>
  </si>
  <si>
    <t>4.5.4</t>
  </si>
  <si>
    <t>4.5.5</t>
  </si>
  <si>
    <t>HONORARIOS</t>
  </si>
  <si>
    <t>FISCALIZACIÓN DE OBRA</t>
  </si>
  <si>
    <t>GERENCIA PROYECTO</t>
  </si>
  <si>
    <t>FISCALIZACIÓN SOLDADURA ESTRUCTURAS</t>
  </si>
  <si>
    <t>ENSAYOS Y PRUEBAS DE MATERIALES</t>
  </si>
  <si>
    <t>OTROS</t>
  </si>
  <si>
    <t>ENSERES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</si>
  <si>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</si>
  <si>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</si>
  <si>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</si>
  <si>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</si>
  <si>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</si>
  <si>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</si>
  <si>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</si>
  <si>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</si>
  <si>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6.2.1</t>
  </si>
  <si>
    <t>6.2.2</t>
  </si>
  <si>
    <t>6.2.3</t>
  </si>
  <si>
    <t>6.2.4</t>
  </si>
  <si>
    <t>6.2.5</t>
  </si>
  <si>
    <t xml:space="preserve">PLAN DE EMERGENCIA Y SIMULACRO </t>
  </si>
  <si>
    <t>6.2.6</t>
  </si>
  <si>
    <t>EXTINTORES</t>
  </si>
  <si>
    <t>6.3.1</t>
  </si>
  <si>
    <t>GUARDIANIA</t>
  </si>
  <si>
    <t>6.3.2</t>
  </si>
  <si>
    <t>LIMPIEZA - REFUERZO</t>
  </si>
  <si>
    <t>6.3.3</t>
  </si>
  <si>
    <t>SERVICIOS BASICOS ( Durante la Construcción)</t>
  </si>
  <si>
    <t>6.3.4</t>
  </si>
  <si>
    <t>PERMISOS DE CONSTRUCCION</t>
  </si>
  <si>
    <t>6.3.5</t>
  </si>
  <si>
    <t>REEMBOLSO GASTOS VIAJE ( gerencia proyectos)</t>
  </si>
  <si>
    <t>6.3.6</t>
  </si>
  <si>
    <t>GASTOS FIDEICOMISO</t>
  </si>
  <si>
    <t>6.3.7</t>
  </si>
  <si>
    <t>MANTENIMIENTO CORRECTIVO ENTREGA LOCAL</t>
  </si>
  <si>
    <t>IMAGEN INSTITUCIONAL</t>
  </si>
  <si>
    <t>COSTO/ M2</t>
  </si>
  <si>
    <t>OBSERVACIONES</t>
  </si>
  <si>
    <t>RETIRO DE ESCRITORIOS CON AUXILIAR INCORPORADO</t>
  </si>
  <si>
    <t>REPLANTEO</t>
  </si>
  <si>
    <t>SISTEMA DE VOZ Y DATOS</t>
  </si>
  <si>
    <t>DESMONTAJE DE PUNTO DOBLE</t>
  </si>
  <si>
    <t>MANTENER INSTALACIONES FUNCIONANDO</t>
  </si>
  <si>
    <t>REUBICACION DE PUNTOS</t>
  </si>
  <si>
    <t>CABLEADO ESTRUCTURADO</t>
  </si>
  <si>
    <t>PATCH CORD  UTP CAT.6 DE 4 PARES ,  3 PIES</t>
  </si>
  <si>
    <t>AREA DE ADMINISTRACIÓN</t>
  </si>
  <si>
    <t>TW 3X12 AWG SOLIDO</t>
  </si>
  <si>
    <t>TW 3X12 AWG FLEXIBLE</t>
  </si>
  <si>
    <t>UNID</t>
  </si>
  <si>
    <t>LIMPI EZA FINAL DE OBRA(PREVIA A LA ENTREGA)</t>
  </si>
  <si>
    <t>DERROCAMIENTO DE  ESTRUCTURAS (A MAQUINA )  INCLUIDO EL DESALOJO (AREA DE CONSTRUCCION EXISTENTE)</t>
  </si>
  <si>
    <t>DERROCAMIENTO DE MAMPOSTERIA (MANO)</t>
  </si>
  <si>
    <t>DESALOJO DE MATERIAL SOBRANTE DE EXCAVACIONES</t>
  </si>
  <si>
    <t>INSTALACIONES PROVISIONALES (OFICINA Y BODEGA)</t>
  </si>
  <si>
    <t>INSTALACIONES SANITARIAS PROVISIONALES (BAÑO PARA TRABAJADORES)</t>
  </si>
  <si>
    <t>NIVELACIÓN DEL TERRENO</t>
  </si>
  <si>
    <t>LETRERO DE OBRA(TOL PINTADO 2.40*1.20 , INCLUYE TUBO 2" MET PARA SOPRTE)</t>
  </si>
  <si>
    <t>EXCAVACIÓN EN SUELO NATURAL 0-1.99 M A MAQUINA</t>
  </si>
  <si>
    <t>EXCAVACIÓN EN SUELO NATURAL 2-3.99 M A MAQUINA</t>
  </si>
  <si>
    <t>EXCAVACIÓN EN SUELO NATURAL 4-6 M A MAQUINA</t>
  </si>
  <si>
    <t>EXCAVACION EN ZANJAS A MANO</t>
  </si>
  <si>
    <t>EXCAVACIÓN EN SUELO NATURAL 0-2 M A  MANO</t>
  </si>
  <si>
    <t>RELLENO COMPACTADO CON MATERIAL DE MEJORAMIENTO</t>
  </si>
  <si>
    <t>HORMIGON  CICLOPEO F´C=180KG/CM2</t>
  </si>
  <si>
    <t>HORMIGON  PREMEZCLADO F´C=180KG/CM2</t>
  </si>
  <si>
    <t>HORMIGON  PREMEZCLADO F´C=210KG/CM2</t>
  </si>
  <si>
    <t>HORMIGON  PREMEZCLADO F´C=240KG/CM2</t>
  </si>
  <si>
    <t>HORMIGON  SIMPLE  F´C=180KG/CM2 FUNDIDO EN SITIO</t>
  </si>
  <si>
    <t>HORMIGON  SIMPLE  F´C=210KG/CM2 FUNDIDO EN SITIO</t>
  </si>
  <si>
    <t>HORMIGON  SIMPLE  F´C=240KG/CM2 FUNDIDO EN SITIO</t>
  </si>
  <si>
    <t>RIOSTRAS  HOR Y VERT, DINTELES Y BORDILLOS A/C  INCLUYE ENCOFRADO</t>
  </si>
  <si>
    <t>STEEL DECK DE 0.65 MM. DE ESPESOR</t>
  </si>
  <si>
    <t>FIBRA DE NAYLON PARA HORMIGONES</t>
  </si>
  <si>
    <t>FUNDA</t>
  </si>
  <si>
    <t>PLASTICO PARA CONTRAPISOS</t>
  </si>
  <si>
    <t>INSTALACIONES HIDROSANITARIAS</t>
  </si>
  <si>
    <t>PUNTO DE AGUA HG PRESION 1 1/2""</t>
  </si>
  <si>
    <t>PUNTO DE AGUA HG PRESION 2 1/2""</t>
  </si>
  <si>
    <t>ACOMETIDA AGUA POTABLE DIÀMETRO 1/2"</t>
  </si>
  <si>
    <t>TUBERIA RED CONTRAINCENDIOS DIÁMETRO 2 1/2"</t>
  </si>
  <si>
    <t>SIAMESAS Y LLAVE DE CONTROL</t>
  </si>
  <si>
    <t>DESAGÜES 50 MM PVC</t>
  </si>
  <si>
    <t>TUBERÍA DE 50 MM.</t>
  </si>
  <si>
    <t>DESAGÜES PVC 75 MM</t>
  </si>
  <si>
    <t>TUBERIA PVC 75 MM</t>
  </si>
  <si>
    <t>DESAGÜES 110 MM.</t>
  </si>
  <si>
    <t>TUBERÍA DE 150 MM PARA DESAGÜES</t>
  </si>
  <si>
    <t>TUBERIA DE DESAGÜES DE AGUAS SERVIDAS PVC 110MM</t>
  </si>
  <si>
    <t>GABINETES CONTRAINCENDIOS (INCLUYE TODOS LOS ACCESORIOS PARA INSTALACIÓN)</t>
  </si>
  <si>
    <t>INODORO QUANTUM ELONGADO(COD E151) INCLUYE FLUXÓMETRO (COD. E365.12CR)</t>
  </si>
  <si>
    <t>INODORO LINEA INTERMEDIA TANQUE BAJO</t>
  </si>
  <si>
    <t>LAVAMANOS DE SOBREPONER Y GRIFERÍA PRESMATIC</t>
  </si>
  <si>
    <t>LAVAMANOS DE PEDESTAL Y GRIFERÍA PRESMATIC</t>
  </si>
  <si>
    <t>URINARIO  QUANTUM  CON FLUXOMETRO  (COD E398)</t>
  </si>
  <si>
    <t>FREGADERO ACERO INOXIDABLE DOBLE POZO 1 FALDA, INC. GRIFERIA COCINA LINEA INTERMEDIA</t>
  </si>
  <si>
    <t>LLAVES DE MANGUERA</t>
  </si>
  <si>
    <t>LLAVES DE PASO CAMPANOLA</t>
  </si>
  <si>
    <t>ACOMETIDA 1" PARA PUNTOS DE AGUA POTABLE</t>
  </si>
  <si>
    <t>TUBERÍA DE DESAGÜES PVC DE AIRE ACONDICIONADO DE 2"</t>
  </si>
  <si>
    <t>TUBERÍA DE 200 MM PARA DESAGÜES DE AGUAS LLUVIAS</t>
  </si>
  <si>
    <t>SUMIDEROS DE PISO</t>
  </si>
  <si>
    <t>CAJAS DE REVISIÓN ELECTRICAS Y SANITARIAS</t>
  </si>
  <si>
    <t>ESTUCADO EN PAREDES EXTERIORES E INTERIORES</t>
  </si>
  <si>
    <t>ESTUCADO DE TUMBADOS Y DIVISIONES DE GYPSUM</t>
  </si>
  <si>
    <t>PINTURA DE LATEX VINYL ACRILICA EN PAREDES INTERIORES Y EXTERIORES</t>
  </si>
  <si>
    <t>PORCELANATO EN PAREDES</t>
  </si>
  <si>
    <t>CERÁMICA EN PAREDES DE BAÑOS Y CAFETERÍA</t>
  </si>
  <si>
    <t>PORCELANATO EN PAREDES DE CAJEROS AUTOMÁTICOS</t>
  </si>
  <si>
    <t>PORCELANATO SOBRE ZOCALO</t>
  </si>
  <si>
    <t>BARREDERAS DE  PORCELANATO</t>
  </si>
  <si>
    <t>PINTURA EN CERRAMIENTO</t>
  </si>
  <si>
    <t>PISO DE PORCELANATO</t>
  </si>
  <si>
    <t>PISO DE CERAMICA</t>
  </si>
  <si>
    <t>CENEFA DE CERÁMICA EN PISO</t>
  </si>
  <si>
    <t>MASILLADO DE SUPERFICIES</t>
  </si>
  <si>
    <t>IMPERMEABILIZACIÓN IMPERPOL DE SUPERFICIES(TIPO MANTO)</t>
  </si>
  <si>
    <t>VENTANAS DE ALUMINIO NATURAL SERIE 200 Y VIDRIO  DE 10 MM.</t>
  </si>
  <si>
    <t>JARDINERAS  INC. IMPERMEABILIZACION, TIERRA, DESAGÜE, FILTRO,</t>
  </si>
  <si>
    <t>BORDILLOS DE HORMIGÓN SIMPLE</t>
  </si>
  <si>
    <t>PUERTA CORREDIZA EN PARQUEADERO</t>
  </si>
  <si>
    <t>CORCHADA DE PUERTAS METÁLICAS CON SICAFLEX  Y SICABUM O SIMILAR</t>
  </si>
  <si>
    <t>PICADA Y CORCHADA DE INSTALACIONES ELECTRICAS</t>
  </si>
  <si>
    <t>PICADA Y CORCHADA DE INSTALACIONES SANITARIAS</t>
  </si>
  <si>
    <t>PERNOS DE ANCLAJE HILTI 3/8 (MAT/TRANS/INST)</t>
  </si>
  <si>
    <t>PUERTA DE MADERA 0.70*1.90 (BAÑOS) CON MARCO Y TAPA MARCO CON FORMICA BLANCA COLOR VERNICE 1837</t>
  </si>
  <si>
    <t>PUERTA DE MADERA 0.90*2.10  CON MARCO Y TAPA MARCO CON FORMICA BLANCA COLOR VERNICE 1837</t>
  </si>
  <si>
    <t>CABLE UTP CATEGORÍA 6A, 4 PARES, 100 OHMNIOS CMR</t>
  </si>
  <si>
    <t>CABLE TELEFÓNICO DE 10 PARES</t>
  </si>
  <si>
    <t>SEGURIDAD</t>
  </si>
  <si>
    <t>CABLES</t>
  </si>
  <si>
    <t>ELECTRICO</t>
  </si>
  <si>
    <t>SUCRE 2X18 AWG</t>
  </si>
  <si>
    <t>SUCRE 3X16 AWG</t>
  </si>
  <si>
    <t>COAXIAL Y AUDIO</t>
  </si>
  <si>
    <t>CABLE COAXIAL RG59 AL 95 % DE MALLA</t>
  </si>
  <si>
    <t>CINTA BELCROM</t>
  </si>
  <si>
    <t>RIEL DIN</t>
  </si>
  <si>
    <t>BORNERAS PARA RIEL DIN  OMEGAS</t>
  </si>
  <si>
    <t>CABLE SUCRE 3X16 AWG</t>
  </si>
  <si>
    <t>CABLE TW 2X12 SOLIDO AWG</t>
  </si>
  <si>
    <t>INSTALACIONES PROVISIONALES</t>
  </si>
  <si>
    <t>PUNTO PARA ATM</t>
  </si>
  <si>
    <t>ACOMETIDAS</t>
  </si>
  <si>
    <t>TABLERO DE MEDIDORES - TPD</t>
  </si>
  <si>
    <t>TPD - TTA - TPDE</t>
  </si>
  <si>
    <t>GENERADOR - TTA</t>
  </si>
  <si>
    <t>TUBERIA BX 3"</t>
  </si>
  <si>
    <t>TPDE - BYPASS</t>
  </si>
  <si>
    <t>TPDE - TABLEROS DE 20 PUNTOS NORMALES E ILUMINACION</t>
  </si>
  <si>
    <t>TPD NORMAL 800X600X250 MM  PARA 2 BREAKERS BIFASICOS CAJA MOLDEADA 1X20, 1X30A Y TRES TRIFASICO 1X20,   1X60, 1X100 A, 1X125A  NORMAL REF.  MERLIN GERIN</t>
  </si>
  <si>
    <t>TPD EMERGENCIA 800X600X250 MM CINCO  BREAKERS BIFASICOS CAJA MOLDEADA 2X20, 2X30,1X60 A Y TRES TRIFASICO  1X20, 1X40,1X50 A  NORMAL REF.  MERLIN GERIN</t>
  </si>
  <si>
    <t>TABLERO S D TRIFÁSICO DE 20 PUNTOS ILUMINACION Y TOMAS NORMALES</t>
  </si>
  <si>
    <t>TABLERO S.D. BIFÁSICO DE 20 PUNTOS UPS</t>
  </si>
  <si>
    <t>BARRAS DE TIERRA AISLADA GRANDE</t>
  </si>
  <si>
    <t>PUNTO PARA EL AIRE ACONDICIONADO DE 216.000 BTU/H  TECNOLOGIA VDM</t>
  </si>
  <si>
    <t>CONDENSADOR</t>
  </si>
  <si>
    <t>TW 3X4 + 6 AWG FLEXIBLE</t>
  </si>
  <si>
    <t>TUBERÍA BX DE 1 1/2" CON PVC</t>
  </si>
  <si>
    <t>CONECTORES DE  BX DE 1 1/2" CON PVC</t>
  </si>
  <si>
    <t>EVAPORADORAS 15 UNIDADES</t>
  </si>
  <si>
    <t>TW 2X12 + 12 AWG FLEXIBLE</t>
  </si>
  <si>
    <t>TUBERÍA BX DE 3/4"</t>
  </si>
  <si>
    <t>CONTROL</t>
  </si>
  <si>
    <t>CABLE FLEXIBLE 2X16 AWG</t>
  </si>
  <si>
    <t>CAJAS DE PASO 20X20</t>
  </si>
  <si>
    <t>PUNTO PARA EL AIRE ACONDICIONADO DE 150.000 BTU/H  TECNOLOGIA VDM</t>
  </si>
  <si>
    <t>TW 3X6 + 6 AWG FLEXIBLE</t>
  </si>
  <si>
    <t>TUBERÍA BX DE 1 1/4" CON PVC</t>
  </si>
  <si>
    <t>CONECTORES DE  BX DE 1 1/4" CON PVC</t>
  </si>
  <si>
    <t>EVAPORADORAS 7 UNIDADES</t>
  </si>
  <si>
    <t>PUNTO PARA EL AIRE ACONDICIONADO DE 24.000 BTU/H  DE CUARTO DE INSTALACIONES # 3</t>
  </si>
  <si>
    <t>TW 2X10 + 12 AWG FLEXIBLE</t>
  </si>
  <si>
    <t>TUBERÍA BX DE 1" CON PVC</t>
  </si>
  <si>
    <t>CONECTORES DE  BX DE 1" CON PVC</t>
  </si>
  <si>
    <t>EVAPORADOR</t>
  </si>
  <si>
    <t>CABLE FLEXIBLE 4X16 AWG</t>
  </si>
  <si>
    <t>PUNTO PARA EL AIRE ACONDICIONADO DE 36.000 BTU/H  DE DUCTO ATM´S # 4</t>
  </si>
  <si>
    <t>PUNTO PARA EXTRACTORES DE OLORES</t>
  </si>
  <si>
    <t>INSTALACIÓN DEL TVSS</t>
  </si>
  <si>
    <t>INSTALACIÓN DE LA REGLETA MULTITOMA DE RACK</t>
  </si>
  <si>
    <t>CABLE FLEXIBLE # 10 (ATERRIZAMIENTO RACK)</t>
  </si>
  <si>
    <t>BASE METALICA PARA TABLEROS</t>
  </si>
  <si>
    <t>PUNTO DIMER</t>
  </si>
  <si>
    <t>LUMINARIA TIPO OJO DE BUEY PARA EMPOTRAR CERRADA, MODELO ML-MHC-226 CON DOS LAMPARAS FLUORESCENTES COMPACATAS DOBLES DE 26 W, 4 PINES , CON APARIENCIA DE COLOR 4100°K Y UN TRANSFORMADOR ELECTRONICO DE 2X26 W , DE ALTO FACTOR DE POTENCIA (&lt;0.98).</t>
  </si>
  <si>
    <t>LUMINARIA TIPO OJO DE BUEY 1X23 W CON BOQUILLA E-27, ABIERTO.INLCUYE UNA LAMPARA FLOURESCENTE AHORADORA D EENERGIA DE 23 W TIPO ESPIRAL, CON BALASTO ELECTRONICO INCORPORADO, BASE E-27 Y TEMPERARTURA DE COLOR 6500°K.</t>
  </si>
  <si>
    <t>LUMINARIA EN POSTE DE 6 M, DE SODIO DE 250 W 220 V CON FOTOCELDA INCORPORADO</t>
  </si>
  <si>
    <t>GENERADOR DE 30 KW TIAR "3" Y TTA 225 AMP CON CABINA DE ISONORIZACION</t>
  </si>
  <si>
    <t>ESTUDIO ELECTRICO Y DISEÑO DE CAMARA DE TRANSFORMACION  DE 75 KVA</t>
  </si>
  <si>
    <t>CONSUMO DE ENERGIA POR 6 MESES</t>
  </si>
  <si>
    <t>POWERMAX RACKMAX</t>
  </si>
  <si>
    <t>RED M.T. Y CENTRO DE TRANSFORMACION DE 75 KVA</t>
  </si>
  <si>
    <t>TRANSFORMADOR TRIFÁSICO, TIPO CONVENCIONAL, 75 KVA, VOLTAJE NOMINAL: PRIMARIO- 13.2 KV, SECUNDARIO - 220/127 V.</t>
  </si>
  <si>
    <t>TANSFORMADORES DE CORRIENTE RELACION 250/5 A, CLASE 0,5, BURDEN 15 VA</t>
  </si>
  <si>
    <t>EQUIPOS DE PROTECCIÓN Y SECCIONAMIENTO</t>
  </si>
  <si>
    <t>TIRAFUSIBLE PARA MEDIA TENSIÓN, CABEZA REMOVIBLE, TIPO K, SEGÚN EEI-NEMA, 8 A, NOMINAL.</t>
  </si>
  <si>
    <t>BASE PORTAFUSIBLE UNIPOLAR, CLASE 500V, 250A CORRIENTE NOMINAL, TAMAÑO 1, TIPO NH,</t>
  </si>
  <si>
    <t>CARTUCHO FUSIBLE PARA BAJA TENSIÓN, TIPO NH, 100 KA, 500 V, 160 AMP DE CORRIENTE NOMINAL</t>
  </si>
  <si>
    <t>CONDUCTORES DESNUDOS</t>
  </si>
  <si>
    <t>CONDUCTORES AISLADOS Y ACCESORIOS</t>
  </si>
  <si>
    <t>CABLE AISLADO PARA 15 KV, 7 HILOS , CALIBRE NO. 2 AWG.</t>
  </si>
  <si>
    <t>CONDUCTOR AISLADO PARA 2000 V , TIPO TTU, 19 HILOS, CALIBRE NO. 3/0 AWG.</t>
  </si>
  <si>
    <t>TERMINAL RECTO DE ALTA TENSION INTERIOR, 15 KV, JUEGO DE 3 UNIDADES</t>
  </si>
  <si>
    <t>TERMINAL RECTO PARA CABLE UNIPOLAR DE ALTA TENSION EXTERIOR, 15 KV , JUEGO DE 3 UNIDADES</t>
  </si>
  <si>
    <t>TERMINAL PLANO PARA RECIBIR CONDUCTOR DE COBRE NO. 1/0-4/0 AWG, CON PERNO COMPLETO.</t>
  </si>
  <si>
    <t>ACCESORIOS PARA CONDUCTORES</t>
  </si>
  <si>
    <t>CONECTOR RANURA PARALELA, PARA LINEA PRINCIPAL DEL # 8  - 2/0 AWG Y EN DERIVACIÓN DEL NO. 8 - 2/0 AWG.</t>
  </si>
  <si>
    <t>GRAPA PARA DERIVACIÓN DE LÍNEA EN CALIENTE.</t>
  </si>
  <si>
    <t>MATERIAL DE PUESTA A TIERRA</t>
  </si>
  <si>
    <t>BORNE SICAME CM - 59.</t>
  </si>
  <si>
    <t>VARILLA COPPERWELD DE PUESTA A TIERRA, DE 16 MM DE DIÁMETRO Y 1.8 M DE LONGITUD.</t>
  </si>
  <si>
    <t>SUELDA CADWELD.</t>
  </si>
  <si>
    <t>HERRAJES GALVANIZADOS</t>
  </si>
  <si>
    <t>ABRAZADERA PLETINA 38X5MM, SUJECIÓN SIMPLE , DIÁMETRO NOMINAL 160MM.</t>
  </si>
  <si>
    <t>ABRAZADERA PLETINA DE 38X5MM, CON PERNOS DE 13MM DE DIÁMETRO Y 50MM DE LONGITUD</t>
  </si>
  <si>
    <t>PERNO MÁQUINA DE HIERRO GALVANIZADO 13 MM DE DIÁMETRO Y 50 MM DE LONGITUD</t>
  </si>
  <si>
    <t>PERNO "U", DE VARILLA DE HIERRO GALVANIZADO TIPO PERNO, DE 16 MM DE DIÁMETRO.</t>
  </si>
  <si>
    <t>CRUCETA CENTRADA ANGULO "L" 75X75X6MM, DE 2.00M DE LONGITUD</t>
  </si>
  <si>
    <t>TUBO DE HIERRO GALVANIZADO 110MM DE DIÁMETRO X 6MTS DE LONGITUD.</t>
  </si>
  <si>
    <t>FLEJE DE ACERO SUJECIÓN TUBO - POSTE.</t>
  </si>
  <si>
    <t>SOPORTE DE PLETINA , 38 X 8 MM , PARA SECCIONADORES Y PARARRAYOS.</t>
  </si>
  <si>
    <t>ESTRUCTURA DE PERFIL "L" , DE 50 X 50 X 6 MM , PARA SOPORTE DE SECCIONADORES FUSIBLES EN MT.</t>
  </si>
  <si>
    <t>ESTRUCTURA METALICA DE PERFIL "L" , DE 50 X 50 X 6 MM , PARA SOPORTE BREAKERS TRIPOLARES EN B.T.</t>
  </si>
  <si>
    <t>ABRAZADERAS PARA SUJECION DE CABLE UNIPOLAR DE M.T.</t>
  </si>
  <si>
    <t>LOTE</t>
  </si>
  <si>
    <t>ABRAZADERAS PARA SUJECION DE CABLES DE B.T.</t>
  </si>
  <si>
    <t>TABLERO DE MEDIDORES, 1 SERVICIO.</t>
  </si>
  <si>
    <t>MATERIAL MISCELANEO (PERNOS , CONECTORES, ETC..)</t>
  </si>
  <si>
    <t>CINTA SCOTCH 23 M.</t>
  </si>
  <si>
    <t>CINTA SCOTCH 33 M</t>
  </si>
  <si>
    <t>ROLLO DE CINTA 25 M, PARA PUESTA A TIERRA</t>
  </si>
  <si>
    <t>ROLO DE CINTA AMARILLA CAMBRIDGE.</t>
  </si>
  <si>
    <t>SUELDA ESTAÑO - PLOMO</t>
  </si>
  <si>
    <t>LBS.</t>
  </si>
  <si>
    <t>RIPIO LAVADO</t>
  </si>
  <si>
    <t>ARENA AMARILLA</t>
  </si>
  <si>
    <t>MATERIAL PARA AISLACION EN BAJA TENSION.</t>
  </si>
  <si>
    <t>TUBO PVC 4"Ø, 6 M DE LONGITUD, ADECUADO PARA INSTALACIÓN ELÉCTRICA</t>
  </si>
  <si>
    <t>BASE SOCKET PARA MEDIDOR</t>
  </si>
  <si>
    <t>CAJA PARA BASE SOCKET</t>
  </si>
  <si>
    <t>BREAKER 300AMP</t>
  </si>
  <si>
    <t>CAJA PARA BREAKER</t>
  </si>
  <si>
    <t>KID DE SOLUCIÓN GEN PARA PUESTA A TIERRA</t>
  </si>
  <si>
    <t>REVERSIBLE ADECUADA PARA ACOMETIDA MEDIA TENSIÓN</t>
  </si>
  <si>
    <t>CORRECIÓN Y DIGITALIZACIÓN DEL PROYECTO</t>
  </si>
  <si>
    <t>ACOMETIDA DE MEDIDOR</t>
  </si>
  <si>
    <t>ZONA</t>
  </si>
  <si>
    <t xml:space="preserve">TOTAL </t>
  </si>
  <si>
    <t>COD</t>
  </si>
  <si>
    <t>PANELERIA</t>
  </si>
  <si>
    <t>MUEBLERIA</t>
  </si>
  <si>
    <t>AREA TOTAL</t>
  </si>
  <si>
    <t>UBICACIÓN</t>
  </si>
  <si>
    <t>COSTO PROYECTO</t>
  </si>
  <si>
    <t>UNIT</t>
  </si>
  <si>
    <t>CANT</t>
  </si>
  <si>
    <t>QUITO-PICHINCHA</t>
  </si>
  <si>
    <t>ESTUDIOS ELÉCTRICOS</t>
  </si>
  <si>
    <t xml:space="preserve">INSTALACIONES CCTV </t>
  </si>
  <si>
    <t>NO INCLUYE EQUIPOS</t>
  </si>
  <si>
    <t xml:space="preserve">INSTALACIONES CONTROL DE ACCESOS </t>
  </si>
  <si>
    <t xml:space="preserve">INSTALACIONES CONTROL DE INTRUSION E INCENDIOS </t>
  </si>
  <si>
    <t>NO INCLUYE EQUIPOS NI ACCESORIOS</t>
  </si>
  <si>
    <t>CABLES - TUBERIAS Y ACCESORIOS - CAJETINES - CANALETAS</t>
  </si>
  <si>
    <t>INCLUYE ESTUDIOS DE CARGA</t>
  </si>
  <si>
    <t>ARCHIVADORES 4 GAVETAS VERTICALES</t>
  </si>
  <si>
    <t>LOCKERS (MÓDULO DE 4 SERVICIOS)</t>
  </si>
  <si>
    <t>SILLONERIA</t>
  </si>
  <si>
    <t xml:space="preserve">EQUIPO PESADO </t>
  </si>
  <si>
    <t>PROTECTORA DE CHEQUES</t>
  </si>
  <si>
    <t>RECONTADORA BILLETES</t>
  </si>
  <si>
    <t>MICROONDAS</t>
  </si>
  <si>
    <t>PROYECTOR Y SOPORTE</t>
  </si>
  <si>
    <t>PASARELAS CINTA</t>
  </si>
  <si>
    <t>MOQUETA ENTRADA</t>
  </si>
  <si>
    <t>CAFETERA</t>
  </si>
  <si>
    <t>VAJILLA (INCLUYE CUBIERTOS)</t>
  </si>
  <si>
    <t>PANTALLA MANUAL DESPLEGABLE PARA PROYECTAR</t>
  </si>
  <si>
    <t>DISPENSADOR DE AGUA</t>
  </si>
  <si>
    <t>CONSTRUCCIÓN INFRAESTRUCTURA</t>
  </si>
  <si>
    <t>puerta metálica, vidrios blindados, viga metálica, estructura para el vidrio, pasapaquete, etc)</t>
  </si>
  <si>
    <t>LIMPIEZA DIARIA DE OBRA</t>
  </si>
  <si>
    <t>INCLUYE DESALOJO FUERA DE LA OBRA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</si>
  <si>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</si>
  <si>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</si>
  <si>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</si>
  <si>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</si>
  <si>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</si>
  <si>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</si>
  <si>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</si>
  <si>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</si>
  <si>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</si>
  <si>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</si>
  <si>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</si>
  <si>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</si>
  <si>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</si>
  <si>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LIMPI EZA FINAL DE OBRA</t>
  </si>
  <si>
    <t>INCLUYE DESALOJO EN AREA DE CONSTRUCCION EXISTENTE</t>
  </si>
  <si>
    <t>DERROCAMIENTO DE  ESTRUCTURAS A MAQUINA</t>
  </si>
  <si>
    <t>DERROCAMIENTO DE ELEMENTOS  H.A. A MANO</t>
  </si>
  <si>
    <t>DERROCAMIENTO DE MAMPOSTERIA A MANO</t>
  </si>
  <si>
    <t>INSTALACIONES SANITARIAS PROVISIONALES</t>
  </si>
  <si>
    <t>LETRERO DE OBRA</t>
  </si>
  <si>
    <t>TOL PINTADO 2.40*1.20 , INCLUYE TUBO 2" MET PARA SOPORTE</t>
  </si>
  <si>
    <t>P.UNITARIO</t>
  </si>
  <si>
    <t xml:space="preserve">COSTA  NORTE </t>
  </si>
  <si>
    <t xml:space="preserve">COSTA SUR </t>
  </si>
  <si>
    <t xml:space="preserve">SIERRA NORTE </t>
  </si>
  <si>
    <t xml:space="preserve">SIERRA SUR </t>
  </si>
  <si>
    <t xml:space="preserve">ORIENTE </t>
  </si>
  <si>
    <t>COSTO DIRECTO</t>
  </si>
  <si>
    <t>OBRA CIVIL</t>
  </si>
  <si>
    <t>RETIROS PREVIOS OBRA CIVIL</t>
  </si>
  <si>
    <t>RETIRO DE DIVISIONES MADERA/TELA/VIDRIO</t>
  </si>
  <si>
    <t>RETIRO DE PANELES PISO TECHO ALUMINIO/VIDRIO/TELA/MELAMINICO</t>
  </si>
  <si>
    <t>RETIRO DE PUERTAS DE MADERA</t>
  </si>
  <si>
    <t>RETIRO DE PUERTAS DE ALUMINIO Y VIDRIO</t>
  </si>
  <si>
    <t>RETIRO DE VENTANAS  DE  ALUMINIO  Y VIDRIO</t>
  </si>
  <si>
    <t>RETIRO DE ESCRITORIOS DE BALCON CON AUXILIAR INCORPORADO</t>
  </si>
  <si>
    <t>RETIRO DE ESCRITORIOS SIN AUXILIAR</t>
  </si>
  <si>
    <t>RETIRO DE MUEBLE DE RECUENTO ALTO Y BAJO</t>
  </si>
  <si>
    <t>RETIRO DE CREDENZAS</t>
  </si>
  <si>
    <t>RETIRO DE SILLONERIA, ARCHIVADORES, MUEBLES DE PROVEDURIA Y UTILERIA</t>
  </si>
  <si>
    <t>RETIRO DE MUEBLE ALTO Y BAJO DE CAFETERIA</t>
  </si>
  <si>
    <t>RETIRO DE ESCALERA EXISTENTE</t>
  </si>
  <si>
    <t>RETIRO DE PASAMANOS DE MADERA</t>
  </si>
  <si>
    <t>RETIRO DE CERAMICA DE PAREDES</t>
  </si>
  <si>
    <t>RETIRO DE RECUBRIMIENTOS EN PISOS PIEDRA/ALFOMBRA/CERAMICA</t>
  </si>
  <si>
    <t>RETIRO DE BARREDERAS DE CERAMICA</t>
  </si>
  <si>
    <t>DERROCAMIENTO DE MESON DE HORMIGON</t>
  </si>
  <si>
    <t>RETIRO DE CAJAS EXISTENTES</t>
  </si>
  <si>
    <t>RETIRO VIDRIOS SEPARADORES DE CAJAS</t>
  </si>
  <si>
    <t>RETIRO DE AUXILIARES DE CAJAS DE UN Y  DOS FRENTES</t>
  </si>
  <si>
    <t>DERROCAMIENTO DE BASE DE HORMIGON BAJO MUEBLES CAJEROS H=.10</t>
  </si>
  <si>
    <t>RETIRO Y REUBICACION MOVIMIENTO DE  CAJA FUERTE</t>
  </si>
  <si>
    <t>RETIRO DE PUERTAS DE SEGURIDAD</t>
  </si>
  <si>
    <t>RETIRO DE PUERTAS DE  INGRESO</t>
  </si>
  <si>
    <t>RETIRO DE PUERTAS EN BALCON FACHADA</t>
  </si>
  <si>
    <t>RETIRO DE PAPELERAS</t>
  </si>
  <si>
    <t>DERROCAMIENTO DE CONTRAPISOS EN BAÑOS H=15CM</t>
  </si>
  <si>
    <t>RETIRO DE DEPOSITARIOS Y CAJEROS AUTOMATICOS</t>
  </si>
  <si>
    <t>RETIRO DE FRISO</t>
  </si>
  <si>
    <t>RETIRO DE MESA DE REUNIONES</t>
  </si>
  <si>
    <t>RETIRO DE PERSIANAS</t>
  </si>
  <si>
    <t>RETIRO DE SUPERFICIE INCLUYE SOPORTES</t>
  </si>
  <si>
    <t>RETIROS PREVIOS VOZ Y DATOS</t>
  </si>
  <si>
    <t>DESMONTAJE INSTALACIONES VIEJAS</t>
  </si>
  <si>
    <t>REORGANIZACIÓN DEL RACK</t>
  </si>
  <si>
    <t>RETIRO SISTEMA ELECTRICO</t>
  </si>
  <si>
    <t>TRASLADO DE PUNTO DE ILUMINACIÓN</t>
  </si>
  <si>
    <t>RETIRO DE LAMPARAS  EXISTENTES</t>
  </si>
  <si>
    <t>RETIRO DE INTERRUPTORES</t>
  </si>
  <si>
    <t>MANTENER INSTALACIONES DURANTE LA REMODELACIÓN</t>
  </si>
  <si>
    <t>INSTALACIÓN DE LUMINARIA DE EMERGENCIA</t>
  </si>
  <si>
    <t>REUBICACION DE LUMINARIAS EXISTENTES</t>
  </si>
  <si>
    <t>RETIRO DE LAS INSTALACIONES EXISTENTES,  TOMAS NORMAL Y UPS</t>
  </si>
  <si>
    <t>AIRE ACONDICIONADO Y VENTILACION MECANICA</t>
  </si>
  <si>
    <t>RETIRO DE REJILLAS</t>
  </si>
  <si>
    <t>RETIRO DE DUCTO</t>
  </si>
  <si>
    <t>RETIRO Y REUBICACION DE MANGAS</t>
  </si>
  <si>
    <t>Instalación de equipo de 36.000 y 24,000 BTU/H de decarga vertical con una distancia promedio entre evaporadora y condensador de 25 m.</t>
  </si>
  <si>
    <t>Instalación de equipo de 12 y 18.000 BTU/H con una distancia promedio entre evaporadora y condensador de 25 m.</t>
  </si>
  <si>
    <t>RETIRO Y REUBICACION DE UNIDADES SPLIT</t>
  </si>
  <si>
    <t>EQUIPOS DE AIRE ACONDICIONADO</t>
  </si>
  <si>
    <t>UNIDADES EXTERNAS CONDENSADORAS MULTI V MARCA: SAMSUNG, YORK,LG, CAPACIDAD: 300.000BTU/H,  220/3/60 R410</t>
  </si>
  <si>
    <t>UNIDAD INTERNA  DE AIRE ACONDICIONADO TIPO CASSETTE 1 VIA CAPACIDAD DE 7000 BTU/H  MARCA: SAMSUNG, YORK,LG</t>
  </si>
  <si>
    <t>UNIDAD INTERNA  DE AIRE ACONDICIONADO TIPO CASSETTE 1 VIA CAPACIDAD DE 12000 BTU/H  MARCA: SAMSUNG, YORK,</t>
  </si>
  <si>
    <t>UNIDAD INTERNA  DE AIRE ACONDICIONADO TIPO CASSETTE 4 VIA CAPACIDAD DE 12000 BTU/H  MARCA: SAMSUNG, YORK,</t>
  </si>
  <si>
    <t>UNIDAD INTERNA  DE AIRE ACONDICIONADO TIPO CASSETTE 4 VIA CAPACIDAD DE 18000 BTU/H  MARCA: SAMSUNG, YORK,</t>
  </si>
  <si>
    <t>UNIDAD INTERNA  DE AIRE ACONDICIONADO TIPO CASSETTE 4 VIA CAPACIDAD DE 24000 BTU/H  MARCA: SAMSUNG, YORK,</t>
  </si>
  <si>
    <t>UNIDAD INTERNA  DE AIRE ACONDICIONADO TIPO CASSETTE 4 VIA CAPACIDAD DE 36000 BTU/H  MARCA: SAMSUNG, YORK,</t>
  </si>
  <si>
    <t>UNIDAD INTERNA  DE AIRE ACONDICIONADO TIPO FANCOIL CAPACIDAD DE 48000 BTU/H  MARCA: SAMSUNG, YORK,LG</t>
  </si>
  <si>
    <t>CONTROL REMOTO UNIDADES INTERNAS LG MULTIV MARCA: SAMSUNG, YORK,LG</t>
  </si>
  <si>
    <t>DERIVACIONES SISTEMA LG (1621)</t>
  </si>
  <si>
    <t>DERIVACIONES SISTEMA LG (3321)</t>
  </si>
  <si>
    <t>DERIVACIONES SISTEMA LG (7121)</t>
  </si>
  <si>
    <t>DERIVACIONES SISTEMA LG (1421)</t>
  </si>
  <si>
    <t>DERIVACION SISTEMA LG (NN21)</t>
  </si>
  <si>
    <t>UNIDAD DE AIRE ACONDICIONADO TIPO SPLIT DE DUCTO EVAPORADORA DUCTO (R410) CAPACIDAD DE 24.000 BTU/H  220V-1 SIMILAR A RUUD , CONDENSADORA  VERTICAL (R410). CAPACIDAD DE 24,000 BTU/H  220V-1 SIMILAR A MC. RUUD  ANEXO 2</t>
  </si>
  <si>
    <t>INSTALACION  SISTEMA  DE AIRE ACONDICIONADO SPLIT DUCTO  DE  24,000 BTU/H.R410A  INCLUYE TUBERIA DE REFRIGERACION, BASES PARA EQUIPOS, SOPORTES Y ANCLAJES. SE HA CONSIDERADO UNA DISTANCIA PROMEDIO DE 25 MTS. ENTRE EVAPORADOR Y CONDENSADOR VER ANEXO 1</t>
  </si>
  <si>
    <t>INSTALACION  SISTEMA  DE AIRE ACONDICIONADO MULTI V LG BTU/H.R410A  INCLUYE TUBERIA DE REFRIGERACION, BASES PARA EQUIPOS, SOPORTES Y ANCLAJES.  VER ANEXO 2</t>
  </si>
  <si>
    <t>SUMINISTRO Y MONTAJE DUCTOS DE TOL GALVANIZADO AISLADO</t>
  </si>
  <si>
    <t>REJILLAS DE SUMINISTRO 14"X14"</t>
  </si>
  <si>
    <t>REJILLAS DE SUMINISTRO 36"X4" LSD</t>
  </si>
  <si>
    <t>REJILLAS DE RETORNO 18"X18"</t>
  </si>
  <si>
    <t>MANGA FLEXIBLE DE 12"</t>
  </si>
  <si>
    <t>REPLANTEO Y NIVELACION CON EQUIPO TOPOGRÁFICO</t>
  </si>
  <si>
    <t>RETIRO DE VIDRIOS SEPARADORES DE CAJAS</t>
  </si>
  <si>
    <t>RETIRO DE AUXILIARES DE CAJAS DE UNO  Y  DOS FRENTES</t>
  </si>
  <si>
    <t>RETIRO DE PUERTAS DE  VIDRIO TEMPLADO</t>
  </si>
  <si>
    <t>DESMONTAJE CIELO RASO</t>
  </si>
  <si>
    <t>RETIRO DE INSTALACIONES ELÉCTRICAS</t>
  </si>
  <si>
    <t>ACOMETIDA ELÉCTRICA PROVISIONAL</t>
  </si>
  <si>
    <t>2.1.1.14</t>
  </si>
  <si>
    <t>2.1.1.15</t>
  </si>
  <si>
    <t>2.1.1.16</t>
  </si>
  <si>
    <t>2.1.1.17</t>
  </si>
  <si>
    <t>2.1.1.18</t>
  </si>
  <si>
    <t>2.1.1.19</t>
  </si>
  <si>
    <t>2.1.1.20</t>
  </si>
  <si>
    <t>2.1.1.21</t>
  </si>
  <si>
    <t>2.1.1.22</t>
  </si>
  <si>
    <t>2.1.1.23</t>
  </si>
  <si>
    <t>2.1.1.24</t>
  </si>
  <si>
    <t>2.1.1.25</t>
  </si>
  <si>
    <t>2.1.1.26</t>
  </si>
  <si>
    <t>2.1.1.27</t>
  </si>
  <si>
    <t>2.1.1.28</t>
  </si>
  <si>
    <t>2.1.1.29</t>
  </si>
  <si>
    <t>2.1.1.30</t>
  </si>
  <si>
    <t>2.1.1.31</t>
  </si>
  <si>
    <t>2.1.1.32</t>
  </si>
  <si>
    <t>2.1.1.33</t>
  </si>
  <si>
    <t>2.1.1.34</t>
  </si>
  <si>
    <t>2.1.1.35</t>
  </si>
  <si>
    <t>2.1.1.36</t>
  </si>
  <si>
    <t>2.1.1.37</t>
  </si>
  <si>
    <t>2.1.1.38</t>
  </si>
  <si>
    <t>2.1.1.39</t>
  </si>
  <si>
    <t>2.1.1.40</t>
  </si>
  <si>
    <t>2.1.1.41</t>
  </si>
  <si>
    <t>2.1.1.42</t>
  </si>
  <si>
    <t>2.1.1.43</t>
  </si>
  <si>
    <t>2.1.1.44</t>
  </si>
  <si>
    <t>2.1.1.45</t>
  </si>
  <si>
    <t>2.1.1.46</t>
  </si>
  <si>
    <t>2.1.1.47</t>
  </si>
  <si>
    <t>2.1.1.48</t>
  </si>
  <si>
    <t>2.1.1.49</t>
  </si>
  <si>
    <t>2.1.1.50</t>
  </si>
  <si>
    <t>2.1.1.51</t>
  </si>
  <si>
    <t>2.1.1.52</t>
  </si>
  <si>
    <t>2.1.1.53</t>
  </si>
  <si>
    <t>2.1.1.54</t>
  </si>
  <si>
    <t>2.1.1.55</t>
  </si>
  <si>
    <t>2.1.1.56</t>
  </si>
  <si>
    <t>2.1.2.1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</si>
  <si>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</si>
  <si>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</si>
  <si>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</si>
  <si>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</si>
  <si>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</si>
  <si>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</si>
  <si>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</si>
  <si>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</si>
  <si>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</si>
  <si>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</si>
  <si>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</si>
  <si>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</si>
  <si>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2.1.3.1</t>
  </si>
  <si>
    <t>2.1.3.2</t>
  </si>
  <si>
    <t>2.1.3.3</t>
  </si>
  <si>
    <t>2.1.3.4</t>
  </si>
  <si>
    <t>2.1.3.5</t>
  </si>
  <si>
    <t>2.1.3.6</t>
  </si>
  <si>
    <t>2.1.4.1</t>
  </si>
  <si>
    <t>2.1.4.2</t>
  </si>
  <si>
    <t>2.1.4.3</t>
  </si>
  <si>
    <t>2.1.4.4</t>
  </si>
  <si>
    <t>2.1.4.5</t>
  </si>
  <si>
    <t>2.1.4.6</t>
  </si>
  <si>
    <t>2.1.4.7</t>
  </si>
  <si>
    <t>2.1.4.8</t>
  </si>
  <si>
    <t>2.1.4.9</t>
  </si>
  <si>
    <t>2.1.4.10</t>
  </si>
  <si>
    <t>2.1.4.11</t>
  </si>
  <si>
    <t>2.1.4.12</t>
  </si>
  <si>
    <t>2.1.4.13</t>
  </si>
  <si>
    <t>2.1.4.14</t>
  </si>
  <si>
    <t>2.1.4.15</t>
  </si>
  <si>
    <t>2.1.4.16</t>
  </si>
  <si>
    <t>2.1.4.17</t>
  </si>
  <si>
    <t>2.1.4.18</t>
  </si>
  <si>
    <t>2.1.4.19</t>
  </si>
  <si>
    <t>REVOCADO EN MAMPOSTERIA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</si>
  <si>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</si>
  <si>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</si>
  <si>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</si>
  <si>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</si>
  <si>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</si>
  <si>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</si>
  <si>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</si>
  <si>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</si>
  <si>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</si>
  <si>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2.1.5.10</t>
  </si>
  <si>
    <t>2.1.5.11</t>
  </si>
  <si>
    <t>2.1.5.12</t>
  </si>
  <si>
    <t>2.1.5.13</t>
  </si>
  <si>
    <t>2.1.5.14</t>
  </si>
  <si>
    <t>2.1.5.15</t>
  </si>
  <si>
    <t>2.1.5.16</t>
  </si>
  <si>
    <t>2.1.5.17</t>
  </si>
  <si>
    <t>2.1.5.18</t>
  </si>
  <si>
    <t>2.1.5.19</t>
  </si>
  <si>
    <t>2.1.5.20</t>
  </si>
  <si>
    <t>2.1.5.21</t>
  </si>
  <si>
    <t>2.1.5.22</t>
  </si>
  <si>
    <t>2.1.5.23</t>
  </si>
  <si>
    <t>2.1.5.24</t>
  </si>
  <si>
    <t>2.1.5.25</t>
  </si>
  <si>
    <t>2.1.5.26</t>
  </si>
  <si>
    <t>2.1.5.27</t>
  </si>
  <si>
    <t>2.1.5.28</t>
  </si>
  <si>
    <t>2.1.5.29</t>
  </si>
  <si>
    <t>2.1.5.30</t>
  </si>
  <si>
    <t>2.1.6.1</t>
  </si>
  <si>
    <t>2.1.6.2</t>
  </si>
  <si>
    <t>2.1.6.3</t>
  </si>
  <si>
    <t>2.1.6.4</t>
  </si>
  <si>
    <t>2.1.6.5</t>
  </si>
  <si>
    <t>2.1.6.6</t>
  </si>
  <si>
    <t>2.1.6.7</t>
  </si>
  <si>
    <t>2.1.6.8</t>
  </si>
  <si>
    <t>2.1.6.9</t>
  </si>
  <si>
    <t>2.1.6.10</t>
  </si>
  <si>
    <t>2.1.6.11</t>
  </si>
  <si>
    <t>2.1.6.12</t>
  </si>
  <si>
    <t>2.1.6.13</t>
  </si>
  <si>
    <t>2.1.6.14</t>
  </si>
  <si>
    <t>2.1.6.15</t>
  </si>
  <si>
    <t>2.1.6.16</t>
  </si>
  <si>
    <t>2.1.6.17</t>
  </si>
  <si>
    <t>2.1.6.18</t>
  </si>
  <si>
    <t>2.1.6.19</t>
  </si>
  <si>
    <t>2.1.6.20</t>
  </si>
  <si>
    <t>2.1.6.21</t>
  </si>
  <si>
    <t>2.1.6.22</t>
  </si>
  <si>
    <t>2.1.6.23</t>
  </si>
  <si>
    <t>2.1.6.24</t>
  </si>
  <si>
    <t>PLÁSTICO PARA CONTRAPISOS</t>
  </si>
  <si>
    <t>INSTALACIONES HIDROSANITARIAS-SISTEMA AGUA POTABLE</t>
  </si>
  <si>
    <t>INSTALACIONES HIDROSANITARIAS-PIEZAS SANITARIAS</t>
  </si>
  <si>
    <t>INSTALACIONES HIDROSANITARIAS-RED DE DESAGUES Y ALCANTARILLADO</t>
  </si>
  <si>
    <t>INSTALACIONES HIDROSANITARIAS-SISTEMA CONTRA INCENDIOS</t>
  </si>
  <si>
    <t>ACCESORIOS DE SOPORTE PARA INODOROS DE DISCAPACITADOS</t>
  </si>
  <si>
    <t xml:space="preserve"> ACERO INOXIDABLE</t>
  </si>
  <si>
    <t>LAVAMANOS DE SOBREPONER COLOR BLANCO</t>
  </si>
  <si>
    <t>GRIFERÍA PRESMATIC SERVICIO PESADO</t>
  </si>
  <si>
    <t>LAVAMANOS DE PEDESTAL COLOR BLANCO</t>
  </si>
  <si>
    <t>GRIFERIA PRESMATIC SERVICIO PESADO</t>
  </si>
  <si>
    <t>COSTA NORTE</t>
  </si>
  <si>
    <t>COSTA SUR</t>
  </si>
  <si>
    <t>SIERRA NORTE</t>
  </si>
  <si>
    <t>SIERRA SUR</t>
  </si>
  <si>
    <t>ORIENTE</t>
  </si>
  <si>
    <t>2.1.7.1</t>
  </si>
  <si>
    <t>2.1.7.2</t>
  </si>
  <si>
    <t>2.1.7.3</t>
  </si>
  <si>
    <t>2.1.7.4</t>
  </si>
  <si>
    <t>2.1.7.5</t>
  </si>
  <si>
    <t>2.1.7.6</t>
  </si>
  <si>
    <t>2.1.7.7</t>
  </si>
  <si>
    <t>2.1.7.8</t>
  </si>
  <si>
    <t>2.1.7.9</t>
  </si>
  <si>
    <t>2.1.7.10</t>
  </si>
  <si>
    <t xml:space="preserve">SALIDAS DE DESAGÜE PVC 50 MM </t>
  </si>
  <si>
    <t xml:space="preserve">TUBERIA DE DESAGÜE PVC 50 MM </t>
  </si>
  <si>
    <t>SALIDAS DE DESAGÜE PVC 110 MM</t>
  </si>
  <si>
    <t>TUBERIA DE DESAGÜE PVC 110 MM.</t>
  </si>
  <si>
    <t>BOMBA PARA POZO DE ABATIMIENTO</t>
  </si>
  <si>
    <t>ACOMETIDA RED PUBLICA DE ALCANTARILLADO</t>
  </si>
  <si>
    <t>2.1.8.1</t>
  </si>
  <si>
    <t>2.1.8.2</t>
  </si>
  <si>
    <t>2.1.8.3</t>
  </si>
  <si>
    <t>2.1.8.4</t>
  </si>
  <si>
    <t>2.1.8.5</t>
  </si>
  <si>
    <t>2.1.8.6</t>
  </si>
  <si>
    <t>2.1.8.7</t>
  </si>
  <si>
    <t>2.1.8.8</t>
  </si>
  <si>
    <t>2.1.8.9</t>
  </si>
  <si>
    <t>2.1.8.10</t>
  </si>
  <si>
    <t>2.1.8.11</t>
  </si>
  <si>
    <t>2.1.8.12</t>
  </si>
  <si>
    <t>2.1.8.13</t>
  </si>
  <si>
    <t>2.1.8.14</t>
  </si>
  <si>
    <t>2.1.8.15</t>
  </si>
  <si>
    <t>2.1.8.16</t>
  </si>
  <si>
    <t>2.1.8.17</t>
  </si>
  <si>
    <t>2.1.8.18</t>
  </si>
  <si>
    <t>2.1.9.1</t>
  </si>
  <si>
    <t>2.1.9.2</t>
  </si>
  <si>
    <t>2.1.9.3</t>
  </si>
  <si>
    <t>2.1.9.4</t>
  </si>
  <si>
    <t>2.1.9.5</t>
  </si>
  <si>
    <t>2.1.9.6</t>
  </si>
  <si>
    <t>2.1.9.7</t>
  </si>
  <si>
    <t>2.1.9.8</t>
  </si>
  <si>
    <t>2.1.9.9</t>
  </si>
  <si>
    <t>2.1.9.10</t>
  </si>
  <si>
    <t>2.1.9.11</t>
  </si>
  <si>
    <t>2.1.9.12</t>
  </si>
  <si>
    <t>2.1.9.13</t>
  </si>
  <si>
    <t>2.1.9.14</t>
  </si>
  <si>
    <t>2.1.9.15</t>
  </si>
  <si>
    <t>2.1.9.16</t>
  </si>
  <si>
    <t>2.1.9.17</t>
  </si>
  <si>
    <t>2.1.9.18</t>
  </si>
  <si>
    <t>2.1.9.19</t>
  </si>
  <si>
    <t>2.1.9.20</t>
  </si>
  <si>
    <t>2.1.9.21</t>
  </si>
  <si>
    <t>FREGADERO ACERO INOXIDABLE DOBLE POZO 1 FALDA</t>
  </si>
  <si>
    <t xml:space="preserve"> GRIFERIA COCINA LINEA INTERMEDIA</t>
  </si>
  <si>
    <t>2.1.10.1</t>
  </si>
  <si>
    <t>2.1.10.2</t>
  </si>
  <si>
    <t>2.1.10.3</t>
  </si>
  <si>
    <t>2.1.10.4</t>
  </si>
  <si>
    <t>2.1.10.5</t>
  </si>
  <si>
    <t>2.1.10.6</t>
  </si>
  <si>
    <t>FECHA DE ELABORACIÓN</t>
  </si>
  <si>
    <t xml:space="preserve"> REMODELACIÓN CENTRO FINANCIERO OFICINA 709 RESPONSABILIDAD CORPORATIVA &amp; SOSTENIBILIDAD</t>
  </si>
  <si>
    <t>2.1.11.1</t>
  </si>
  <si>
    <t>2.1.11.2</t>
  </si>
  <si>
    <t>2.1.11.3</t>
  </si>
  <si>
    <t>2.1.11.4</t>
  </si>
  <si>
    <t>2.1.11.5</t>
  </si>
  <si>
    <t>2.1.11.8</t>
  </si>
  <si>
    <t>2.1.11.9</t>
  </si>
  <si>
    <t>2.1.11.10</t>
  </si>
  <si>
    <t>2.1.11.11</t>
  </si>
  <si>
    <t>2.1.11.12</t>
  </si>
  <si>
    <t>2.1.11.13</t>
  </si>
  <si>
    <t>2.1.11.14</t>
  </si>
  <si>
    <t>2.1.11.15</t>
  </si>
  <si>
    <t>2.1.11.16</t>
  </si>
  <si>
    <t>2.1.11.17</t>
  </si>
  <si>
    <t>2.1.11.18</t>
  </si>
  <si>
    <t>2.1.11.19</t>
  </si>
  <si>
    <t>2.1.11.20</t>
  </si>
  <si>
    <t>2.1.11.21</t>
  </si>
  <si>
    <t>2.1.11.22</t>
  </si>
  <si>
    <t>2.1.11.23</t>
  </si>
  <si>
    <t>2.1.11.24</t>
  </si>
  <si>
    <t>2.1.11.25</t>
  </si>
  <si>
    <t>2.1.12.1</t>
  </si>
  <si>
    <t>2.1.12.2</t>
  </si>
  <si>
    <t>2.1.12.3</t>
  </si>
  <si>
    <t>2.1.12.4</t>
  </si>
  <si>
    <t>2.1.12.5</t>
  </si>
  <si>
    <t>2.1.12.6</t>
  </si>
  <si>
    <t>2.1.12.7</t>
  </si>
  <si>
    <t>2.1.12.8</t>
  </si>
  <si>
    <t>2.1.12.9</t>
  </si>
  <si>
    <t>2.1.12.10</t>
  </si>
  <si>
    <t>2.1.12.11</t>
  </si>
  <si>
    <t>2.1.13.1</t>
  </si>
  <si>
    <t>2.1.13.2</t>
  </si>
  <si>
    <t>2.1.13.3</t>
  </si>
  <si>
    <t>2.1.13.4</t>
  </si>
  <si>
    <t>2.1.13.5</t>
  </si>
  <si>
    <t>2.1.13.6</t>
  </si>
  <si>
    <t>2.1.13.7</t>
  </si>
  <si>
    <t>2.1.13.8</t>
  </si>
  <si>
    <t>2.1.13.9</t>
  </si>
  <si>
    <t>2.1.13.10</t>
  </si>
  <si>
    <t>2.1.13.11</t>
  </si>
  <si>
    <t>2.1.13.12</t>
  </si>
  <si>
    <t>2.1.13.13</t>
  </si>
  <si>
    <t>2.1.13.14</t>
  </si>
  <si>
    <t>2.1.14.1</t>
  </si>
  <si>
    <t>2.1.14.2</t>
  </si>
  <si>
    <t>2.1.14.3</t>
  </si>
  <si>
    <t>2.1.14.4</t>
  </si>
  <si>
    <t>2.1.14.5</t>
  </si>
  <si>
    <t>2.1.14.6</t>
  </si>
  <si>
    <t>2.1.14.7</t>
  </si>
  <si>
    <t>AREA INTERVENIDA</t>
  </si>
  <si>
    <t>PUERTA TIPO ACORDEON EN ACCESO</t>
  </si>
  <si>
    <t>PUERTA DE MALLA</t>
  </si>
  <si>
    <t>2.1.15.1</t>
  </si>
  <si>
    <t>2.1.15.2</t>
  </si>
  <si>
    <t>2.1.15.3</t>
  </si>
  <si>
    <t>2.1.15.4</t>
  </si>
  <si>
    <t>2.1.15.5</t>
  </si>
  <si>
    <t>2.1.15.6</t>
  </si>
  <si>
    <t>2.1.15.7</t>
  </si>
  <si>
    <t>2.1.15.8</t>
  </si>
  <si>
    <t>2.1.15.9</t>
  </si>
  <si>
    <t>2.1.15.10</t>
  </si>
  <si>
    <t>2.1.15.11</t>
  </si>
  <si>
    <t>MESA CAFETERIA</t>
  </si>
  <si>
    <t>VIENE DE CARPINTERÍA DE MADERA</t>
  </si>
  <si>
    <t>3.2.14</t>
  </si>
  <si>
    <t>3.2.15</t>
  </si>
  <si>
    <t>3.2.16</t>
  </si>
  <si>
    <t>3.2.17</t>
  </si>
  <si>
    <t>2.1.16.1</t>
  </si>
  <si>
    <t>2.1.16.2</t>
  </si>
  <si>
    <t>2.1.16.3</t>
  </si>
  <si>
    <t>2.1.16.4</t>
  </si>
  <si>
    <t>2.1.16.5</t>
  </si>
  <si>
    <t>2.1.16.6</t>
  </si>
  <si>
    <t>2.1.16.7</t>
  </si>
  <si>
    <t>2.1.16.8</t>
  </si>
  <si>
    <t>2.1.16.9</t>
  </si>
  <si>
    <t>VIENE DE REVESTIMIENTO</t>
  </si>
  <si>
    <t>2.1.5.32</t>
  </si>
  <si>
    <t>PUERTA A MEDIA ALTURA ATU</t>
  </si>
  <si>
    <t>AJUSTES DE PANELES A MEDIA ALTURA ATU</t>
  </si>
  <si>
    <t>PANEL MEDIA ALTURA ATU</t>
  </si>
  <si>
    <t>PANEL MEDIA ALTURA BACK ATU</t>
  </si>
  <si>
    <t>PANEL MADERA TELA</t>
  </si>
  <si>
    <t>PANEL MADERA VIDRIO</t>
  </si>
  <si>
    <t>PANEL ALUMINIO VIDRIO</t>
  </si>
  <si>
    <t>PANEL ALUMINIO TELA</t>
  </si>
  <si>
    <t>PANEL ALUMINIO MELANÍMICO</t>
  </si>
  <si>
    <t>PANEL METAL MELANÍMICO (IMPORTADO)</t>
  </si>
  <si>
    <t>PANEL METAL TELA (IMPORTADO)</t>
  </si>
  <si>
    <t>PANEL METAL VIDRIO (IMPORTADO)</t>
  </si>
  <si>
    <t>PANEL METAL MELANÍMICO (NACIONAL)</t>
  </si>
  <si>
    <t>PANEL METAL TELA (NACIONAL)</t>
  </si>
  <si>
    <t>PANEL METAL VIDRIO (NACIONAL)</t>
  </si>
  <si>
    <t>PANEL METAL MELANÍMICO (NACIONAL ATU)</t>
  </si>
  <si>
    <t>MUEBLES CAFETERIA</t>
  </si>
  <si>
    <t>MUEBLE CAJERO</t>
  </si>
  <si>
    <t>MUEBLE CAJERO DISCAPACITADO</t>
  </si>
  <si>
    <t>MUEBLE SUPERVISOR DE CAJAS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</si>
  <si>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</si>
  <si>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</si>
  <si>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</si>
  <si>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</si>
  <si>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</si>
  <si>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</si>
  <si>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</si>
  <si>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</si>
  <si>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</si>
  <si>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</si>
  <si>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</si>
  <si>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</si>
  <si>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RETIRO DE LUMINARIA EXISTENTE</t>
  </si>
  <si>
    <t>RETIRO DE INTERRUPTOR EXISTENTE</t>
  </si>
  <si>
    <t>REUBICACIÓN DE LUMINARIA EXISTENTE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</si>
  <si>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</si>
  <si>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</si>
  <si>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</si>
  <si>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</si>
  <si>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</si>
  <si>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</si>
  <si>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</si>
  <si>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</si>
  <si>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</si>
  <si>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</si>
  <si>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</si>
  <si>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</si>
  <si>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</si>
  <si>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</si>
  <si>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</si>
  <si>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2.2.1.16</t>
  </si>
  <si>
    <t>2.2.1.17</t>
  </si>
  <si>
    <t>2.2.1.18</t>
  </si>
  <si>
    <t>2.2.1.19</t>
  </si>
  <si>
    <t>2.2.1.20</t>
  </si>
  <si>
    <t>2.2.1.21</t>
  </si>
  <si>
    <t>2.2.1.22</t>
  </si>
  <si>
    <t>2.2.1.23</t>
  </si>
  <si>
    <t>2.2.1.24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</si>
  <si>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</si>
  <si>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</si>
  <si>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</si>
  <si>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</si>
  <si>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</si>
  <si>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</si>
  <si>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</si>
  <si>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</si>
  <si>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</si>
  <si>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</si>
  <si>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2.2.3.11</t>
  </si>
  <si>
    <t>2.2.3.12</t>
  </si>
  <si>
    <t>2.2.3.13</t>
  </si>
  <si>
    <t>2.2.4.1</t>
  </si>
  <si>
    <t>2.2.4.2</t>
  </si>
  <si>
    <t>2.2.4.3</t>
  </si>
  <si>
    <t>2.2.4.4</t>
  </si>
  <si>
    <t>2.2.4.5</t>
  </si>
  <si>
    <t>2.2.4.6</t>
  </si>
  <si>
    <t>2.2.4.7</t>
  </si>
  <si>
    <t>2.2.4.8</t>
  </si>
  <si>
    <t>2.2.4.9</t>
  </si>
  <si>
    <t>2.2.4.10</t>
  </si>
  <si>
    <t>2.2.4.11</t>
  </si>
  <si>
    <t>2.2.4.12</t>
  </si>
  <si>
    <t>2.2.5.1</t>
  </si>
  <si>
    <t>2.2.5.2</t>
  </si>
  <si>
    <t>ACOMETIDA UNIDADES CONDENSADORAS</t>
  </si>
  <si>
    <t>ACOMETIDA UNIDADES EVAPORADORES</t>
  </si>
  <si>
    <t>ACOMETIDA SISTEMAS CENTRALIZADOS</t>
  </si>
  <si>
    <t>ACOMETIDA SISTEMAS DE VENTILACION MECANICA EDIFICIO</t>
  </si>
  <si>
    <t>ACOMETIDA SISTEMAS DE VENTILACION MECANICA SUBSUELOS</t>
  </si>
  <si>
    <t>2.2.3.14</t>
  </si>
  <si>
    <t>2.2.3.15</t>
  </si>
  <si>
    <t>2.2.3.16</t>
  </si>
  <si>
    <t>2.2.3.17</t>
  </si>
  <si>
    <t>2.2.3.18</t>
  </si>
  <si>
    <t>2.2.3.19</t>
  </si>
  <si>
    <t>LUMINARIA TIPO OJO DE BUEY PARA EMPOTRAR CERRADA</t>
  </si>
  <si>
    <t>MODELO ML-MHC-226 CON DOS LAMPARAS FLUORESCENTES COMPACTAS DOBLES DE 26 W, 4 PINES , CON APARIENCIA DE COLOR 4100°K Y UN TRANSFORMADOR ELECTRONICO DE 2X26 W , DE ALTO FACTOR DE POTENCIA (&lt;0.98).</t>
  </si>
  <si>
    <t>LUMINARIA FLOURESCENTE DE 60X60 CM PARA CIELO FALSO</t>
  </si>
  <si>
    <t>4X17W, CON BALASTO ELECTRONICO 4X32W, DE ALTO FACTOR DE POTENCIA, (&lt;0.98), CON APARIENCIA DE COLOR 4100°K. CON ESPEJO DE ALUMINIO PARABOLICO DE ALTA PUREZA IMPORTADO, TIPO M2.</t>
  </si>
  <si>
    <t>LUMINARIA FLOURESCENTE DE 60X60 CM PARA LOSA HERMETICA CONTRA POLVO Y HUMEDAD 2X32 W</t>
  </si>
  <si>
    <t>INCLUYE BALASTO ELECTRONICO 2X32W, DE ALTO FACTOR DE POTENCIA (&lt;0.98), CON APARIENCIA DE COLOR 4100°K. EL CUERPO DE LA LUMINARIA DEBE SER CON DIFUSOR IMPORTADO, QUE EVITE EL AMARILLAMIENTO PREMATURO Y PERDIAD DE TRANSLUCIDEZ</t>
  </si>
  <si>
    <t>LUMINARIA TIPO OJO DE BUEY 1X23 W CON BOQUILLA E-27, ABIERTO</t>
  </si>
  <si>
    <t>INCLUYE UNA LAMPARA FLOURESCENTE AHORRADORA D EENERGIA DE 23 W TIPO ESPIRAL, CON BALASTO ELECTRONICO INCORPORADO, BASE E-27 Y TEMPERARTURA DE COLOR 6500°K.</t>
  </si>
  <si>
    <t>LUMINARIA TIPO OJO DE BUEY REDONDO PARA DICROICO DE 50 W</t>
  </si>
  <si>
    <t>MODELO MI-CSL038-50, CON UNA LAMPARA INCANDESCENTE HALOGENO DE 50 W 120 V.</t>
  </si>
  <si>
    <t>LÁMPARA DE EMERGENCIA CON DOS LAMPARAS DE 5.4 W</t>
  </si>
  <si>
    <t>DISPONE DE UNA BATERIA DE 6V, LIBRE DE MANTENIMIENTO, 90 MINUTOS DE AUTONOMINIA, OPERACIÓN AUTOMATICA, CON CARGADOR DE ESTADO SOLIDO.</t>
  </si>
  <si>
    <t>LUMINARIA TIPO ESTACA DE JARDÍN, MODELO 7472 O SIMILAR</t>
  </si>
  <si>
    <t>CON BASE GU10, CON DICROICO LED DE 4W, LUZ CÁLIDA 3000°K, BASE GU10, 120 V, MARCA OSRAM</t>
  </si>
  <si>
    <t>2.2.6.1</t>
  </si>
  <si>
    <t>2.2.6.2</t>
  </si>
  <si>
    <t>2.2.6.3</t>
  </si>
  <si>
    <t>2.2.6.4</t>
  </si>
  <si>
    <t>2.2.6.5</t>
  </si>
  <si>
    <t>2.2.6.6</t>
  </si>
  <si>
    <t>2.2.6.7</t>
  </si>
  <si>
    <t>2.2.6.8</t>
  </si>
  <si>
    <t>2.2.6.9</t>
  </si>
  <si>
    <t>2.2.6.10</t>
  </si>
  <si>
    <t>2.2.6.11</t>
  </si>
  <si>
    <t>2.2.7.1</t>
  </si>
  <si>
    <t>2.2.7.2</t>
  </si>
  <si>
    <t>2.2.7.3</t>
  </si>
  <si>
    <t>2.2.7.4</t>
  </si>
  <si>
    <t>2.2.7.5</t>
  </si>
  <si>
    <t>2.2.7.6</t>
  </si>
  <si>
    <t>2.2.7.7</t>
  </si>
  <si>
    <t>2.2.7.8</t>
  </si>
  <si>
    <t>2.2.7.9</t>
  </si>
  <si>
    <t>2.2.7.10</t>
  </si>
  <si>
    <t>2.2.7.11</t>
  </si>
  <si>
    <t>2.2.7.12</t>
  </si>
  <si>
    <t>2.2.7.13</t>
  </si>
  <si>
    <t>2.2.8.1</t>
  </si>
  <si>
    <t>2.2.8.2</t>
  </si>
  <si>
    <t>2.2.8.3</t>
  </si>
  <si>
    <t>2.2.8.4</t>
  </si>
  <si>
    <t>2.2.9.1</t>
  </si>
  <si>
    <t>2.2.9.2</t>
  </si>
  <si>
    <t>2.2.9.3</t>
  </si>
  <si>
    <t>2.2.9.4</t>
  </si>
  <si>
    <t>2.2.9.5</t>
  </si>
  <si>
    <t>2.2.9.6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</si>
  <si>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</si>
  <si>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</si>
  <si>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</si>
  <si>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</si>
  <si>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</si>
  <si>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</si>
  <si>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</si>
  <si>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</si>
  <si>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</si>
  <si>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</si>
  <si>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2.2.2.11</t>
  </si>
  <si>
    <t>2.2.2.12</t>
  </si>
  <si>
    <t>2.2.2.13</t>
  </si>
  <si>
    <t>2.2.2.14</t>
  </si>
  <si>
    <t>2.2.2.15</t>
  </si>
  <si>
    <t>2.2.2.16</t>
  </si>
  <si>
    <t>INSTALACIONES AREA DE ADMINISTRACIÓN</t>
  </si>
  <si>
    <t>CABLE UTP CATEGORÍA 6, 4 PARES, 100 OHMNIOS CMR</t>
  </si>
  <si>
    <t xml:space="preserve"> SEGÚN ACLARACION DEL BANCO PICHINCHA, ESTE CABLE DEBE SER CAT 6 Y NO CAT 6A, bobina de 305 m)</t>
  </si>
  <si>
    <t xml:space="preserve">CAJA DE PISO DE DIMENSIONES APROX, 15X15CM Y PROFUNDIDAD 10CM.  </t>
  </si>
  <si>
    <t>ACOMODA HASTA 3 JACKS CAT 6 Ó 3 TOMACORRIENTES ELECTRICOS, SEGURO Y MECANISMO DE RESORTE</t>
  </si>
  <si>
    <t>2.3.1.1</t>
  </si>
  <si>
    <t>2.3.1.2</t>
  </si>
  <si>
    <t>2.3.1.3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</si>
  <si>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</si>
  <si>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</si>
  <si>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</si>
  <si>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</si>
  <si>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</si>
  <si>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</si>
  <si>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</si>
  <si>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</si>
  <si>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2.3.2.9</t>
  </si>
  <si>
    <t>2.3.2.10</t>
  </si>
  <si>
    <t>CAJA DE PASO DE MAMPOSTERÍA DE DIMENSIONES 60X60X100CM CON TAPA</t>
  </si>
  <si>
    <t>PARA CABLEADO DE INCENDIOS EN EXTERIORES</t>
  </si>
  <si>
    <t>ACOMETIDAS DE COMUNICACIONES</t>
  </si>
  <si>
    <t>2.3.5.1</t>
  </si>
  <si>
    <t>2.3.5.2</t>
  </si>
  <si>
    <t>2.3.5.3</t>
  </si>
  <si>
    <t>2.3.5.4</t>
  </si>
  <si>
    <t>2.3.5.5</t>
  </si>
  <si>
    <t xml:space="preserve">SALIDAS CCTV </t>
  </si>
  <si>
    <t>2.4.1.1</t>
  </si>
  <si>
    <t>2.4.1.2</t>
  </si>
  <si>
    <t>CAJETIN OCTOGONAL</t>
  </si>
  <si>
    <t>TUBERÍAS Y CANALETAS</t>
  </si>
  <si>
    <t>TIPOS DE EROGACIÓN</t>
  </si>
  <si>
    <t>Tipos de Gasto</t>
  </si>
  <si>
    <t>Nro Plantilla</t>
  </si>
  <si>
    <t>PL001</t>
  </si>
  <si>
    <t>NÚMERO DE TAREA</t>
  </si>
  <si>
    <t>NOMBRE TAREA</t>
  </si>
  <si>
    <t>ESTUDIOS ELÉCTRICOSC- CARGAS</t>
  </si>
  <si>
    <r>
      <t xml:space="preserve">DISEÑO INSTALACIONES ELECTRICAS </t>
    </r>
    <r>
      <rPr>
        <b/>
        <sz val="9"/>
        <color theme="3"/>
        <rFont val="Arial"/>
        <family val="2"/>
      </rPr>
      <t>Y ELECTRONICAS</t>
    </r>
  </si>
  <si>
    <r>
      <t xml:space="preserve">DISEÑO DE AIRE ACONDICIONADO </t>
    </r>
    <r>
      <rPr>
        <b/>
        <sz val="9"/>
        <color theme="3"/>
        <rFont val="Arial"/>
        <family val="2"/>
      </rPr>
      <t>Y VENTILACION MECANICA</t>
    </r>
  </si>
  <si>
    <r>
      <t xml:space="preserve">DISEÑO HIDROSANITARIO </t>
    </r>
    <r>
      <rPr>
        <b/>
        <sz val="9"/>
        <color theme="3"/>
        <rFont val="Arial"/>
        <family val="2"/>
      </rPr>
      <t>Y DE INCENDIOS</t>
    </r>
  </si>
  <si>
    <t>CONSTRUCCION INFRAESTRUCTURA</t>
  </si>
  <si>
    <t>Servicios de la Construcción</t>
  </si>
  <si>
    <r>
      <rPr>
        <b/>
        <sz val="9"/>
        <color theme="3"/>
        <rFont val="Arial"/>
        <family val="2"/>
      </rPr>
      <t xml:space="preserve">Reembolso de </t>
    </r>
    <r>
      <rPr>
        <sz val="9"/>
        <color rgb="FFFF0000"/>
        <rFont val="Arial"/>
        <family val="2"/>
      </rPr>
      <t>Materiales de Obra</t>
    </r>
  </si>
  <si>
    <r>
      <t xml:space="preserve">INSTALACIONES ELECTRICAS </t>
    </r>
    <r>
      <rPr>
        <b/>
        <sz val="9"/>
        <color theme="3"/>
        <rFont val="Arial"/>
        <family val="2"/>
      </rPr>
      <t>PROVISIONALES</t>
    </r>
  </si>
  <si>
    <r>
      <t xml:space="preserve">ACOMETIDAS ELECTRICAS </t>
    </r>
    <r>
      <rPr>
        <b/>
        <sz val="9"/>
        <color theme="3"/>
        <rFont val="Arial"/>
        <family val="2"/>
      </rPr>
      <t>BAJA TENSION</t>
    </r>
  </si>
  <si>
    <r>
      <t>ACOMETIDA ELÉCTRICA AIRE ACONDICIONADO</t>
    </r>
    <r>
      <rPr>
        <b/>
        <sz val="9"/>
        <color theme="3"/>
        <rFont val="Arial"/>
        <family val="2"/>
      </rPr>
      <t xml:space="preserve"> Y VENTILACION MECANICA</t>
    </r>
  </si>
  <si>
    <t>ESTUDIOS ELECTRICOS Y RENTA DE EQUIPOS ELECTRICOS PROVISIONALES</t>
  </si>
  <si>
    <r>
      <t xml:space="preserve">INSTALACACIONES AREA DE ADMINISTRACIÓN </t>
    </r>
    <r>
      <rPr>
        <b/>
        <sz val="9"/>
        <color theme="3"/>
        <rFont val="Arial"/>
        <family val="2"/>
      </rPr>
      <t>DE RED</t>
    </r>
  </si>
  <si>
    <t>INSTALACIONES CCTV (NO INCLUYE EQUIPOS)</t>
  </si>
  <si>
    <t>INSTALACIONES CONTROL DE ACCESOS (NO INCLUYE EQUIPOS)</t>
  </si>
  <si>
    <t>INSTALACIONES CONTROL DE INTRUSION E INCENDIOS (NO INCLUYE EQUIPOS NI ACCESORIOS)</t>
  </si>
  <si>
    <r>
      <t>PANELERIA</t>
    </r>
    <r>
      <rPr>
        <b/>
        <sz val="9"/>
        <color rgb="FFFF0000"/>
        <rFont val="Arial"/>
        <family val="2"/>
      </rPr>
      <t xml:space="preserve"> (ATU)</t>
    </r>
  </si>
  <si>
    <r>
      <t>MUEBLERIA</t>
    </r>
    <r>
      <rPr>
        <b/>
        <sz val="9"/>
        <color rgb="FFFF0000"/>
        <rFont val="Arial"/>
        <family val="2"/>
      </rPr>
      <t xml:space="preserve"> ( ATU)</t>
    </r>
  </si>
  <si>
    <t>MUEBLE CAJERO ESPECIAL DOBLE FRENTE</t>
  </si>
  <si>
    <t>MUEBLE BALCON DE SERVICIOS (NO VA)</t>
  </si>
  <si>
    <r>
      <t xml:space="preserve">ARCHIVADORES </t>
    </r>
    <r>
      <rPr>
        <b/>
        <sz val="9"/>
        <color theme="3"/>
        <rFont val="Arial"/>
        <family val="2"/>
      </rPr>
      <t>VERTICALES DE CHEQUERAS Y HABILITANTES</t>
    </r>
    <r>
      <rPr>
        <sz val="9"/>
        <color theme="1"/>
        <rFont val="Arial"/>
        <family val="2"/>
      </rPr>
      <t xml:space="preserve"> *</t>
    </r>
  </si>
  <si>
    <t>LOCKERS (MÓDULO DE 4 SERVICIOS) *</t>
  </si>
  <si>
    <t>SILLONERIA  *</t>
  </si>
  <si>
    <t>3.4.9</t>
  </si>
  <si>
    <t>MANTENIMIENTO DE SILLONERIA EXISTENTE</t>
  </si>
  <si>
    <t>SISTEMA DE AIRE ACONDICIONADO</t>
  </si>
  <si>
    <t>SISTEMA DE VENTAILACION MECANICA</t>
  </si>
  <si>
    <t>SISTEMA DE PRESURIZACION</t>
  </si>
  <si>
    <t>4.2.5</t>
  </si>
  <si>
    <t>EQUIPO PESADO (puerta metálica, vidrios blindados, viga metélica, estructura para el vidrio, pasapaquete, etc)</t>
  </si>
  <si>
    <t>CAJEROS AUTOMATICOS, DEPOSITARIOS,, KIOSCOS</t>
  </si>
  <si>
    <t>4.4.4</t>
  </si>
  <si>
    <t>4.4.5</t>
  </si>
  <si>
    <t>NETWORKING</t>
  </si>
  <si>
    <t>PROTECTORA DE CHEQUES *</t>
  </si>
  <si>
    <t>RECONTADORA BILLETES *</t>
  </si>
  <si>
    <t>CONTADORA   DE MONEDAS *</t>
  </si>
  <si>
    <t>MICROONDAS *</t>
  </si>
  <si>
    <t>PROYECTOR Y SOPORTE (SALA DE REUNIONES) *</t>
  </si>
  <si>
    <t>4.5.6</t>
  </si>
  <si>
    <t>MONTACARGAS PARA ALIMENTOS</t>
  </si>
  <si>
    <t>4.5.7</t>
  </si>
  <si>
    <t>PLATAFORMA VERTICAL PARA PERSONAS MOVILIDAD REDUCIDA</t>
  </si>
  <si>
    <t>4.5.8</t>
  </si>
  <si>
    <t>ASCENSORES</t>
  </si>
  <si>
    <t xml:space="preserve"> BASUREROS *</t>
  </si>
  <si>
    <t xml:space="preserve">PAPELERAS * </t>
  </si>
  <si>
    <t>PASARELAS CINTA *</t>
  </si>
  <si>
    <t xml:space="preserve">MOQUETA ENTRADA * </t>
  </si>
  <si>
    <t>CAFETERA  *</t>
  </si>
  <si>
    <t xml:space="preserve">VAJILLA (INCLUYE CUBIERTOS) * </t>
  </si>
  <si>
    <t xml:space="preserve">PANTALLA MANUAL DESPLEGABLE PARA PROYECTAR * </t>
  </si>
  <si>
    <t xml:space="preserve">DISPENSADOR DE AGUA * </t>
  </si>
  <si>
    <t>6.1.9</t>
  </si>
  <si>
    <t>MAQUINA DE ESCRIBIR *</t>
  </si>
  <si>
    <t>PERMISOS Y APROBACIONES DEL PROYECTO</t>
  </si>
  <si>
    <r>
      <t xml:space="preserve">MANTENIMIENTO CORRECTIVO ENTREGA LOCAL </t>
    </r>
    <r>
      <rPr>
        <b/>
        <sz val="8"/>
        <color theme="3"/>
        <rFont val="Arial"/>
        <family val="2"/>
      </rPr>
      <t>ANTERIOR</t>
    </r>
  </si>
  <si>
    <t>6.3.8</t>
  </si>
  <si>
    <t>DISEÑO INSTALACIONES ELECTRICAS Y ELECTRÓNICAS</t>
  </si>
  <si>
    <t>DISEÑO DE AIRE ACONDICIONADO Y VENTILACIÓN MECÁNICA</t>
  </si>
  <si>
    <t>SISTEMA DE VENTILACIÓN MECÁNICA</t>
  </si>
  <si>
    <t>SISTEMA DE PRESURIZACIÓN</t>
  </si>
  <si>
    <t>ACCESORIOS PARA INSTALACIÓN Y REPUESTOS AC</t>
  </si>
  <si>
    <t>AIRE ACONDICIONADO Y VENTILACIÓN MECÁNICA</t>
  </si>
  <si>
    <t>CONTADORA DE MONEDAS</t>
  </si>
  <si>
    <t>4.2.1.1</t>
  </si>
  <si>
    <t>4.2.4.1</t>
  </si>
  <si>
    <t>4.2.4.2</t>
  </si>
  <si>
    <t>4.2.6</t>
  </si>
  <si>
    <t>4.2.6.1</t>
  </si>
  <si>
    <t>4.2.6.2</t>
  </si>
  <si>
    <t>4.2.6.3</t>
  </si>
  <si>
    <t>VOLTAJE NOMINAL: PRIMARIO- 13.2 KV, SECUNDARIO - 220/127 V.</t>
  </si>
  <si>
    <t>TRANSFORMADOR DE CORRIENTE RELACION 250/5 A, CLASE 0.5, BURDEN 15 VA</t>
  </si>
  <si>
    <t>4.2.3.1</t>
  </si>
  <si>
    <t>4.2.3.2</t>
  </si>
  <si>
    <t>2.4.1.3</t>
  </si>
  <si>
    <t>2.4.1.4</t>
  </si>
  <si>
    <t>2.4.1.5</t>
  </si>
  <si>
    <t>2.4.1.6</t>
  </si>
  <si>
    <t>2.4.1.7</t>
  </si>
  <si>
    <t>2.4.1.8</t>
  </si>
  <si>
    <t>2.4.3.1</t>
  </si>
  <si>
    <t>2.4.3.2</t>
  </si>
  <si>
    <t>2.4.3.3</t>
  </si>
  <si>
    <t>2.4.3.4</t>
  </si>
  <si>
    <t>2.4.3.5</t>
  </si>
  <si>
    <t>2.4.3.6</t>
  </si>
  <si>
    <t>2.4.3.7</t>
  </si>
  <si>
    <t>2.4.3.8</t>
  </si>
  <si>
    <t>2.4.3.9</t>
  </si>
  <si>
    <t>2.4.3.10</t>
  </si>
  <si>
    <t>2.4.3.11</t>
  </si>
  <si>
    <t>2.4.3.12</t>
  </si>
  <si>
    <t>2.4.3.13</t>
  </si>
  <si>
    <t>2.4.4.1</t>
  </si>
  <si>
    <t>2.4.4.2</t>
  </si>
  <si>
    <t>2.4.4.3</t>
  </si>
  <si>
    <t>2.4.4.4</t>
  </si>
  <si>
    <t>2.4.4.5</t>
  </si>
  <si>
    <t>2.4.4.6</t>
  </si>
  <si>
    <t>2.4.4.7</t>
  </si>
  <si>
    <t>2.4.4.8</t>
  </si>
  <si>
    <t>2.4.4.9</t>
  </si>
  <si>
    <t>2.4.4.10</t>
  </si>
  <si>
    <t>2.4.4.11</t>
  </si>
  <si>
    <t>2.4.4.12</t>
  </si>
  <si>
    <t>2.4.4.13</t>
  </si>
  <si>
    <t>2.4.4.14</t>
  </si>
  <si>
    <t>2.4.4.15</t>
  </si>
  <si>
    <t>2.4.4.16</t>
  </si>
  <si>
    <t>2.4.4.17</t>
  </si>
  <si>
    <t>2.4.4.18</t>
  </si>
  <si>
    <t>2.4.4.19</t>
  </si>
  <si>
    <t>2.4.4.20</t>
  </si>
  <si>
    <t>2.4.4.21</t>
  </si>
  <si>
    <t>2.4.4.22</t>
  </si>
  <si>
    <t>2.4.4.23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</si>
  <si>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</si>
  <si>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</si>
  <si>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</si>
  <si>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</si>
  <si>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</si>
  <si>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</si>
  <si>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</si>
  <si>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</si>
  <si>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</si>
  <si>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4.1.2.1</t>
  </si>
  <si>
    <t>4.1.2.2</t>
  </si>
  <si>
    <t>2.1.3.7</t>
  </si>
  <si>
    <t>2.1.4.20</t>
  </si>
  <si>
    <t>HORMIGON  PREPARADO EN OBRA f´c = 240 kg/cm3</t>
  </si>
  <si>
    <t>INCLUYE ENCOFRADO</t>
  </si>
  <si>
    <t>RIOSTRAS  HOR Y VERT, DINTELES Y BORDILLOS H.A.</t>
  </si>
  <si>
    <t>URINARIO  QUANTUM CON FLEXÓMETRO</t>
  </si>
  <si>
    <t>VALVULA SIAMESA Y LLAVE DE CONTROL</t>
  </si>
  <si>
    <t>PASAMANOS METALICO ACERO INOXIDABLE</t>
  </si>
  <si>
    <t xml:space="preserve">  ( ALTURA H= 0.90 MTS.) , 3 INTERMEDIOS  HORIZ DE 3/4 PARANTE  Y TRANSVERSAL 2"</t>
  </si>
  <si>
    <t>JARDINERAS  INCLUYE IMPERMEABILIZACION, TIERRA, DESAGÜE, FILTRO</t>
  </si>
  <si>
    <t>BYPASS TDPE</t>
  </si>
  <si>
    <t>PAPELERA</t>
  </si>
  <si>
    <t>TRANSFORMADOR TRIFÁSICO, TIPO CONVENCIONAL 50 - 160 KVA</t>
  </si>
  <si>
    <t>BASURERO</t>
  </si>
  <si>
    <t>2.3.4.1</t>
  </si>
  <si>
    <t>2.3.4.2</t>
  </si>
  <si>
    <t>2.3.4.3</t>
  </si>
  <si>
    <t>2.3.4.4</t>
  </si>
  <si>
    <t>2.3.4.5</t>
  </si>
  <si>
    <t>2.3.4.6</t>
  </si>
  <si>
    <t>2.3.4.7</t>
  </si>
  <si>
    <t>2.3.4.8</t>
  </si>
  <si>
    <t>2.3.4.9</t>
  </si>
  <si>
    <t>2.3.4.10</t>
  </si>
  <si>
    <t>2.3.4.11</t>
  </si>
  <si>
    <t>2.3.4.12</t>
  </si>
  <si>
    <t>2.3.4.13</t>
  </si>
  <si>
    <t>2.3.4.14</t>
  </si>
  <si>
    <t>2.3.4.15</t>
  </si>
  <si>
    <t>2.3.4.16</t>
  </si>
  <si>
    <t>2.3.4.17</t>
  </si>
  <si>
    <t>2.3.4.18</t>
  </si>
  <si>
    <t>2.3.4.19</t>
  </si>
  <si>
    <t>2.3.4.20</t>
  </si>
  <si>
    <t>2.3.4.21</t>
  </si>
  <si>
    <t>2.3.4.22</t>
  </si>
  <si>
    <t>2.3.4.23</t>
  </si>
  <si>
    <t>2.3.4.24</t>
  </si>
  <si>
    <t>2.3.4.25</t>
  </si>
  <si>
    <t>2.3.4.26</t>
  </si>
  <si>
    <t>2.3.4.27</t>
  </si>
  <si>
    <t>2.3.4.28</t>
  </si>
  <si>
    <t>2.3.4.29</t>
  </si>
  <si>
    <t>VIERNES</t>
  </si>
  <si>
    <t>DOMINGO</t>
  </si>
  <si>
    <t>LUNES</t>
  </si>
  <si>
    <t>MARTES</t>
  </si>
  <si>
    <t>SÁBADO</t>
  </si>
  <si>
    <t>MIÉRCOLES</t>
  </si>
  <si>
    <t>JUEVES</t>
  </si>
  <si>
    <t>Nro.</t>
  </si>
  <si>
    <t>ADMINISTRACION ZONAL</t>
  </si>
  <si>
    <t>CRONOGRAMA MESAS DE TRABAJO</t>
  </si>
  <si>
    <t>CALDERÓN</t>
  </si>
  <si>
    <t>ELOY ALFARO</t>
  </si>
  <si>
    <t>EUGENIO ESPEJO</t>
  </si>
  <si>
    <t>LA DELICIA</t>
  </si>
  <si>
    <t>LA MARISCAL</t>
  </si>
  <si>
    <t>LOS CHILLOS</t>
  </si>
  <si>
    <t>QUITUMBE</t>
  </si>
  <si>
    <t>TUMBACO</t>
  </si>
  <si>
    <t>MANUELA SAÉNZ</t>
  </si>
  <si>
    <t>EPMMOP</t>
  </si>
  <si>
    <t>ENTIDADES PARTICIPANTES</t>
  </si>
  <si>
    <t>DMDR</t>
  </si>
  <si>
    <t>AD. ZONAL CORRESPONDIENTE</t>
  </si>
  <si>
    <t>10:00 a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</si>
</sst>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[$-300A]d&quot; de &quot;mmmm&quot; de &quot;yyyy;@"/>
    <numFmt numFmtId="167" formatCode="_-[$€-2]* #,##0.00_-;\-[$€-2]* #,##0.00_-;_-[$€-2]* &quot;-&quot;??_-"/>
    <numFmt numFmtId="168" formatCode="_-* #,##0.00\ _P_t_s_-;\-* #,##0.00\ _P_t_s_-;_-* &quot;-&quot;??\ _P_t_s_-;_-@_-"/>
    <numFmt numFmtId="169" formatCode="&quot;$&quot;\ #,##0.00;&quot;$&quot;\ \-#,##0.00"/>
    <numFmt numFmtId="170" formatCode="_-* #,##0.00\ _$_-;\-* #,##0.00\ _$_-;_-* &quot;-&quot;??\ _$_-;_-@_-"/>
    <numFmt numFmtId="171" formatCode="_ &quot;$&quot;\ * #,##0.00_ ;_ &quot;$&quot;\ * \-#,##0.00_ ;_ &quot;$&quot;\ * &quot;-&quot;??_ ;_ @_ "/>
    <numFmt numFmtId="172" formatCode="00"/>
    <numFmt numFmtId="173" formatCode="_-* #,##0.00\ &quot;Pts&quot;_-;\-* #,##0.00\ &quot;Pts&quot;_-;_-* &quot;-&quot;??\ &quot;Pts&quot;_-;_-@_-"/>
  </numFmts>
  <fonts count="3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20"/>
      <color rgb="FFFF0000"/>
      <name val="Arial"/>
      <family val="2"/>
    </font>
    <font>
      <b/>
      <sz val="9"/>
      <color theme="1"/>
      <name val="Arial"/>
      <family val="2"/>
    </font>
    <font>
      <b/>
      <u/>
      <sz val="8"/>
      <name val="Book Antiqua"/>
      <family val="1"/>
    </font>
    <font>
      <sz val="9"/>
      <color theme="1"/>
      <name val="Arial"/>
      <family val="2"/>
    </font>
    <font>
      <b/>
      <sz val="8"/>
      <name val="Book Antiqua"/>
      <family val="1"/>
    </font>
    <font>
      <sz val="9"/>
      <color theme="1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b/>
      <sz val="9"/>
      <color rgb="FF000000"/>
      <name val="Book Antiqua"/>
      <family val="1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sz val="12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>
      <alignment vertical="top"/>
    </xf>
    <xf numFmtId="0" fontId="13" fillId="0" borderId="0" applyNumberFormat="0" applyFill="0" applyBorder="0" applyAlignment="0" applyProtection="0"/>
    <xf numFmtId="0" fontId="13" fillId="0" borderId="0">
      <alignment vertical="top"/>
    </xf>
    <xf numFmtId="0" fontId="13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8" fillId="0" borderId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3" fillId="0" borderId="0" applyFont="0" applyFill="0" applyBorder="0" applyAlignment="0" applyProtection="0"/>
  </cellStyleXfs>
  <cellXfs count="432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7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166" fontId="7" fillId="0" borderId="2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4" fontId="12" fillId="0" borderId="29" xfId="0" applyNumberFormat="1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4" fontId="17" fillId="0" borderId="29" xfId="0" applyNumberFormat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4" fontId="12" fillId="9" borderId="29" xfId="0" applyNumberFormat="1" applyFont="1" applyFill="1" applyBorder="1" applyAlignment="1">
      <alignment horizontal="left" vertical="center"/>
    </xf>
    <xf numFmtId="0" fontId="12" fillId="9" borderId="29" xfId="0" applyFont="1" applyFill="1" applyBorder="1" applyAlignment="1">
      <alignment horizontal="left" vertical="center"/>
    </xf>
    <xf numFmtId="0" fontId="12" fillId="9" borderId="35" xfId="0" applyFont="1" applyFill="1" applyBorder="1" applyAlignment="1">
      <alignment horizontal="left" vertical="center"/>
    </xf>
    <xf numFmtId="164" fontId="12" fillId="9" borderId="35" xfId="0" applyNumberFormat="1" applyFont="1" applyFill="1" applyBorder="1" applyAlignment="1">
      <alignment horizontal="left" vertical="center"/>
    </xf>
    <xf numFmtId="164" fontId="12" fillId="0" borderId="29" xfId="0" applyNumberFormat="1" applyFont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4" fontId="12" fillId="0" borderId="35" xfId="0" applyNumberFormat="1" applyFont="1" applyBorder="1" applyAlignment="1">
      <alignment horizontal="left" vertical="center"/>
    </xf>
    <xf numFmtId="164" fontId="12" fillId="9" borderId="29" xfId="0" applyNumberFormat="1" applyFont="1" applyFill="1" applyBorder="1" applyAlignment="1">
      <alignment horizontal="left" vertical="center"/>
    </xf>
    <xf numFmtId="164" fontId="12" fillId="9" borderId="29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10" borderId="7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18" fillId="0" borderId="29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left" vertical="center"/>
    </xf>
    <xf numFmtId="0" fontId="2" fillId="10" borderId="7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4" fontId="18" fillId="0" borderId="29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7" fillId="9" borderId="29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7" fillId="9" borderId="29" xfId="0" applyFont="1" applyFill="1" applyBorder="1" applyAlignment="1">
      <alignment horizontal="left" vertical="center"/>
    </xf>
    <xf numFmtId="4" fontId="17" fillId="9" borderId="29" xfId="0" applyNumberFormat="1" applyFont="1" applyFill="1" applyBorder="1" applyAlignment="1">
      <alignment horizontal="left" vertical="center"/>
    </xf>
    <xf numFmtId="0" fontId="17" fillId="9" borderId="35" xfId="0" applyFont="1" applyFill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vertical="center"/>
    </xf>
    <xf numFmtId="0" fontId="16" fillId="9" borderId="38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 wrapText="1"/>
    </xf>
    <xf numFmtId="0" fontId="16" fillId="9" borderId="38" xfId="0" applyFont="1" applyFill="1" applyBorder="1" applyAlignment="1">
      <alignment horizontal="center" vertical="center"/>
    </xf>
    <xf numFmtId="0" fontId="17" fillId="9" borderId="29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6" fillId="8" borderId="51" xfId="0" applyFont="1" applyFill="1" applyBorder="1" applyAlignment="1">
      <alignment horizontal="left" vertical="center"/>
    </xf>
    <xf numFmtId="164" fontId="16" fillId="8" borderId="51" xfId="0" applyNumberFormat="1" applyFont="1" applyFill="1" applyBorder="1" applyAlignment="1">
      <alignment vertical="center"/>
    </xf>
    <xf numFmtId="164" fontId="16" fillId="8" borderId="51" xfId="0" applyNumberFormat="1" applyFont="1" applyFill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4" fontId="23" fillId="0" borderId="29" xfId="0" applyNumberFormat="1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164" fontId="23" fillId="0" borderId="29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3" fillId="9" borderId="29" xfId="0" applyNumberFormat="1" applyFont="1" applyFill="1" applyBorder="1" applyAlignment="1">
      <alignment horizontal="left" vertical="center"/>
    </xf>
    <xf numFmtId="0" fontId="23" fillId="9" borderId="29" xfId="0" applyFont="1" applyFill="1" applyBorder="1" applyAlignment="1">
      <alignment horizontal="center" vertical="center"/>
    </xf>
    <xf numFmtId="164" fontId="23" fillId="9" borderId="29" xfId="0" applyNumberFormat="1" applyFont="1" applyFill="1" applyBorder="1" applyAlignment="1">
      <alignment horizontal="left" vertical="center"/>
    </xf>
    <xf numFmtId="0" fontId="12" fillId="9" borderId="56" xfId="0" applyFont="1" applyFill="1" applyBorder="1" applyAlignment="1">
      <alignment horizontal="left" vertical="center"/>
    </xf>
    <xf numFmtId="0" fontId="25" fillId="9" borderId="56" xfId="0" applyFont="1" applyFill="1" applyBorder="1" applyAlignment="1">
      <alignment vertical="center" wrapText="1"/>
    </xf>
    <xf numFmtId="0" fontId="24" fillId="9" borderId="56" xfId="0" applyFont="1" applyFill="1" applyBorder="1" applyAlignment="1">
      <alignment vertical="center"/>
    </xf>
    <xf numFmtId="0" fontId="16" fillId="9" borderId="38" xfId="0" applyFont="1" applyFill="1" applyBorder="1" applyAlignment="1">
      <alignment horizontal="left" vertical="center"/>
    </xf>
    <xf numFmtId="0" fontId="13" fillId="9" borderId="38" xfId="0" applyFont="1" applyFill="1" applyBorder="1" applyAlignment="1">
      <alignment horizontal="center" vertical="center"/>
    </xf>
    <xf numFmtId="164" fontId="13" fillId="9" borderId="38" xfId="0" applyNumberFormat="1" applyFont="1" applyFill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left" vertical="center"/>
    </xf>
    <xf numFmtId="4" fontId="18" fillId="0" borderId="34" xfId="0" applyNumberFormat="1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29" fillId="0" borderId="0" xfId="0" applyFont="1"/>
    <xf numFmtId="0" fontId="28" fillId="0" borderId="0" xfId="0" applyFont="1" applyAlignment="1">
      <alignment horizontal="left" vertical="center" wrapText="1"/>
    </xf>
    <xf numFmtId="0" fontId="30" fillId="0" borderId="0" xfId="0" applyFont="1"/>
    <xf numFmtId="0" fontId="31" fillId="3" borderId="48" xfId="0" applyFont="1" applyFill="1" applyBorder="1"/>
    <xf numFmtId="172" fontId="32" fillId="2" borderId="22" xfId="0" quotePrefix="1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33" fillId="3" borderId="50" xfId="0" applyFont="1" applyFill="1" applyBorder="1" applyAlignment="1">
      <alignment vertical="center" wrapText="1"/>
    </xf>
    <xf numFmtId="0" fontId="33" fillId="3" borderId="23" xfId="0" applyFont="1" applyFill="1" applyBorder="1" applyAlignment="1">
      <alignment vertical="center" wrapText="1"/>
    </xf>
    <xf numFmtId="0" fontId="33" fillId="3" borderId="48" xfId="0" applyFont="1" applyFill="1" applyBorder="1" applyAlignment="1">
      <alignment vertical="center" wrapText="1"/>
    </xf>
    <xf numFmtId="0" fontId="26" fillId="9" borderId="59" xfId="0" applyFont="1" applyFill="1" applyBorder="1" applyAlignment="1">
      <alignment horizontal="left" vertical="center" wrapText="1"/>
    </xf>
    <xf numFmtId="0" fontId="26" fillId="9" borderId="60" xfId="0" applyFont="1" applyFill="1" applyBorder="1" applyAlignment="1">
      <alignment horizontal="left" vertical="center" wrapText="1"/>
    </xf>
    <xf numFmtId="0" fontId="26" fillId="0" borderId="61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/>
    </xf>
    <xf numFmtId="4" fontId="28" fillId="0" borderId="25" xfId="0" applyNumberFormat="1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9" borderId="23" xfId="0" applyFont="1" applyFill="1" applyBorder="1" applyAlignment="1">
      <alignment horizontal="left" vertical="center" wrapText="1"/>
    </xf>
    <xf numFmtId="0" fontId="26" fillId="0" borderId="61" xfId="0" applyFont="1" applyBorder="1" applyAlignment="1">
      <alignment horizontal="left" vertical="center"/>
    </xf>
    <xf numFmtId="4" fontId="23" fillId="0" borderId="25" xfId="0" applyNumberFormat="1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/>
    </xf>
    <xf numFmtId="4" fontId="26" fillId="0" borderId="25" xfId="0" applyNumberFormat="1" applyFont="1" applyBorder="1" applyAlignment="1">
      <alignment horizontal="left" vertical="center" wrapText="1"/>
    </xf>
    <xf numFmtId="4" fontId="34" fillId="0" borderId="25" xfId="0" applyNumberFormat="1" applyFont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left" vertical="center" wrapText="1"/>
    </xf>
    <xf numFmtId="0" fontId="26" fillId="9" borderId="39" xfId="0" applyFont="1" applyFill="1" applyBorder="1" applyAlignment="1">
      <alignment horizontal="left" vertical="center"/>
    </xf>
    <xf numFmtId="0" fontId="26" fillId="9" borderId="28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/>
    </xf>
    <xf numFmtId="4" fontId="28" fillId="0" borderId="29" xfId="0" applyNumberFormat="1" applyFont="1" applyBorder="1" applyAlignment="1">
      <alignment horizontal="left" vertical="center" wrapText="1"/>
    </xf>
    <xf numFmtId="0" fontId="12" fillId="0" borderId="29" xfId="0" applyFont="1" applyBorder="1" applyAlignment="1">
      <alignment vertical="center" wrapText="1"/>
    </xf>
    <xf numFmtId="4" fontId="26" fillId="0" borderId="29" xfId="0" applyNumberFormat="1" applyFont="1" applyBorder="1" applyAlignment="1">
      <alignment horizontal="left" vertical="center" wrapText="1"/>
    </xf>
    <xf numFmtId="4" fontId="34" fillId="0" borderId="29" xfId="0" applyNumberFormat="1" applyFont="1" applyBorder="1" applyAlignment="1">
      <alignment horizontal="left" vertical="center" wrapText="1"/>
    </xf>
    <xf numFmtId="4" fontId="28" fillId="2" borderId="29" xfId="0" applyNumberFormat="1" applyFont="1" applyFill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34" fillId="0" borderId="49" xfId="0" applyFont="1" applyBorder="1" applyAlignment="1">
      <alignment horizontal="left" vertical="center"/>
    </xf>
    <xf numFmtId="0" fontId="26" fillId="9" borderId="59" xfId="0" applyFont="1" applyFill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 wrapText="1"/>
    </xf>
    <xf numFmtId="4" fontId="28" fillId="0" borderId="49" xfId="0" applyNumberFormat="1" applyFont="1" applyBorder="1" applyAlignment="1">
      <alignment horizontal="left" vertical="center" wrapText="1"/>
    </xf>
    <xf numFmtId="0" fontId="26" fillId="3" borderId="54" xfId="0" applyFont="1" applyFill="1" applyBorder="1" applyAlignment="1">
      <alignment horizontal="left" vertical="center"/>
    </xf>
    <xf numFmtId="0" fontId="26" fillId="3" borderId="49" xfId="0" applyFont="1" applyFill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/>
    </xf>
    <xf numFmtId="0" fontId="28" fillId="3" borderId="25" xfId="0" applyFont="1" applyFill="1" applyBorder="1" applyAlignment="1">
      <alignment horizontal="left" vertical="center" wrapText="1"/>
    </xf>
    <xf numFmtId="164" fontId="28" fillId="3" borderId="25" xfId="38" applyFont="1" applyFill="1" applyBorder="1" applyAlignment="1">
      <alignment horizontal="left" vertical="center" wrapText="1"/>
    </xf>
    <xf numFmtId="0" fontId="34" fillId="3" borderId="25" xfId="0" applyFont="1" applyFill="1" applyBorder="1" applyAlignment="1">
      <alignment horizontal="left" vertical="center" wrapText="1"/>
    </xf>
    <xf numFmtId="0" fontId="34" fillId="3" borderId="49" xfId="0" applyFont="1" applyFill="1" applyBorder="1" applyAlignment="1">
      <alignment horizontal="left" vertical="center" wrapText="1"/>
    </xf>
    <xf numFmtId="0" fontId="26" fillId="9" borderId="63" xfId="0" applyFont="1" applyFill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 wrapText="1"/>
    </xf>
    <xf numFmtId="0" fontId="18" fillId="0" borderId="25" xfId="1" applyFont="1" applyBorder="1"/>
    <xf numFmtId="0" fontId="26" fillId="3" borderId="24" xfId="0" applyFont="1" applyFill="1" applyBorder="1" applyAlignment="1">
      <alignment horizontal="left" vertical="center"/>
    </xf>
    <xf numFmtId="0" fontId="26" fillId="3" borderId="25" xfId="0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11" borderId="25" xfId="0" applyFont="1" applyFill="1" applyBorder="1" applyAlignment="1">
      <alignment horizontal="left" vertical="center" wrapText="1"/>
    </xf>
    <xf numFmtId="0" fontId="35" fillId="0" borderId="58" xfId="0" applyFont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3" fillId="0" borderId="0" xfId="0" applyFont="1"/>
    <xf numFmtId="0" fontId="10" fillId="0" borderId="42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4" xfId="0" applyFont="1" applyBorder="1" applyAlignment="1">
      <alignment wrapText="1"/>
    </xf>
    <xf numFmtId="0" fontId="3" fillId="0" borderId="44" xfId="0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6" xfId="0" applyFont="1" applyBorder="1" applyAlignment="1">
      <alignment wrapText="1"/>
    </xf>
    <xf numFmtId="0" fontId="3" fillId="0" borderId="46" xfId="0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14" fontId="19" fillId="9" borderId="64" xfId="9" applyNumberFormat="1" applyFont="1" applyFill="1" applyBorder="1" applyAlignment="1">
      <alignment horizontal="left" vertical="center"/>
    </xf>
    <xf numFmtId="164" fontId="13" fillId="9" borderId="56" xfId="0" applyNumberFormat="1" applyFont="1" applyFill="1" applyBorder="1" applyAlignment="1">
      <alignment horizontal="left" vertical="center"/>
    </xf>
    <xf numFmtId="0" fontId="21" fillId="9" borderId="65" xfId="9" applyNumberFormat="1" applyFont="1" applyFill="1" applyBorder="1" applyAlignment="1">
      <alignment horizontal="left" vertical="center"/>
    </xf>
    <xf numFmtId="164" fontId="16" fillId="8" borderId="66" xfId="0" applyNumberFormat="1" applyFont="1" applyFill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 wrapText="1"/>
    </xf>
    <xf numFmtId="0" fontId="12" fillId="9" borderId="56" xfId="0" applyFont="1" applyFill="1" applyBorder="1" applyAlignment="1">
      <alignment horizontal="left" vertical="center" wrapText="1"/>
    </xf>
    <xf numFmtId="0" fontId="12" fillId="9" borderId="65" xfId="0" applyFont="1" applyFill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164" fontId="18" fillId="0" borderId="56" xfId="0" applyNumberFormat="1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6" fillId="8" borderId="20" xfId="0" applyFont="1" applyFill="1" applyBorder="1" applyAlignment="1">
      <alignment vertical="center"/>
    </xf>
    <xf numFmtId="0" fontId="16" fillId="9" borderId="52" xfId="0" applyFont="1" applyFill="1" applyBorder="1" applyAlignment="1">
      <alignment horizontal="left" vertical="center" wrapText="1"/>
    </xf>
    <xf numFmtId="0" fontId="17" fillId="9" borderId="37" xfId="0" applyFont="1" applyFill="1" applyBorder="1" applyAlignment="1">
      <alignment horizontal="left" vertical="center" wrapText="1"/>
    </xf>
    <xf numFmtId="0" fontId="12" fillId="9" borderId="37" xfId="0" applyFont="1" applyFill="1" applyBorder="1" applyAlignment="1">
      <alignment horizontal="left" vertical="center"/>
    </xf>
    <xf numFmtId="0" fontId="12" fillId="9" borderId="68" xfId="0" applyFont="1" applyFill="1" applyBorder="1" applyAlignment="1">
      <alignment horizontal="left" vertical="center"/>
    </xf>
    <xf numFmtId="0" fontId="16" fillId="0" borderId="5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18" fillId="0" borderId="69" xfId="0" applyFont="1" applyBorder="1" applyAlignment="1">
      <alignment horizontal="left" vertical="center"/>
    </xf>
    <xf numFmtId="0" fontId="16" fillId="9" borderId="52" xfId="0" applyFont="1" applyFill="1" applyBorder="1" applyAlignment="1">
      <alignment horizontal="left" vertical="center"/>
    </xf>
    <xf numFmtId="0" fontId="17" fillId="9" borderId="37" xfId="0" applyFont="1" applyFill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7" fillId="9" borderId="68" xfId="0" applyFont="1" applyFill="1" applyBorder="1" applyAlignment="1">
      <alignment horizontal="left" vertical="center"/>
    </xf>
    <xf numFmtId="164" fontId="16" fillId="8" borderId="70" xfId="0" applyNumberFormat="1" applyFont="1" applyFill="1" applyBorder="1" applyAlignment="1">
      <alignment horizontal="left" vertical="center"/>
    </xf>
    <xf numFmtId="164" fontId="13" fillId="9" borderId="71" xfId="0" applyNumberFormat="1" applyFont="1" applyFill="1" applyBorder="1" applyAlignment="1">
      <alignment horizontal="left" vertical="center" wrapText="1"/>
    </xf>
    <xf numFmtId="164" fontId="12" fillId="9" borderId="67" xfId="0" applyNumberFormat="1" applyFont="1" applyFill="1" applyBorder="1" applyAlignment="1">
      <alignment horizontal="left" vertical="center" wrapText="1"/>
    </xf>
    <xf numFmtId="164" fontId="13" fillId="0" borderId="71" xfId="0" applyNumberFormat="1" applyFont="1" applyBorder="1" applyAlignment="1">
      <alignment horizontal="left" vertical="center"/>
    </xf>
    <xf numFmtId="164" fontId="12" fillId="0" borderId="67" xfId="0" applyNumberFormat="1" applyFont="1" applyBorder="1" applyAlignment="1">
      <alignment horizontal="left" vertical="center"/>
    </xf>
    <xf numFmtId="164" fontId="18" fillId="0" borderId="67" xfId="0" applyNumberFormat="1" applyFont="1" applyBorder="1" applyAlignment="1">
      <alignment horizontal="center" vertical="center"/>
    </xf>
    <xf numFmtId="164" fontId="18" fillId="0" borderId="67" xfId="0" applyNumberFormat="1" applyFont="1" applyBorder="1" applyAlignment="1">
      <alignment horizontal="left" vertical="center"/>
    </xf>
    <xf numFmtId="164" fontId="18" fillId="0" borderId="72" xfId="0" applyNumberFormat="1" applyFont="1" applyBorder="1" applyAlignment="1">
      <alignment horizontal="left" vertical="center"/>
    </xf>
    <xf numFmtId="164" fontId="13" fillId="9" borderId="71" xfId="0" applyNumberFormat="1" applyFont="1" applyFill="1" applyBorder="1" applyAlignment="1">
      <alignment horizontal="left" vertical="center"/>
    </xf>
    <xf numFmtId="164" fontId="12" fillId="9" borderId="67" xfId="0" applyNumberFormat="1" applyFont="1" applyFill="1" applyBorder="1" applyAlignment="1">
      <alignment horizontal="left" vertical="center"/>
    </xf>
    <xf numFmtId="164" fontId="12" fillId="9" borderId="73" xfId="0" applyNumberFormat="1" applyFont="1" applyFill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left" vertical="center"/>
    </xf>
    <xf numFmtId="164" fontId="12" fillId="0" borderId="72" xfId="0" applyNumberFormat="1" applyFont="1" applyBorder="1" applyAlignment="1">
      <alignment horizontal="left" vertical="center"/>
    </xf>
    <xf numFmtId="0" fontId="37" fillId="0" borderId="55" xfId="0" applyFont="1" applyBorder="1" applyAlignment="1">
      <alignment vertical="center"/>
    </xf>
    <xf numFmtId="15" fontId="17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/>
    </xf>
    <xf numFmtId="0" fontId="0" fillId="0" borderId="29" xfId="0" applyBorder="1"/>
    <xf numFmtId="20" fontId="0" fillId="0" borderId="29" xfId="0" applyNumberForma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74" xfId="0" applyBorder="1" applyAlignment="1">
      <alignment horizontal="center"/>
    </xf>
    <xf numFmtId="15" fontId="17" fillId="0" borderId="67" xfId="0" applyNumberFormat="1" applyFont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/>
    </xf>
    <xf numFmtId="15" fontId="17" fillId="0" borderId="22" xfId="0" applyNumberFormat="1" applyFont="1" applyBorder="1" applyAlignment="1" applyProtection="1">
      <alignment horizontal="center" vertical="center"/>
      <protection locked="0"/>
    </xf>
    <xf numFmtId="15" fontId="17" fillId="0" borderId="38" xfId="0" applyNumberFormat="1" applyFont="1" applyBorder="1" applyAlignment="1" applyProtection="1">
      <alignment horizontal="center" vertical="center"/>
      <protection locked="0"/>
    </xf>
    <xf numFmtId="15" fontId="17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15" fontId="17" fillId="0" borderId="71" xfId="0" applyNumberFormat="1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20" fontId="0" fillId="3" borderId="38" xfId="0" applyNumberForma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38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/>
    <xf numFmtId="0" fontId="0" fillId="0" borderId="6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1" fillId="0" borderId="57" xfId="0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  <xf numFmtId="164" fontId="20" fillId="0" borderId="34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1" fillId="9" borderId="57" xfId="0" applyFont="1" applyFill="1" applyBorder="1" applyAlignment="1">
      <alignment horizontal="right" vertical="center"/>
    </xf>
    <xf numFmtId="0" fontId="21" fillId="9" borderId="58" xfId="0" applyFont="1" applyFill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" fontId="16" fillId="9" borderId="53" xfId="9" applyNumberFormat="1" applyFont="1" applyFill="1" applyBorder="1" applyAlignment="1">
      <alignment horizontal="right" vertical="center" wrapText="1"/>
    </xf>
    <xf numFmtId="1" fontId="16" fillId="9" borderId="36" xfId="9" applyNumberFormat="1" applyFont="1" applyFill="1" applyBorder="1" applyAlignment="1">
      <alignment horizontal="right" vertical="center" wrapText="1"/>
    </xf>
    <xf numFmtId="0" fontId="16" fillId="9" borderId="24" xfId="0" applyFont="1" applyFill="1" applyBorder="1" applyAlignment="1">
      <alignment horizontal="right" vertical="center"/>
    </xf>
    <xf numFmtId="0" fontId="16" fillId="9" borderId="25" xfId="0" applyFont="1" applyFill="1" applyBorder="1" applyAlignment="1">
      <alignment horizontal="right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</cellXfs>
  <cellStyles count="43">
    <cellStyle name="=C:\WINNT\SYSTEM32\COMMAND.COM" xfId="2" xr:uid="{00000000-0005-0000-0000-000000000000}"/>
    <cellStyle name="=C:\WINNT\SYSTEM32\COMMAND.COM 10" xfId="3" xr:uid="{00000000-0005-0000-0000-000001000000}"/>
    <cellStyle name="=C:\WINNT\SYSTEM32\COMMAND.COM 2" xfId="4" xr:uid="{00000000-0005-0000-0000-000002000000}"/>
    <cellStyle name="=C:\WINNT\SYSTEM32\COMMAND.COM 3" xfId="5" xr:uid="{00000000-0005-0000-0000-000003000000}"/>
    <cellStyle name="=C:\WINNT\SYSTEM32\COMMAND.COM_MODELO DE DEFINICION AGS A-B-C-D 2012" xfId="6" xr:uid="{00000000-0005-0000-0000-000004000000}"/>
    <cellStyle name="Euro" xfId="7" xr:uid="{00000000-0005-0000-0000-000005000000}"/>
    <cellStyle name="Millares" xfId="38" builtinId="3"/>
    <cellStyle name="Millares 2" xfId="8" xr:uid="{00000000-0005-0000-0000-000007000000}"/>
    <cellStyle name="Millares 2 2" xfId="9" xr:uid="{00000000-0005-0000-0000-000008000000}"/>
    <cellStyle name="Millares 2 3" xfId="41" xr:uid="{00000000-0005-0000-0000-000009000000}"/>
    <cellStyle name="Millares 3" xfId="10" xr:uid="{00000000-0005-0000-0000-00000A000000}"/>
    <cellStyle name="Millares 3 2" xfId="11" xr:uid="{00000000-0005-0000-0000-00000B000000}"/>
    <cellStyle name="Millares 4" xfId="12" xr:uid="{00000000-0005-0000-0000-00000C000000}"/>
    <cellStyle name="Millares 5" xfId="13" xr:uid="{00000000-0005-0000-0000-00000D000000}"/>
    <cellStyle name="Millares 6" xfId="14" xr:uid="{00000000-0005-0000-0000-00000E000000}"/>
    <cellStyle name="Millares 6 2" xfId="15" xr:uid="{00000000-0005-0000-0000-00000F000000}"/>
    <cellStyle name="Millares 7" xfId="16" xr:uid="{00000000-0005-0000-0000-000010000000}"/>
    <cellStyle name="Millares 8" xfId="17" xr:uid="{00000000-0005-0000-0000-000011000000}"/>
    <cellStyle name="Millares 9" xfId="40" xr:uid="{00000000-0005-0000-0000-000012000000}"/>
    <cellStyle name="Moneda 2" xfId="18" xr:uid="{00000000-0005-0000-0000-000013000000}"/>
    <cellStyle name="Moneda 2 2" xfId="42" xr:uid="{00000000-0005-0000-0000-000014000000}"/>
    <cellStyle name="Moneda 3" xfId="19" xr:uid="{00000000-0005-0000-0000-000015000000}"/>
    <cellStyle name="Moneda 4" xfId="20" xr:uid="{00000000-0005-0000-0000-000016000000}"/>
    <cellStyle name="Moneda 4 2" xfId="21" xr:uid="{00000000-0005-0000-0000-000017000000}"/>
    <cellStyle name="Moneda 5" xfId="22" xr:uid="{00000000-0005-0000-0000-000018000000}"/>
    <cellStyle name="Normal" xfId="0" builtinId="0"/>
    <cellStyle name="Normal 2" xfId="23" xr:uid="{00000000-0005-0000-0000-00001A000000}"/>
    <cellStyle name="Normal 2 2" xfId="1" xr:uid="{00000000-0005-0000-0000-00001B000000}"/>
    <cellStyle name="Normal 2 3" xfId="24" xr:uid="{00000000-0005-0000-0000-00001C000000}"/>
    <cellStyle name="Normal 2 4" xfId="25" xr:uid="{00000000-0005-0000-0000-00001D000000}"/>
    <cellStyle name="Normal 2 5" xfId="26" xr:uid="{00000000-0005-0000-0000-00001E000000}"/>
    <cellStyle name="Normal 2 6" xfId="39" xr:uid="{00000000-0005-0000-0000-00001F000000}"/>
    <cellStyle name="Normal 21" xfId="27" xr:uid="{00000000-0005-0000-0000-000020000000}"/>
    <cellStyle name="Normal 27" xfId="28" xr:uid="{00000000-0005-0000-0000-000021000000}"/>
    <cellStyle name="Normal 3" xfId="29" xr:uid="{00000000-0005-0000-0000-000022000000}"/>
    <cellStyle name="Normal 30" xfId="30" xr:uid="{00000000-0005-0000-0000-000023000000}"/>
    <cellStyle name="Normal 4" xfId="31" xr:uid="{00000000-0005-0000-0000-000024000000}"/>
    <cellStyle name="Normal 5" xfId="32" xr:uid="{00000000-0005-0000-0000-000025000000}"/>
    <cellStyle name="Normal 6" xfId="33" xr:uid="{00000000-0005-0000-0000-000026000000}"/>
    <cellStyle name="Normal 6 2" xfId="34" xr:uid="{00000000-0005-0000-0000-000027000000}"/>
    <cellStyle name="Porcentaje 2" xfId="35" xr:uid="{00000000-0005-0000-0000-000028000000}"/>
    <cellStyle name="Porcentaje 3" xfId="36" xr:uid="{00000000-0005-0000-0000-000029000000}"/>
    <cellStyle name="Porcentual 2" xfId="37" xr:uid="{00000000-0005-0000-0000-00002A000000}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28574</xdr:rowOff>
    </xdr:from>
    <xdr:to>
      <xdr:col>1</xdr:col>
      <xdr:colOff>1457324</xdr:colOff>
      <xdr:row>2</xdr:row>
      <xdr:rowOff>418273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374276-A893-477E-BDAB-B15F2F8BF9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2" t="6102" r="715" b="17434"/>
        <a:stretch/>
      </xdr:blipFill>
      <xdr:spPr>
        <a:xfrm>
          <a:off x="38099" y="28574"/>
          <a:ext cx="2024343" cy="770699"/>
        </a:xfrm>
        <a:prstGeom prst="rect">
          <a:avLst/>
        </a:prstGeom>
      </xdr:spPr>
    </xdr:pic>
    <xdr:clientData/>
  </xdr:twoCellAnchor>
  <xdr:twoCellAnchor editAs="oneCell">
    <xdr:from>
      <xdr:col>8</xdr:col>
      <xdr:colOff>938894</xdr:colOff>
      <xdr:row>0</xdr:row>
      <xdr:rowOff>68035</xdr:rowOff>
    </xdr:from>
    <xdr:to>
      <xdr:col>9</xdr:col>
      <xdr:colOff>1034143</xdr:colOff>
      <xdr:row>2</xdr:row>
      <xdr:rowOff>402654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CD61638-027B-45CD-8744-92F21D9A1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11" t="6454" r="5152" b="4503"/>
        <a:stretch/>
      </xdr:blipFill>
      <xdr:spPr>
        <a:xfrm>
          <a:off x="8368394" y="68035"/>
          <a:ext cx="1142999" cy="715619"/>
        </a:xfrm>
        <a:prstGeom prst="rect">
          <a:avLst/>
        </a:prstGeom>
      </xdr:spPr>
    </xdr:pic>
    <xdr:clientData/>
  </xdr:twoCellAnchor>
  <xdr:twoCellAnchor editAs="oneCell">
    <xdr:from>
      <xdr:col>8</xdr:col>
      <xdr:colOff>974913</xdr:colOff>
      <xdr:row>33</xdr:row>
      <xdr:rowOff>56029</xdr:rowOff>
    </xdr:from>
    <xdr:to>
      <xdr:col>9</xdr:col>
      <xdr:colOff>1024446</xdr:colOff>
      <xdr:row>34</xdr:row>
      <xdr:rowOff>285769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946219-FCC8-4080-851C-30E372F853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6970" t="9100" r="1595" b="39037"/>
        <a:stretch/>
      </xdr:blipFill>
      <xdr:spPr>
        <a:xfrm>
          <a:off x="10522325" y="6589058"/>
          <a:ext cx="1102886" cy="5435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54277</xdr:rowOff>
    </xdr:from>
    <xdr:to>
      <xdr:col>2</xdr:col>
      <xdr:colOff>2028265</xdr:colOff>
      <xdr:row>34</xdr:row>
      <xdr:rowOff>309434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id="{D1FA3DBF-996D-455C-9B88-EC981D316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587306"/>
          <a:ext cx="4213412" cy="568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846667</xdr:colOff>
      <xdr:row>0</xdr:row>
      <xdr:rowOff>48686</xdr:rowOff>
    </xdr:from>
    <xdr:to>
      <xdr:col>1</xdr:col>
      <xdr:colOff>3710629</xdr:colOff>
      <xdr:row>2</xdr:row>
      <xdr:rowOff>166589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592" y="48686"/>
          <a:ext cx="2863962" cy="6322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846667</xdr:colOff>
      <xdr:row>0</xdr:row>
      <xdr:rowOff>48686</xdr:rowOff>
    </xdr:from>
    <xdr:to>
      <xdr:col>1</xdr:col>
      <xdr:colOff>3710629</xdr:colOff>
      <xdr:row>2</xdr:row>
      <xdr:rowOff>166589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592" y="48686"/>
          <a:ext cx="2863962" cy="6322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846667</xdr:colOff>
      <xdr:row>0</xdr:row>
      <xdr:rowOff>48686</xdr:rowOff>
    </xdr:from>
    <xdr:to>
      <xdr:col>1</xdr:col>
      <xdr:colOff>3710629</xdr:colOff>
      <xdr:row>2</xdr:row>
      <xdr:rowOff>166589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592" y="48686"/>
          <a:ext cx="2863962" cy="6322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846667</xdr:colOff>
      <xdr:row>0</xdr:row>
      <xdr:rowOff>48686</xdr:rowOff>
    </xdr:from>
    <xdr:to>
      <xdr:col>1</xdr:col>
      <xdr:colOff>3710629</xdr:colOff>
      <xdr:row>2</xdr:row>
      <xdr:rowOff>166589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592" y="48686"/>
          <a:ext cx="2863962" cy="6322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846667</xdr:colOff>
      <xdr:row>0</xdr:row>
      <xdr:rowOff>48686</xdr:rowOff>
    </xdr:from>
    <xdr:to>
      <xdr:col>1</xdr:col>
      <xdr:colOff>3710629</xdr:colOff>
      <xdr:row>2</xdr:row>
      <xdr:rowOff>166589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592" y="48686"/>
          <a:ext cx="2863962" cy="6322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belica\Documents\PLAN%20MASA\2015\PRESUPUESTO%20COMPARATIVO%20CANALES%20REVISION%20(ver%205.b.feb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BRAS%202014\INFORMES\Documents%20and%20Settings\jcoronel\Mis%20documentos\OPF\Presupuesto\2006\formatos%20y%20env&#237;os\WINNT\Temp\CAMBIOS_27JU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RESUMEN DE COSTOS "/>
      <sheetName val="COMPARATIVO"/>
      <sheetName val="Hoja3"/>
      <sheetName val="Hoja2"/>
      <sheetName val="Hoja4"/>
      <sheetName val="REPORTE"/>
      <sheetName val="BASE"/>
      <sheetName val="DESCUENTOS"/>
      <sheetName val="APUS (O)"/>
      <sheetName val="RESUMEN_DE_COSTOS_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</v>
          </cell>
          <cell r="N3">
            <v>1</v>
          </cell>
          <cell r="O3" t="str">
            <v>OBRA CIVIL</v>
          </cell>
          <cell r="P3" t="str">
            <v>ADECUACION TERRENO</v>
          </cell>
        </row>
        <row r="4">
          <cell r="M4">
            <v>2</v>
          </cell>
          <cell r="N4">
            <v>2</v>
          </cell>
          <cell r="O4" t="str">
            <v>OBRA CIVIL</v>
          </cell>
          <cell r="P4" t="str">
            <v>ESTRUCTURA</v>
          </cell>
        </row>
        <row r="5">
          <cell r="M5">
            <v>3</v>
          </cell>
          <cell r="N5">
            <v>3</v>
          </cell>
          <cell r="O5" t="str">
            <v>OBRA CIVIL</v>
          </cell>
          <cell r="P5" t="str">
            <v>ALBAÑILERIA</v>
          </cell>
        </row>
        <row r="6">
          <cell r="M6">
            <v>4</v>
          </cell>
          <cell r="N6">
            <v>4</v>
          </cell>
          <cell r="O6" t="str">
            <v>OBRA CIVIL</v>
          </cell>
          <cell r="P6" t="str">
            <v>INSTALACIONES SANITARIAS</v>
          </cell>
        </row>
        <row r="7">
          <cell r="M7">
            <v>5</v>
          </cell>
          <cell r="N7">
            <v>5</v>
          </cell>
          <cell r="O7" t="str">
            <v>INSTALACIONES</v>
          </cell>
          <cell r="P7" t="str">
            <v>INST. ELECTRICA (CABLEADO / ILUMINACION)</v>
          </cell>
        </row>
        <row r="8">
          <cell r="M8">
            <v>6</v>
          </cell>
          <cell r="N8">
            <v>6</v>
          </cell>
          <cell r="O8" t="str">
            <v>INSTALACIONES</v>
          </cell>
          <cell r="P8" t="str">
            <v>INSTALACION VOZ/ DATOS/ SEGURIDAD</v>
          </cell>
        </row>
        <row r="9">
          <cell r="M9">
            <v>14</v>
          </cell>
          <cell r="N9">
            <v>14</v>
          </cell>
          <cell r="O9" t="str">
            <v>INSTALACIONES ESPECIALES</v>
          </cell>
          <cell r="P9" t="str">
            <v>INST. A/C</v>
          </cell>
        </row>
        <row r="10">
          <cell r="M10">
            <v>7</v>
          </cell>
          <cell r="N10">
            <v>7</v>
          </cell>
          <cell r="O10" t="str">
            <v>OBRA CIVIL</v>
          </cell>
          <cell r="P10" t="str">
            <v>ALUMINIO Y VIDRIO</v>
          </cell>
        </row>
        <row r="11">
          <cell r="M11">
            <v>8</v>
          </cell>
          <cell r="N11">
            <v>8</v>
          </cell>
          <cell r="O11" t="str">
            <v>OBRA CIVIL</v>
          </cell>
          <cell r="P11" t="str">
            <v>CARPINTERIA EN MADERA</v>
          </cell>
        </row>
        <row r="12">
          <cell r="M12">
            <v>9</v>
          </cell>
          <cell r="N12">
            <v>9</v>
          </cell>
          <cell r="O12" t="str">
            <v>OBRA CIVIL</v>
          </cell>
          <cell r="P12" t="str">
            <v>PISOS</v>
          </cell>
        </row>
        <row r="13">
          <cell r="M13">
            <v>10</v>
          </cell>
          <cell r="N13">
            <v>10</v>
          </cell>
          <cell r="O13" t="str">
            <v>OBRA CIVIL</v>
          </cell>
          <cell r="P13" t="str">
            <v>REVESTIMIENTOS (PAREDES GYPSUM / PINTURA / BARREDERAS / CERAMICAS)</v>
          </cell>
        </row>
        <row r="14">
          <cell r="M14">
            <v>11</v>
          </cell>
          <cell r="N14">
            <v>11</v>
          </cell>
          <cell r="O14" t="str">
            <v>OBRA CIVIL</v>
          </cell>
          <cell r="P14" t="str">
            <v>CIELOS FALSOS</v>
          </cell>
        </row>
        <row r="15">
          <cell r="M15">
            <v>12</v>
          </cell>
          <cell r="N15">
            <v>12</v>
          </cell>
          <cell r="O15" t="str">
            <v>OBRA CIVIL</v>
          </cell>
          <cell r="P15" t="str">
            <v>OBRAS EXTERIORES</v>
          </cell>
        </row>
        <row r="16">
          <cell r="M16">
            <v>0</v>
          </cell>
          <cell r="N16">
            <v>0</v>
          </cell>
          <cell r="O16" t="str">
            <v>EQUIPAMIENTO E INSTALACIONES ESPECIALES</v>
          </cell>
          <cell r="P16">
            <v>0</v>
          </cell>
        </row>
        <row r="17">
          <cell r="M17">
            <v>13</v>
          </cell>
          <cell r="N17">
            <v>13</v>
          </cell>
          <cell r="O17" t="str">
            <v>EQUIPAMIENTO</v>
          </cell>
          <cell r="P17" t="str">
            <v>EQUIPO A/C</v>
          </cell>
        </row>
        <row r="18">
          <cell r="M18">
            <v>15</v>
          </cell>
          <cell r="N18">
            <v>15</v>
          </cell>
          <cell r="O18" t="str">
            <v>EQUIPAMIENTO</v>
          </cell>
          <cell r="P18" t="str">
            <v>EQUIPOS SEGURIDAD</v>
          </cell>
        </row>
        <row r="19">
          <cell r="M19">
            <v>16</v>
          </cell>
          <cell r="N19">
            <v>16</v>
          </cell>
          <cell r="O19" t="str">
            <v>EQUIPAMIENTO</v>
          </cell>
          <cell r="P19" t="str">
            <v>TRANSFORMACION / PLANTA ELECTRICA</v>
          </cell>
        </row>
        <row r="20">
          <cell r="M20">
            <v>17</v>
          </cell>
          <cell r="N20">
            <v>17</v>
          </cell>
          <cell r="O20" t="str">
            <v>EQUIPAMIENTO</v>
          </cell>
          <cell r="P20" t="str">
            <v>UPS/APS</v>
          </cell>
        </row>
        <row r="21">
          <cell r="M21">
            <v>18</v>
          </cell>
          <cell r="N21">
            <v>18</v>
          </cell>
          <cell r="O21" t="str">
            <v>EQUIPAMIENTO</v>
          </cell>
          <cell r="P21" t="str">
            <v>COMPUTADORAS/VOZ/DATOS</v>
          </cell>
        </row>
        <row r="22">
          <cell r="M22">
            <v>0</v>
          </cell>
          <cell r="N22">
            <v>0</v>
          </cell>
          <cell r="O22" t="str">
            <v>MOBILIARIO Y MISCELANEOS</v>
          </cell>
          <cell r="P22">
            <v>0</v>
          </cell>
        </row>
        <row r="23">
          <cell r="M23">
            <v>19</v>
          </cell>
          <cell r="N23">
            <v>19</v>
          </cell>
          <cell r="O23" t="str">
            <v>MOBILIARIO</v>
          </cell>
          <cell r="P23" t="str">
            <v>MODULARES</v>
          </cell>
        </row>
        <row r="24">
          <cell r="M24">
            <v>20</v>
          </cell>
          <cell r="N24">
            <v>20</v>
          </cell>
          <cell r="O24" t="str">
            <v>MOBILIARIO</v>
          </cell>
          <cell r="P24" t="str">
            <v>SILLONERIA</v>
          </cell>
        </row>
        <row r="25">
          <cell r="M25">
            <v>21</v>
          </cell>
          <cell r="N25">
            <v>21</v>
          </cell>
          <cell r="O25" t="str">
            <v>MISCELANEOS</v>
          </cell>
          <cell r="P25" t="str">
            <v>MISCELANEOS (DESVIACION REAL PRESUPUESTO 3%)</v>
          </cell>
        </row>
        <row r="26">
          <cell r="M26">
            <v>0</v>
          </cell>
          <cell r="N26">
            <v>0</v>
          </cell>
          <cell r="O26" t="str">
            <v>PLANIFICACION Y CONSULTORIA</v>
          </cell>
          <cell r="P26">
            <v>0</v>
          </cell>
        </row>
        <row r="27">
          <cell r="M27">
            <v>22</v>
          </cell>
          <cell r="N27">
            <v>22</v>
          </cell>
          <cell r="O27" t="str">
            <v>OBRA CIVIL</v>
          </cell>
          <cell r="P27" t="str">
            <v>DISEÑO/LEVANTAMIENTO</v>
          </cell>
        </row>
        <row r="28">
          <cell r="M28">
            <v>23</v>
          </cell>
          <cell r="N28">
            <v>23</v>
          </cell>
          <cell r="O28" t="str">
            <v>OBRA CIVIL</v>
          </cell>
          <cell r="P28" t="str">
            <v>FISCALIZACION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GMENTACION"/>
      <sheetName val="SEGMENTO"/>
      <sheetName val="OFICIAL"/>
      <sheetName val="CONSULTA"/>
      <sheetName val="CODIGOS"/>
      <sheetName val="FORMATO"/>
      <sheetName val="ARCHIVO"/>
    </sheetNames>
    <sheetDataSet>
      <sheetData sheetId="0"/>
      <sheetData sheetId="1">
        <row r="1">
          <cell r="A1" t="str">
            <v>ASEGURADORAS</v>
          </cell>
        </row>
        <row r="2">
          <cell r="A2" t="str">
            <v>BANCOS</v>
          </cell>
        </row>
        <row r="3">
          <cell r="A3" t="str">
            <v>CONSUMO</v>
          </cell>
        </row>
        <row r="4">
          <cell r="A4" t="str">
            <v>COOPERATIVA Y MUTUALISTAS</v>
          </cell>
        </row>
        <row r="5">
          <cell r="A5" t="str">
            <v>CORPORATIVO</v>
          </cell>
        </row>
        <row r="6">
          <cell r="A6" t="str">
            <v>EMPLEADOS</v>
          </cell>
        </row>
        <row r="7">
          <cell r="A7" t="str">
            <v>EMPRESARIAL</v>
          </cell>
        </row>
        <row r="8">
          <cell r="A8" t="str">
            <v>INVERSIONISTAS 1</v>
          </cell>
        </row>
        <row r="9">
          <cell r="A9" t="str">
            <v>INVERSIONISTAS 2</v>
          </cell>
        </row>
        <row r="10">
          <cell r="A10" t="str">
            <v>JURIDICOS INACTIVOS</v>
          </cell>
        </row>
        <row r="11">
          <cell r="A11" t="str">
            <v>MICROEMPRESAS</v>
          </cell>
        </row>
        <row r="12">
          <cell r="A12" t="str">
            <v>NATURALES INACTIVOS</v>
          </cell>
        </row>
        <row r="13">
          <cell r="A13" t="str">
            <v>OTROS IFIS</v>
          </cell>
        </row>
        <row r="14">
          <cell r="A14" t="str">
            <v>P.J. NO SEGMENTADAS</v>
          </cell>
        </row>
        <row r="15">
          <cell r="A15" t="str">
            <v>P.N. NO SEGMENTADAS</v>
          </cell>
        </row>
        <row r="16">
          <cell r="A16" t="str">
            <v>PEQUEÑA EMPRESA 1</v>
          </cell>
        </row>
        <row r="17">
          <cell r="A17" t="str">
            <v>PEQUEÑA EMPRESA 2</v>
          </cell>
        </row>
        <row r="18">
          <cell r="A18" t="str">
            <v>PERDIDA</v>
          </cell>
        </row>
        <row r="19">
          <cell r="A19" t="str">
            <v>PERSONAL A</v>
          </cell>
        </row>
        <row r="20">
          <cell r="A20" t="str">
            <v>PERSONAL B</v>
          </cell>
        </row>
        <row r="21">
          <cell r="A21" t="str">
            <v>PREFERENCIAL</v>
          </cell>
        </row>
        <row r="22">
          <cell r="A22" t="str">
            <v>PRIVADA</v>
          </cell>
        </row>
        <row r="23">
          <cell r="A23" t="str">
            <v>RELACIONADOS</v>
          </cell>
        </row>
        <row r="24">
          <cell r="A24" t="str">
            <v>SECTOR PUBLICO</v>
          </cell>
        </row>
        <row r="25">
          <cell r="A25" t="str">
            <v>TRANSACCIONAL</v>
          </cell>
        </row>
      </sheetData>
      <sheetData sheetId="2">
        <row r="1">
          <cell r="A1" t="str">
            <v>ABRIL SAAVEDRA MARIA DEL CARMEN</v>
          </cell>
        </row>
        <row r="2">
          <cell r="A2" t="str">
            <v>ABRIL SAN PEDRO BERTHA ELIZABETH</v>
          </cell>
        </row>
        <row r="3">
          <cell r="A3" t="str">
            <v>AGUILERA CAJAS JUAN CARLOS</v>
          </cell>
        </row>
        <row r="4">
          <cell r="A4" t="str">
            <v>ALAVA PAREDES LUZ LILIBEK</v>
          </cell>
        </row>
        <row r="5">
          <cell r="A5" t="str">
            <v>ALBAN SEGOVIA BOLIVAR XAVIER</v>
          </cell>
        </row>
        <row r="6">
          <cell r="A6" t="str">
            <v>ALBUJA ESTRELLA ALBA MONICA</v>
          </cell>
        </row>
        <row r="7">
          <cell r="A7" t="str">
            <v>ALDAS MORAN XIMENA ALEXANDRA</v>
          </cell>
        </row>
        <row r="8">
          <cell r="A8" t="str">
            <v>ALTAMIRANO MERA LORENA NATHALIE</v>
          </cell>
        </row>
        <row r="9">
          <cell r="A9" t="str">
            <v>ALVARADO MOLINA MARIA FERNANDA</v>
          </cell>
        </row>
        <row r="10">
          <cell r="A10" t="str">
            <v>ALVEAR VILLARROEL CECILIA CARMITA</v>
          </cell>
        </row>
        <row r="11">
          <cell r="A11" t="str">
            <v>ANDINO NARANJO NANCY ALEJANDRINA</v>
          </cell>
        </row>
        <row r="12">
          <cell r="A12" t="str">
            <v>ANDRADE BARRAGAN IVAN JAVIER</v>
          </cell>
        </row>
        <row r="13">
          <cell r="A13" t="str">
            <v>ANDRADE BONILLA DANNY MAURICIO</v>
          </cell>
        </row>
        <row r="14">
          <cell r="A14" t="str">
            <v>ANDRADE CARRANZA MARTHA CECILIA</v>
          </cell>
        </row>
        <row r="15">
          <cell r="A15" t="str">
            <v>ANDRADE GARAY MAGIUR ALBERTO</v>
          </cell>
        </row>
        <row r="16">
          <cell r="A16" t="str">
            <v>ANDRADE MERINO JOSE RAPHAEL</v>
          </cell>
        </row>
        <row r="17">
          <cell r="A17" t="str">
            <v>ANDRADE VASQUEZ GLORIA TERESA</v>
          </cell>
        </row>
        <row r="18">
          <cell r="A18" t="str">
            <v>APRAEZ TUFINO PABLO NICOLAS</v>
          </cell>
        </row>
        <row r="19">
          <cell r="A19" t="str">
            <v>ARAUJO CALDERON VERONICA GABRIELA</v>
          </cell>
        </row>
        <row r="20">
          <cell r="A20" t="str">
            <v>ARCOS FLORES SARA VERONICA</v>
          </cell>
        </row>
        <row r="21">
          <cell r="A21" t="str">
            <v>ARCOS MUNOZ LEOPOLDO DAVID</v>
          </cell>
        </row>
        <row r="22">
          <cell r="A22" t="str">
            <v>ARELLANO AVENDANO ELSSIE ERIKA</v>
          </cell>
        </row>
        <row r="23">
          <cell r="A23" t="str">
            <v>ARELLANO YEPEZ WLADIMIR ALEJANDRO</v>
          </cell>
        </row>
        <row r="24">
          <cell r="A24" t="str">
            <v>AREVALO LOAYZA DIANA ISABEL</v>
          </cell>
        </row>
        <row r="25">
          <cell r="A25" t="str">
            <v>ARMAS FREIRE GIOCONDA EDITH</v>
          </cell>
        </row>
        <row r="26">
          <cell r="A26" t="str">
            <v>ARMIJOS SWOBODA JORGE GUSTAVO</v>
          </cell>
        </row>
        <row r="27">
          <cell r="A27" t="str">
            <v>ARTEAGA EGAS MARCIA DE LOS ANGELES</v>
          </cell>
        </row>
        <row r="28">
          <cell r="A28" t="str">
            <v>ASTUDILLO AGUILAR MARCOS VINIC</v>
          </cell>
        </row>
        <row r="29">
          <cell r="A29" t="str">
            <v>ASTUDILLO CORDOVA IVAN FERNANDO</v>
          </cell>
        </row>
        <row r="30">
          <cell r="A30" t="str">
            <v>AVILA ASPIAZU LORENA DEL PILAR</v>
          </cell>
        </row>
        <row r="31">
          <cell r="A31" t="str">
            <v>AVILES DELGADO SANDRA DEL ROCIO</v>
          </cell>
        </row>
        <row r="32">
          <cell r="A32" t="str">
            <v>AVILES ESTRADA MARIA AUXILIADORA</v>
          </cell>
        </row>
        <row r="33">
          <cell r="A33" t="str">
            <v>AVILES JARAMILLO MARIA BELEN</v>
          </cell>
        </row>
        <row r="34">
          <cell r="A34" t="str">
            <v>AYALA ARMIJOS CARLOTA DEL PILAR</v>
          </cell>
        </row>
        <row r="35">
          <cell r="A35" t="str">
            <v>AYALA PALACIOS TAMARA CECILIA</v>
          </cell>
        </row>
        <row r="36">
          <cell r="A36" t="str">
            <v>AYALA PAZMINO RUTH SOLEDAD</v>
          </cell>
        </row>
        <row r="37">
          <cell r="A37" t="str">
            <v>AYCART AVELLANEDA ALEXANDRA ELIZABETH</v>
          </cell>
        </row>
        <row r="38">
          <cell r="A38" t="str">
            <v>AYORA JARA MARCIA KARINA</v>
          </cell>
        </row>
        <row r="39">
          <cell r="A39" t="str">
            <v>BACILIO LAINEZ HECTOR BLADIMIR</v>
          </cell>
        </row>
        <row r="40">
          <cell r="A40" t="str">
            <v>BALELO SAAVEDRA SOLANGE</v>
          </cell>
        </row>
        <row r="41">
          <cell r="A41" t="str">
            <v>BARAHONA SAENZ HECTOR GUILLERMO</v>
          </cell>
        </row>
        <row r="42">
          <cell r="A42" t="str">
            <v>BARBA VELASQUEZ CRISTINA ELIZABETH</v>
          </cell>
        </row>
        <row r="43">
          <cell r="A43" t="str">
            <v>BARRAGAN CELENE MARISOL</v>
          </cell>
        </row>
        <row r="44">
          <cell r="A44" t="str">
            <v>BARREIRO VASCONEZ TITO ALEJANDRO</v>
          </cell>
        </row>
        <row r="45">
          <cell r="A45" t="str">
            <v>BARRENO BARRENO GABRIELA ELIZABETH</v>
          </cell>
        </row>
        <row r="46">
          <cell r="A46" t="str">
            <v>BARROS GALLO PAOLA DAYANARA</v>
          </cell>
        </row>
        <row r="47">
          <cell r="A47" t="str">
            <v>BASTIDAS ROMERO SILVIA ELIZABETH</v>
          </cell>
        </row>
        <row r="48">
          <cell r="A48" t="str">
            <v>BEDOYA RAMIREZ LUPE MARIA</v>
          </cell>
        </row>
        <row r="49">
          <cell r="A49" t="str">
            <v>BELTRAN CEVALLOS TOMAS GUILLERMO</v>
          </cell>
        </row>
        <row r="50">
          <cell r="A50" t="str">
            <v>BENAVIDES ESPINOZA BRIGIDA ERNESTINA</v>
          </cell>
        </row>
        <row r="51">
          <cell r="A51" t="str">
            <v>BONIFAZ SORIA ARACELY GIOVANNA</v>
          </cell>
        </row>
        <row r="52">
          <cell r="A52" t="str">
            <v>BONILLA DIAZ ISAURA DIOSELINA</v>
          </cell>
        </row>
        <row r="53">
          <cell r="A53" t="str">
            <v>BOWEN ALVAREZ MARIA CRISTINA</v>
          </cell>
        </row>
        <row r="54">
          <cell r="A54" t="str">
            <v>BRAVO RODRIGUEZ ZORAIDA ELIZABETH</v>
          </cell>
        </row>
        <row r="55">
          <cell r="A55" t="str">
            <v>BRAVO TERAN PAUL EDUARDO</v>
          </cell>
        </row>
        <row r="56">
          <cell r="A56" t="str">
            <v>BRIONES ROBLES LILIANA PATRICIA</v>
          </cell>
        </row>
        <row r="57">
          <cell r="A57" t="str">
            <v>BRIONES ZAMBRANO EMILIA KARINA</v>
          </cell>
        </row>
        <row r="58">
          <cell r="A58" t="str">
            <v>BUCHELI GUERRA CARLOS ANDRES</v>
          </cell>
        </row>
        <row r="59">
          <cell r="A59" t="str">
            <v>CACERES NOVILLO ALEJANDRO VINICIO</v>
          </cell>
        </row>
        <row r="60">
          <cell r="A60" t="str">
            <v>CAICEDO BANDERAS ROCIO GUADALUPE</v>
          </cell>
        </row>
        <row r="61">
          <cell r="A61" t="str">
            <v>CAICEDO WIMAN CRISTINA DEL CARMEN</v>
          </cell>
        </row>
        <row r="62">
          <cell r="A62" t="str">
            <v>CALAHORRANO VACA LUIS FERNANDO</v>
          </cell>
        </row>
        <row r="63">
          <cell r="A63" t="str">
            <v>CALDERON YONG MARTHA EUGENIA</v>
          </cell>
        </row>
        <row r="64">
          <cell r="A64" t="str">
            <v>CALLE AULESTIA HUGO MARCELO</v>
          </cell>
        </row>
        <row r="65">
          <cell r="A65" t="str">
            <v>CALLES VASQUEZ MARIA VERONICA</v>
          </cell>
        </row>
        <row r="66">
          <cell r="A66" t="str">
            <v>CAMACHO RUIZ ANITA MERCEDES</v>
          </cell>
        </row>
        <row r="67">
          <cell r="A67" t="str">
            <v>CAMPANA TAMAYO RICARDO HUMBERTO</v>
          </cell>
        </row>
        <row r="68">
          <cell r="A68" t="str">
            <v>CANO DAHIK JUAN FRANCISCO</v>
          </cell>
        </row>
        <row r="69">
          <cell r="A69" t="str">
            <v>CANO VILLACRES JESSICA GUADALUPE</v>
          </cell>
        </row>
        <row r="70">
          <cell r="A70" t="str">
            <v>CARDENAS BENAVIDES MAGALI DEL ROCIO</v>
          </cell>
        </row>
        <row r="71">
          <cell r="A71" t="str">
            <v>CARDENAS BURBANO DE LARA JUAN SEBASTIAN</v>
          </cell>
        </row>
        <row r="72">
          <cell r="A72" t="str">
            <v>CARRILLO RECALDE MARIA LORENA</v>
          </cell>
        </row>
        <row r="73">
          <cell r="A73" t="str">
            <v>CARVAJAL BARRIONUEVO DORIS DEL ROCIO</v>
          </cell>
        </row>
        <row r="74">
          <cell r="A74" t="str">
            <v>CARVAJAL SANTIN JINNY MAGGALLY</v>
          </cell>
        </row>
        <row r="75">
          <cell r="A75" t="str">
            <v>CASSIS TRUJILLO GUSTAVO ANDRES</v>
          </cell>
        </row>
        <row r="76">
          <cell r="A76" t="str">
            <v>CASTRO PERALTA ITALO FERNANDO</v>
          </cell>
        </row>
        <row r="77">
          <cell r="A77" t="str">
            <v>CEDENO ALCIVAR GERMANIA IRINA</v>
          </cell>
        </row>
        <row r="78">
          <cell r="A78" t="str">
            <v>CEDENO ERAZO LUZ MARIA</v>
          </cell>
        </row>
        <row r="79">
          <cell r="A79" t="str">
            <v>CEVALLOS CEDENO YANDRI DAVID</v>
          </cell>
        </row>
        <row r="80">
          <cell r="A80" t="str">
            <v>CEVALLOS CUEVA JAIME EDUARDO</v>
          </cell>
        </row>
        <row r="81">
          <cell r="A81" t="str">
            <v>CEVALLOS RUIZ ANA DEL ROCIO</v>
          </cell>
        </row>
        <row r="82">
          <cell r="A82" t="str">
            <v>CEVERINO AGUILAR DIOMEDES BOLIVAR</v>
          </cell>
        </row>
        <row r="83">
          <cell r="A83" t="str">
            <v>CHANG-HUANG VALENZUELA EDGAR ANDRES</v>
          </cell>
        </row>
        <row r="84">
          <cell r="A84" t="str">
            <v>CHAUVIN OJEDA RUTH ALICE</v>
          </cell>
        </row>
        <row r="85">
          <cell r="A85" t="str">
            <v>CHEVASCO BEJARANO JUAN CARLOS</v>
          </cell>
        </row>
        <row r="86">
          <cell r="A86" t="str">
            <v>CHIRIBOGA ACOSTA RAFAEL ALFONSO</v>
          </cell>
        </row>
        <row r="87">
          <cell r="A87" t="str">
            <v>CHIRIBOGA ACOSTA RAFAEL ALFONSO</v>
          </cell>
        </row>
        <row r="88">
          <cell r="A88" t="str">
            <v>CHIRIBOGA HOLGUIN VIRGILIO JOSE</v>
          </cell>
        </row>
        <row r="89">
          <cell r="A89" t="str">
            <v>CISNEROS ABAD MARJORIE IVONNE</v>
          </cell>
        </row>
        <row r="90">
          <cell r="A90" t="str">
            <v>COELLO MUNOZ GREGORIO ALBERTO</v>
          </cell>
        </row>
        <row r="91">
          <cell r="A91" t="str">
            <v>CORDERO AMOROSO LIGIA PRISCILA</v>
          </cell>
        </row>
        <row r="92">
          <cell r="A92" t="str">
            <v>CORDERO PACURUCU IVAN MARCELO</v>
          </cell>
        </row>
        <row r="93">
          <cell r="A93" t="str">
            <v>CORDOVA CAMELO WLADIMIR ALEJANDRO</v>
          </cell>
        </row>
        <row r="94">
          <cell r="A94" t="str">
            <v>CORDOVA CUEVA JAZMIN EUGENIA</v>
          </cell>
        </row>
        <row r="95">
          <cell r="A95" t="str">
            <v>CORDOVA LOJA SERGIO ELIAS</v>
          </cell>
        </row>
        <row r="96">
          <cell r="A96" t="str">
            <v>CORDOVA ROMERO ROBERTO FRANCISCO</v>
          </cell>
        </row>
        <row r="97">
          <cell r="A97" t="str">
            <v>CORNEJO MONTALVO JORGE HERNAN</v>
          </cell>
        </row>
        <row r="98">
          <cell r="A98" t="str">
            <v>CRUZ DELGADO RUTH ELIZABETH</v>
          </cell>
        </row>
        <row r="99">
          <cell r="A99" t="str">
            <v>CRUZ ENCALADA MATILDE AMPARITO</v>
          </cell>
        </row>
        <row r="100">
          <cell r="A100" t="str">
            <v>CUBILLOS ANDRADE NESTOR RAUL</v>
          </cell>
        </row>
        <row r="101">
          <cell r="A101" t="str">
            <v>CUSTODE MEJIA SANDRA CRISTINA</v>
          </cell>
        </row>
        <row r="102">
          <cell r="A102" t="str">
            <v>DAVILA RIOFRIO GINA LORENA</v>
          </cell>
        </row>
        <row r="103">
          <cell r="A103" t="str">
            <v>DE VIVERO CAMACHO SONIA MARGARITA</v>
          </cell>
        </row>
        <row r="104">
          <cell r="A104" t="str">
            <v>DELGADO CEDENO MARCELO FABIAN</v>
          </cell>
        </row>
        <row r="105">
          <cell r="A105" t="str">
            <v>DELGADO ROMERO MONICA ELIZABETH</v>
          </cell>
        </row>
        <row r="106">
          <cell r="A106" t="str">
            <v>DELGADO VILLENAS PAOLA CRISTINA</v>
          </cell>
        </row>
        <row r="107">
          <cell r="A107" t="str">
            <v>DIAZ CEVALLOS MARTHA XIMENA</v>
          </cell>
        </row>
        <row r="108">
          <cell r="A108" t="str">
            <v>DIAZ LUNA MARCIA BEATRIZ</v>
          </cell>
        </row>
        <row r="109">
          <cell r="A109" t="str">
            <v>DIAZ VINUEZA MARIA DEL CARMEN</v>
          </cell>
        </row>
        <row r="110">
          <cell r="A110" t="str">
            <v>DOMINGUEZ IZQUIERDO FRANCISCO JAVIER</v>
          </cell>
        </row>
        <row r="111">
          <cell r="A111" t="str">
            <v>DONOSO MARMOLEJO NURI MARCELA</v>
          </cell>
        </row>
        <row r="112">
          <cell r="A112" t="str">
            <v>DURAN GLEIM CARLOS FERDINAND</v>
          </cell>
        </row>
        <row r="113">
          <cell r="A113" t="str">
            <v>DURAN HERRERA GLADYS DEL ROCIO</v>
          </cell>
        </row>
        <row r="114">
          <cell r="A114" t="str">
            <v>ECHEVERRIA VINUEZA SANDRA PAMELA</v>
          </cell>
        </row>
        <row r="115">
          <cell r="A115" t="str">
            <v>ERAZO MARTINEZ ZOILA XIMENA</v>
          </cell>
        </row>
        <row r="116">
          <cell r="A116" t="str">
            <v>ESCOBAR JARA CARLOS ENRIQUE</v>
          </cell>
        </row>
        <row r="117">
          <cell r="A117" t="str">
            <v>ESPARZA PAZ FRANQUI FERNANDO</v>
          </cell>
        </row>
        <row r="118">
          <cell r="A118" t="str">
            <v>ESPINOSA RECALDE SILVIA ALEXANDRA</v>
          </cell>
        </row>
        <row r="119">
          <cell r="A119" t="str">
            <v>ESPINOSA ZEA MARIA ISABEL</v>
          </cell>
        </row>
        <row r="120">
          <cell r="A120" t="str">
            <v>FERNANDEZ OLIVA MARCO ANTONIO</v>
          </cell>
        </row>
        <row r="121">
          <cell r="A121" t="str">
            <v>FERRIN VILLAVICENCIO MARY JACINTA</v>
          </cell>
        </row>
        <row r="122">
          <cell r="A122" t="str">
            <v>FIALLO SALAS MARIA DEL CARMEN</v>
          </cell>
        </row>
        <row r="123">
          <cell r="A123" t="str">
            <v>FIERRO BRITO SANDRA CECILIA</v>
          </cell>
        </row>
        <row r="124">
          <cell r="A124" t="str">
            <v>FIERRO VITERI JOHN FRANZ</v>
          </cell>
        </row>
        <row r="125">
          <cell r="A125" t="str">
            <v>FLOR RODRIGUEZ EDUARDO XAVIER</v>
          </cell>
        </row>
        <row r="126">
          <cell r="A126" t="str">
            <v>FLORES DAVILA MARCO RAMIRO</v>
          </cell>
        </row>
        <row r="127">
          <cell r="A127" t="str">
            <v>FLORES IBADANGO KATIA MARLENE</v>
          </cell>
        </row>
        <row r="128">
          <cell r="A128" t="str">
            <v>FREIRE AMORES MARIANELA DE LOS ANGELES</v>
          </cell>
        </row>
        <row r="129">
          <cell r="A129" t="str">
            <v>FREIRE ESPANA MARUJA IZABETH</v>
          </cell>
        </row>
        <row r="130">
          <cell r="A130" t="str">
            <v>FUENTES CARDENAS REINALDO IVAN</v>
          </cell>
        </row>
        <row r="131">
          <cell r="A131" t="str">
            <v>GAIBOR GARCES SHASKIA KARINA</v>
          </cell>
        </row>
        <row r="132">
          <cell r="A132" t="str">
            <v>GALARRAGA CARRERA RAQUEL ALEXANDRA</v>
          </cell>
        </row>
        <row r="133">
          <cell r="A133" t="str">
            <v>GALARZA GUZMAN FRANKLIN ALEJANDRO</v>
          </cell>
        </row>
        <row r="134">
          <cell r="A134" t="str">
            <v>GALLARDO VALLEJO HERNAN PATRICIO</v>
          </cell>
        </row>
        <row r="135">
          <cell r="A135" t="str">
            <v>GALLEGOS VEGA NELLY RAQUEL</v>
          </cell>
        </row>
        <row r="136">
          <cell r="A136" t="str">
            <v>GARCIA CEVALLOS ZAYRA</v>
          </cell>
        </row>
        <row r="137">
          <cell r="A137" t="str">
            <v>GARCIA CORDOVA VERONICA CATALINA</v>
          </cell>
        </row>
        <row r="138">
          <cell r="A138" t="str">
            <v>GARCIA CUENCA PRISCILA SASKIA</v>
          </cell>
        </row>
        <row r="139">
          <cell r="A139" t="str">
            <v>GARCIA LANAS SUSANA JOSEFINA</v>
          </cell>
        </row>
        <row r="140">
          <cell r="A140" t="str">
            <v>GARZON RAMEIX SANTIAGO VICENTE</v>
          </cell>
        </row>
        <row r="141">
          <cell r="A141" t="str">
            <v>GAVILANES VEJAR MARIA VERONICA</v>
          </cell>
        </row>
        <row r="142">
          <cell r="A142" t="str">
            <v>GINES LEON JANEI FILERMA AMADA</v>
          </cell>
        </row>
        <row r="143">
          <cell r="A143" t="str">
            <v>GOMEZ HERRERA CARMEN AMERICA</v>
          </cell>
        </row>
        <row r="144">
          <cell r="A144" t="str">
            <v>GOMEZ VITERI NORMA ELIZABETH</v>
          </cell>
        </row>
        <row r="145">
          <cell r="A145" t="str">
            <v>GONZAGA MUNOZ KAREN MICHELLE</v>
          </cell>
        </row>
        <row r="146">
          <cell r="A146" t="str">
            <v>GONZALEZ ANCHUNDIA ELIZABETH D</v>
          </cell>
        </row>
        <row r="147">
          <cell r="A147" t="str">
            <v>GONZALEZ MOREANO CARLOS GUILLERMO</v>
          </cell>
        </row>
        <row r="148">
          <cell r="A148" t="str">
            <v>GOROZABEL BARRETO CARLOS DAVID</v>
          </cell>
        </row>
        <row r="149">
          <cell r="A149" t="str">
            <v>GRANJA CANIZARES MARIA ISABEL</v>
          </cell>
        </row>
        <row r="150">
          <cell r="A150" t="str">
            <v>GRANJA ESTRELLA EMERSON ORLANDO</v>
          </cell>
        </row>
        <row r="151">
          <cell r="A151" t="str">
            <v>GUARQUILA SALAZAR JEYDI MARIELA</v>
          </cell>
        </row>
        <row r="152">
          <cell r="A152" t="str">
            <v>GUERRA ARIAS CLARA PAULINA</v>
          </cell>
        </row>
        <row r="153">
          <cell r="A153" t="str">
            <v>GUERRERO CAICEDO TANIA TAMARA</v>
          </cell>
        </row>
        <row r="154">
          <cell r="A154" t="str">
            <v>GUERRERO JIMENEZ WILSON ANTONIO</v>
          </cell>
        </row>
        <row r="155">
          <cell r="A155" t="str">
            <v>GUERRERO MIRANDA MYRIAN KATHERINE</v>
          </cell>
        </row>
        <row r="156">
          <cell r="A156" t="str">
            <v>GUERRERO PEREZ JUAN CARLOS PED SIYEPEZ</v>
          </cell>
        </row>
        <row r="157">
          <cell r="A157" t="str">
            <v>GUERRERO SANCHEZ RUTH MARCELA</v>
          </cell>
        </row>
        <row r="158">
          <cell r="A158" t="str">
            <v>GUERRERO VILLACRESES LUCIANO ALBERTO</v>
          </cell>
        </row>
        <row r="159">
          <cell r="A159" t="str">
            <v>GUERRON AYALA DIEGO JAVIER</v>
          </cell>
        </row>
        <row r="160">
          <cell r="A160" t="str">
            <v>GUILLEN SANDRO (NO BORRAR TIENEN CLIENTE</v>
          </cell>
        </row>
        <row r="161">
          <cell r="A161" t="str">
            <v>GUTIERREZ BOZZA MERCEDES LEONOR</v>
          </cell>
        </row>
        <row r="162">
          <cell r="A162" t="str">
            <v>GUTIERREZ VALLEJO ENRIQUETA</v>
          </cell>
        </row>
        <row r="163">
          <cell r="A163" t="str">
            <v>GUTIERREZ VIVERO SANTIAGO EDMUNDO</v>
          </cell>
        </row>
        <row r="164">
          <cell r="A164" t="str">
            <v>HARB CORDERO CRISTINA DEL CARMEN</v>
          </cell>
        </row>
        <row r="165">
          <cell r="A165" t="str">
            <v>HARO AYERVE INES LUCIA</v>
          </cell>
        </row>
        <row r="166">
          <cell r="A166" t="str">
            <v>HERRERA BRIONES DOUGLAS GIOVANNY</v>
          </cell>
        </row>
        <row r="167">
          <cell r="A167" t="str">
            <v>HERRERA ROSADO LUISA ROSALVA</v>
          </cell>
        </row>
        <row r="168">
          <cell r="A168" t="str">
            <v>HIDALGO GUIJARRO LUIS ALEX</v>
          </cell>
        </row>
        <row r="169">
          <cell r="A169" t="str">
            <v>HIDALGO PEREZ XIMENA DEL ROCIO</v>
          </cell>
        </row>
        <row r="170">
          <cell r="A170" t="str">
            <v>HIDALGO RUIZ WIMPER ROLANDO</v>
          </cell>
        </row>
        <row r="171">
          <cell r="A171" t="str">
            <v>HIDROVO GRANDA SANTIAGO EFRAIN</v>
          </cell>
        </row>
        <row r="172">
          <cell r="A172" t="str">
            <v>ICAZA ALVAREZ FREDDY HARRY</v>
          </cell>
        </row>
        <row r="173">
          <cell r="A173" t="str">
            <v>INTRIAGO LUCAS JACINTA ELIZABETH</v>
          </cell>
        </row>
        <row r="174">
          <cell r="A174" t="str">
            <v>IZURIETA SALAZAR KARINA GABRIELA</v>
          </cell>
        </row>
        <row r="175">
          <cell r="A175" t="str">
            <v>JACOME PEREZ CRISTINA MARICELA</v>
          </cell>
        </row>
        <row r="176">
          <cell r="A176" t="str">
            <v>JALON BAJANA DELIA ELISA</v>
          </cell>
        </row>
        <row r="177">
          <cell r="A177" t="str">
            <v>JALON MARIN LAURA LEONOR</v>
          </cell>
        </row>
        <row r="178">
          <cell r="A178" t="str">
            <v>JARAMILLO FREIRE PABLO HERNAN</v>
          </cell>
        </row>
        <row r="179">
          <cell r="A179" t="str">
            <v>JARAMILLO ITURRALDE BOLIVAR PATRICIO</v>
          </cell>
        </row>
        <row r="180">
          <cell r="A180" t="str">
            <v>JARAMILLO PEREZ ANGELA INES</v>
          </cell>
        </row>
        <row r="181">
          <cell r="A181" t="str">
            <v>JARAMILLO VALDIVIEZO HENRY LEONARDO</v>
          </cell>
        </row>
        <row r="182">
          <cell r="A182" t="str">
            <v>JARAMILLO VALDOSPINOS NESTOR OSWALDO</v>
          </cell>
        </row>
        <row r="183">
          <cell r="A183" t="str">
            <v>JARAMILLO YEROVI KAROLA IVONNE</v>
          </cell>
        </row>
        <row r="184">
          <cell r="A184" t="str">
            <v>JARRIN CRUZ MONICA GABRIELA</v>
          </cell>
        </row>
        <row r="185">
          <cell r="A185" t="str">
            <v>JOUVIN HENRIQUEZ ANITA MARIA</v>
          </cell>
        </row>
        <row r="186">
          <cell r="A186" t="str">
            <v>JUCA GUZHNAY DIANA ELIZABETH</v>
          </cell>
        </row>
        <row r="187">
          <cell r="A187" t="str">
            <v>KAHIL MORAN JANETH MARIA</v>
          </cell>
        </row>
        <row r="188">
          <cell r="A188" t="str">
            <v>LARCO OLMEDO CRISTIAN FABRICIO</v>
          </cell>
        </row>
        <row r="189">
          <cell r="A189" t="str">
            <v>LARCO SANTAMARIA GEOVANNA DEL PILAR</v>
          </cell>
        </row>
        <row r="190">
          <cell r="A190" t="str">
            <v>LARREA CARVAJAL ALEXANDRA PATRICIA</v>
          </cell>
        </row>
        <row r="191">
          <cell r="A191" t="str">
            <v>LARREA PENAFIEL MONICA MARIBEL</v>
          </cell>
        </row>
        <row r="192">
          <cell r="A192" t="str">
            <v>LARREA PENAFIEL MONICA MARIBEL</v>
          </cell>
        </row>
        <row r="193">
          <cell r="A193" t="str">
            <v>LASSO VALDIVIESO RAFAEL GERARDO</v>
          </cell>
        </row>
        <row r="194">
          <cell r="A194" t="str">
            <v>LEON ALVAREZ DIANA LEONOR</v>
          </cell>
        </row>
        <row r="195">
          <cell r="A195" t="str">
            <v>LEON ALVAREZ LUVI VALERIA</v>
          </cell>
        </row>
        <row r="196">
          <cell r="A196" t="str">
            <v>LITUMA SILVA MABEL DEL CARMEN</v>
          </cell>
        </row>
        <row r="197">
          <cell r="A197" t="str">
            <v>LOGRONO VIVANCO AIDA LUCIA</v>
          </cell>
        </row>
        <row r="198">
          <cell r="A198" t="str">
            <v>LOMAS LARCO EDISON FERNANDO</v>
          </cell>
        </row>
        <row r="199">
          <cell r="A199" t="str">
            <v>LOOR CHAVEZ LEONOR GEOCONDA</v>
          </cell>
        </row>
        <row r="200">
          <cell r="A200" t="str">
            <v>LOOR DUENAS LEVIS BERTULFO</v>
          </cell>
        </row>
        <row r="201">
          <cell r="A201" t="str">
            <v>LOOR RIVADENEIRA AUGUSTO GUILLERMO</v>
          </cell>
        </row>
        <row r="202">
          <cell r="A202" t="str">
            <v>LOOR VITERI JAIME AGUSTIN</v>
          </cell>
        </row>
        <row r="203">
          <cell r="A203" t="str">
            <v>LOPEZ BAJANA JESSICA ELIZABETH</v>
          </cell>
        </row>
        <row r="204">
          <cell r="A204" t="str">
            <v>LOPEZ CARRERA MARTHA CECILIA</v>
          </cell>
        </row>
        <row r="205">
          <cell r="A205" t="str">
            <v>LOPEZ SILVA KATHERINE ALEXANDRA</v>
          </cell>
        </row>
        <row r="206">
          <cell r="A206" t="str">
            <v>MAESTRE MARTINEZ ELIANA DE FATIMA</v>
          </cell>
        </row>
        <row r="207">
          <cell r="A207" t="str">
            <v>MALDONADO HIDALGO RAMIRO EDMUNDO</v>
          </cell>
        </row>
        <row r="208">
          <cell r="A208" t="str">
            <v>MALDONADO TAPIA ZINTIA MILCA MARIA</v>
          </cell>
        </row>
        <row r="209">
          <cell r="A209" t="str">
            <v>MANCHENO MANTILLA MAURICIO ANTONIO</v>
          </cell>
        </row>
        <row r="210">
          <cell r="A210" t="str">
            <v>MANTILLA ANDRADE AMPARO TERESA</v>
          </cell>
        </row>
        <row r="211">
          <cell r="A211" t="str">
            <v>MANTILLA TERAN NANCY AZUCENA</v>
          </cell>
        </row>
        <row r="212">
          <cell r="A212" t="str">
            <v>MARTILLO BOHORQUEZ GRETA ELIZABETH</v>
          </cell>
        </row>
        <row r="213">
          <cell r="A213" t="str">
            <v>MARTINEZ CEBALLOS DIANA ZORAYA</v>
          </cell>
        </row>
        <row r="214">
          <cell r="A214" t="str">
            <v>MARTINEZ GARCIA ENRIQUE AUGUSTO</v>
          </cell>
        </row>
        <row r="215">
          <cell r="A215" t="str">
            <v>MAYANQUER BUCHELI ANGELA MARIA</v>
          </cell>
        </row>
        <row r="216">
          <cell r="A216" t="str">
            <v>MEDINA SALAS ANGEL EDUARDO</v>
          </cell>
        </row>
        <row r="217">
          <cell r="A217" t="str">
            <v>MEJIA MALDONADO PAULINA CECILIA</v>
          </cell>
        </row>
        <row r="218">
          <cell r="A218" t="str">
            <v>MEJIA SALGADO MIREYA DEL CONSUELO</v>
          </cell>
        </row>
        <row r="219">
          <cell r="A219" t="str">
            <v>MERA GARCIA MONICA DEL ROCIO</v>
          </cell>
        </row>
        <row r="220">
          <cell r="A220" t="str">
            <v>MERIZALDE BASSANTE EUGENIA PAOLA</v>
          </cell>
        </row>
        <row r="221">
          <cell r="A221" t="str">
            <v>MINA BARAHONA ARTURO FEDERICO</v>
          </cell>
        </row>
        <row r="222">
          <cell r="A222" t="str">
            <v>MINO ANDRADE SILVIA PATRICIA</v>
          </cell>
        </row>
        <row r="223">
          <cell r="A223" t="str">
            <v>MOLINA ANDRADE ELEANA DEL ROSARIO</v>
          </cell>
        </row>
        <row r="224">
          <cell r="A224" t="str">
            <v>MOLINA CALVOPINA LOURDES DEL PILAR</v>
          </cell>
        </row>
        <row r="225">
          <cell r="A225" t="str">
            <v>MOLINA CAMACHO MARIA AUGUSTA</v>
          </cell>
        </row>
        <row r="226">
          <cell r="A226" t="str">
            <v>MONCAYO MONCAYO MARIA ELENA</v>
          </cell>
        </row>
        <row r="227">
          <cell r="A227" t="str">
            <v>MONTESDEOCA MOREIRA ADRIANA MARIA</v>
          </cell>
        </row>
        <row r="228">
          <cell r="A228" t="str">
            <v>MORA CEDENO MARY ROSA</v>
          </cell>
        </row>
        <row r="229">
          <cell r="A229" t="str">
            <v>MORA GUERRERO IVAN EDUARDO</v>
          </cell>
        </row>
        <row r="230">
          <cell r="A230" t="str">
            <v>MORA SALINAS ANDY EDUARDO</v>
          </cell>
        </row>
        <row r="231">
          <cell r="A231" t="str">
            <v>MORALES CEVALLOS PAOLA LORENA</v>
          </cell>
        </row>
        <row r="232">
          <cell r="A232" t="str">
            <v>MORAN ROMERO JOSE EDUARDO</v>
          </cell>
        </row>
        <row r="233">
          <cell r="A233" t="str">
            <v>MORENO GAVILANES GINA PATRICIA</v>
          </cell>
        </row>
        <row r="234">
          <cell r="A234" t="str">
            <v>MORENO HERRERA PAULINA KATHERINE</v>
          </cell>
        </row>
        <row r="235">
          <cell r="A235" t="str">
            <v>MORENO PICON ALFREDO RAUL</v>
          </cell>
        </row>
        <row r="236">
          <cell r="A236" t="str">
            <v>MOSQUERA RAZA MERCEDES ALEXANDRA</v>
          </cell>
        </row>
        <row r="237">
          <cell r="A237" t="str">
            <v>MOYA SALAZAR SILVIA PATRICIA</v>
          </cell>
        </row>
        <row r="238">
          <cell r="A238" t="str">
            <v>MUNOZ ESPINOSA IVAN FERNANDO</v>
          </cell>
        </row>
        <row r="239">
          <cell r="A239" t="str">
            <v>MUNOZ TOLEDO MARIA SOL</v>
          </cell>
        </row>
        <row r="240">
          <cell r="A240" t="str">
            <v>MURILLO RAMIREZ RUTH MARINA</v>
          </cell>
        </row>
        <row r="241">
          <cell r="A241" t="str">
            <v>NARANJO CARRILLO RODRIGO MAXIMILIANO</v>
          </cell>
        </row>
        <row r="242">
          <cell r="A242" t="str">
            <v>NARANJO NAVAS CATALINA DEL ROSARIO</v>
          </cell>
        </row>
        <row r="243">
          <cell r="A243" t="str">
            <v>NARANJO OCHOA SONIA CATALINA</v>
          </cell>
        </row>
        <row r="244">
          <cell r="A244" t="str">
            <v>NARVAEZ INIGUEZ SANDRA CECILIA</v>
          </cell>
        </row>
        <row r="245">
          <cell r="A245" t="str">
            <v>NAVARRETE TERREROS JUAN FRANCISCO</v>
          </cell>
        </row>
        <row r="246">
          <cell r="A246" t="str">
            <v>NAVARRO GONZALEZ MARTHA ELENA</v>
          </cell>
        </row>
        <row r="247">
          <cell r="A247" t="str">
            <v>NICOLA REYES SILVIA CAROLA</v>
          </cell>
        </row>
        <row r="248">
          <cell r="A248" t="str">
            <v>NIETO JARRIN MORENA ILDA DEL CARMEN</v>
          </cell>
        </row>
        <row r="249">
          <cell r="A249" t="str">
            <v>NOE VERA MARIA DEL ROSARIO</v>
          </cell>
        </row>
        <row r="250">
          <cell r="A250" t="str">
            <v>NORONA MEDINA DAVID ELIAS</v>
          </cell>
        </row>
        <row r="251">
          <cell r="A251" t="str">
            <v>OLMEDO AGUILERA MARIA SILENE</v>
          </cell>
        </row>
        <row r="252">
          <cell r="A252" t="str">
            <v>ORDONEZ GONZALEZ RICHARD MANUEL</v>
          </cell>
        </row>
        <row r="253">
          <cell r="A253" t="str">
            <v>ORDONEZ ROMERO JENNIFER ELIZABETH</v>
          </cell>
        </row>
        <row r="254">
          <cell r="A254" t="str">
            <v>ORTEGA ZUNIGA KATERINE DEL CARMEN</v>
          </cell>
        </row>
        <row r="255">
          <cell r="A255" t="str">
            <v>ORTI ORTEGA ENRIQUE XAVIER</v>
          </cell>
        </row>
        <row r="256">
          <cell r="A256" t="str">
            <v>ORTIZ PACHECO GABRIEL ENRIQUE</v>
          </cell>
        </row>
        <row r="257">
          <cell r="A257" t="str">
            <v>PABO RONQUILLO EUFEMIA MAGDELEINE</v>
          </cell>
        </row>
        <row r="258">
          <cell r="A258" t="str">
            <v>PAEZ ESCUDERO GABRIELA DEL CARMEN</v>
          </cell>
        </row>
        <row r="259">
          <cell r="A259" t="str">
            <v>PALACIOS URGILEZ MARIA EUGENIA</v>
          </cell>
        </row>
        <row r="260">
          <cell r="A260" t="str">
            <v>PALMA MUNOZ ANDRES MIGUEL</v>
          </cell>
        </row>
        <row r="261">
          <cell r="A261" t="str">
            <v>PAREDES CARRILLO SUSANA DE JESUS</v>
          </cell>
        </row>
        <row r="262">
          <cell r="A262" t="str">
            <v>PAREDES MEZA MARIA LORENA</v>
          </cell>
        </row>
        <row r="263">
          <cell r="A263" t="str">
            <v>PAREJA ARMENDARIZ MARIA ALEJANDRA</v>
          </cell>
        </row>
        <row r="264">
          <cell r="A264" t="str">
            <v>PARRA TABOADA ADRIANA ALEJANDRA</v>
          </cell>
        </row>
        <row r="265">
          <cell r="A265" t="str">
            <v>PARRAGA SANCHEZ DAVER RAMON</v>
          </cell>
        </row>
        <row r="266">
          <cell r="A266" t="str">
            <v>PARRAGA SANCHEZ PABLO BIENVENIDO</v>
          </cell>
        </row>
        <row r="267">
          <cell r="A267" t="str">
            <v>PAUTA DELGADO CATALINA DEL ROCIO</v>
          </cell>
        </row>
        <row r="268">
          <cell r="A268" t="str">
            <v>PAVON MUNOZ ADRIANA JANETH</v>
          </cell>
        </row>
        <row r="269">
          <cell r="A269" t="str">
            <v>PAZMINO ALVAREZ LUIS ARTURO</v>
          </cell>
        </row>
        <row r="270">
          <cell r="A270" t="str">
            <v>PELAEZ JARA SARA JANINA</v>
          </cell>
        </row>
        <row r="271">
          <cell r="A271" t="str">
            <v>PENA OCHOA RODRIGO DEMETRIO</v>
          </cell>
        </row>
        <row r="272">
          <cell r="A272" t="str">
            <v>PENAFIEL JARA PABLO EFRAIN</v>
          </cell>
        </row>
        <row r="273">
          <cell r="A273" t="str">
            <v>PEREZ AGUILAR VICENTE OSWALDO</v>
          </cell>
        </row>
        <row r="274">
          <cell r="A274" t="str">
            <v>PEREZ SANTILLAN INES DEL ROCIO</v>
          </cell>
        </row>
        <row r="275">
          <cell r="A275" t="str">
            <v>PESANTEZ MACANCELA CARLOS MIGUEL</v>
          </cell>
        </row>
        <row r="276">
          <cell r="A276" t="str">
            <v>PIEDRA BURBANO JAVIER EDUARDO</v>
          </cell>
        </row>
        <row r="277">
          <cell r="A277" t="str">
            <v>PINE RAMIREZ WILLIAM ARTURO</v>
          </cell>
        </row>
        <row r="278">
          <cell r="A278" t="str">
            <v>PINO RODAS MONICA LORENA</v>
          </cell>
        </row>
        <row r="279">
          <cell r="A279" t="str">
            <v>PINO RODITTI MARIA PAULINA</v>
          </cell>
        </row>
        <row r="280">
          <cell r="A280" t="str">
            <v>PLAZA GARCIA FERNANDO VIRGILIO</v>
          </cell>
        </row>
        <row r="281">
          <cell r="A281" t="str">
            <v>POLIT YCAZA ALICE ISABEL</v>
          </cell>
        </row>
        <row r="282">
          <cell r="A282" t="str">
            <v>POMA TORRES XIOMARA CEMIRA</v>
          </cell>
        </row>
        <row r="283">
          <cell r="A283" t="str">
            <v>PONCE ERAZO MARIA GABRIELA</v>
          </cell>
        </row>
        <row r="284">
          <cell r="A284" t="str">
            <v>PONCE VACA XIMENA PATRICIA</v>
          </cell>
        </row>
        <row r="285">
          <cell r="A285" t="str">
            <v>PONCE VALVERDE HORACIO ROBERTO</v>
          </cell>
        </row>
        <row r="286">
          <cell r="A286" t="str">
            <v>PONCE VIZCAINO LUIS ALFREDO</v>
          </cell>
        </row>
        <row r="287">
          <cell r="A287" t="str">
            <v>PORTILLA GORDON WILSON FABIAN</v>
          </cell>
        </row>
        <row r="288">
          <cell r="A288" t="str">
            <v>PRADO MONCAYO SANDRA MARIA JAQUELINE</v>
          </cell>
        </row>
        <row r="289">
          <cell r="A289" t="str">
            <v>PROANO CIFUENTES DEISY ELAYNE</v>
          </cell>
        </row>
        <row r="290">
          <cell r="A290" t="str">
            <v>PROANO RIVERA WAZHINGTON BLADIMIR</v>
          </cell>
        </row>
        <row r="291">
          <cell r="A291" t="str">
            <v>PUYOL REYES ERNESTO</v>
          </cell>
        </row>
        <row r="292">
          <cell r="A292" t="str">
            <v>QUEZADA CARVAJAL JACQUELINE DEL ROCIO</v>
          </cell>
        </row>
        <row r="293">
          <cell r="A293" t="str">
            <v>QUEZADA QUEZADA MARIA ESPERANZA</v>
          </cell>
        </row>
        <row r="294">
          <cell r="A294" t="str">
            <v>QUINONEZ SEGURA JULIAN</v>
          </cell>
        </row>
        <row r="295">
          <cell r="A295" t="str">
            <v>RACINES ARIAS RAFAEL ALBERTO</v>
          </cell>
        </row>
        <row r="296">
          <cell r="A296" t="str">
            <v>RAMIREZ SEGURA SILVIA XIMENA</v>
          </cell>
        </row>
        <row r="297">
          <cell r="A297" t="str">
            <v>RAMOS DIENER ELIZABETH SUSANA</v>
          </cell>
        </row>
        <row r="298">
          <cell r="A298" t="str">
            <v>RAURA UBIDIA ANABELL DELFINA</v>
          </cell>
        </row>
        <row r="299">
          <cell r="A299" t="str">
            <v>RECALDE ARIAS ELIZABETH GINA</v>
          </cell>
        </row>
        <row r="300">
          <cell r="A300" t="str">
            <v>REDROBAN ESTRADA NORA JIMENA</v>
          </cell>
        </row>
        <row r="301">
          <cell r="A301" t="str">
            <v>REYES HERMIDA EDUARDO ENRIQUE</v>
          </cell>
        </row>
        <row r="302">
          <cell r="A302" t="str">
            <v>REYES PENAHERRERA CARMEN TERESA</v>
          </cell>
        </row>
        <row r="303">
          <cell r="A303" t="str">
            <v>RICAURTE CASAL MIRIAN CECILIA</v>
          </cell>
        </row>
        <row r="304">
          <cell r="A304" t="str">
            <v>RIOFRIO MORAN LIZ JACQUELINE</v>
          </cell>
        </row>
        <row r="305">
          <cell r="A305" t="str">
            <v>RIVADENEIRA HINOJOSA MAGDALENA LUCIA</v>
          </cell>
        </row>
        <row r="306">
          <cell r="A306" t="str">
            <v>RIVADENEIRA PIEDRA EFREN FERNANDO</v>
          </cell>
        </row>
        <row r="307">
          <cell r="A307" t="str">
            <v>RIVERA VARGAS ROSA ELIZABETH</v>
          </cell>
        </row>
        <row r="308">
          <cell r="A308" t="str">
            <v>RIZZO CEDENO DANILO ANTONIO</v>
          </cell>
        </row>
        <row r="309">
          <cell r="A309" t="str">
            <v>ROBALINO MONCAYO AIDA GUADALUPE</v>
          </cell>
        </row>
        <row r="310">
          <cell r="A310" t="str">
            <v>ROCHA PINEDA GERMANIA BEATRIZ</v>
          </cell>
        </row>
        <row r="311">
          <cell r="A311" t="str">
            <v>ROCHA PROANO KATHIUZKA SUSANA</v>
          </cell>
        </row>
        <row r="312">
          <cell r="A312" t="str">
            <v>RODAS ROBAYO MARIA VERONICA</v>
          </cell>
        </row>
        <row r="313">
          <cell r="A313" t="str">
            <v>RODRIGUEZ GARI GIL</v>
          </cell>
        </row>
        <row r="314">
          <cell r="A314" t="str">
            <v>RODRIGUEZ PAREDES JORGE ORLANDO</v>
          </cell>
        </row>
        <row r="315">
          <cell r="A315" t="str">
            <v>RODRIGUEZ RIERA PABLO EUDORO</v>
          </cell>
        </row>
        <row r="316">
          <cell r="A316" t="str">
            <v>ROJAS RUIZ MARIA SILVANA DE LOURDES</v>
          </cell>
        </row>
        <row r="317">
          <cell r="A317" t="str">
            <v>ROMERO CARRION ROSA LORENA</v>
          </cell>
        </row>
        <row r="318">
          <cell r="A318" t="str">
            <v>ROMERO CEVALLOS VERONICA SORAYA</v>
          </cell>
        </row>
        <row r="319">
          <cell r="A319" t="str">
            <v>ROMERO FIGUEROA TELMO EDUARDO</v>
          </cell>
        </row>
        <row r="320">
          <cell r="A320" t="str">
            <v>ROMERO MORA MAYRA LUCIA</v>
          </cell>
        </row>
        <row r="321">
          <cell r="A321" t="str">
            <v>RONQUILLO BARZOLA YAMEL VERONICA</v>
          </cell>
        </row>
        <row r="322">
          <cell r="A322" t="str">
            <v>ROSERO ESPINOZA KARINA DEL ROCIO</v>
          </cell>
        </row>
        <row r="323">
          <cell r="A323" t="str">
            <v>ROSERO FLORES CARMITA ERNESTINA</v>
          </cell>
        </row>
        <row r="324">
          <cell r="A324" t="str">
            <v>ROSERO RIVAS JUAN CARLOS</v>
          </cell>
        </row>
        <row r="325">
          <cell r="A325" t="str">
            <v>RUEDA CARRERA REYNA IVANNOVA</v>
          </cell>
        </row>
        <row r="326">
          <cell r="A326" t="str">
            <v>RUIZ GUEVARA MIGUEL ESTUARDO</v>
          </cell>
        </row>
        <row r="327">
          <cell r="A327" t="str">
            <v>SACOTO UNGRIA JORGE ARMANDO</v>
          </cell>
        </row>
        <row r="328">
          <cell r="A328" t="str">
            <v>SALAZAR ARIAS MONICA MARCELA</v>
          </cell>
        </row>
        <row r="329">
          <cell r="A329" t="str">
            <v>SALAZAR CASTILLO JANNETH DE LOURDES</v>
          </cell>
        </row>
        <row r="330">
          <cell r="A330" t="str">
            <v>SALAZAR LEON MARIA AUGUSTA</v>
          </cell>
        </row>
        <row r="331">
          <cell r="A331" t="str">
            <v>SALAZAR MURILLO DIEGO ALFONSO</v>
          </cell>
        </row>
        <row r="332">
          <cell r="A332" t="str">
            <v>SALMON MOREIRA MARIA GABRIELA</v>
          </cell>
        </row>
        <row r="333">
          <cell r="A333" t="str">
            <v>SALTOS BOLANOS FERNANDO OSWALDO</v>
          </cell>
        </row>
        <row r="334">
          <cell r="A334" t="str">
            <v>SALTOS CEDENO PATRICIA PILAR</v>
          </cell>
        </row>
        <row r="335">
          <cell r="A335" t="str">
            <v>SANCHEZ GONZALEZ NANCY KARIN</v>
          </cell>
        </row>
        <row r="336">
          <cell r="A336" t="str">
            <v>SANCHEZ VALLADARES ANTONIO JAVIER</v>
          </cell>
        </row>
        <row r="337">
          <cell r="A337" t="str">
            <v>SANTILLAN DAVALOS CECILIA BEATRIZ</v>
          </cell>
        </row>
        <row r="338">
          <cell r="A338" t="str">
            <v>SANTOS CUCALON CARLOS ALFREDO</v>
          </cell>
        </row>
        <row r="339">
          <cell r="A339" t="str">
            <v>SARMIENTO CANDEL JENNIFER MONSERRAT</v>
          </cell>
        </row>
        <row r="340">
          <cell r="A340" t="str">
            <v>SARMIENTO FERNANDEZ DEYSI LUPE</v>
          </cell>
        </row>
        <row r="341">
          <cell r="A341" t="str">
            <v>SARZOSA MEDINA TATIANA ELIZABETH</v>
          </cell>
        </row>
        <row r="342">
          <cell r="A342" t="str">
            <v>SCHULDT TORRES GINGER SOLANGE</v>
          </cell>
        </row>
        <row r="343">
          <cell r="A343" t="str">
            <v>SEGOVIA FAJARDO FATIMA DEL ROCIO</v>
          </cell>
        </row>
        <row r="344">
          <cell r="A344" t="str">
            <v>SERRANO YEPEZ MONICA ISABEL</v>
          </cell>
        </row>
        <row r="345">
          <cell r="A345" t="str">
            <v>SEVILLA PAREJA FRANCISCO XAVIER</v>
          </cell>
        </row>
        <row r="346">
          <cell r="A346" t="str">
            <v>SOLANO MENDEZ SASKIA PAOLA</v>
          </cell>
        </row>
        <row r="347">
          <cell r="A347" t="str">
            <v>SOLEDISPA VARAS DEISI MARIBEL</v>
          </cell>
        </row>
        <row r="348">
          <cell r="A348" t="str">
            <v>SOLIS BLACIO MONICA LORENA</v>
          </cell>
        </row>
        <row r="349">
          <cell r="A349" t="str">
            <v>SOLORZANO FIGUEROA MARJORIE ALEXANDRA</v>
          </cell>
        </row>
        <row r="350">
          <cell r="A350" t="str">
            <v>SORIA LARCO XIMENA ALEXANDRA</v>
          </cell>
        </row>
        <row r="351">
          <cell r="A351" t="str">
            <v>SOTO CEVALLOS ROGER</v>
          </cell>
        </row>
        <row r="352">
          <cell r="A352" t="str">
            <v>SOTOMAYOR PAEZ KATYA IRENE</v>
          </cell>
        </row>
        <row r="353">
          <cell r="A353" t="str">
            <v>TERAN BUITRON SILVIA MARISOL</v>
          </cell>
        </row>
        <row r="354">
          <cell r="A354" t="str">
            <v>TERAN GUANANGA MARIA DEL PILAR</v>
          </cell>
        </row>
        <row r="355">
          <cell r="A355" t="str">
            <v>TERAN JARAMILLO MONICA ELIZABETH</v>
          </cell>
        </row>
        <row r="356">
          <cell r="A356" t="str">
            <v>TERAN MEDINA OLGA MARCELA</v>
          </cell>
        </row>
        <row r="357">
          <cell r="A357" t="str">
            <v>TERAN MENDOZA CARLOS ALEXANDER</v>
          </cell>
        </row>
        <row r="358">
          <cell r="A358" t="str">
            <v>TERAN OLMEDO PAOLA CRISTINA</v>
          </cell>
        </row>
        <row r="359">
          <cell r="A359" t="str">
            <v>TERAN VON MAACK CESAR MANUEL</v>
          </cell>
        </row>
        <row r="360">
          <cell r="A360" t="str">
            <v>TOBAR HERRERA JENNY ELIZABETH</v>
          </cell>
        </row>
        <row r="361">
          <cell r="A361" t="str">
            <v>TOBAR TORRES JOSE PATRICIO</v>
          </cell>
        </row>
        <row r="362">
          <cell r="A362" t="str">
            <v>TOLEDO SANMARTIN SANDRA PIEDAD</v>
          </cell>
        </row>
        <row r="363">
          <cell r="A363" t="str">
            <v>TORO SANCHEZ ELOY ALBERTO</v>
          </cell>
        </row>
        <row r="364">
          <cell r="A364" t="str">
            <v>TORRES GOMEZ JAIRO ARTEMIO</v>
          </cell>
        </row>
        <row r="365">
          <cell r="A365" t="str">
            <v>TORRES GOMEZ ROSANA MARIELA</v>
          </cell>
        </row>
        <row r="366">
          <cell r="A366" t="str">
            <v>TORRES SORIA JONNY EDUARDO</v>
          </cell>
        </row>
        <row r="367">
          <cell r="A367" t="str">
            <v>TORRES TORRES EURO IGNACIO</v>
          </cell>
        </row>
        <row r="368">
          <cell r="A368" t="str">
            <v>TORRES VICUNA EDITH PAULINA</v>
          </cell>
        </row>
        <row r="369">
          <cell r="A369" t="str">
            <v>TORRES VINTIMILLA ANA LUCIA</v>
          </cell>
        </row>
        <row r="370">
          <cell r="A370" t="str">
            <v>TOSCANO LOPEZ DARIO ALEJANDRO</v>
          </cell>
        </row>
        <row r="371">
          <cell r="A371" t="str">
            <v>TRUJILLO CABASCANGO SILVANA LORENA</v>
          </cell>
        </row>
        <row r="372">
          <cell r="A372" t="str">
            <v>URRESTA REVELO SONIA ARACELY</v>
          </cell>
        </row>
        <row r="373">
          <cell r="A373" t="str">
            <v>URRUTIA PAZMINO URSULA MARIELA</v>
          </cell>
        </row>
        <row r="374">
          <cell r="A374" t="str">
            <v>UTRERAS PINZA CAROLL EILEEN</v>
          </cell>
        </row>
        <row r="375">
          <cell r="A375" t="str">
            <v>VACA ALBAN LORENA DEL CARMEN</v>
          </cell>
        </row>
        <row r="376">
          <cell r="A376" t="str">
            <v>VACA GOMEZ MIRIAM LORENA</v>
          </cell>
        </row>
        <row r="377">
          <cell r="A377" t="str">
            <v>VACA VACA BETTY VALERIA</v>
          </cell>
        </row>
        <row r="378">
          <cell r="A378" t="str">
            <v>VALLE BALDEON GEOVANNA MARIA</v>
          </cell>
        </row>
        <row r="379">
          <cell r="A379" t="str">
            <v>VARGAS CUEVA PATRICIO ALEJANDRO</v>
          </cell>
        </row>
        <row r="380">
          <cell r="A380" t="str">
            <v>VASCO MALDONADO MONICA</v>
          </cell>
        </row>
        <row r="381">
          <cell r="A381" t="str">
            <v>VASCONEZ JARAMILLO CECILIA PAULINA</v>
          </cell>
        </row>
        <row r="382">
          <cell r="A382" t="str">
            <v>VEGA GONZALEZ FABIAN ANDRES</v>
          </cell>
        </row>
        <row r="383">
          <cell r="A383" t="str">
            <v>VEGA SOLIS JESSICA KATHERINE</v>
          </cell>
        </row>
        <row r="384">
          <cell r="A384" t="str">
            <v>VEGA VELARDE KARYN BEATRIZ</v>
          </cell>
        </row>
        <row r="385">
          <cell r="A385" t="str">
            <v>VELASCO BETANCOURT SANDRA GERMANIA</v>
          </cell>
        </row>
        <row r="386">
          <cell r="A386" t="str">
            <v>VELEZ CASTRO MARIA VICENTA</v>
          </cell>
        </row>
        <row r="387">
          <cell r="A387" t="str">
            <v>VENEGAS TATES JOFFRE SANTIAGO</v>
          </cell>
        </row>
        <row r="388">
          <cell r="A388" t="str">
            <v>VERA CRESPO MARICELA DOLORES</v>
          </cell>
        </row>
        <row r="389">
          <cell r="A389" t="str">
            <v>VERDEZOTO BARRAGAN DIANA CECILIA</v>
          </cell>
        </row>
        <row r="390">
          <cell r="A390" t="str">
            <v>VERGARA ARTEAGA ENRIQUE DIOGENES</v>
          </cell>
        </row>
        <row r="391">
          <cell r="A391" t="str">
            <v>VERONICA DE LOURDES ESTRELLA VIERA</v>
          </cell>
        </row>
        <row r="392">
          <cell r="A392" t="str">
            <v>VILLACIS MARTINEZ CESAR AUGUSTO</v>
          </cell>
        </row>
        <row r="393">
          <cell r="A393" t="str">
            <v>VILLACIS MIRANDA ROSA ELENA</v>
          </cell>
        </row>
        <row r="394">
          <cell r="A394" t="str">
            <v>VILLACIS NAVAS MARIA FERNANDA</v>
          </cell>
        </row>
        <row r="395">
          <cell r="A395" t="str">
            <v>VILLACRESES MEDINA VERONICA GEORGINA</v>
          </cell>
        </row>
        <row r="396">
          <cell r="A396" t="str">
            <v>VILLAMARIN AGUIRRE LORENA LISETTE</v>
          </cell>
        </row>
        <row r="397">
          <cell r="A397" t="str">
            <v>VILLAVICENCIO AGUAYO LUCY MARILU</v>
          </cell>
        </row>
        <row r="398">
          <cell r="A398" t="str">
            <v>VINTIMILLA RUILOVA INES CATALINA</v>
          </cell>
        </row>
        <row r="399">
          <cell r="A399" t="str">
            <v>VITERI VELIZ ZULY MAGALI</v>
          </cell>
        </row>
        <row r="400">
          <cell r="A400" t="str">
            <v>YANEZ CHANGO JENNY MARISOL</v>
          </cell>
        </row>
        <row r="401">
          <cell r="A401" t="str">
            <v>YANEZ MORALES ROSA DEL PILAR</v>
          </cell>
        </row>
        <row r="402">
          <cell r="A402" t="str">
            <v>YEPEZ DAVILA MARIA BELEN</v>
          </cell>
        </row>
        <row r="403">
          <cell r="A403" t="str">
            <v>YEPEZ MARTINEZ VICTOR JAVIER</v>
          </cell>
        </row>
        <row r="404">
          <cell r="A404" t="str">
            <v>YEROVI JURADO JACQUELINE MARGARITA</v>
          </cell>
        </row>
        <row r="405">
          <cell r="A405" t="str">
            <v>ZALDUMBIDE SOLIS JORGE LENIN</v>
          </cell>
        </row>
        <row r="406">
          <cell r="A406" t="str">
            <v>ZAMBRANO INTRIAGO MERCY ASUNCION</v>
          </cell>
        </row>
        <row r="407">
          <cell r="A407" t="str">
            <v>ZAMBRANO MORA MARIANA ASUNCION</v>
          </cell>
        </row>
        <row r="408">
          <cell r="A408" t="str">
            <v>ZAMBRANO RUIZ AMANDA DEL ROCIO</v>
          </cell>
        </row>
        <row r="409">
          <cell r="A409" t="str">
            <v>ZAMBRANO TELLO BETSY ESTELA</v>
          </cell>
        </row>
        <row r="410">
          <cell r="A410" t="str">
            <v>ZAMORA ALVARADO BERTHA JUANA</v>
          </cell>
        </row>
        <row r="411">
          <cell r="A411" t="str">
            <v>ZAMORA QUINTANA PILAR PATRICIA</v>
          </cell>
        </row>
        <row r="412">
          <cell r="A412" t="str">
            <v>ZUMARRAGA RECALDE MARIANA YOCONDA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7:F669" tableBorderDxfId="64">
  <autoFilter ref="A7:F669" xr:uid="{00000000-0009-0000-0100-000002000000}"/>
  <tableColumns count="6">
    <tableColumn id="1" xr3:uid="{00000000-0010-0000-0100-000001000000}" name="COD" totalsRowLabel="Total" dataDxfId="63" totalsRowDxfId="62"/>
    <tableColumn id="2" xr3:uid="{00000000-0010-0000-0100-000002000000}" name="DESCRIPCIÓN" dataDxfId="61" totalsRowDxfId="60"/>
    <tableColumn id="3" xr3:uid="{00000000-0010-0000-0100-000003000000}" name="UNID" dataDxfId="59" totalsRowDxfId="58">
      <calculatedColumnFormula>VLOOKUP(B8,#REF!,2,0)</calculatedColumnFormula>
    </tableColumn>
    <tableColumn id="4" xr3:uid="{00000000-0010-0000-0100-000004000000}" name="CANT" dataDxfId="57" totalsRowDxfId="56"/>
    <tableColumn id="5" xr3:uid="{00000000-0010-0000-0100-000005000000}" name="UNIT" dataDxfId="55" totalsRowDxfId="54">
      <calculatedColumnFormula>VLOOKUP(B8,#REF!,4,0)</calculatedColumnFormula>
    </tableColumn>
    <tableColumn id="6" xr3:uid="{00000000-0010-0000-0100-000006000000}" name="TOTAL " totalsRowFunction="count" dataDxfId="53" totalsRowDxfId="52">
      <calculatedColumnFormula>D8*E8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25" displayName="Tabla25" ref="A7:F669" tableBorderDxfId="51">
  <autoFilter ref="A7:F669" xr:uid="{00000000-0009-0000-0100-000004000000}"/>
  <tableColumns count="6">
    <tableColumn id="1" xr3:uid="{00000000-0010-0000-0200-000001000000}" name="COD" totalsRowLabel="Total" dataDxfId="50" totalsRowDxfId="49"/>
    <tableColumn id="2" xr3:uid="{00000000-0010-0000-0200-000002000000}" name="DESCRIPCIÓN" dataDxfId="48" totalsRowDxfId="47"/>
    <tableColumn id="3" xr3:uid="{00000000-0010-0000-0200-000003000000}" name="UNID" dataDxfId="46" totalsRowDxfId="45">
      <calculatedColumnFormula>VLOOKUP(B8,#REF!,2,0)</calculatedColumnFormula>
    </tableColumn>
    <tableColumn id="4" xr3:uid="{00000000-0010-0000-0200-000004000000}" name="CANT" dataDxfId="44" totalsRowDxfId="43"/>
    <tableColumn id="5" xr3:uid="{00000000-0010-0000-0200-000005000000}" name="UNIT" dataDxfId="42" totalsRowDxfId="41">
      <calculatedColumnFormula>VLOOKUP(B8,#REF!,4,0)</calculatedColumnFormula>
    </tableColumn>
    <tableColumn id="6" xr3:uid="{00000000-0010-0000-0200-000006000000}" name="TOTAL " totalsRowFunction="count" dataDxfId="40" totalsRowDxfId="39">
      <calculatedColumnFormula>D8*E8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24" displayName="Tabla24" ref="A7:F669" tableBorderDxfId="38">
  <autoFilter ref="A7:F669" xr:uid="{00000000-0009-0000-0100-000003000000}"/>
  <tableColumns count="6">
    <tableColumn id="1" xr3:uid="{00000000-0010-0000-0300-000001000000}" name="COD" totalsRowLabel="Total" dataDxfId="37" totalsRowDxfId="36"/>
    <tableColumn id="2" xr3:uid="{00000000-0010-0000-0300-000002000000}" name="DESCRIPCIÓN" dataDxfId="35" totalsRowDxfId="34"/>
    <tableColumn id="3" xr3:uid="{00000000-0010-0000-0300-000003000000}" name="UNID" dataDxfId="33" totalsRowDxfId="32">
      <calculatedColumnFormula>VLOOKUP(B8,#REF!,2,0)</calculatedColumnFormula>
    </tableColumn>
    <tableColumn id="4" xr3:uid="{00000000-0010-0000-0300-000004000000}" name="CANT" dataDxfId="31" totalsRowDxfId="30"/>
    <tableColumn id="5" xr3:uid="{00000000-0010-0000-0300-000005000000}" name="UNIT" dataDxfId="29" totalsRowDxfId="28">
      <calculatedColumnFormula>VLOOKUP(B8,#REF!,4,0)</calculatedColumnFormula>
    </tableColumn>
    <tableColumn id="6" xr3:uid="{00000000-0010-0000-0300-000006000000}" name="TOTAL " totalsRowFunction="count" dataDxfId="27" totalsRowDxfId="26">
      <calculatedColumnFormula>D8*E8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a247" displayName="Tabla247" ref="A7:F669" tableBorderDxfId="25">
  <autoFilter ref="A7:F669" xr:uid="{00000000-0009-0000-0100-000006000000}"/>
  <tableColumns count="6">
    <tableColumn id="1" xr3:uid="{00000000-0010-0000-0400-000001000000}" name="COD" totalsRowLabel="Total" dataDxfId="24" totalsRowDxfId="23"/>
    <tableColumn id="2" xr3:uid="{00000000-0010-0000-0400-000002000000}" name="DESCRIPCIÓN" dataDxfId="22" totalsRowDxfId="21"/>
    <tableColumn id="3" xr3:uid="{00000000-0010-0000-0400-000003000000}" name="UNID" dataDxfId="20" totalsRowDxfId="19">
      <calculatedColumnFormula>VLOOKUP(B8,#REF!,2,0)</calculatedColumnFormula>
    </tableColumn>
    <tableColumn id="4" xr3:uid="{00000000-0010-0000-0400-000004000000}" name="CANT" dataDxfId="18" totalsRowDxfId="17"/>
    <tableColumn id="5" xr3:uid="{00000000-0010-0000-0400-000005000000}" name="UNIT" dataDxfId="16" totalsRowDxfId="15">
      <calculatedColumnFormula>VLOOKUP(B8,#REF!,4,0)</calculatedColumnFormula>
    </tableColumn>
    <tableColumn id="6" xr3:uid="{00000000-0010-0000-0400-000006000000}" name="TOTAL " totalsRowFunction="count" dataDxfId="14" totalsRowDxfId="13">
      <calculatedColumnFormula>D8*E8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256" displayName="Tabla256" ref="A7:F669" tableBorderDxfId="12">
  <autoFilter ref="A7:F669" xr:uid="{00000000-0009-0000-0100-000005000000}"/>
  <tableColumns count="6">
    <tableColumn id="1" xr3:uid="{00000000-0010-0000-0500-000001000000}" name="COD" totalsRowLabel="Total" dataDxfId="11" totalsRowDxfId="10"/>
    <tableColumn id="2" xr3:uid="{00000000-0010-0000-0500-000002000000}" name="DESCRIPCIÓN" dataDxfId="9" totalsRowDxfId="8"/>
    <tableColumn id="3" xr3:uid="{00000000-0010-0000-0500-000003000000}" name="UNID" dataDxfId="7" totalsRowDxfId="6">
      <calculatedColumnFormula>VLOOKUP(B8,#REF!,2,0)</calculatedColumnFormula>
    </tableColumn>
    <tableColumn id="4" xr3:uid="{00000000-0010-0000-0500-000004000000}" name="CANT" dataDxfId="5" totalsRowDxfId="4"/>
    <tableColumn id="5" xr3:uid="{00000000-0010-0000-0500-000005000000}" name="UNIT" dataDxfId="3" totalsRowDxfId="2">
      <calculatedColumnFormula>VLOOKUP(B8,#REF!,4,0)</calculatedColumnFormula>
    </tableColumn>
    <tableColumn id="6" xr3:uid="{00000000-0010-0000-0500-000006000000}" name="TOTAL " totalsRowFunction="count" dataDxfId="1" totalsRowDxfId="0">
      <calculatedColumnFormula>D8*E8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8570-056E-47AD-89A0-C1FECC89F65C}">
  <dimension ref="A1:AE35"/>
  <sheetViews>
    <sheetView tabSelected="1" zoomScale="70" zoomScaleNormal="7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AC31" sqref="AC31"/>
    </sheetView>
  </sheetViews>
  <sheetFormatPr baseColWidth="10" defaultColWidth="9.140625" defaultRowHeight="15" x14ac:dyDescent="0.25"/>
  <cols>
    <col min="2" max="2" width="23.7109375" bestFit="1" customWidth="1"/>
    <col min="3" max="3" width="33.85546875" customWidth="1"/>
    <col min="4" max="24" width="15.7109375" customWidth="1"/>
    <col min="25" max="31" width="15.85546875" customWidth="1"/>
  </cols>
  <sheetData>
    <row r="1" spans="1:31" ht="15" customHeight="1" x14ac:dyDescent="0.25">
      <c r="A1" s="390"/>
      <c r="B1" s="390"/>
      <c r="C1" s="390"/>
      <c r="D1" s="406" t="s">
        <v>2324</v>
      </c>
      <c r="E1" s="406"/>
      <c r="F1" s="406"/>
      <c r="G1" s="406"/>
      <c r="H1" s="406"/>
      <c r="I1" s="406"/>
      <c r="J1" s="406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</row>
    <row r="2" spans="1:31" ht="15" customHeight="1" x14ac:dyDescent="0.25">
      <c r="A2" s="390"/>
      <c r="B2" s="390"/>
      <c r="C2" s="390"/>
      <c r="D2" s="406"/>
      <c r="E2" s="406"/>
      <c r="F2" s="406"/>
      <c r="G2" s="406"/>
      <c r="H2" s="406"/>
      <c r="I2" s="406"/>
      <c r="J2" s="406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</row>
    <row r="3" spans="1:31" ht="34.5" customHeight="1" thickBot="1" x14ac:dyDescent="0.3">
      <c r="A3" s="390"/>
      <c r="B3" s="390"/>
      <c r="C3" s="390"/>
      <c r="D3" s="406"/>
      <c r="E3" s="406"/>
      <c r="F3" s="406"/>
      <c r="G3" s="406"/>
      <c r="H3" s="406"/>
      <c r="I3" s="406"/>
      <c r="J3" s="406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</row>
    <row r="4" spans="1:31" x14ac:dyDescent="0.25">
      <c r="A4" s="405" t="s">
        <v>2322</v>
      </c>
      <c r="B4" s="405" t="s">
        <v>2323</v>
      </c>
      <c r="C4" s="400" t="s">
        <v>2335</v>
      </c>
      <c r="D4" s="351">
        <v>45180</v>
      </c>
      <c r="E4" s="351">
        <v>45181</v>
      </c>
      <c r="F4" s="351">
        <v>45182</v>
      </c>
      <c r="G4" s="351">
        <v>45183</v>
      </c>
      <c r="H4" s="351">
        <v>45184</v>
      </c>
      <c r="I4" s="351">
        <v>45185</v>
      </c>
      <c r="J4" s="357">
        <v>45186</v>
      </c>
      <c r="K4" s="359">
        <v>45187</v>
      </c>
      <c r="L4" s="360">
        <v>45188</v>
      </c>
      <c r="M4" s="360">
        <v>45189</v>
      </c>
      <c r="N4" s="360">
        <v>45190</v>
      </c>
      <c r="O4" s="360">
        <v>45191</v>
      </c>
      <c r="P4" s="360">
        <v>45192</v>
      </c>
      <c r="Q4" s="361">
        <v>45193</v>
      </c>
      <c r="R4" s="359">
        <v>45194</v>
      </c>
      <c r="S4" s="360">
        <v>45195</v>
      </c>
      <c r="T4" s="360">
        <v>45196</v>
      </c>
      <c r="U4" s="360">
        <v>45197</v>
      </c>
      <c r="V4" s="360">
        <v>45198</v>
      </c>
      <c r="W4" s="360">
        <v>45199</v>
      </c>
      <c r="X4" s="367">
        <v>45200</v>
      </c>
      <c r="Y4" s="359">
        <v>45201</v>
      </c>
      <c r="Z4" s="360">
        <v>45202</v>
      </c>
      <c r="AA4" s="360">
        <v>45203</v>
      </c>
      <c r="AB4" s="360">
        <v>45204</v>
      </c>
      <c r="AC4" s="360">
        <v>45205</v>
      </c>
      <c r="AD4" s="360">
        <v>45206</v>
      </c>
      <c r="AE4" s="361">
        <v>45207</v>
      </c>
    </row>
    <row r="5" spans="1:31" ht="15.75" thickBot="1" x14ac:dyDescent="0.3">
      <c r="A5" s="400"/>
      <c r="B5" s="400"/>
      <c r="C5" s="401"/>
      <c r="D5" s="369" t="s">
        <v>2317</v>
      </c>
      <c r="E5" s="369" t="s">
        <v>2318</v>
      </c>
      <c r="F5" s="369" t="s">
        <v>2320</v>
      </c>
      <c r="G5" s="369" t="s">
        <v>2321</v>
      </c>
      <c r="H5" s="369" t="s">
        <v>2315</v>
      </c>
      <c r="I5" s="369" t="s">
        <v>2319</v>
      </c>
      <c r="J5" s="370" t="s">
        <v>2316</v>
      </c>
      <c r="K5" s="371" t="s">
        <v>2317</v>
      </c>
      <c r="L5" s="369" t="s">
        <v>2318</v>
      </c>
      <c r="M5" s="369" t="s">
        <v>2320</v>
      </c>
      <c r="N5" s="369" t="s">
        <v>2321</v>
      </c>
      <c r="O5" s="369" t="s">
        <v>2315</v>
      </c>
      <c r="P5" s="369" t="s">
        <v>2319</v>
      </c>
      <c r="Q5" s="372" t="s">
        <v>2316</v>
      </c>
      <c r="R5" s="371" t="s">
        <v>2317</v>
      </c>
      <c r="S5" s="369" t="s">
        <v>2318</v>
      </c>
      <c r="T5" s="369" t="s">
        <v>2320</v>
      </c>
      <c r="U5" s="369" t="s">
        <v>2321</v>
      </c>
      <c r="V5" s="369" t="s">
        <v>2315</v>
      </c>
      <c r="W5" s="369" t="s">
        <v>2319</v>
      </c>
      <c r="X5" s="370" t="s">
        <v>2316</v>
      </c>
      <c r="Y5" s="371" t="s">
        <v>2317</v>
      </c>
      <c r="Z5" s="369" t="s">
        <v>2318</v>
      </c>
      <c r="AA5" s="369" t="s">
        <v>2320</v>
      </c>
      <c r="AB5" s="369" t="s">
        <v>2321</v>
      </c>
      <c r="AC5" s="369" t="s">
        <v>2315</v>
      </c>
      <c r="AD5" s="369" t="s">
        <v>2319</v>
      </c>
      <c r="AE5" s="372" t="s">
        <v>2316</v>
      </c>
    </row>
    <row r="6" spans="1:31" ht="15.75" thickBot="1" x14ac:dyDescent="0.3">
      <c r="A6" s="387">
        <v>1</v>
      </c>
      <c r="B6" s="402" t="s">
        <v>2325</v>
      </c>
      <c r="C6" s="375" t="s">
        <v>2334</v>
      </c>
      <c r="D6" s="376"/>
      <c r="E6" s="376"/>
      <c r="F6" s="376"/>
      <c r="G6" s="377" t="s">
        <v>2338</v>
      </c>
      <c r="H6" s="376"/>
      <c r="I6" s="376"/>
      <c r="J6" s="378"/>
      <c r="K6" s="379"/>
      <c r="L6" s="376"/>
      <c r="M6" s="376"/>
      <c r="N6" s="380"/>
      <c r="O6" s="376"/>
      <c r="P6" s="376"/>
      <c r="Q6" s="381"/>
      <c r="R6" s="379"/>
      <c r="S6" s="376"/>
      <c r="T6" s="376"/>
      <c r="U6" s="376"/>
      <c r="V6" s="376"/>
      <c r="W6" s="376"/>
      <c r="X6" s="378"/>
      <c r="Y6" s="379"/>
      <c r="Z6" s="376"/>
      <c r="AA6" s="376"/>
      <c r="AB6" s="376"/>
      <c r="AC6" s="376"/>
      <c r="AD6" s="376"/>
      <c r="AE6" s="381"/>
    </row>
    <row r="7" spans="1:31" ht="15.75" thickBot="1" x14ac:dyDescent="0.3">
      <c r="A7" s="388"/>
      <c r="B7" s="403"/>
      <c r="C7" s="353" t="s">
        <v>2336</v>
      </c>
      <c r="D7" s="352"/>
      <c r="E7" s="352"/>
      <c r="F7" s="352"/>
      <c r="G7" s="377" t="s">
        <v>2338</v>
      </c>
      <c r="H7" s="352"/>
      <c r="I7" s="352"/>
      <c r="J7" s="358"/>
      <c r="K7" s="362"/>
      <c r="L7" s="352"/>
      <c r="M7" s="352"/>
      <c r="N7" s="354"/>
      <c r="O7" s="352"/>
      <c r="P7" s="352"/>
      <c r="Q7" s="363"/>
      <c r="R7" s="362"/>
      <c r="S7" s="352"/>
      <c r="T7" s="352"/>
      <c r="U7" s="352"/>
      <c r="V7" s="352"/>
      <c r="W7" s="352"/>
      <c r="X7" s="358"/>
      <c r="Y7" s="362"/>
      <c r="Z7" s="352"/>
      <c r="AA7" s="352"/>
      <c r="AB7" s="352"/>
      <c r="AC7" s="352"/>
      <c r="AD7" s="352"/>
      <c r="AE7" s="363"/>
    </row>
    <row r="8" spans="1:31" ht="15.75" thickBot="1" x14ac:dyDescent="0.3">
      <c r="A8" s="389"/>
      <c r="B8" s="404"/>
      <c r="C8" s="382" t="s">
        <v>2337</v>
      </c>
      <c r="D8" s="365"/>
      <c r="E8" s="365"/>
      <c r="F8" s="365"/>
      <c r="G8" s="377" t="s">
        <v>2338</v>
      </c>
      <c r="H8" s="365"/>
      <c r="I8" s="365"/>
      <c r="J8" s="368"/>
      <c r="K8" s="364"/>
      <c r="L8" s="365"/>
      <c r="M8" s="365"/>
      <c r="N8" s="365"/>
      <c r="O8" s="365"/>
      <c r="P8" s="365"/>
      <c r="Q8" s="366"/>
      <c r="R8" s="364"/>
      <c r="S8" s="365"/>
      <c r="T8" s="365"/>
      <c r="U8" s="365"/>
      <c r="V8" s="365"/>
      <c r="W8" s="365"/>
      <c r="X8" s="368"/>
      <c r="Y8" s="364"/>
      <c r="Z8" s="365"/>
      <c r="AA8" s="365"/>
      <c r="AB8" s="365"/>
      <c r="AC8" s="365"/>
      <c r="AD8" s="365"/>
      <c r="AE8" s="366"/>
    </row>
    <row r="9" spans="1:31" ht="15.75" thickBot="1" x14ac:dyDescent="0.3">
      <c r="A9" s="387">
        <v>2</v>
      </c>
      <c r="B9" s="397" t="s">
        <v>2326</v>
      </c>
      <c r="C9" s="375" t="s">
        <v>2334</v>
      </c>
      <c r="D9" s="376"/>
      <c r="E9" s="376"/>
      <c r="F9" s="376"/>
      <c r="G9" s="376"/>
      <c r="H9" s="376"/>
      <c r="I9" s="376"/>
      <c r="J9" s="378"/>
      <c r="K9" s="379"/>
      <c r="L9" s="377" t="s">
        <v>2338</v>
      </c>
      <c r="M9" s="376"/>
      <c r="N9" s="376"/>
      <c r="O9" s="376"/>
      <c r="P9" s="376"/>
      <c r="Q9" s="381"/>
      <c r="R9" s="379"/>
      <c r="S9" s="376"/>
      <c r="T9" s="376"/>
      <c r="U9" s="376"/>
      <c r="V9" s="376"/>
      <c r="W9" s="376"/>
      <c r="X9" s="378"/>
      <c r="Y9" s="379"/>
      <c r="Z9" s="376"/>
      <c r="AA9" s="376"/>
      <c r="AB9" s="376"/>
      <c r="AC9" s="376"/>
      <c r="AD9" s="376"/>
      <c r="AE9" s="381"/>
    </row>
    <row r="10" spans="1:31" ht="15.75" thickBot="1" x14ac:dyDescent="0.3">
      <c r="A10" s="388"/>
      <c r="B10" s="398"/>
      <c r="C10" s="353" t="s">
        <v>2336</v>
      </c>
      <c r="D10" s="352"/>
      <c r="E10" s="352"/>
      <c r="F10" s="352"/>
      <c r="G10" s="352"/>
      <c r="H10" s="352"/>
      <c r="I10" s="352"/>
      <c r="J10" s="358"/>
      <c r="K10" s="362"/>
      <c r="L10" s="377" t="s">
        <v>2338</v>
      </c>
      <c r="M10" s="352"/>
      <c r="N10" s="352"/>
      <c r="O10" s="352"/>
      <c r="P10" s="352"/>
      <c r="Q10" s="363"/>
      <c r="R10" s="362"/>
      <c r="S10" s="352"/>
      <c r="T10" s="352"/>
      <c r="U10" s="352"/>
      <c r="V10" s="352"/>
      <c r="W10" s="352"/>
      <c r="X10" s="358"/>
      <c r="Y10" s="362"/>
      <c r="Z10" s="352"/>
      <c r="AA10" s="352"/>
      <c r="AB10" s="352"/>
      <c r="AC10" s="352"/>
      <c r="AD10" s="352"/>
      <c r="AE10" s="363"/>
    </row>
    <row r="11" spans="1:31" ht="15.75" thickBot="1" x14ac:dyDescent="0.3">
      <c r="A11" s="389"/>
      <c r="B11" s="399"/>
      <c r="C11" s="382" t="s">
        <v>2337</v>
      </c>
      <c r="D11" s="365"/>
      <c r="E11" s="365"/>
      <c r="F11" s="365"/>
      <c r="G11" s="365"/>
      <c r="H11" s="365"/>
      <c r="I11" s="365"/>
      <c r="J11" s="368"/>
      <c r="K11" s="364"/>
      <c r="L11" s="377" t="s">
        <v>2338</v>
      </c>
      <c r="M11" s="365"/>
      <c r="N11" s="365"/>
      <c r="O11" s="365"/>
      <c r="P11" s="365"/>
      <c r="Q11" s="366"/>
      <c r="R11" s="364"/>
      <c r="S11" s="365"/>
      <c r="T11" s="365"/>
      <c r="U11" s="365"/>
      <c r="V11" s="365"/>
      <c r="W11" s="365"/>
      <c r="X11" s="368"/>
      <c r="Y11" s="364"/>
      <c r="Z11" s="365"/>
      <c r="AA11" s="365"/>
      <c r="AB11" s="365"/>
      <c r="AC11" s="365"/>
      <c r="AD11" s="365"/>
      <c r="AE11" s="366"/>
    </row>
    <row r="12" spans="1:31" ht="15.75" thickBot="1" x14ac:dyDescent="0.3">
      <c r="A12" s="387">
        <v>3</v>
      </c>
      <c r="B12" s="397" t="s">
        <v>2327</v>
      </c>
      <c r="C12" s="375" t="s">
        <v>2334</v>
      </c>
      <c r="D12" s="376"/>
      <c r="E12" s="376"/>
      <c r="F12" s="376"/>
      <c r="G12" s="376"/>
      <c r="H12" s="376"/>
      <c r="I12" s="376"/>
      <c r="J12" s="378"/>
      <c r="K12" s="379"/>
      <c r="L12" s="376"/>
      <c r="M12" s="377" t="s">
        <v>2338</v>
      </c>
      <c r="N12" s="376"/>
      <c r="O12" s="376"/>
      <c r="P12" s="376"/>
      <c r="Q12" s="381"/>
      <c r="R12" s="379"/>
      <c r="S12" s="376"/>
      <c r="T12" s="376"/>
      <c r="U12" s="376"/>
      <c r="V12" s="376"/>
      <c r="W12" s="376"/>
      <c r="X12" s="378"/>
      <c r="Y12" s="379"/>
      <c r="Z12" s="376"/>
      <c r="AA12" s="376"/>
      <c r="AB12" s="376"/>
      <c r="AC12" s="376"/>
      <c r="AD12" s="376"/>
      <c r="AE12" s="381"/>
    </row>
    <row r="13" spans="1:31" ht="15.75" thickBot="1" x14ac:dyDescent="0.3">
      <c r="A13" s="388"/>
      <c r="B13" s="398"/>
      <c r="C13" s="353" t="s">
        <v>2336</v>
      </c>
      <c r="D13" s="352"/>
      <c r="E13" s="352"/>
      <c r="F13" s="352"/>
      <c r="G13" s="352"/>
      <c r="H13" s="352"/>
      <c r="I13" s="352"/>
      <c r="J13" s="358"/>
      <c r="K13" s="362"/>
      <c r="L13" s="352"/>
      <c r="M13" s="377" t="s">
        <v>2338</v>
      </c>
      <c r="N13" s="352"/>
      <c r="O13" s="352"/>
      <c r="P13" s="352"/>
      <c r="Q13" s="363"/>
      <c r="R13" s="362"/>
      <c r="S13" s="352"/>
      <c r="T13" s="352"/>
      <c r="U13" s="352"/>
      <c r="V13" s="352"/>
      <c r="W13" s="352"/>
      <c r="X13" s="358"/>
      <c r="Y13" s="362"/>
      <c r="Z13" s="352"/>
      <c r="AA13" s="352"/>
      <c r="AB13" s="352"/>
      <c r="AC13" s="352"/>
      <c r="AD13" s="352"/>
      <c r="AE13" s="363"/>
    </row>
    <row r="14" spans="1:31" ht="15.75" thickBot="1" x14ac:dyDescent="0.3">
      <c r="A14" s="389"/>
      <c r="B14" s="399"/>
      <c r="C14" s="382" t="s">
        <v>2337</v>
      </c>
      <c r="D14" s="365"/>
      <c r="E14" s="365"/>
      <c r="F14" s="365"/>
      <c r="G14" s="365"/>
      <c r="H14" s="365"/>
      <c r="I14" s="365"/>
      <c r="J14" s="368"/>
      <c r="K14" s="364"/>
      <c r="L14" s="365"/>
      <c r="M14" s="377" t="s">
        <v>2338</v>
      </c>
      <c r="N14" s="365"/>
      <c r="O14" s="365"/>
      <c r="P14" s="365"/>
      <c r="Q14" s="366"/>
      <c r="R14" s="364"/>
      <c r="S14" s="365"/>
      <c r="T14" s="365"/>
      <c r="U14" s="365"/>
      <c r="V14" s="365"/>
      <c r="W14" s="365"/>
      <c r="X14" s="368"/>
      <c r="Y14" s="364"/>
      <c r="Z14" s="365"/>
      <c r="AA14" s="365"/>
      <c r="AB14" s="365"/>
      <c r="AC14" s="365"/>
      <c r="AD14" s="365"/>
      <c r="AE14" s="366"/>
    </row>
    <row r="15" spans="1:31" ht="15.75" thickBot="1" x14ac:dyDescent="0.3">
      <c r="A15" s="387">
        <v>4</v>
      </c>
      <c r="B15" s="397" t="s">
        <v>2328</v>
      </c>
      <c r="C15" s="375" t="s">
        <v>2334</v>
      </c>
      <c r="D15" s="376"/>
      <c r="E15" s="376"/>
      <c r="F15" s="376"/>
      <c r="G15" s="376"/>
      <c r="H15" s="376"/>
      <c r="I15" s="376"/>
      <c r="J15" s="378"/>
      <c r="K15" s="379"/>
      <c r="L15" s="376"/>
      <c r="M15" s="376"/>
      <c r="N15" s="377" t="s">
        <v>2338</v>
      </c>
      <c r="O15" s="376"/>
      <c r="P15" s="376"/>
      <c r="Q15" s="381"/>
      <c r="R15" s="379"/>
      <c r="S15" s="376"/>
      <c r="T15" s="376"/>
      <c r="U15" s="376"/>
      <c r="V15" s="376"/>
      <c r="W15" s="376"/>
      <c r="X15" s="378"/>
      <c r="Y15" s="379"/>
      <c r="Z15" s="376"/>
      <c r="AA15" s="376"/>
      <c r="AB15" s="376"/>
      <c r="AC15" s="376"/>
      <c r="AD15" s="376"/>
      <c r="AE15" s="381"/>
    </row>
    <row r="16" spans="1:31" ht="15.75" thickBot="1" x14ac:dyDescent="0.3">
      <c r="A16" s="388"/>
      <c r="B16" s="398"/>
      <c r="C16" s="353" t="s">
        <v>2336</v>
      </c>
      <c r="D16" s="352"/>
      <c r="E16" s="352"/>
      <c r="F16" s="352"/>
      <c r="G16" s="352"/>
      <c r="H16" s="352"/>
      <c r="I16" s="352"/>
      <c r="J16" s="358"/>
      <c r="K16" s="362"/>
      <c r="L16" s="352"/>
      <c r="M16" s="352"/>
      <c r="N16" s="377" t="s">
        <v>2338</v>
      </c>
      <c r="O16" s="352"/>
      <c r="P16" s="352"/>
      <c r="Q16" s="363"/>
      <c r="R16" s="362"/>
      <c r="S16" s="352"/>
      <c r="T16" s="352"/>
      <c r="U16" s="352"/>
      <c r="V16" s="352"/>
      <c r="W16" s="352"/>
      <c r="X16" s="358"/>
      <c r="Y16" s="362"/>
      <c r="Z16" s="352"/>
      <c r="AA16" s="352"/>
      <c r="AB16" s="352"/>
      <c r="AC16" s="352"/>
      <c r="AD16" s="352"/>
      <c r="AE16" s="363"/>
    </row>
    <row r="17" spans="1:31" ht="15.75" thickBot="1" x14ac:dyDescent="0.3">
      <c r="A17" s="389"/>
      <c r="B17" s="399"/>
      <c r="C17" s="382" t="s">
        <v>2337</v>
      </c>
      <c r="D17" s="365"/>
      <c r="E17" s="365"/>
      <c r="F17" s="365"/>
      <c r="G17" s="365"/>
      <c r="H17" s="365"/>
      <c r="I17" s="365"/>
      <c r="J17" s="368"/>
      <c r="K17" s="364"/>
      <c r="L17" s="365"/>
      <c r="M17" s="365"/>
      <c r="N17" s="377" t="s">
        <v>2338</v>
      </c>
      <c r="O17" s="365"/>
      <c r="P17" s="365"/>
      <c r="Q17" s="366"/>
      <c r="R17" s="364"/>
      <c r="S17" s="365"/>
      <c r="T17" s="365"/>
      <c r="U17" s="365"/>
      <c r="V17" s="365"/>
      <c r="W17" s="365"/>
      <c r="X17" s="368"/>
      <c r="Y17" s="364"/>
      <c r="Z17" s="365"/>
      <c r="AA17" s="365"/>
      <c r="AB17" s="365"/>
      <c r="AC17" s="365"/>
      <c r="AD17" s="365"/>
      <c r="AE17" s="366"/>
    </row>
    <row r="18" spans="1:31" ht="15.75" thickBot="1" x14ac:dyDescent="0.3">
      <c r="A18" s="387">
        <v>5</v>
      </c>
      <c r="B18" s="397" t="s">
        <v>2329</v>
      </c>
      <c r="C18" s="375" t="s">
        <v>2334</v>
      </c>
      <c r="D18" s="376"/>
      <c r="E18" s="376"/>
      <c r="F18" s="376"/>
      <c r="G18" s="376"/>
      <c r="H18" s="376"/>
      <c r="I18" s="376"/>
      <c r="J18" s="378"/>
      <c r="K18" s="379"/>
      <c r="L18" s="376"/>
      <c r="M18" s="376"/>
      <c r="N18" s="376"/>
      <c r="O18" s="376"/>
      <c r="P18" s="376"/>
      <c r="Q18" s="381"/>
      <c r="R18" s="379"/>
      <c r="S18" s="377" t="s">
        <v>2338</v>
      </c>
      <c r="T18" s="376"/>
      <c r="U18" s="376"/>
      <c r="V18" s="376"/>
      <c r="W18" s="376"/>
      <c r="X18" s="378"/>
      <c r="Y18" s="379"/>
      <c r="Z18" s="376"/>
      <c r="AA18" s="376"/>
      <c r="AB18" s="376"/>
      <c r="AC18" s="376"/>
      <c r="AD18" s="376"/>
      <c r="AE18" s="381"/>
    </row>
    <row r="19" spans="1:31" ht="15.75" thickBot="1" x14ac:dyDescent="0.3">
      <c r="A19" s="388"/>
      <c r="B19" s="398"/>
      <c r="C19" s="353" t="s">
        <v>2336</v>
      </c>
      <c r="D19" s="352"/>
      <c r="E19" s="352"/>
      <c r="F19" s="352"/>
      <c r="G19" s="352"/>
      <c r="H19" s="352"/>
      <c r="I19" s="352"/>
      <c r="J19" s="358"/>
      <c r="K19" s="362"/>
      <c r="L19" s="352"/>
      <c r="M19" s="352"/>
      <c r="N19" s="352"/>
      <c r="O19" s="352"/>
      <c r="P19" s="352"/>
      <c r="Q19" s="363"/>
      <c r="R19" s="362"/>
      <c r="S19" s="377" t="s">
        <v>2338</v>
      </c>
      <c r="T19" s="352"/>
      <c r="U19" s="352"/>
      <c r="V19" s="352"/>
      <c r="W19" s="352"/>
      <c r="X19" s="358"/>
      <c r="Y19" s="362"/>
      <c r="Z19" s="352"/>
      <c r="AA19" s="352"/>
      <c r="AB19" s="352"/>
      <c r="AC19" s="352"/>
      <c r="AD19" s="352"/>
      <c r="AE19" s="363"/>
    </row>
    <row r="20" spans="1:31" ht="15.75" thickBot="1" x14ac:dyDescent="0.3">
      <c r="A20" s="389"/>
      <c r="B20" s="399"/>
      <c r="C20" s="382" t="s">
        <v>2337</v>
      </c>
      <c r="D20" s="365"/>
      <c r="E20" s="365"/>
      <c r="F20" s="365"/>
      <c r="G20" s="365"/>
      <c r="H20" s="365"/>
      <c r="I20" s="365"/>
      <c r="J20" s="368"/>
      <c r="K20" s="364"/>
      <c r="L20" s="365"/>
      <c r="M20" s="365"/>
      <c r="N20" s="365"/>
      <c r="O20" s="365"/>
      <c r="P20" s="365"/>
      <c r="Q20" s="366"/>
      <c r="R20" s="364"/>
      <c r="S20" s="377" t="s">
        <v>2338</v>
      </c>
      <c r="T20" s="365"/>
      <c r="U20" s="365"/>
      <c r="V20" s="365"/>
      <c r="W20" s="365"/>
      <c r="X20" s="368"/>
      <c r="Y20" s="364"/>
      <c r="Z20" s="365"/>
      <c r="AA20" s="365"/>
      <c r="AB20" s="365"/>
      <c r="AC20" s="365"/>
      <c r="AD20" s="365"/>
      <c r="AE20" s="366"/>
    </row>
    <row r="21" spans="1:31" ht="15.75" thickBot="1" x14ac:dyDescent="0.3">
      <c r="A21" s="387">
        <v>6</v>
      </c>
      <c r="B21" s="397" t="s">
        <v>2330</v>
      </c>
      <c r="C21" s="375" t="s">
        <v>2334</v>
      </c>
      <c r="D21" s="376"/>
      <c r="E21" s="376"/>
      <c r="F21" s="376"/>
      <c r="G21" s="376"/>
      <c r="H21" s="376"/>
      <c r="I21" s="376"/>
      <c r="J21" s="378"/>
      <c r="K21" s="379"/>
      <c r="L21" s="376"/>
      <c r="M21" s="376"/>
      <c r="N21" s="376"/>
      <c r="O21" s="376"/>
      <c r="P21" s="376"/>
      <c r="Q21" s="381"/>
      <c r="R21" s="379"/>
      <c r="S21" s="376"/>
      <c r="T21" s="377" t="s">
        <v>2338</v>
      </c>
      <c r="U21" s="376"/>
      <c r="V21" s="376"/>
      <c r="W21" s="376"/>
      <c r="X21" s="378"/>
      <c r="Y21" s="379"/>
      <c r="Z21" s="376"/>
      <c r="AA21" s="376"/>
      <c r="AB21" s="376"/>
      <c r="AC21" s="376"/>
      <c r="AD21" s="376"/>
      <c r="AE21" s="381"/>
    </row>
    <row r="22" spans="1:31" ht="15.75" thickBot="1" x14ac:dyDescent="0.3">
      <c r="A22" s="388"/>
      <c r="B22" s="398"/>
      <c r="C22" s="353" t="s">
        <v>2336</v>
      </c>
      <c r="D22" s="352"/>
      <c r="E22" s="352"/>
      <c r="F22" s="352"/>
      <c r="G22" s="352"/>
      <c r="H22" s="352"/>
      <c r="I22" s="352"/>
      <c r="J22" s="358"/>
      <c r="K22" s="362"/>
      <c r="L22" s="352"/>
      <c r="M22" s="352"/>
      <c r="N22" s="352"/>
      <c r="O22" s="352"/>
      <c r="P22" s="352"/>
      <c r="Q22" s="363"/>
      <c r="R22" s="362"/>
      <c r="S22" s="352"/>
      <c r="T22" s="377" t="s">
        <v>2338</v>
      </c>
      <c r="U22" s="352"/>
      <c r="V22" s="352"/>
      <c r="W22" s="352"/>
      <c r="X22" s="358"/>
      <c r="Y22" s="362"/>
      <c r="Z22" s="352"/>
      <c r="AA22" s="352"/>
      <c r="AB22" s="352"/>
      <c r="AC22" s="352"/>
      <c r="AD22" s="352"/>
      <c r="AE22" s="363"/>
    </row>
    <row r="23" spans="1:31" ht="15.75" thickBot="1" x14ac:dyDescent="0.3">
      <c r="A23" s="389"/>
      <c r="B23" s="399"/>
      <c r="C23" s="382" t="s">
        <v>2337</v>
      </c>
      <c r="D23" s="365"/>
      <c r="E23" s="365"/>
      <c r="F23" s="365"/>
      <c r="G23" s="365"/>
      <c r="H23" s="365"/>
      <c r="I23" s="365"/>
      <c r="J23" s="368"/>
      <c r="K23" s="364"/>
      <c r="L23" s="365"/>
      <c r="M23" s="365"/>
      <c r="N23" s="365"/>
      <c r="O23" s="365"/>
      <c r="P23" s="365"/>
      <c r="Q23" s="366"/>
      <c r="R23" s="364"/>
      <c r="S23" s="365"/>
      <c r="T23" s="377" t="s">
        <v>2338</v>
      </c>
      <c r="U23" s="365"/>
      <c r="V23" s="365"/>
      <c r="W23" s="365"/>
      <c r="X23" s="368"/>
      <c r="Y23" s="364"/>
      <c r="Z23" s="365"/>
      <c r="AA23" s="365"/>
      <c r="AB23" s="365"/>
      <c r="AC23" s="365"/>
      <c r="AD23" s="365"/>
      <c r="AE23" s="366"/>
    </row>
    <row r="24" spans="1:31" ht="15.75" thickBot="1" x14ac:dyDescent="0.3">
      <c r="A24" s="387">
        <v>7</v>
      </c>
      <c r="B24" s="397" t="s">
        <v>2333</v>
      </c>
      <c r="C24" s="375" t="s">
        <v>2334</v>
      </c>
      <c r="D24" s="376"/>
      <c r="E24" s="376"/>
      <c r="F24" s="376"/>
      <c r="G24" s="376"/>
      <c r="H24" s="376"/>
      <c r="I24" s="376"/>
      <c r="J24" s="378"/>
      <c r="K24" s="379"/>
      <c r="L24" s="376"/>
      <c r="M24" s="376"/>
      <c r="N24" s="376"/>
      <c r="O24" s="376"/>
      <c r="P24" s="376"/>
      <c r="Q24" s="381"/>
      <c r="R24" s="379"/>
      <c r="S24" s="376"/>
      <c r="T24" s="376"/>
      <c r="U24" s="377" t="s">
        <v>2338</v>
      </c>
      <c r="V24" s="376"/>
      <c r="W24" s="376"/>
      <c r="X24" s="378"/>
      <c r="Y24" s="379"/>
      <c r="Z24" s="376"/>
      <c r="AA24" s="376"/>
      <c r="AB24" s="376"/>
      <c r="AC24" s="376"/>
      <c r="AD24" s="376"/>
      <c r="AE24" s="381"/>
    </row>
    <row r="25" spans="1:31" ht="15.75" thickBot="1" x14ac:dyDescent="0.3">
      <c r="A25" s="388"/>
      <c r="B25" s="398"/>
      <c r="C25" s="353" t="s">
        <v>2336</v>
      </c>
      <c r="D25" s="352"/>
      <c r="E25" s="352"/>
      <c r="F25" s="352"/>
      <c r="G25" s="352"/>
      <c r="H25" s="352"/>
      <c r="I25" s="352"/>
      <c r="J25" s="358"/>
      <c r="K25" s="362"/>
      <c r="L25" s="352"/>
      <c r="M25" s="352"/>
      <c r="N25" s="352"/>
      <c r="O25" s="352"/>
      <c r="P25" s="352"/>
      <c r="Q25" s="363"/>
      <c r="R25" s="362"/>
      <c r="S25" s="352"/>
      <c r="T25" s="352"/>
      <c r="U25" s="377" t="s">
        <v>2338</v>
      </c>
      <c r="V25" s="352"/>
      <c r="W25" s="352"/>
      <c r="X25" s="358"/>
      <c r="Y25" s="362"/>
      <c r="Z25" s="352"/>
      <c r="AA25" s="352"/>
      <c r="AB25" s="352"/>
      <c r="AC25" s="352"/>
      <c r="AD25" s="352"/>
      <c r="AE25" s="363"/>
    </row>
    <row r="26" spans="1:31" ht="15.75" thickBot="1" x14ac:dyDescent="0.3">
      <c r="A26" s="389"/>
      <c r="B26" s="399"/>
      <c r="C26" s="382" t="s">
        <v>2337</v>
      </c>
      <c r="D26" s="365"/>
      <c r="E26" s="365"/>
      <c r="F26" s="365"/>
      <c r="G26" s="365"/>
      <c r="H26" s="365"/>
      <c r="I26" s="365"/>
      <c r="J26" s="368"/>
      <c r="K26" s="364"/>
      <c r="L26" s="365"/>
      <c r="M26" s="365"/>
      <c r="N26" s="365"/>
      <c r="O26" s="365"/>
      <c r="P26" s="365"/>
      <c r="Q26" s="366"/>
      <c r="R26" s="364"/>
      <c r="S26" s="365"/>
      <c r="T26" s="365"/>
      <c r="U26" s="377" t="s">
        <v>2338</v>
      </c>
      <c r="V26" s="365"/>
      <c r="W26" s="365"/>
      <c r="X26" s="368"/>
      <c r="Y26" s="364"/>
      <c r="Z26" s="365"/>
      <c r="AA26" s="365"/>
      <c r="AB26" s="365"/>
      <c r="AC26" s="365"/>
      <c r="AD26" s="365"/>
      <c r="AE26" s="366"/>
    </row>
    <row r="27" spans="1:31" ht="15.75" thickBot="1" x14ac:dyDescent="0.3">
      <c r="A27" s="387">
        <v>8</v>
      </c>
      <c r="B27" s="397" t="s">
        <v>2331</v>
      </c>
      <c r="C27" s="375" t="s">
        <v>2334</v>
      </c>
      <c r="D27" s="376"/>
      <c r="E27" s="376"/>
      <c r="F27" s="376"/>
      <c r="G27" s="376"/>
      <c r="H27" s="376"/>
      <c r="I27" s="376"/>
      <c r="J27" s="378"/>
      <c r="K27" s="379"/>
      <c r="L27" s="376"/>
      <c r="M27" s="376"/>
      <c r="N27" s="376"/>
      <c r="O27" s="376"/>
      <c r="P27" s="376"/>
      <c r="Q27" s="381"/>
      <c r="R27" s="379"/>
      <c r="S27" s="376"/>
      <c r="T27" s="376"/>
      <c r="U27" s="376"/>
      <c r="V27" s="376"/>
      <c r="W27" s="376"/>
      <c r="X27" s="378"/>
      <c r="Y27" s="379"/>
      <c r="Z27" s="377" t="s">
        <v>2338</v>
      </c>
      <c r="AA27" s="376"/>
      <c r="AB27" s="376"/>
      <c r="AC27" s="376"/>
      <c r="AD27" s="376"/>
      <c r="AE27" s="381"/>
    </row>
    <row r="28" spans="1:31" ht="15.75" thickBot="1" x14ac:dyDescent="0.3">
      <c r="A28" s="388"/>
      <c r="B28" s="398"/>
      <c r="C28" s="353" t="s">
        <v>2336</v>
      </c>
      <c r="D28" s="352"/>
      <c r="E28" s="352"/>
      <c r="F28" s="352"/>
      <c r="G28" s="352"/>
      <c r="H28" s="352"/>
      <c r="I28" s="352"/>
      <c r="J28" s="358"/>
      <c r="K28" s="362"/>
      <c r="L28" s="352"/>
      <c r="M28" s="352"/>
      <c r="N28" s="352"/>
      <c r="O28" s="352"/>
      <c r="P28" s="352"/>
      <c r="Q28" s="363"/>
      <c r="R28" s="362"/>
      <c r="S28" s="352"/>
      <c r="T28" s="352"/>
      <c r="U28" s="352"/>
      <c r="V28" s="352"/>
      <c r="W28" s="352"/>
      <c r="X28" s="358"/>
      <c r="Y28" s="362"/>
      <c r="Z28" s="377" t="s">
        <v>2338</v>
      </c>
      <c r="AA28" s="352"/>
      <c r="AB28" s="352"/>
      <c r="AC28" s="352"/>
      <c r="AD28" s="352"/>
      <c r="AE28" s="363"/>
    </row>
    <row r="29" spans="1:31" ht="15.75" thickBot="1" x14ac:dyDescent="0.3">
      <c r="A29" s="389"/>
      <c r="B29" s="399"/>
      <c r="C29" s="382" t="s">
        <v>2337</v>
      </c>
      <c r="D29" s="365"/>
      <c r="E29" s="365"/>
      <c r="F29" s="365"/>
      <c r="G29" s="365"/>
      <c r="H29" s="365"/>
      <c r="I29" s="365"/>
      <c r="J29" s="368"/>
      <c r="K29" s="364"/>
      <c r="L29" s="365"/>
      <c r="M29" s="365"/>
      <c r="N29" s="365"/>
      <c r="O29" s="365"/>
      <c r="P29" s="365"/>
      <c r="Q29" s="366"/>
      <c r="R29" s="364"/>
      <c r="S29" s="365"/>
      <c r="T29" s="365"/>
      <c r="U29" s="365"/>
      <c r="V29" s="365"/>
      <c r="W29" s="365"/>
      <c r="X29" s="368"/>
      <c r="Y29" s="364"/>
      <c r="Z29" s="377" t="s">
        <v>2338</v>
      </c>
      <c r="AA29" s="365"/>
      <c r="AB29" s="365"/>
      <c r="AC29" s="365"/>
      <c r="AD29" s="365"/>
      <c r="AE29" s="366"/>
    </row>
    <row r="30" spans="1:31" ht="15.75" thickBot="1" x14ac:dyDescent="0.3">
      <c r="A30" s="387">
        <v>9</v>
      </c>
      <c r="B30" s="397" t="s">
        <v>2332</v>
      </c>
      <c r="C30" s="375" t="s">
        <v>2334</v>
      </c>
      <c r="D30" s="376"/>
      <c r="E30" s="376"/>
      <c r="F30" s="376"/>
      <c r="G30" s="376"/>
      <c r="H30" s="376"/>
      <c r="I30" s="376"/>
      <c r="J30" s="378"/>
      <c r="K30" s="379"/>
      <c r="L30" s="376"/>
      <c r="M30" s="376"/>
      <c r="N30" s="376"/>
      <c r="O30" s="376"/>
      <c r="P30" s="376"/>
      <c r="Q30" s="381"/>
      <c r="R30" s="379"/>
      <c r="S30" s="376"/>
      <c r="T30" s="376"/>
      <c r="U30" s="376"/>
      <c r="V30" s="376"/>
      <c r="W30" s="376"/>
      <c r="X30" s="378"/>
      <c r="Y30" s="379"/>
      <c r="Z30" s="376"/>
      <c r="AA30" s="377" t="s">
        <v>2338</v>
      </c>
      <c r="AB30" s="376"/>
      <c r="AC30" s="376"/>
      <c r="AD30" s="376"/>
      <c r="AE30" s="381"/>
    </row>
    <row r="31" spans="1:31" ht="15.75" thickBot="1" x14ac:dyDescent="0.3">
      <c r="A31" s="388"/>
      <c r="B31" s="398"/>
      <c r="C31" s="353" t="s">
        <v>2336</v>
      </c>
      <c r="D31" s="352"/>
      <c r="E31" s="352"/>
      <c r="F31" s="352"/>
      <c r="G31" s="352"/>
      <c r="H31" s="352"/>
      <c r="I31" s="352"/>
      <c r="J31" s="358"/>
      <c r="K31" s="362"/>
      <c r="L31" s="352"/>
      <c r="M31" s="352"/>
      <c r="N31" s="352"/>
      <c r="O31" s="352"/>
      <c r="P31" s="352"/>
      <c r="Q31" s="363"/>
      <c r="R31" s="362"/>
      <c r="S31" s="352"/>
      <c r="T31" s="352"/>
      <c r="U31" s="352"/>
      <c r="V31" s="352"/>
      <c r="W31" s="352"/>
      <c r="X31" s="358"/>
      <c r="Y31" s="362"/>
      <c r="Z31" s="352"/>
      <c r="AA31" s="377" t="s">
        <v>2338</v>
      </c>
      <c r="AB31" s="352"/>
      <c r="AC31" s="352"/>
      <c r="AD31" s="352"/>
      <c r="AE31" s="363"/>
    </row>
    <row r="32" spans="1:31" ht="15.75" thickBot="1" x14ac:dyDescent="0.3">
      <c r="A32" s="389"/>
      <c r="B32" s="399"/>
      <c r="C32" s="382" t="s">
        <v>2337</v>
      </c>
      <c r="D32" s="365"/>
      <c r="E32" s="365"/>
      <c r="F32" s="365"/>
      <c r="G32" s="365"/>
      <c r="H32" s="365"/>
      <c r="I32" s="365"/>
      <c r="J32" s="368"/>
      <c r="K32" s="364"/>
      <c r="L32" s="365"/>
      <c r="M32" s="365"/>
      <c r="N32" s="365"/>
      <c r="O32" s="365"/>
      <c r="P32" s="365"/>
      <c r="Q32" s="366"/>
      <c r="R32" s="364"/>
      <c r="S32" s="365"/>
      <c r="T32" s="365"/>
      <c r="U32" s="365"/>
      <c r="V32" s="365"/>
      <c r="W32" s="365"/>
      <c r="X32" s="368"/>
      <c r="Y32" s="364"/>
      <c r="Z32" s="365"/>
      <c r="AA32" s="377" t="s">
        <v>2338</v>
      </c>
      <c r="AB32" s="365"/>
      <c r="AC32" s="365"/>
      <c r="AD32" s="365"/>
      <c r="AE32" s="366"/>
    </row>
    <row r="33" spans="1:31" ht="15.75" thickBot="1" x14ac:dyDescent="0.3">
      <c r="A33" s="373"/>
      <c r="B33" s="373"/>
      <c r="C33" s="373"/>
      <c r="D33" s="374"/>
      <c r="E33" s="374"/>
      <c r="F33" s="374"/>
      <c r="G33" s="374"/>
      <c r="H33" s="374"/>
      <c r="I33" s="374"/>
      <c r="J33" s="356"/>
      <c r="K33" s="383"/>
      <c r="L33" s="384"/>
      <c r="M33" s="384"/>
      <c r="N33" s="384"/>
      <c r="O33" s="384"/>
      <c r="P33" s="384"/>
      <c r="Q33" s="385"/>
      <c r="R33" s="383"/>
      <c r="S33" s="384"/>
      <c r="T33" s="384"/>
      <c r="U33" s="384"/>
      <c r="V33" s="384"/>
      <c r="W33" s="384"/>
      <c r="X33" s="386"/>
      <c r="Y33" s="383"/>
      <c r="Z33" s="384"/>
      <c r="AA33" s="384"/>
      <c r="AB33" s="384"/>
      <c r="AC33" s="384"/>
      <c r="AD33" s="384"/>
      <c r="AE33" s="385"/>
    </row>
    <row r="34" spans="1:31" ht="24.95" customHeight="1" x14ac:dyDescent="0.25">
      <c r="A34" s="391"/>
      <c r="B34" s="392"/>
      <c r="C34" s="393"/>
      <c r="D34" s="390"/>
      <c r="E34" s="390"/>
      <c r="F34" s="390"/>
      <c r="G34" s="390"/>
      <c r="H34" s="390"/>
      <c r="I34" s="390"/>
      <c r="J34" s="390"/>
    </row>
    <row r="35" spans="1:31" ht="24.95" customHeight="1" x14ac:dyDescent="0.25">
      <c r="A35" s="394"/>
      <c r="B35" s="395"/>
      <c r="C35" s="396"/>
      <c r="D35" s="390"/>
      <c r="E35" s="390"/>
      <c r="F35" s="390"/>
      <c r="G35" s="390"/>
      <c r="H35" s="390"/>
      <c r="I35" s="390"/>
      <c r="J35" s="390"/>
    </row>
  </sheetData>
  <mergeCells count="25">
    <mergeCell ref="B21:B23"/>
    <mergeCell ref="A4:A5"/>
    <mergeCell ref="B4:B5"/>
    <mergeCell ref="D1:J3"/>
    <mergeCell ref="A6:A8"/>
    <mergeCell ref="B9:B11"/>
    <mergeCell ref="B12:B14"/>
    <mergeCell ref="B15:B17"/>
    <mergeCell ref="B18:B20"/>
    <mergeCell ref="A30:A32"/>
    <mergeCell ref="A1:C3"/>
    <mergeCell ref="A34:C35"/>
    <mergeCell ref="D34:J35"/>
    <mergeCell ref="B24:B26"/>
    <mergeCell ref="B27:B29"/>
    <mergeCell ref="B30:B32"/>
    <mergeCell ref="A9:A11"/>
    <mergeCell ref="A12:A14"/>
    <mergeCell ref="A15:A17"/>
    <mergeCell ref="A18:A20"/>
    <mergeCell ref="A21:A23"/>
    <mergeCell ref="A24:A26"/>
    <mergeCell ref="A27:A29"/>
    <mergeCell ref="C4:C5"/>
    <mergeCell ref="B6:B8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7"/>
  <sheetViews>
    <sheetView topLeftCell="A97" zoomScaleNormal="100" workbookViewId="0">
      <selection activeCell="B103" sqref="B103:B104"/>
    </sheetView>
  </sheetViews>
  <sheetFormatPr baseColWidth="10" defaultColWidth="11.42578125" defaultRowHeight="12" x14ac:dyDescent="0.25"/>
  <cols>
    <col min="1" max="1" width="6.5703125" style="189" customWidth="1"/>
    <col min="2" max="2" width="50.42578125" style="193" customWidth="1"/>
    <col min="3" max="3" width="13.5703125" style="191" bestFit="1" customWidth="1"/>
    <col min="4" max="4" width="3.42578125" style="191" customWidth="1"/>
    <col min="5" max="5" width="3.28515625" style="191" customWidth="1"/>
    <col min="6" max="7" width="11.42578125" style="191"/>
    <col min="8" max="8" width="6.28515625" style="191" customWidth="1"/>
    <col min="9" max="9" width="8.7109375" style="191" bestFit="1" customWidth="1"/>
    <col min="10" max="16384" width="11.42578125" style="191"/>
  </cols>
  <sheetData>
    <row r="1" spans="1:3" ht="13.5" x14ac:dyDescent="0.3">
      <c r="B1" s="190" t="s">
        <v>2138</v>
      </c>
    </row>
    <row r="2" spans="1:3" ht="13.5" x14ac:dyDescent="0.3">
      <c r="B2" s="190"/>
    </row>
    <row r="3" spans="1:3" ht="13.5" x14ac:dyDescent="0.3">
      <c r="B3" s="192" t="s">
        <v>2139</v>
      </c>
    </row>
    <row r="4" spans="1:3" ht="12.75" thickBot="1" x14ac:dyDescent="0.3"/>
    <row r="5" spans="1:3" s="197" customFormat="1" ht="21" customHeight="1" thickBot="1" x14ac:dyDescent="0.35">
      <c r="A5" s="194"/>
      <c r="B5" s="195" t="s">
        <v>2140</v>
      </c>
      <c r="C5" s="196" t="s">
        <v>2141</v>
      </c>
    </row>
    <row r="6" spans="1:3" s="197" customFormat="1" ht="21" customHeight="1" thickBot="1" x14ac:dyDescent="0.3">
      <c r="A6" s="198" t="s">
        <v>2142</v>
      </c>
      <c r="B6" s="199" t="s">
        <v>2143</v>
      </c>
      <c r="C6" s="200" t="s">
        <v>1080</v>
      </c>
    </row>
    <row r="7" spans="1:3" s="197" customFormat="1" ht="16.5" customHeight="1" thickBot="1" x14ac:dyDescent="0.3">
      <c r="A7" s="201">
        <v>1</v>
      </c>
      <c r="B7" s="202" t="s">
        <v>1081</v>
      </c>
    </row>
    <row r="8" spans="1:3" s="197" customFormat="1" x14ac:dyDescent="0.25">
      <c r="A8" s="203">
        <v>1.1000000000000001</v>
      </c>
      <c r="B8" s="204" t="s">
        <v>1082</v>
      </c>
    </row>
    <row r="9" spans="1:3" s="197" customFormat="1" x14ac:dyDescent="0.25">
      <c r="A9" s="205" t="s">
        <v>1083</v>
      </c>
      <c r="B9" s="206" t="s">
        <v>1084</v>
      </c>
    </row>
    <row r="10" spans="1:3" s="197" customFormat="1" x14ac:dyDescent="0.25">
      <c r="A10" s="205" t="s">
        <v>1085</v>
      </c>
      <c r="B10" s="206" t="s">
        <v>2144</v>
      </c>
    </row>
    <row r="11" spans="1:3" s="197" customFormat="1" x14ac:dyDescent="0.25">
      <c r="A11" s="205" t="s">
        <v>1086</v>
      </c>
      <c r="B11" s="207" t="s">
        <v>1087</v>
      </c>
    </row>
    <row r="12" spans="1:3" s="197" customFormat="1" x14ac:dyDescent="0.25">
      <c r="A12" s="208">
        <v>1.2</v>
      </c>
      <c r="B12" s="209" t="s">
        <v>1088</v>
      </c>
    </row>
    <row r="13" spans="1:3" s="197" customFormat="1" x14ac:dyDescent="0.25">
      <c r="A13" s="205" t="s">
        <v>1089</v>
      </c>
      <c r="B13" s="207" t="s">
        <v>1090</v>
      </c>
    </row>
    <row r="14" spans="1:3" s="197" customFormat="1" x14ac:dyDescent="0.25">
      <c r="A14" s="205" t="s">
        <v>1091</v>
      </c>
      <c r="B14" s="207" t="s">
        <v>1092</v>
      </c>
    </row>
    <row r="15" spans="1:3" s="197" customFormat="1" x14ac:dyDescent="0.25">
      <c r="A15" s="205" t="s">
        <v>1093</v>
      </c>
      <c r="B15" s="207" t="s">
        <v>2145</v>
      </c>
    </row>
    <row r="16" spans="1:3" s="197" customFormat="1" ht="24" x14ac:dyDescent="0.25">
      <c r="A16" s="205" t="s">
        <v>1094</v>
      </c>
      <c r="B16" s="207" t="s">
        <v>2146</v>
      </c>
    </row>
    <row r="17" spans="1:2" s="197" customFormat="1" x14ac:dyDescent="0.25">
      <c r="A17" s="205" t="s">
        <v>1095</v>
      </c>
      <c r="B17" s="210" t="s">
        <v>2147</v>
      </c>
    </row>
    <row r="18" spans="1:2" s="197" customFormat="1" ht="12.75" thickBot="1" x14ac:dyDescent="0.3">
      <c r="A18" s="211">
        <v>1.3</v>
      </c>
      <c r="B18" s="212" t="s">
        <v>1097</v>
      </c>
    </row>
    <row r="19" spans="1:2" s="197" customFormat="1" ht="16.5" customHeight="1" x14ac:dyDescent="0.25">
      <c r="A19" s="205" t="s">
        <v>1098</v>
      </c>
      <c r="B19" s="210" t="s">
        <v>1099</v>
      </c>
    </row>
    <row r="20" spans="1:2" ht="12.75" thickBot="1" x14ac:dyDescent="0.3">
      <c r="A20" s="205" t="s">
        <v>1100</v>
      </c>
      <c r="B20" s="210" t="s">
        <v>1101</v>
      </c>
    </row>
    <row r="21" spans="1:2" ht="12.75" thickBot="1" x14ac:dyDescent="0.3">
      <c r="A21" s="201">
        <v>2</v>
      </c>
      <c r="B21" s="213" t="s">
        <v>2148</v>
      </c>
    </row>
    <row r="22" spans="1:2" x14ac:dyDescent="0.25">
      <c r="A22" s="214">
        <v>2.1</v>
      </c>
      <c r="B22" s="204" t="s">
        <v>1102</v>
      </c>
    </row>
    <row r="23" spans="1:2" x14ac:dyDescent="0.25">
      <c r="A23" s="205" t="s">
        <v>1103</v>
      </c>
      <c r="B23" s="207" t="s">
        <v>9</v>
      </c>
    </row>
    <row r="24" spans="1:2" x14ac:dyDescent="0.25">
      <c r="A24" s="205" t="s">
        <v>1104</v>
      </c>
      <c r="B24" s="206" t="s">
        <v>15</v>
      </c>
    </row>
    <row r="25" spans="1:2" x14ac:dyDescent="0.25">
      <c r="A25" s="205" t="s">
        <v>1105</v>
      </c>
      <c r="B25" s="206" t="s">
        <v>1106</v>
      </c>
    </row>
    <row r="26" spans="1:2" x14ac:dyDescent="0.25">
      <c r="A26" s="205" t="s">
        <v>1107</v>
      </c>
      <c r="B26" s="206" t="s">
        <v>17</v>
      </c>
    </row>
    <row r="27" spans="1:2" x14ac:dyDescent="0.25">
      <c r="A27" s="205" t="s">
        <v>1108</v>
      </c>
      <c r="B27" s="206" t="s">
        <v>36</v>
      </c>
    </row>
    <row r="28" spans="1:2" ht="24" x14ac:dyDescent="0.25">
      <c r="A28" s="205" t="s">
        <v>1109</v>
      </c>
      <c r="B28" s="206" t="s">
        <v>579</v>
      </c>
    </row>
    <row r="29" spans="1:2" x14ac:dyDescent="0.25">
      <c r="A29" s="205" t="s">
        <v>1110</v>
      </c>
      <c r="B29" s="206" t="s">
        <v>580</v>
      </c>
    </row>
    <row r="30" spans="1:2" ht="24" x14ac:dyDescent="0.25">
      <c r="A30" s="205" t="s">
        <v>1111</v>
      </c>
      <c r="B30" s="206" t="s">
        <v>583</v>
      </c>
    </row>
    <row r="31" spans="1:2" ht="24" x14ac:dyDescent="0.25">
      <c r="A31" s="205" t="s">
        <v>1112</v>
      </c>
      <c r="B31" s="206" t="s">
        <v>582</v>
      </c>
    </row>
    <row r="32" spans="1:2" x14ac:dyDescent="0.25">
      <c r="A32" s="205" t="s">
        <v>1113</v>
      </c>
      <c r="B32" s="206" t="s">
        <v>44</v>
      </c>
    </row>
    <row r="33" spans="1:2" x14ac:dyDescent="0.25">
      <c r="A33" s="205" t="s">
        <v>1114</v>
      </c>
      <c r="B33" s="206" t="s">
        <v>50</v>
      </c>
    </row>
    <row r="34" spans="1:2" x14ac:dyDescent="0.25">
      <c r="A34" s="205" t="s">
        <v>1115</v>
      </c>
      <c r="B34" s="206" t="s">
        <v>58</v>
      </c>
    </row>
    <row r="35" spans="1:2" x14ac:dyDescent="0.25">
      <c r="A35" s="205" t="s">
        <v>1116</v>
      </c>
      <c r="B35" s="206" t="s">
        <v>62</v>
      </c>
    </row>
    <row r="36" spans="1:2" x14ac:dyDescent="0.25">
      <c r="A36" s="205" t="s">
        <v>1117</v>
      </c>
      <c r="B36" s="206" t="s">
        <v>2</v>
      </c>
    </row>
    <row r="37" spans="1:2" x14ac:dyDescent="0.25">
      <c r="A37" s="205" t="s">
        <v>1118</v>
      </c>
      <c r="B37" s="206" t="s">
        <v>748</v>
      </c>
    </row>
    <row r="38" spans="1:2" x14ac:dyDescent="0.25">
      <c r="A38" s="205" t="s">
        <v>1119</v>
      </c>
      <c r="B38" s="206" t="s">
        <v>76</v>
      </c>
    </row>
    <row r="39" spans="1:2" x14ac:dyDescent="0.25">
      <c r="A39" s="168" t="s">
        <v>1120</v>
      </c>
      <c r="B39" s="215" t="s">
        <v>2149</v>
      </c>
    </row>
    <row r="40" spans="1:2" x14ac:dyDescent="0.25">
      <c r="A40" s="168" t="s">
        <v>1121</v>
      </c>
      <c r="B40" s="215" t="s">
        <v>2150</v>
      </c>
    </row>
    <row r="41" spans="1:2" x14ac:dyDescent="0.25">
      <c r="A41" s="216">
        <v>2.2000000000000002</v>
      </c>
      <c r="B41" s="217" t="s">
        <v>1122</v>
      </c>
    </row>
    <row r="42" spans="1:2" x14ac:dyDescent="0.25">
      <c r="A42" s="205" t="s">
        <v>1123</v>
      </c>
      <c r="B42" s="206" t="s">
        <v>2151</v>
      </c>
    </row>
    <row r="43" spans="1:2" x14ac:dyDescent="0.25">
      <c r="A43" s="205" t="s">
        <v>1124</v>
      </c>
      <c r="B43" s="206" t="s">
        <v>91</v>
      </c>
    </row>
    <row r="44" spans="1:2" x14ac:dyDescent="0.25">
      <c r="A44" s="205" t="s">
        <v>1125</v>
      </c>
      <c r="B44" s="206" t="s">
        <v>102</v>
      </c>
    </row>
    <row r="45" spans="1:2" x14ac:dyDescent="0.25">
      <c r="A45" s="205" t="s">
        <v>1126</v>
      </c>
      <c r="B45" s="206" t="s">
        <v>2152</v>
      </c>
    </row>
    <row r="46" spans="1:2" x14ac:dyDescent="0.25">
      <c r="A46" s="205" t="s">
        <v>1128</v>
      </c>
      <c r="B46" s="206" t="s">
        <v>1129</v>
      </c>
    </row>
    <row r="47" spans="1:2" x14ac:dyDescent="0.25">
      <c r="A47" s="205" t="s">
        <v>1130</v>
      </c>
      <c r="B47" s="206" t="s">
        <v>122</v>
      </c>
    </row>
    <row r="48" spans="1:2" x14ac:dyDescent="0.25">
      <c r="A48" s="205" t="s">
        <v>1131</v>
      </c>
      <c r="B48" s="218" t="s">
        <v>750</v>
      </c>
    </row>
    <row r="49" spans="1:2" ht="24" x14ac:dyDescent="0.25">
      <c r="A49" s="205" t="s">
        <v>1132</v>
      </c>
      <c r="B49" s="206" t="s">
        <v>2153</v>
      </c>
    </row>
    <row r="50" spans="1:2" ht="24" x14ac:dyDescent="0.25">
      <c r="A50" s="205" t="s">
        <v>1133</v>
      </c>
      <c r="B50" s="218" t="s">
        <v>2154</v>
      </c>
    </row>
    <row r="51" spans="1:2" x14ac:dyDescent="0.25">
      <c r="A51" s="205" t="s">
        <v>1134</v>
      </c>
      <c r="B51" s="206" t="s">
        <v>457</v>
      </c>
    </row>
    <row r="52" spans="1:2" x14ac:dyDescent="0.25">
      <c r="A52" s="205" t="s">
        <v>1135</v>
      </c>
      <c r="B52" s="206" t="s">
        <v>1136</v>
      </c>
    </row>
    <row r="53" spans="1:2" x14ac:dyDescent="0.25">
      <c r="A53" s="205" t="s">
        <v>1137</v>
      </c>
      <c r="B53" s="219" t="s">
        <v>723</v>
      </c>
    </row>
    <row r="54" spans="1:2" x14ac:dyDescent="0.25">
      <c r="A54" s="216">
        <v>2.2999999999999998</v>
      </c>
      <c r="B54" s="217" t="s">
        <v>1139</v>
      </c>
    </row>
    <row r="55" spans="1:2" x14ac:dyDescent="0.25">
      <c r="A55" s="205" t="s">
        <v>1140</v>
      </c>
      <c r="B55" s="206" t="s">
        <v>1141</v>
      </c>
    </row>
    <row r="56" spans="1:2" x14ac:dyDescent="0.25">
      <c r="A56" s="205" t="s">
        <v>1142</v>
      </c>
      <c r="B56" s="206" t="s">
        <v>2155</v>
      </c>
    </row>
    <row r="57" spans="1:2" x14ac:dyDescent="0.25">
      <c r="A57" s="205" t="s">
        <v>1143</v>
      </c>
      <c r="B57" s="218" t="s">
        <v>817</v>
      </c>
    </row>
    <row r="58" spans="1:2" x14ac:dyDescent="0.25">
      <c r="A58" s="205" t="s">
        <v>1145</v>
      </c>
      <c r="B58" s="206" t="s">
        <v>162</v>
      </c>
    </row>
    <row r="59" spans="1:2" x14ac:dyDescent="0.25">
      <c r="A59" s="205" t="s">
        <v>1146</v>
      </c>
      <c r="B59" s="206" t="s">
        <v>177</v>
      </c>
    </row>
    <row r="60" spans="1:2" x14ac:dyDescent="0.25">
      <c r="A60" s="216">
        <v>2.4</v>
      </c>
      <c r="B60" s="217" t="s">
        <v>1148</v>
      </c>
    </row>
    <row r="61" spans="1:2" x14ac:dyDescent="0.25">
      <c r="A61" s="205" t="s">
        <v>1149</v>
      </c>
      <c r="B61" s="206" t="s">
        <v>2156</v>
      </c>
    </row>
    <row r="62" spans="1:2" ht="24" x14ac:dyDescent="0.25">
      <c r="A62" s="205" t="s">
        <v>1150</v>
      </c>
      <c r="B62" s="206" t="s">
        <v>2157</v>
      </c>
    </row>
    <row r="63" spans="1:2" ht="24" x14ac:dyDescent="0.25">
      <c r="A63" s="205" t="s">
        <v>1151</v>
      </c>
      <c r="B63" s="206" t="s">
        <v>2158</v>
      </c>
    </row>
    <row r="64" spans="1:2" ht="24.75" thickBot="1" x14ac:dyDescent="0.3">
      <c r="A64" s="205" t="s">
        <v>1152</v>
      </c>
      <c r="B64" s="206" t="s">
        <v>832</v>
      </c>
    </row>
    <row r="65" spans="1:2" x14ac:dyDescent="0.25">
      <c r="A65" s="220">
        <v>3</v>
      </c>
      <c r="B65" s="221" t="s">
        <v>1153</v>
      </c>
    </row>
    <row r="66" spans="1:2" x14ac:dyDescent="0.25">
      <c r="A66" s="222">
        <v>3.1</v>
      </c>
      <c r="B66" s="223" t="s">
        <v>2159</v>
      </c>
    </row>
    <row r="67" spans="1:2" x14ac:dyDescent="0.25">
      <c r="A67" s="224" t="s">
        <v>1154</v>
      </c>
      <c r="B67" s="225" t="s">
        <v>1155</v>
      </c>
    </row>
    <row r="68" spans="1:2" x14ac:dyDescent="0.25">
      <c r="A68" s="224" t="s">
        <v>1156</v>
      </c>
      <c r="B68" s="225" t="s">
        <v>1157</v>
      </c>
    </row>
    <row r="69" spans="1:2" x14ac:dyDescent="0.25">
      <c r="A69" s="224" t="s">
        <v>1158</v>
      </c>
      <c r="B69" s="226" t="s">
        <v>1159</v>
      </c>
    </row>
    <row r="70" spans="1:2" x14ac:dyDescent="0.25">
      <c r="A70" s="224" t="s">
        <v>1160</v>
      </c>
      <c r="B70" s="226" t="s">
        <v>1161</v>
      </c>
    </row>
    <row r="71" spans="1:2" x14ac:dyDescent="0.25">
      <c r="A71" s="222">
        <v>3.2</v>
      </c>
      <c r="B71" s="227" t="s">
        <v>2160</v>
      </c>
    </row>
    <row r="72" spans="1:2" ht="24" x14ac:dyDescent="0.25">
      <c r="A72" s="224" t="s">
        <v>1162</v>
      </c>
      <c r="B72" s="225" t="s">
        <v>1163</v>
      </c>
    </row>
    <row r="73" spans="1:2" x14ac:dyDescent="0.25">
      <c r="A73" s="224" t="s">
        <v>1164</v>
      </c>
      <c r="B73" s="225" t="s">
        <v>1165</v>
      </c>
    </row>
    <row r="74" spans="1:2" x14ac:dyDescent="0.25">
      <c r="A74" s="224" t="s">
        <v>1166</v>
      </c>
      <c r="B74" s="225" t="s">
        <v>1167</v>
      </c>
    </row>
    <row r="75" spans="1:2" x14ac:dyDescent="0.25">
      <c r="A75" s="224" t="s">
        <v>1168</v>
      </c>
      <c r="B75" s="225" t="s">
        <v>1169</v>
      </c>
    </row>
    <row r="76" spans="1:2" x14ac:dyDescent="0.25">
      <c r="A76" s="224" t="s">
        <v>1170</v>
      </c>
      <c r="B76" s="225" t="s">
        <v>1171</v>
      </c>
    </row>
    <row r="77" spans="1:2" x14ac:dyDescent="0.25">
      <c r="A77" s="224" t="s">
        <v>1172</v>
      </c>
      <c r="B77" s="225" t="s">
        <v>1173</v>
      </c>
    </row>
    <row r="78" spans="1:2" x14ac:dyDescent="0.25">
      <c r="A78" s="224" t="s">
        <v>1174</v>
      </c>
      <c r="B78" s="225" t="s">
        <v>1175</v>
      </c>
    </row>
    <row r="79" spans="1:2" x14ac:dyDescent="0.25">
      <c r="A79" s="224" t="s">
        <v>1176</v>
      </c>
      <c r="B79" s="228" t="s">
        <v>2161</v>
      </c>
    </row>
    <row r="80" spans="1:2" x14ac:dyDescent="0.25">
      <c r="A80" s="224" t="s">
        <v>1178</v>
      </c>
      <c r="B80" s="229" t="s">
        <v>2162</v>
      </c>
    </row>
    <row r="81" spans="1:2" x14ac:dyDescent="0.25">
      <c r="A81" s="224" t="s">
        <v>1180</v>
      </c>
      <c r="B81" s="225" t="s">
        <v>1179</v>
      </c>
    </row>
    <row r="82" spans="1:2" x14ac:dyDescent="0.25">
      <c r="A82" s="224" t="s">
        <v>1182</v>
      </c>
      <c r="B82" s="225" t="s">
        <v>1181</v>
      </c>
    </row>
    <row r="83" spans="1:2" x14ac:dyDescent="0.25">
      <c r="A83" s="224" t="s">
        <v>1184</v>
      </c>
      <c r="B83" s="225" t="s">
        <v>1183</v>
      </c>
    </row>
    <row r="84" spans="1:2" x14ac:dyDescent="0.25">
      <c r="A84" s="224" t="s">
        <v>1186</v>
      </c>
      <c r="B84" s="225" t="s">
        <v>1185</v>
      </c>
    </row>
    <row r="85" spans="1:2" x14ac:dyDescent="0.25">
      <c r="A85" s="224" t="s">
        <v>1931</v>
      </c>
      <c r="B85" s="224" t="s">
        <v>1187</v>
      </c>
    </row>
    <row r="86" spans="1:2" x14ac:dyDescent="0.25">
      <c r="A86" s="222">
        <v>3.3</v>
      </c>
      <c r="B86" s="227" t="s">
        <v>1188</v>
      </c>
    </row>
    <row r="87" spans="1:2" ht="24" x14ac:dyDescent="0.25">
      <c r="A87" s="224" t="s">
        <v>1189</v>
      </c>
      <c r="B87" s="225" t="s">
        <v>2163</v>
      </c>
    </row>
    <row r="88" spans="1:2" x14ac:dyDescent="0.25">
      <c r="A88" s="224" t="s">
        <v>1190</v>
      </c>
      <c r="B88" s="225" t="s">
        <v>2164</v>
      </c>
    </row>
    <row r="89" spans="1:2" x14ac:dyDescent="0.25">
      <c r="A89" s="224" t="s">
        <v>1191</v>
      </c>
      <c r="B89" s="225" t="s">
        <v>1192</v>
      </c>
    </row>
    <row r="90" spans="1:2" x14ac:dyDescent="0.25">
      <c r="A90" s="222">
        <v>3.4</v>
      </c>
      <c r="B90" s="227" t="s">
        <v>2165</v>
      </c>
    </row>
    <row r="91" spans="1:2" x14ac:dyDescent="0.25">
      <c r="A91" s="224" t="s">
        <v>1193</v>
      </c>
      <c r="B91" s="224" t="s">
        <v>1194</v>
      </c>
    </row>
    <row r="92" spans="1:2" x14ac:dyDescent="0.25">
      <c r="A92" s="224" t="s">
        <v>1195</v>
      </c>
      <c r="B92" s="224" t="s">
        <v>1196</v>
      </c>
    </row>
    <row r="93" spans="1:2" x14ac:dyDescent="0.25">
      <c r="A93" s="224" t="s">
        <v>1197</v>
      </c>
      <c r="B93" s="224" t="s">
        <v>1198</v>
      </c>
    </row>
    <row r="94" spans="1:2" x14ac:dyDescent="0.25">
      <c r="A94" s="224" t="s">
        <v>1199</v>
      </c>
      <c r="B94" s="224" t="s">
        <v>1200</v>
      </c>
    </row>
    <row r="95" spans="1:2" x14ac:dyDescent="0.25">
      <c r="A95" s="224" t="s">
        <v>1201</v>
      </c>
      <c r="B95" s="224" t="s">
        <v>1202</v>
      </c>
    </row>
    <row r="96" spans="1:2" ht="18.75" customHeight="1" x14ac:dyDescent="0.25">
      <c r="A96" s="224" t="s">
        <v>1203</v>
      </c>
      <c r="B96" s="224" t="s">
        <v>1204</v>
      </c>
    </row>
    <row r="97" spans="1:2" ht="18.75" customHeight="1" x14ac:dyDescent="0.25">
      <c r="A97" s="224" t="s">
        <v>1205</v>
      </c>
      <c r="B97" s="224" t="s">
        <v>1206</v>
      </c>
    </row>
    <row r="98" spans="1:2" x14ac:dyDescent="0.25">
      <c r="A98" s="230" t="s">
        <v>1207</v>
      </c>
      <c r="B98" s="231" t="s">
        <v>1208</v>
      </c>
    </row>
    <row r="99" spans="1:2" ht="12.75" thickBot="1" x14ac:dyDescent="0.3">
      <c r="A99" s="230" t="s">
        <v>2166</v>
      </c>
      <c r="B99" s="232" t="s">
        <v>2167</v>
      </c>
    </row>
    <row r="100" spans="1:2" ht="12.75" thickBot="1" x14ac:dyDescent="0.3">
      <c r="A100" s="233">
        <v>4</v>
      </c>
      <c r="B100" s="213" t="s">
        <v>1209</v>
      </c>
    </row>
    <row r="101" spans="1:2" x14ac:dyDescent="0.25">
      <c r="A101" s="234">
        <v>4.0999999999999996</v>
      </c>
      <c r="B101" s="235" t="s">
        <v>676</v>
      </c>
    </row>
    <row r="102" spans="1:2" x14ac:dyDescent="0.25">
      <c r="A102" s="205" t="s">
        <v>1210</v>
      </c>
      <c r="B102" s="218" t="s">
        <v>2168</v>
      </c>
    </row>
    <row r="103" spans="1:2" x14ac:dyDescent="0.25">
      <c r="A103" s="205" t="s">
        <v>1211</v>
      </c>
      <c r="B103" s="218" t="s">
        <v>2169</v>
      </c>
    </row>
    <row r="104" spans="1:2" x14ac:dyDescent="0.25">
      <c r="A104" s="205" t="s">
        <v>1212</v>
      </c>
      <c r="B104" s="218" t="s">
        <v>2170</v>
      </c>
    </row>
    <row r="105" spans="1:2" x14ac:dyDescent="0.25">
      <c r="A105" s="205" t="s">
        <v>1213</v>
      </c>
      <c r="B105" s="206" t="s">
        <v>1214</v>
      </c>
    </row>
    <row r="106" spans="1:2" x14ac:dyDescent="0.25">
      <c r="A106" s="234">
        <v>4.2</v>
      </c>
      <c r="B106" s="235" t="s">
        <v>1215</v>
      </c>
    </row>
    <row r="107" spans="1:2" x14ac:dyDescent="0.25">
      <c r="A107" s="205" t="s">
        <v>1216</v>
      </c>
      <c r="B107" s="206" t="s">
        <v>1217</v>
      </c>
    </row>
    <row r="108" spans="1:2" x14ac:dyDescent="0.25">
      <c r="A108" s="205" t="s">
        <v>1218</v>
      </c>
      <c r="B108" s="206" t="s">
        <v>1219</v>
      </c>
    </row>
    <row r="109" spans="1:2" x14ac:dyDescent="0.25">
      <c r="A109" s="205" t="s">
        <v>1220</v>
      </c>
      <c r="B109" s="206" t="s">
        <v>1138</v>
      </c>
    </row>
    <row r="110" spans="1:2" x14ac:dyDescent="0.25">
      <c r="A110" s="205" t="s">
        <v>1221</v>
      </c>
      <c r="B110" s="206" t="s">
        <v>1222</v>
      </c>
    </row>
    <row r="111" spans="1:2" x14ac:dyDescent="0.25">
      <c r="A111" s="230" t="s">
        <v>2171</v>
      </c>
      <c r="B111" s="236" t="s">
        <v>121</v>
      </c>
    </row>
    <row r="112" spans="1:2" x14ac:dyDescent="0.25">
      <c r="A112" s="237">
        <v>4.3</v>
      </c>
      <c r="B112" s="238" t="s">
        <v>1223</v>
      </c>
    </row>
    <row r="113" spans="1:2" s="189" customFormat="1" x14ac:dyDescent="0.25">
      <c r="A113" s="239" t="s">
        <v>1224</v>
      </c>
      <c r="B113" s="240" t="s">
        <v>1225</v>
      </c>
    </row>
    <row r="114" spans="1:2" s="189" customFormat="1" x14ac:dyDescent="0.25">
      <c r="A114" s="239" t="s">
        <v>1226</v>
      </c>
      <c r="B114" s="240" t="s">
        <v>1227</v>
      </c>
    </row>
    <row r="115" spans="1:2" s="189" customFormat="1" x14ac:dyDescent="0.25">
      <c r="A115" s="239" t="s">
        <v>1228</v>
      </c>
      <c r="B115" s="240" t="s">
        <v>1229</v>
      </c>
    </row>
    <row r="116" spans="1:2" x14ac:dyDescent="0.25">
      <c r="A116" s="239" t="s">
        <v>1230</v>
      </c>
      <c r="B116" s="240" t="s">
        <v>1231</v>
      </c>
    </row>
    <row r="117" spans="1:2" x14ac:dyDescent="0.25">
      <c r="A117" s="239" t="s">
        <v>1232</v>
      </c>
      <c r="B117" s="240" t="s">
        <v>1233</v>
      </c>
    </row>
    <row r="118" spans="1:2" ht="24" x14ac:dyDescent="0.25">
      <c r="A118" s="239" t="s">
        <v>1234</v>
      </c>
      <c r="B118" s="241" t="s">
        <v>2172</v>
      </c>
    </row>
    <row r="119" spans="1:2" s="189" customFormat="1" x14ac:dyDescent="0.25">
      <c r="A119" s="237">
        <v>4.4000000000000004</v>
      </c>
      <c r="B119" s="238" t="s">
        <v>1235</v>
      </c>
    </row>
    <row r="120" spans="1:2" s="189" customFormat="1" x14ac:dyDescent="0.25">
      <c r="A120" s="239" t="s">
        <v>1236</v>
      </c>
      <c r="B120" s="240" t="s">
        <v>1237</v>
      </c>
    </row>
    <row r="121" spans="1:2" s="189" customFormat="1" x14ac:dyDescent="0.25">
      <c r="A121" s="239" t="s">
        <v>1238</v>
      </c>
      <c r="B121" s="240" t="s">
        <v>1239</v>
      </c>
    </row>
    <row r="122" spans="1:2" s="189" customFormat="1" x14ac:dyDescent="0.25">
      <c r="A122" s="239" t="s">
        <v>1240</v>
      </c>
      <c r="B122" s="242" t="s">
        <v>2173</v>
      </c>
    </row>
    <row r="123" spans="1:2" s="189" customFormat="1" x14ac:dyDescent="0.25">
      <c r="A123" s="239" t="s">
        <v>2174</v>
      </c>
      <c r="B123" s="242" t="s">
        <v>1241</v>
      </c>
    </row>
    <row r="124" spans="1:2" s="189" customFormat="1" x14ac:dyDescent="0.25">
      <c r="A124" s="239" t="s">
        <v>2175</v>
      </c>
      <c r="B124" s="243" t="s">
        <v>2176</v>
      </c>
    </row>
    <row r="125" spans="1:2" s="189" customFormat="1" x14ac:dyDescent="0.25">
      <c r="A125" s="214">
        <v>4.5</v>
      </c>
      <c r="B125" s="235" t="s">
        <v>1242</v>
      </c>
    </row>
    <row r="126" spans="1:2" s="189" customFormat="1" x14ac:dyDescent="0.25">
      <c r="A126" s="224" t="s">
        <v>1243</v>
      </c>
      <c r="B126" s="207" t="s">
        <v>2177</v>
      </c>
    </row>
    <row r="127" spans="1:2" s="189" customFormat="1" x14ac:dyDescent="0.25">
      <c r="A127" s="224" t="s">
        <v>1244</v>
      </c>
      <c r="B127" s="207" t="s">
        <v>2178</v>
      </c>
    </row>
    <row r="128" spans="1:2" s="189" customFormat="1" x14ac:dyDescent="0.25">
      <c r="A128" s="224" t="s">
        <v>1245</v>
      </c>
      <c r="B128" s="207" t="s">
        <v>2179</v>
      </c>
    </row>
    <row r="129" spans="1:2" s="189" customFormat="1" x14ac:dyDescent="0.25">
      <c r="A129" s="224" t="s">
        <v>1246</v>
      </c>
      <c r="B129" s="207" t="s">
        <v>2180</v>
      </c>
    </row>
    <row r="130" spans="1:2" s="189" customFormat="1" x14ac:dyDescent="0.25">
      <c r="A130" s="224" t="s">
        <v>1247</v>
      </c>
      <c r="B130" s="207" t="s">
        <v>2181</v>
      </c>
    </row>
    <row r="131" spans="1:2" s="189" customFormat="1" ht="16.5" customHeight="1" x14ac:dyDescent="0.25">
      <c r="A131" s="224" t="s">
        <v>2182</v>
      </c>
      <c r="B131" s="207" t="s">
        <v>2183</v>
      </c>
    </row>
    <row r="132" spans="1:2" s="189" customFormat="1" ht="24" customHeight="1" x14ac:dyDescent="0.25">
      <c r="A132" s="224" t="s">
        <v>2184</v>
      </c>
      <c r="B132" s="207" t="s">
        <v>2185</v>
      </c>
    </row>
    <row r="133" spans="1:2" s="189" customFormat="1" ht="12.75" thickBot="1" x14ac:dyDescent="0.3">
      <c r="A133" s="224" t="s">
        <v>2186</v>
      </c>
      <c r="B133" s="207" t="s">
        <v>2187</v>
      </c>
    </row>
    <row r="134" spans="1:2" ht="12.75" thickBot="1" x14ac:dyDescent="0.3">
      <c r="A134" s="244">
        <v>5</v>
      </c>
      <c r="B134" s="213" t="s">
        <v>1248</v>
      </c>
    </row>
    <row r="135" spans="1:2" x14ac:dyDescent="0.25">
      <c r="A135" s="245">
        <v>5.0999999999999996</v>
      </c>
      <c r="B135" s="246" t="s">
        <v>1249</v>
      </c>
    </row>
    <row r="136" spans="1:2" x14ac:dyDescent="0.25">
      <c r="A136" s="205">
        <v>5.2</v>
      </c>
      <c r="B136" s="207" t="s">
        <v>1250</v>
      </c>
    </row>
    <row r="137" spans="1:2" x14ac:dyDescent="0.25">
      <c r="A137" s="247">
        <v>5.3</v>
      </c>
      <c r="B137" s="207" t="s">
        <v>1251</v>
      </c>
    </row>
    <row r="138" spans="1:2" ht="12.75" thickBot="1" x14ac:dyDescent="0.3">
      <c r="A138" s="248">
        <v>5.4</v>
      </c>
      <c r="B138" s="249" t="s">
        <v>1252</v>
      </c>
    </row>
    <row r="139" spans="1:2" ht="12.75" thickBot="1" x14ac:dyDescent="0.3">
      <c r="A139" s="220">
        <v>6</v>
      </c>
      <c r="B139" s="221" t="s">
        <v>1253</v>
      </c>
    </row>
    <row r="140" spans="1:2" x14ac:dyDescent="0.25">
      <c r="A140" s="250">
        <v>6.1</v>
      </c>
      <c r="B140" s="251" t="s">
        <v>1254</v>
      </c>
    </row>
    <row r="141" spans="1:2" x14ac:dyDescent="0.25">
      <c r="A141" s="205" t="s">
        <v>1255</v>
      </c>
      <c r="B141" s="207" t="s">
        <v>2188</v>
      </c>
    </row>
    <row r="142" spans="1:2" x14ac:dyDescent="0.25">
      <c r="A142" s="205" t="s">
        <v>1256</v>
      </c>
      <c r="B142" s="207" t="s">
        <v>2189</v>
      </c>
    </row>
    <row r="143" spans="1:2" x14ac:dyDescent="0.25">
      <c r="A143" s="205" t="s">
        <v>1257</v>
      </c>
      <c r="B143" s="207" t="s">
        <v>2190</v>
      </c>
    </row>
    <row r="144" spans="1:2" x14ac:dyDescent="0.25">
      <c r="A144" s="205" t="s">
        <v>1258</v>
      </c>
      <c r="B144" s="207" t="s">
        <v>2191</v>
      </c>
    </row>
    <row r="145" spans="1:2" x14ac:dyDescent="0.25">
      <c r="A145" s="205" t="s">
        <v>1259</v>
      </c>
      <c r="B145" s="207" t="s">
        <v>2192</v>
      </c>
    </row>
    <row r="146" spans="1:2" x14ac:dyDescent="0.2">
      <c r="A146" s="205" t="s">
        <v>1260</v>
      </c>
      <c r="B146" s="252" t="s">
        <v>2193</v>
      </c>
    </row>
    <row r="147" spans="1:2" x14ac:dyDescent="0.25">
      <c r="A147" s="205" t="s">
        <v>1261</v>
      </c>
      <c r="B147" s="207" t="s">
        <v>2194</v>
      </c>
    </row>
    <row r="148" spans="1:2" x14ac:dyDescent="0.25">
      <c r="A148" s="205" t="s">
        <v>1262</v>
      </c>
      <c r="B148" s="207" t="s">
        <v>2195</v>
      </c>
    </row>
    <row r="149" spans="1:2" x14ac:dyDescent="0.25">
      <c r="A149" s="205" t="s">
        <v>2196</v>
      </c>
      <c r="B149" s="207" t="s">
        <v>2197</v>
      </c>
    </row>
    <row r="150" spans="1:2" x14ac:dyDescent="0.25">
      <c r="A150" s="253">
        <v>6.2</v>
      </c>
      <c r="B150" s="254" t="s">
        <v>729</v>
      </c>
    </row>
    <row r="151" spans="1:2" x14ac:dyDescent="0.25">
      <c r="A151" s="239" t="s">
        <v>1263</v>
      </c>
      <c r="B151" s="240" t="s">
        <v>733</v>
      </c>
    </row>
    <row r="152" spans="1:2" x14ac:dyDescent="0.25">
      <c r="A152" s="239" t="s">
        <v>1264</v>
      </c>
      <c r="B152" s="240" t="s">
        <v>736</v>
      </c>
    </row>
    <row r="153" spans="1:2" x14ac:dyDescent="0.25">
      <c r="A153" s="239" t="s">
        <v>1265</v>
      </c>
      <c r="B153" s="240" t="s">
        <v>737</v>
      </c>
    </row>
    <row r="154" spans="1:2" x14ac:dyDescent="0.25">
      <c r="A154" s="239" t="s">
        <v>1266</v>
      </c>
      <c r="B154" s="240" t="s">
        <v>735</v>
      </c>
    </row>
    <row r="155" spans="1:2" x14ac:dyDescent="0.25">
      <c r="A155" s="239" t="s">
        <v>1267</v>
      </c>
      <c r="B155" s="240" t="s">
        <v>1268</v>
      </c>
    </row>
    <row r="156" spans="1:2" x14ac:dyDescent="0.25">
      <c r="A156" s="216">
        <v>6.3</v>
      </c>
      <c r="B156" s="209" t="s">
        <v>465</v>
      </c>
    </row>
    <row r="157" spans="1:2" x14ac:dyDescent="0.25">
      <c r="A157" s="205" t="s">
        <v>1271</v>
      </c>
      <c r="B157" s="207" t="s">
        <v>1272</v>
      </c>
    </row>
    <row r="158" spans="1:2" x14ac:dyDescent="0.25">
      <c r="A158" s="205" t="s">
        <v>1273</v>
      </c>
      <c r="B158" s="255" t="s">
        <v>1274</v>
      </c>
    </row>
    <row r="159" spans="1:2" x14ac:dyDescent="0.25">
      <c r="A159" s="205" t="s">
        <v>1275</v>
      </c>
      <c r="B159" s="255" t="s">
        <v>1276</v>
      </c>
    </row>
    <row r="160" spans="1:2" x14ac:dyDescent="0.25">
      <c r="A160" s="205" t="s">
        <v>1277</v>
      </c>
      <c r="B160" s="256" t="s">
        <v>2198</v>
      </c>
    </row>
    <row r="161" spans="1:2" x14ac:dyDescent="0.25">
      <c r="A161" s="205" t="s">
        <v>1279</v>
      </c>
      <c r="B161" s="256" t="s">
        <v>1280</v>
      </c>
    </row>
    <row r="162" spans="1:2" x14ac:dyDescent="0.25">
      <c r="A162" s="205" t="s">
        <v>1281</v>
      </c>
      <c r="B162" s="256" t="s">
        <v>1282</v>
      </c>
    </row>
    <row r="163" spans="1:2" x14ac:dyDescent="0.25">
      <c r="A163" s="205" t="s">
        <v>1283</v>
      </c>
      <c r="B163" s="257" t="s">
        <v>2199</v>
      </c>
    </row>
    <row r="164" spans="1:2" x14ac:dyDescent="0.25">
      <c r="A164" s="205" t="s">
        <v>2200</v>
      </c>
      <c r="B164" s="258" t="s">
        <v>725</v>
      </c>
    </row>
    <row r="165" spans="1:2" x14ac:dyDescent="0.25">
      <c r="A165" s="253">
        <v>6.4</v>
      </c>
      <c r="B165" s="254" t="s">
        <v>1285</v>
      </c>
    </row>
    <row r="166" spans="1:2" x14ac:dyDescent="0.25">
      <c r="A166" s="259"/>
      <c r="B166" s="257"/>
    </row>
    <row r="167" spans="1:2" ht="12.75" thickBot="1" x14ac:dyDescent="0.3">
      <c r="A167" s="248"/>
      <c r="B167" s="260"/>
    </row>
  </sheetData>
  <pageMargins left="0.70866141732283472" right="0.31496062992125984" top="0.74803149606299213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1"/>
  <sheetViews>
    <sheetView workbookViewId="0">
      <pane xSplit="6" ySplit="8" topLeftCell="G50" activePane="bottomRight" state="frozen"/>
      <selection pane="topRight" activeCell="I1" sqref="I1"/>
      <selection pane="bottomLeft" activeCell="A9" sqref="A9"/>
      <selection pane="bottomRight" activeCell="E513" sqref="E513:F514"/>
    </sheetView>
  </sheetViews>
  <sheetFormatPr baseColWidth="10" defaultColWidth="11.42578125" defaultRowHeight="15" x14ac:dyDescent="0.25"/>
  <cols>
    <col min="1" max="1" width="7.7109375" style="12" customWidth="1"/>
    <col min="2" max="4" width="3.7109375" style="12" customWidth="1"/>
    <col min="5" max="5" width="68.7109375" style="12" customWidth="1"/>
    <col min="6" max="6" width="7.7109375" style="12" customWidth="1"/>
    <col min="7" max="16384" width="11.42578125" style="12"/>
  </cols>
  <sheetData>
    <row r="1" spans="1:6" ht="21" customHeight="1" x14ac:dyDescent="0.25">
      <c r="A1" s="407" t="s">
        <v>0</v>
      </c>
      <c r="B1" s="407"/>
      <c r="C1" s="407"/>
      <c r="D1" s="407"/>
      <c r="E1" s="407"/>
      <c r="F1" s="407"/>
    </row>
    <row r="2" spans="1:6" x14ac:dyDescent="0.25">
      <c r="A2" s="101" t="s">
        <v>821</v>
      </c>
      <c r="B2" s="102"/>
      <c r="C2" s="102"/>
      <c r="D2" s="102"/>
      <c r="E2" s="103"/>
      <c r="F2" s="104"/>
    </row>
    <row r="3" spans="1:6" x14ac:dyDescent="0.25">
      <c r="A3" s="105" t="s">
        <v>822</v>
      </c>
      <c r="B3" s="99"/>
      <c r="C3" s="99"/>
      <c r="D3" s="99"/>
      <c r="E3" s="100"/>
      <c r="F3" s="106"/>
    </row>
    <row r="4" spans="1:6" ht="30" customHeight="1" x14ac:dyDescent="0.25">
      <c r="A4" s="411" t="s">
        <v>1074</v>
      </c>
      <c r="B4" s="412"/>
      <c r="C4" s="412"/>
      <c r="D4" s="412"/>
      <c r="E4" s="107">
        <v>41936</v>
      </c>
      <c r="F4" s="108"/>
    </row>
    <row r="5" spans="1:6" x14ac:dyDescent="0.25">
      <c r="A5" s="109" t="s">
        <v>1068</v>
      </c>
      <c r="B5" s="110"/>
      <c r="C5" s="110"/>
      <c r="D5" s="110"/>
      <c r="E5" s="111" t="s">
        <v>1073</v>
      </c>
      <c r="F5" s="112"/>
    </row>
    <row r="6" spans="1:6" x14ac:dyDescent="0.25">
      <c r="A6" s="93"/>
      <c r="B6" s="99"/>
      <c r="C6" s="99"/>
      <c r="D6" s="99"/>
      <c r="E6" s="100"/>
      <c r="F6" s="99"/>
    </row>
    <row r="7" spans="1:6" ht="9.9499999999999993" customHeight="1" x14ac:dyDescent="0.25">
      <c r="A7" s="92"/>
    </row>
    <row r="8" spans="1:6" ht="50.1" customHeight="1" x14ac:dyDescent="0.25">
      <c r="A8" s="10" t="s">
        <v>1064</v>
      </c>
      <c r="B8" s="408" t="s">
        <v>1065</v>
      </c>
      <c r="C8" s="409"/>
      <c r="D8" s="410"/>
      <c r="E8" s="10" t="s">
        <v>211</v>
      </c>
      <c r="F8" s="10" t="s">
        <v>212</v>
      </c>
    </row>
    <row r="9" spans="1:6" ht="18" customHeight="1" x14ac:dyDescent="0.25">
      <c r="A9" s="20" t="s">
        <v>690</v>
      </c>
      <c r="B9" s="21">
        <v>1</v>
      </c>
      <c r="C9" s="21"/>
      <c r="D9" s="21"/>
      <c r="E9" s="47" t="s">
        <v>8</v>
      </c>
      <c r="F9" s="22"/>
    </row>
    <row r="10" spans="1:6" x14ac:dyDescent="0.25">
      <c r="A10" s="5" t="s">
        <v>217</v>
      </c>
      <c r="B10" s="51">
        <v>1</v>
      </c>
      <c r="C10" s="52">
        <v>1</v>
      </c>
      <c r="D10" s="53"/>
      <c r="E10" s="6" t="s">
        <v>9</v>
      </c>
      <c r="F10" s="7"/>
    </row>
    <row r="11" spans="1:6" x14ac:dyDescent="0.25">
      <c r="A11" s="23" t="s">
        <v>369</v>
      </c>
      <c r="B11" s="54">
        <v>1</v>
      </c>
      <c r="C11" s="55">
        <v>1</v>
      </c>
      <c r="D11" s="56" t="s">
        <v>833</v>
      </c>
      <c r="E11" s="135" t="s">
        <v>368</v>
      </c>
      <c r="F11" s="24" t="s">
        <v>4</v>
      </c>
    </row>
    <row r="12" spans="1:6" x14ac:dyDescent="0.25">
      <c r="A12" s="3" t="s">
        <v>218</v>
      </c>
      <c r="B12" s="54">
        <v>1</v>
      </c>
      <c r="C12" s="55">
        <v>1</v>
      </c>
      <c r="D12" s="56" t="s">
        <v>834</v>
      </c>
      <c r="E12" s="136" t="s">
        <v>379</v>
      </c>
      <c r="F12" s="3" t="s">
        <v>4</v>
      </c>
    </row>
    <row r="13" spans="1:6" x14ac:dyDescent="0.25">
      <c r="A13" s="3" t="s">
        <v>219</v>
      </c>
      <c r="B13" s="54">
        <v>1</v>
      </c>
      <c r="C13" s="55">
        <v>1</v>
      </c>
      <c r="D13" s="56" t="s">
        <v>835</v>
      </c>
      <c r="E13" s="136" t="s">
        <v>571</v>
      </c>
      <c r="F13" s="3" t="s">
        <v>4</v>
      </c>
    </row>
    <row r="14" spans="1:6" x14ac:dyDescent="0.25">
      <c r="A14" s="3" t="s">
        <v>220</v>
      </c>
      <c r="B14" s="54">
        <v>1</v>
      </c>
      <c r="C14" s="55">
        <v>1</v>
      </c>
      <c r="D14" s="56" t="s">
        <v>836</v>
      </c>
      <c r="E14" s="135" t="s">
        <v>549</v>
      </c>
      <c r="F14" s="24" t="s">
        <v>4</v>
      </c>
    </row>
    <row r="15" spans="1:6" x14ac:dyDescent="0.25">
      <c r="A15" s="3" t="s">
        <v>466</v>
      </c>
      <c r="B15" s="54">
        <v>1</v>
      </c>
      <c r="C15" s="55">
        <v>1</v>
      </c>
      <c r="D15" s="56" t="s">
        <v>837</v>
      </c>
      <c r="E15" s="135" t="s">
        <v>370</v>
      </c>
      <c r="F15" s="24" t="s">
        <v>12</v>
      </c>
    </row>
    <row r="16" spans="1:6" x14ac:dyDescent="0.25">
      <c r="A16" s="3" t="s">
        <v>467</v>
      </c>
      <c r="B16" s="54">
        <v>1</v>
      </c>
      <c r="C16" s="55">
        <v>1</v>
      </c>
      <c r="D16" s="56" t="s">
        <v>838</v>
      </c>
      <c r="E16" s="135" t="s">
        <v>377</v>
      </c>
      <c r="F16" s="24" t="s">
        <v>4</v>
      </c>
    </row>
    <row r="17" spans="1:6" x14ac:dyDescent="0.25">
      <c r="A17" s="3" t="s">
        <v>468</v>
      </c>
      <c r="B17" s="54">
        <v>1</v>
      </c>
      <c r="C17" s="55">
        <v>1</v>
      </c>
      <c r="D17" s="56" t="s">
        <v>839</v>
      </c>
      <c r="E17" s="135" t="s">
        <v>374</v>
      </c>
      <c r="F17" s="24" t="s">
        <v>4</v>
      </c>
    </row>
    <row r="18" spans="1:6" x14ac:dyDescent="0.25">
      <c r="A18" s="3" t="s">
        <v>221</v>
      </c>
      <c r="B18" s="54">
        <v>1</v>
      </c>
      <c r="C18" s="55">
        <v>1</v>
      </c>
      <c r="D18" s="56" t="s">
        <v>840</v>
      </c>
      <c r="E18" s="135" t="s">
        <v>375</v>
      </c>
      <c r="F18" s="24" t="s">
        <v>4</v>
      </c>
    </row>
    <row r="19" spans="1:6" x14ac:dyDescent="0.25">
      <c r="A19" s="3" t="s">
        <v>222</v>
      </c>
      <c r="B19" s="54">
        <v>1</v>
      </c>
      <c r="C19" s="55">
        <v>1</v>
      </c>
      <c r="D19" s="56" t="s">
        <v>841</v>
      </c>
      <c r="E19" s="135" t="s">
        <v>376</v>
      </c>
      <c r="F19" s="24" t="s">
        <v>6</v>
      </c>
    </row>
    <row r="20" spans="1:6" x14ac:dyDescent="0.25">
      <c r="A20" s="3" t="s">
        <v>223</v>
      </c>
      <c r="B20" s="54">
        <v>1</v>
      </c>
      <c r="C20" s="55">
        <v>1</v>
      </c>
      <c r="D20" s="57">
        <v>10</v>
      </c>
      <c r="E20" s="135" t="s">
        <v>371</v>
      </c>
      <c r="F20" s="24" t="s">
        <v>4</v>
      </c>
    </row>
    <row r="21" spans="1:6" x14ac:dyDescent="0.25">
      <c r="A21" s="3" t="s">
        <v>224</v>
      </c>
      <c r="B21" s="54">
        <v>1</v>
      </c>
      <c r="C21" s="55">
        <v>1</v>
      </c>
      <c r="D21" s="57">
        <v>11</v>
      </c>
      <c r="E21" s="135" t="s">
        <v>372</v>
      </c>
      <c r="F21" s="24" t="s">
        <v>14</v>
      </c>
    </row>
    <row r="22" spans="1:6" x14ac:dyDescent="0.25">
      <c r="A22" s="3" t="s">
        <v>225</v>
      </c>
      <c r="B22" s="54">
        <v>1</v>
      </c>
      <c r="C22" s="55">
        <v>1</v>
      </c>
      <c r="D22" s="57">
        <v>12</v>
      </c>
      <c r="E22" s="135" t="s">
        <v>373</v>
      </c>
      <c r="F22" s="24" t="s">
        <v>4</v>
      </c>
    </row>
    <row r="23" spans="1:6" x14ac:dyDescent="0.25">
      <c r="A23" s="3" t="s">
        <v>226</v>
      </c>
      <c r="B23" s="54">
        <v>1</v>
      </c>
      <c r="C23" s="55">
        <v>1</v>
      </c>
      <c r="D23" s="57">
        <v>13</v>
      </c>
      <c r="E23" s="135" t="s">
        <v>544</v>
      </c>
      <c r="F23" s="24" t="s">
        <v>4</v>
      </c>
    </row>
    <row r="24" spans="1:6" x14ac:dyDescent="0.25">
      <c r="A24" s="3" t="s">
        <v>551</v>
      </c>
      <c r="B24" s="54">
        <v>1</v>
      </c>
      <c r="C24" s="55">
        <v>1</v>
      </c>
      <c r="D24" s="57">
        <v>14</v>
      </c>
      <c r="E24" s="135" t="s">
        <v>545</v>
      </c>
      <c r="F24" s="24" t="s">
        <v>4</v>
      </c>
    </row>
    <row r="25" spans="1:6" x14ac:dyDescent="0.25">
      <c r="A25" s="3" t="s">
        <v>552</v>
      </c>
      <c r="B25" s="54">
        <v>1</v>
      </c>
      <c r="C25" s="55">
        <v>1</v>
      </c>
      <c r="D25" s="57">
        <v>15</v>
      </c>
      <c r="E25" s="141" t="s">
        <v>550</v>
      </c>
      <c r="F25" s="25" t="s">
        <v>12</v>
      </c>
    </row>
    <row r="26" spans="1:6" x14ac:dyDescent="0.25">
      <c r="A26" s="3" t="s">
        <v>553</v>
      </c>
      <c r="B26" s="54">
        <v>1</v>
      </c>
      <c r="C26" s="55">
        <v>1</v>
      </c>
      <c r="D26" s="57">
        <v>16</v>
      </c>
      <c r="E26" s="136" t="s">
        <v>11</v>
      </c>
      <c r="F26" s="3" t="s">
        <v>12</v>
      </c>
    </row>
    <row r="27" spans="1:6" x14ac:dyDescent="0.25">
      <c r="A27" s="3" t="s">
        <v>554</v>
      </c>
      <c r="B27" s="54">
        <v>1</v>
      </c>
      <c r="C27" s="55">
        <v>1</v>
      </c>
      <c r="D27" s="57">
        <v>17</v>
      </c>
      <c r="E27" s="136" t="s">
        <v>389</v>
      </c>
      <c r="F27" s="3" t="s">
        <v>4</v>
      </c>
    </row>
    <row r="28" spans="1:6" x14ac:dyDescent="0.25">
      <c r="A28" s="3" t="s">
        <v>555</v>
      </c>
      <c r="B28" s="54">
        <v>1</v>
      </c>
      <c r="C28" s="55">
        <v>1</v>
      </c>
      <c r="D28" s="57">
        <v>18</v>
      </c>
      <c r="E28" s="136" t="s">
        <v>390</v>
      </c>
      <c r="F28" s="3" t="s">
        <v>14</v>
      </c>
    </row>
    <row r="29" spans="1:6" x14ac:dyDescent="0.25">
      <c r="A29" s="3" t="s">
        <v>556</v>
      </c>
      <c r="B29" s="54">
        <v>1</v>
      </c>
      <c r="C29" s="55">
        <v>1</v>
      </c>
      <c r="D29" s="57">
        <v>19</v>
      </c>
      <c r="E29" s="142" t="s">
        <v>386</v>
      </c>
      <c r="F29" s="13" t="s">
        <v>210</v>
      </c>
    </row>
    <row r="30" spans="1:6" x14ac:dyDescent="0.25">
      <c r="A30" s="3" t="s">
        <v>557</v>
      </c>
      <c r="B30" s="54">
        <v>1</v>
      </c>
      <c r="C30" s="55">
        <v>1</v>
      </c>
      <c r="D30" s="57">
        <v>20</v>
      </c>
      <c r="E30" s="142" t="s">
        <v>387</v>
      </c>
      <c r="F30" s="13" t="s">
        <v>210</v>
      </c>
    </row>
    <row r="31" spans="1:6" x14ac:dyDescent="0.25">
      <c r="A31" s="3" t="s">
        <v>558</v>
      </c>
      <c r="B31" s="54">
        <v>1</v>
      </c>
      <c r="C31" s="55">
        <v>1</v>
      </c>
      <c r="D31" s="57">
        <v>21</v>
      </c>
      <c r="E31" s="142" t="s">
        <v>388</v>
      </c>
      <c r="F31" s="13" t="s">
        <v>210</v>
      </c>
    </row>
    <row r="32" spans="1:6" x14ac:dyDescent="0.25">
      <c r="A32" s="3" t="s">
        <v>559</v>
      </c>
      <c r="B32" s="54">
        <v>1</v>
      </c>
      <c r="C32" s="55">
        <v>1</v>
      </c>
      <c r="D32" s="57">
        <v>22</v>
      </c>
      <c r="E32" s="143" t="s">
        <v>378</v>
      </c>
      <c r="F32" s="3" t="s">
        <v>14</v>
      </c>
    </row>
    <row r="33" spans="1:6" x14ac:dyDescent="0.25">
      <c r="A33" s="3" t="s">
        <v>560</v>
      </c>
      <c r="B33" s="54">
        <v>1</v>
      </c>
      <c r="C33" s="55">
        <v>1</v>
      </c>
      <c r="D33" s="57">
        <v>23</v>
      </c>
      <c r="E33" s="136" t="s">
        <v>10</v>
      </c>
      <c r="F33" s="3" t="s">
        <v>4</v>
      </c>
    </row>
    <row r="34" spans="1:6" x14ac:dyDescent="0.25">
      <c r="A34" s="3" t="s">
        <v>561</v>
      </c>
      <c r="B34" s="54">
        <v>1</v>
      </c>
      <c r="C34" s="55">
        <v>1</v>
      </c>
      <c r="D34" s="57">
        <v>24</v>
      </c>
      <c r="E34" s="136" t="s">
        <v>757</v>
      </c>
      <c r="F34" s="3" t="s">
        <v>4</v>
      </c>
    </row>
    <row r="35" spans="1:6" x14ac:dyDescent="0.25">
      <c r="A35" s="5" t="s">
        <v>227</v>
      </c>
      <c r="B35" s="51">
        <v>1</v>
      </c>
      <c r="C35" s="52">
        <v>2</v>
      </c>
      <c r="D35" s="53"/>
      <c r="E35" s="6" t="s">
        <v>15</v>
      </c>
      <c r="F35" s="7" t="s">
        <v>1</v>
      </c>
    </row>
    <row r="36" spans="1:6" x14ac:dyDescent="0.25">
      <c r="A36" s="1" t="s">
        <v>228</v>
      </c>
      <c r="B36" s="58">
        <v>1</v>
      </c>
      <c r="C36" s="59">
        <v>2</v>
      </c>
      <c r="D36" s="56" t="s">
        <v>833</v>
      </c>
      <c r="E36" s="154" t="s">
        <v>3</v>
      </c>
      <c r="F36" s="2" t="s">
        <v>4</v>
      </c>
    </row>
    <row r="37" spans="1:6" x14ac:dyDescent="0.25">
      <c r="A37" s="1" t="s">
        <v>469</v>
      </c>
      <c r="B37" s="58">
        <v>1</v>
      </c>
      <c r="C37" s="59">
        <v>2</v>
      </c>
      <c r="D37" s="56" t="s">
        <v>834</v>
      </c>
      <c r="E37" s="136" t="s">
        <v>546</v>
      </c>
      <c r="F37" s="3" t="s">
        <v>12</v>
      </c>
    </row>
    <row r="38" spans="1:6" x14ac:dyDescent="0.25">
      <c r="A38" s="1" t="s">
        <v>470</v>
      </c>
      <c r="B38" s="58">
        <v>1</v>
      </c>
      <c r="C38" s="59">
        <v>2</v>
      </c>
      <c r="D38" s="56" t="s">
        <v>835</v>
      </c>
      <c r="E38" s="136" t="s">
        <v>380</v>
      </c>
      <c r="F38" s="3" t="s">
        <v>12</v>
      </c>
    </row>
    <row r="39" spans="1:6" x14ac:dyDescent="0.25">
      <c r="A39" s="1" t="s">
        <v>471</v>
      </c>
      <c r="B39" s="58">
        <v>1</v>
      </c>
      <c r="C39" s="59">
        <v>2</v>
      </c>
      <c r="D39" s="56" t="s">
        <v>836</v>
      </c>
      <c r="E39" s="136" t="s">
        <v>381</v>
      </c>
      <c r="F39" s="3" t="s">
        <v>12</v>
      </c>
    </row>
    <row r="40" spans="1:6" x14ac:dyDescent="0.25">
      <c r="A40" s="1" t="s">
        <v>472</v>
      </c>
      <c r="B40" s="58">
        <v>1</v>
      </c>
      <c r="C40" s="59">
        <v>2</v>
      </c>
      <c r="D40" s="56" t="s">
        <v>837</v>
      </c>
      <c r="E40" s="136" t="s">
        <v>382</v>
      </c>
      <c r="F40" s="3" t="s">
        <v>12</v>
      </c>
    </row>
    <row r="41" spans="1:6" x14ac:dyDescent="0.25">
      <c r="A41" s="1" t="s">
        <v>473</v>
      </c>
      <c r="B41" s="58">
        <v>1</v>
      </c>
      <c r="C41" s="59">
        <v>2</v>
      </c>
      <c r="D41" s="56" t="s">
        <v>838</v>
      </c>
      <c r="E41" s="136" t="s">
        <v>547</v>
      </c>
      <c r="F41" s="3" t="s">
        <v>12</v>
      </c>
    </row>
    <row r="42" spans="1:6" x14ac:dyDescent="0.25">
      <c r="A42" s="1" t="s">
        <v>229</v>
      </c>
      <c r="B42" s="58">
        <v>1</v>
      </c>
      <c r="C42" s="59">
        <v>2</v>
      </c>
      <c r="D42" s="56" t="s">
        <v>839</v>
      </c>
      <c r="E42" s="143" t="s">
        <v>391</v>
      </c>
      <c r="F42" s="16" t="s">
        <v>4</v>
      </c>
    </row>
    <row r="43" spans="1:6" x14ac:dyDescent="0.25">
      <c r="A43" s="1" t="s">
        <v>230</v>
      </c>
      <c r="B43" s="58">
        <v>1</v>
      </c>
      <c r="C43" s="59">
        <v>2</v>
      </c>
      <c r="D43" s="56" t="s">
        <v>840</v>
      </c>
      <c r="E43" s="143" t="s">
        <v>393</v>
      </c>
      <c r="F43" s="16" t="s">
        <v>12</v>
      </c>
    </row>
    <row r="44" spans="1:6" x14ac:dyDescent="0.25">
      <c r="A44" s="1" t="s">
        <v>474</v>
      </c>
      <c r="B44" s="58">
        <v>1</v>
      </c>
      <c r="C44" s="59">
        <v>2</v>
      </c>
      <c r="D44" s="56" t="s">
        <v>841</v>
      </c>
      <c r="E44" s="143" t="s">
        <v>394</v>
      </c>
      <c r="F44" s="16" t="s">
        <v>12</v>
      </c>
    </row>
    <row r="45" spans="1:6" x14ac:dyDescent="0.25">
      <c r="A45" s="1" t="s">
        <v>475</v>
      </c>
      <c r="B45" s="58">
        <v>1</v>
      </c>
      <c r="C45" s="59">
        <v>2</v>
      </c>
      <c r="D45" s="60">
        <v>10</v>
      </c>
      <c r="E45" s="136" t="s">
        <v>13</v>
      </c>
      <c r="F45" s="3" t="s">
        <v>12</v>
      </c>
    </row>
    <row r="46" spans="1:6" x14ac:dyDescent="0.25">
      <c r="A46" s="1" t="s">
        <v>562</v>
      </c>
      <c r="B46" s="58">
        <v>1</v>
      </c>
      <c r="C46" s="59">
        <v>2</v>
      </c>
      <c r="D46" s="61">
        <v>11</v>
      </c>
      <c r="E46" s="143" t="s">
        <v>392</v>
      </c>
      <c r="F46" s="16" t="s">
        <v>4</v>
      </c>
    </row>
    <row r="47" spans="1:6" x14ac:dyDescent="0.25">
      <c r="A47" s="1" t="s">
        <v>563</v>
      </c>
      <c r="B47" s="58">
        <v>1</v>
      </c>
      <c r="C47" s="59">
        <v>2</v>
      </c>
      <c r="D47" s="61">
        <v>12</v>
      </c>
      <c r="E47" s="136" t="s">
        <v>16</v>
      </c>
      <c r="F47" s="3" t="s">
        <v>12</v>
      </c>
    </row>
    <row r="48" spans="1:6" x14ac:dyDescent="0.25">
      <c r="A48" s="1" t="s">
        <v>564</v>
      </c>
      <c r="B48" s="58">
        <v>1</v>
      </c>
      <c r="C48" s="59">
        <v>2</v>
      </c>
      <c r="D48" s="60">
        <v>13</v>
      </c>
      <c r="E48" s="136" t="s">
        <v>548</v>
      </c>
      <c r="F48" s="3" t="s">
        <v>12</v>
      </c>
    </row>
    <row r="49" spans="1:6" x14ac:dyDescent="0.25">
      <c r="A49" s="5" t="s">
        <v>231</v>
      </c>
      <c r="B49" s="51">
        <v>1</v>
      </c>
      <c r="C49" s="52">
        <v>3</v>
      </c>
      <c r="D49" s="53"/>
      <c r="E49" s="6" t="s">
        <v>17</v>
      </c>
      <c r="F49" s="7" t="s">
        <v>1</v>
      </c>
    </row>
    <row r="50" spans="1:6" ht="22.5" x14ac:dyDescent="0.25">
      <c r="A50" s="3" t="s">
        <v>232</v>
      </c>
      <c r="B50" s="62">
        <v>1</v>
      </c>
      <c r="C50" s="63">
        <v>3</v>
      </c>
      <c r="D50" s="56" t="s">
        <v>833</v>
      </c>
      <c r="E50" s="143" t="s">
        <v>18</v>
      </c>
      <c r="F50" s="3" t="s">
        <v>4</v>
      </c>
    </row>
    <row r="51" spans="1:6" x14ac:dyDescent="0.25">
      <c r="A51" s="3" t="s">
        <v>233</v>
      </c>
      <c r="B51" s="62">
        <v>1</v>
      </c>
      <c r="C51" s="63">
        <v>3</v>
      </c>
      <c r="D51" s="56" t="s">
        <v>834</v>
      </c>
      <c r="E51" s="136" t="s">
        <v>19</v>
      </c>
      <c r="F51" s="3" t="s">
        <v>6</v>
      </c>
    </row>
    <row r="52" spans="1:6" x14ac:dyDescent="0.25">
      <c r="A52" s="3" t="s">
        <v>234</v>
      </c>
      <c r="B52" s="62">
        <v>1</v>
      </c>
      <c r="C52" s="63">
        <v>3</v>
      </c>
      <c r="D52" s="56" t="s">
        <v>835</v>
      </c>
      <c r="E52" s="136" t="s">
        <v>20</v>
      </c>
      <c r="F52" s="3" t="s">
        <v>12</v>
      </c>
    </row>
    <row r="53" spans="1:6" x14ac:dyDescent="0.25">
      <c r="A53" s="3" t="s">
        <v>235</v>
      </c>
      <c r="B53" s="62">
        <v>1</v>
      </c>
      <c r="C53" s="63">
        <v>3</v>
      </c>
      <c r="D53" s="56" t="s">
        <v>836</v>
      </c>
      <c r="E53" s="136" t="s">
        <v>568</v>
      </c>
      <c r="F53" s="3" t="s">
        <v>12</v>
      </c>
    </row>
    <row r="54" spans="1:6" x14ac:dyDescent="0.25">
      <c r="A54" s="3" t="s">
        <v>476</v>
      </c>
      <c r="B54" s="62">
        <v>1</v>
      </c>
      <c r="C54" s="63">
        <v>3</v>
      </c>
      <c r="D54" s="56" t="s">
        <v>837</v>
      </c>
      <c r="E54" s="136" t="s">
        <v>21</v>
      </c>
      <c r="F54" s="3" t="s">
        <v>12</v>
      </c>
    </row>
    <row r="55" spans="1:6" x14ac:dyDescent="0.25">
      <c r="A55" s="3" t="s">
        <v>236</v>
      </c>
      <c r="B55" s="62">
        <v>1</v>
      </c>
      <c r="C55" s="63">
        <v>3</v>
      </c>
      <c r="D55" s="56" t="s">
        <v>838</v>
      </c>
      <c r="E55" s="136" t="s">
        <v>22</v>
      </c>
      <c r="F55" s="3" t="s">
        <v>12</v>
      </c>
    </row>
    <row r="56" spans="1:6" x14ac:dyDescent="0.25">
      <c r="A56" s="3" t="s">
        <v>477</v>
      </c>
      <c r="B56" s="62">
        <v>1</v>
      </c>
      <c r="C56" s="63">
        <v>3</v>
      </c>
      <c r="D56" s="56" t="s">
        <v>839</v>
      </c>
      <c r="E56" s="136" t="s">
        <v>23</v>
      </c>
      <c r="F56" s="3" t="s">
        <v>12</v>
      </c>
    </row>
    <row r="57" spans="1:6" x14ac:dyDescent="0.25">
      <c r="A57" s="3" t="s">
        <v>478</v>
      </c>
      <c r="B57" s="62">
        <v>1</v>
      </c>
      <c r="C57" s="63">
        <v>3</v>
      </c>
      <c r="D57" s="56" t="s">
        <v>840</v>
      </c>
      <c r="E57" s="136" t="s">
        <v>24</v>
      </c>
      <c r="F57" s="3" t="s">
        <v>12</v>
      </c>
    </row>
    <row r="58" spans="1:6" x14ac:dyDescent="0.25">
      <c r="A58" s="3" t="s">
        <v>479</v>
      </c>
      <c r="B58" s="62">
        <v>1</v>
      </c>
      <c r="C58" s="63">
        <v>3</v>
      </c>
      <c r="D58" s="56" t="s">
        <v>841</v>
      </c>
      <c r="E58" s="136" t="s">
        <v>25</v>
      </c>
      <c r="F58" s="3" t="s">
        <v>12</v>
      </c>
    </row>
    <row r="59" spans="1:6" x14ac:dyDescent="0.25">
      <c r="A59" s="3" t="s">
        <v>480</v>
      </c>
      <c r="B59" s="62">
        <v>1</v>
      </c>
      <c r="C59" s="63">
        <v>3</v>
      </c>
      <c r="D59" s="64">
        <v>10</v>
      </c>
      <c r="E59" s="136" t="s">
        <v>26</v>
      </c>
      <c r="F59" s="3" t="s">
        <v>12</v>
      </c>
    </row>
    <row r="60" spans="1:6" x14ac:dyDescent="0.25">
      <c r="A60" s="3" t="s">
        <v>481</v>
      </c>
      <c r="B60" s="62">
        <v>1</v>
      </c>
      <c r="C60" s="63">
        <v>3</v>
      </c>
      <c r="D60" s="64">
        <v>11</v>
      </c>
      <c r="E60" s="136" t="s">
        <v>27</v>
      </c>
      <c r="F60" s="3" t="s">
        <v>12</v>
      </c>
    </row>
    <row r="61" spans="1:6" x14ac:dyDescent="0.25">
      <c r="A61" s="3" t="s">
        <v>482</v>
      </c>
      <c r="B61" s="62">
        <v>1</v>
      </c>
      <c r="C61" s="63">
        <v>3</v>
      </c>
      <c r="D61" s="64">
        <v>12</v>
      </c>
      <c r="E61" s="136" t="s">
        <v>28</v>
      </c>
      <c r="F61" s="3" t="s">
        <v>12</v>
      </c>
    </row>
    <row r="62" spans="1:6" x14ac:dyDescent="0.25">
      <c r="A62" s="3" t="s">
        <v>237</v>
      </c>
      <c r="B62" s="62">
        <v>1</v>
      </c>
      <c r="C62" s="63">
        <v>3</v>
      </c>
      <c r="D62" s="64">
        <v>13</v>
      </c>
      <c r="E62" s="136" t="s">
        <v>565</v>
      </c>
      <c r="F62" s="3" t="s">
        <v>12</v>
      </c>
    </row>
    <row r="63" spans="1:6" x14ac:dyDescent="0.25">
      <c r="A63" s="3" t="s">
        <v>238</v>
      </c>
      <c r="B63" s="62">
        <v>1</v>
      </c>
      <c r="C63" s="63">
        <v>3</v>
      </c>
      <c r="D63" s="64">
        <v>14</v>
      </c>
      <c r="E63" s="136" t="s">
        <v>566</v>
      </c>
      <c r="F63" s="3" t="s">
        <v>12</v>
      </c>
    </row>
    <row r="64" spans="1:6" x14ac:dyDescent="0.25">
      <c r="A64" s="3" t="s">
        <v>239</v>
      </c>
      <c r="B64" s="62">
        <v>1</v>
      </c>
      <c r="C64" s="63">
        <v>3</v>
      </c>
      <c r="D64" s="64">
        <v>15</v>
      </c>
      <c r="E64" s="136" t="s">
        <v>569</v>
      </c>
      <c r="F64" s="3" t="s">
        <v>12</v>
      </c>
    </row>
    <row r="65" spans="1:6" x14ac:dyDescent="0.25">
      <c r="A65" s="3" t="s">
        <v>240</v>
      </c>
      <c r="B65" s="62">
        <v>1</v>
      </c>
      <c r="C65" s="63">
        <v>3</v>
      </c>
      <c r="D65" s="64">
        <v>16</v>
      </c>
      <c r="E65" s="136" t="s">
        <v>570</v>
      </c>
      <c r="F65" s="3" t="s">
        <v>12</v>
      </c>
    </row>
    <row r="66" spans="1:6" x14ac:dyDescent="0.25">
      <c r="A66" s="3" t="s">
        <v>483</v>
      </c>
      <c r="B66" s="62">
        <v>1</v>
      </c>
      <c r="C66" s="63">
        <v>3</v>
      </c>
      <c r="D66" s="64">
        <v>17</v>
      </c>
      <c r="E66" s="143" t="s">
        <v>396</v>
      </c>
      <c r="F66" s="16" t="s">
        <v>30</v>
      </c>
    </row>
    <row r="67" spans="1:6" x14ac:dyDescent="0.25">
      <c r="A67" s="3" t="s">
        <v>572</v>
      </c>
      <c r="B67" s="62">
        <v>1</v>
      </c>
      <c r="C67" s="63">
        <v>3</v>
      </c>
      <c r="D67" s="64">
        <v>18</v>
      </c>
      <c r="E67" s="143" t="s">
        <v>1075</v>
      </c>
      <c r="F67" s="16" t="s">
        <v>6</v>
      </c>
    </row>
    <row r="68" spans="1:6" x14ac:dyDescent="0.25">
      <c r="A68" s="3" t="s">
        <v>573</v>
      </c>
      <c r="B68" s="62">
        <v>1</v>
      </c>
      <c r="C68" s="63">
        <v>3</v>
      </c>
      <c r="D68" s="64">
        <v>19</v>
      </c>
      <c r="E68" s="136" t="s">
        <v>29</v>
      </c>
      <c r="F68" s="3" t="s">
        <v>30</v>
      </c>
    </row>
    <row r="69" spans="1:6" x14ac:dyDescent="0.25">
      <c r="A69" s="41" t="s">
        <v>241</v>
      </c>
      <c r="B69" s="65">
        <v>1</v>
      </c>
      <c r="C69" s="66">
        <v>4</v>
      </c>
      <c r="D69" s="67"/>
      <c r="E69" s="42" t="s">
        <v>747</v>
      </c>
      <c r="F69" s="8" t="s">
        <v>4</v>
      </c>
    </row>
    <row r="70" spans="1:6" x14ac:dyDescent="0.25">
      <c r="A70" s="8" t="s">
        <v>242</v>
      </c>
      <c r="B70" s="68">
        <v>1</v>
      </c>
      <c r="C70" s="69">
        <v>4</v>
      </c>
      <c r="D70" s="70" t="s">
        <v>833</v>
      </c>
      <c r="E70" s="136" t="s">
        <v>31</v>
      </c>
      <c r="F70" s="8" t="s">
        <v>30</v>
      </c>
    </row>
    <row r="71" spans="1:6" x14ac:dyDescent="0.25">
      <c r="A71" s="8" t="s">
        <v>484</v>
      </c>
      <c r="B71" s="68">
        <v>1</v>
      </c>
      <c r="C71" s="69">
        <v>4</v>
      </c>
      <c r="D71" s="70" t="s">
        <v>834</v>
      </c>
      <c r="E71" s="136" t="s">
        <v>32</v>
      </c>
      <c r="F71" s="8" t="s">
        <v>30</v>
      </c>
    </row>
    <row r="72" spans="1:6" x14ac:dyDescent="0.25">
      <c r="A72" s="8" t="s">
        <v>243</v>
      </c>
      <c r="B72" s="68">
        <v>1</v>
      </c>
      <c r="C72" s="69">
        <v>4</v>
      </c>
      <c r="D72" s="70" t="s">
        <v>835</v>
      </c>
      <c r="E72" s="136" t="s">
        <v>34</v>
      </c>
      <c r="F72" s="8" t="s">
        <v>30</v>
      </c>
    </row>
    <row r="73" spans="1:6" x14ac:dyDescent="0.25">
      <c r="A73" s="8" t="s">
        <v>485</v>
      </c>
      <c r="B73" s="68">
        <v>1</v>
      </c>
      <c r="C73" s="69">
        <v>4</v>
      </c>
      <c r="D73" s="70" t="s">
        <v>836</v>
      </c>
      <c r="E73" s="136" t="s">
        <v>567</v>
      </c>
      <c r="F73" s="8" t="s">
        <v>30</v>
      </c>
    </row>
    <row r="74" spans="1:6" x14ac:dyDescent="0.25">
      <c r="A74" s="8" t="s">
        <v>244</v>
      </c>
      <c r="B74" s="68">
        <v>1</v>
      </c>
      <c r="C74" s="69">
        <v>4</v>
      </c>
      <c r="D74" s="70" t="s">
        <v>837</v>
      </c>
      <c r="E74" s="136" t="s">
        <v>33</v>
      </c>
      <c r="F74" s="8" t="s">
        <v>4</v>
      </c>
    </row>
    <row r="75" spans="1:6" x14ac:dyDescent="0.25">
      <c r="A75" s="8" t="s">
        <v>245</v>
      </c>
      <c r="B75" s="68">
        <v>1</v>
      </c>
      <c r="C75" s="69">
        <v>4</v>
      </c>
      <c r="D75" s="70" t="s">
        <v>838</v>
      </c>
      <c r="E75" s="136" t="s">
        <v>35</v>
      </c>
      <c r="F75" s="8" t="s">
        <v>14</v>
      </c>
    </row>
    <row r="76" spans="1:6" x14ac:dyDescent="0.25">
      <c r="A76" s="5" t="s">
        <v>246</v>
      </c>
      <c r="B76" s="51">
        <v>1</v>
      </c>
      <c r="C76" s="52">
        <v>5</v>
      </c>
      <c r="D76" s="53"/>
      <c r="E76" s="6" t="s">
        <v>36</v>
      </c>
      <c r="F76" s="7"/>
    </row>
    <row r="77" spans="1:6" x14ac:dyDescent="0.25">
      <c r="A77" s="14" t="s">
        <v>486</v>
      </c>
      <c r="B77" s="71">
        <v>1</v>
      </c>
      <c r="C77" s="55">
        <v>5</v>
      </c>
      <c r="D77" s="56" t="s">
        <v>833</v>
      </c>
      <c r="E77" s="15" t="s">
        <v>37</v>
      </c>
      <c r="F77" s="16" t="s">
        <v>4</v>
      </c>
    </row>
    <row r="78" spans="1:6" x14ac:dyDescent="0.25">
      <c r="A78" s="14" t="s">
        <v>487</v>
      </c>
      <c r="B78" s="71">
        <v>1</v>
      </c>
      <c r="C78" s="55">
        <v>5</v>
      </c>
      <c r="D78" s="56" t="s">
        <v>834</v>
      </c>
      <c r="E78" s="15" t="s">
        <v>397</v>
      </c>
      <c r="F78" s="16" t="s">
        <v>4</v>
      </c>
    </row>
    <row r="79" spans="1:6" x14ac:dyDescent="0.25">
      <c r="A79" s="14" t="s">
        <v>488</v>
      </c>
      <c r="B79" s="71">
        <v>1</v>
      </c>
      <c r="C79" s="55">
        <v>5</v>
      </c>
      <c r="D79" s="56" t="s">
        <v>835</v>
      </c>
      <c r="E79" s="15" t="s">
        <v>38</v>
      </c>
      <c r="F79" s="16" t="s">
        <v>4</v>
      </c>
    </row>
    <row r="80" spans="1:6" x14ac:dyDescent="0.25">
      <c r="A80" s="14" t="s">
        <v>489</v>
      </c>
      <c r="B80" s="71">
        <v>1</v>
      </c>
      <c r="C80" s="55">
        <v>5</v>
      </c>
      <c r="D80" s="56" t="s">
        <v>836</v>
      </c>
      <c r="E80" s="15" t="s">
        <v>643</v>
      </c>
      <c r="F80" s="16" t="s">
        <v>6</v>
      </c>
    </row>
    <row r="81" spans="1:6" x14ac:dyDescent="0.25">
      <c r="A81" s="14" t="s">
        <v>490</v>
      </c>
      <c r="B81" s="71">
        <v>1</v>
      </c>
      <c r="C81" s="55">
        <v>5</v>
      </c>
      <c r="D81" s="56" t="s">
        <v>837</v>
      </c>
      <c r="E81" s="15" t="s">
        <v>644</v>
      </c>
      <c r="F81" s="16" t="s">
        <v>6</v>
      </c>
    </row>
    <row r="82" spans="1:6" x14ac:dyDescent="0.25">
      <c r="A82" s="14" t="s">
        <v>491</v>
      </c>
      <c r="B82" s="71">
        <v>1</v>
      </c>
      <c r="C82" s="55">
        <v>5</v>
      </c>
      <c r="D82" s="56" t="s">
        <v>838</v>
      </c>
      <c r="E82" s="15" t="s">
        <v>395</v>
      </c>
      <c r="F82" s="16" t="s">
        <v>6</v>
      </c>
    </row>
    <row r="83" spans="1:6" x14ac:dyDescent="0.25">
      <c r="A83" s="14" t="s">
        <v>492</v>
      </c>
      <c r="B83" s="71">
        <v>1</v>
      </c>
      <c r="C83" s="55">
        <v>5</v>
      </c>
      <c r="D83" s="56" t="s">
        <v>839</v>
      </c>
      <c r="E83" s="15" t="s">
        <v>398</v>
      </c>
      <c r="F83" s="16" t="s">
        <v>4</v>
      </c>
    </row>
    <row r="84" spans="1:6" x14ac:dyDescent="0.25">
      <c r="A84" s="14" t="s">
        <v>493</v>
      </c>
      <c r="B84" s="71">
        <v>1</v>
      </c>
      <c r="C84" s="55">
        <v>5</v>
      </c>
      <c r="D84" s="56" t="s">
        <v>840</v>
      </c>
      <c r="E84" s="15" t="s">
        <v>39</v>
      </c>
      <c r="F84" s="16" t="s">
        <v>4</v>
      </c>
    </row>
    <row r="85" spans="1:6" x14ac:dyDescent="0.25">
      <c r="A85" s="14" t="s">
        <v>494</v>
      </c>
      <c r="B85" s="71">
        <v>1</v>
      </c>
      <c r="C85" s="55">
        <v>5</v>
      </c>
      <c r="D85" s="56" t="s">
        <v>841</v>
      </c>
      <c r="E85" s="15" t="s">
        <v>40</v>
      </c>
      <c r="F85" s="16" t="s">
        <v>4</v>
      </c>
    </row>
    <row r="86" spans="1:6" x14ac:dyDescent="0.25">
      <c r="A86" s="14" t="s">
        <v>495</v>
      </c>
      <c r="B86" s="71">
        <v>1</v>
      </c>
      <c r="C86" s="55">
        <v>5</v>
      </c>
      <c r="D86" s="61">
        <v>10</v>
      </c>
      <c r="E86" s="15" t="s">
        <v>41</v>
      </c>
      <c r="F86" s="16" t="s">
        <v>6</v>
      </c>
    </row>
    <row r="87" spans="1:6" x14ac:dyDescent="0.25">
      <c r="A87" s="14" t="s">
        <v>496</v>
      </c>
      <c r="B87" s="71">
        <v>1</v>
      </c>
      <c r="C87" s="55">
        <v>5</v>
      </c>
      <c r="D87" s="61">
        <v>11</v>
      </c>
      <c r="E87" s="15" t="s">
        <v>42</v>
      </c>
      <c r="F87" s="16" t="s">
        <v>6</v>
      </c>
    </row>
    <row r="88" spans="1:6" x14ac:dyDescent="0.25">
      <c r="A88" s="14" t="s">
        <v>497</v>
      </c>
      <c r="B88" s="71">
        <v>1</v>
      </c>
      <c r="C88" s="55">
        <v>5</v>
      </c>
      <c r="D88" s="61">
        <v>12</v>
      </c>
      <c r="E88" s="15" t="s">
        <v>399</v>
      </c>
      <c r="F88" s="16" t="s">
        <v>4</v>
      </c>
    </row>
    <row r="89" spans="1:6" x14ac:dyDescent="0.25">
      <c r="A89" s="14" t="s">
        <v>498</v>
      </c>
      <c r="B89" s="71">
        <v>1</v>
      </c>
      <c r="C89" s="55">
        <v>5</v>
      </c>
      <c r="D89" s="61">
        <v>13</v>
      </c>
      <c r="E89" s="15" t="s">
        <v>400</v>
      </c>
      <c r="F89" s="16" t="s">
        <v>14</v>
      </c>
    </row>
    <row r="90" spans="1:6" x14ac:dyDescent="0.25">
      <c r="A90" s="14" t="s">
        <v>499</v>
      </c>
      <c r="B90" s="71">
        <v>1</v>
      </c>
      <c r="C90" s="55">
        <v>5</v>
      </c>
      <c r="D90" s="61">
        <v>14</v>
      </c>
      <c r="E90" s="15" t="s">
        <v>401</v>
      </c>
      <c r="F90" s="16" t="s">
        <v>4</v>
      </c>
    </row>
    <row r="91" spans="1:6" x14ac:dyDescent="0.25">
      <c r="A91" s="14" t="s">
        <v>500</v>
      </c>
      <c r="B91" s="71">
        <v>1</v>
      </c>
      <c r="C91" s="55">
        <v>5</v>
      </c>
      <c r="D91" s="61">
        <v>15</v>
      </c>
      <c r="E91" s="15" t="s">
        <v>402</v>
      </c>
      <c r="F91" s="16" t="s">
        <v>6</v>
      </c>
    </row>
    <row r="92" spans="1:6" x14ac:dyDescent="0.25">
      <c r="A92" s="14" t="s">
        <v>501</v>
      </c>
      <c r="B92" s="71">
        <v>1</v>
      </c>
      <c r="C92" s="55">
        <v>5</v>
      </c>
      <c r="D92" s="61">
        <v>16</v>
      </c>
      <c r="E92" s="15" t="s">
        <v>403</v>
      </c>
      <c r="F92" s="16" t="s">
        <v>6</v>
      </c>
    </row>
    <row r="93" spans="1:6" x14ac:dyDescent="0.25">
      <c r="A93" s="14" t="s">
        <v>502</v>
      </c>
      <c r="B93" s="71">
        <v>1</v>
      </c>
      <c r="C93" s="55">
        <v>5</v>
      </c>
      <c r="D93" s="61">
        <v>17</v>
      </c>
      <c r="E93" s="15" t="s">
        <v>404</v>
      </c>
      <c r="F93" s="16" t="s">
        <v>4</v>
      </c>
    </row>
    <row r="94" spans="1:6" x14ac:dyDescent="0.25">
      <c r="A94" s="14" t="s">
        <v>503</v>
      </c>
      <c r="B94" s="71">
        <v>1</v>
      </c>
      <c r="C94" s="55">
        <v>5</v>
      </c>
      <c r="D94" s="61">
        <v>18</v>
      </c>
      <c r="E94" s="15" t="s">
        <v>574</v>
      </c>
      <c r="F94" s="16" t="s">
        <v>4</v>
      </c>
    </row>
    <row r="95" spans="1:6" x14ac:dyDescent="0.25">
      <c r="A95" s="14" t="s">
        <v>504</v>
      </c>
      <c r="B95" s="71">
        <v>1</v>
      </c>
      <c r="C95" s="55">
        <v>5</v>
      </c>
      <c r="D95" s="61">
        <v>19</v>
      </c>
      <c r="E95" s="15" t="s">
        <v>405</v>
      </c>
      <c r="F95" s="16" t="s">
        <v>4</v>
      </c>
    </row>
    <row r="96" spans="1:6" x14ac:dyDescent="0.25">
      <c r="A96" s="14" t="s">
        <v>505</v>
      </c>
      <c r="B96" s="71">
        <v>1</v>
      </c>
      <c r="C96" s="55">
        <v>5</v>
      </c>
      <c r="D96" s="61">
        <v>20</v>
      </c>
      <c r="E96" s="15" t="s">
        <v>406</v>
      </c>
      <c r="F96" s="16" t="s">
        <v>4</v>
      </c>
    </row>
    <row r="97" spans="1:6" x14ac:dyDescent="0.25">
      <c r="A97" s="14" t="s">
        <v>506</v>
      </c>
      <c r="B97" s="71">
        <v>1</v>
      </c>
      <c r="C97" s="55">
        <v>5</v>
      </c>
      <c r="D97" s="61">
        <v>21</v>
      </c>
      <c r="E97" s="15" t="s">
        <v>1072</v>
      </c>
      <c r="F97" s="16" t="s">
        <v>4</v>
      </c>
    </row>
    <row r="98" spans="1:6" x14ac:dyDescent="0.25">
      <c r="A98" s="14" t="s">
        <v>507</v>
      </c>
      <c r="B98" s="71">
        <v>1</v>
      </c>
      <c r="C98" s="55">
        <v>5</v>
      </c>
      <c r="D98" s="61">
        <v>22</v>
      </c>
      <c r="E98" s="15" t="s">
        <v>43</v>
      </c>
      <c r="F98" s="16" t="s">
        <v>4</v>
      </c>
    </row>
    <row r="99" spans="1:6" x14ac:dyDescent="0.25">
      <c r="A99" s="14" t="s">
        <v>508</v>
      </c>
      <c r="B99" s="71">
        <v>1</v>
      </c>
      <c r="C99" s="55">
        <v>5</v>
      </c>
      <c r="D99" s="61">
        <v>23</v>
      </c>
      <c r="E99" s="4" t="s">
        <v>60</v>
      </c>
      <c r="F99" s="3" t="s">
        <v>6</v>
      </c>
    </row>
    <row r="100" spans="1:6" x14ac:dyDescent="0.25">
      <c r="A100" s="14" t="s">
        <v>509</v>
      </c>
      <c r="B100" s="71">
        <v>1</v>
      </c>
      <c r="C100" s="55">
        <v>5</v>
      </c>
      <c r="D100" s="61">
        <v>24</v>
      </c>
      <c r="E100" s="4" t="s">
        <v>575</v>
      </c>
      <c r="F100" s="3" t="s">
        <v>4</v>
      </c>
    </row>
    <row r="101" spans="1:6" x14ac:dyDescent="0.25">
      <c r="A101" s="14" t="s">
        <v>510</v>
      </c>
      <c r="B101" s="71">
        <v>1</v>
      </c>
      <c r="C101" s="55">
        <v>5</v>
      </c>
      <c r="D101" s="61">
        <v>25</v>
      </c>
      <c r="E101" s="4" t="s">
        <v>576</v>
      </c>
      <c r="F101" s="3" t="s">
        <v>6</v>
      </c>
    </row>
    <row r="102" spans="1:6" x14ac:dyDescent="0.25">
      <c r="A102" s="14" t="s">
        <v>511</v>
      </c>
      <c r="B102" s="71">
        <v>1</v>
      </c>
      <c r="C102" s="55">
        <v>5</v>
      </c>
      <c r="D102" s="61">
        <v>26</v>
      </c>
      <c r="E102" s="4" t="s">
        <v>577</v>
      </c>
      <c r="F102" s="3" t="s">
        <v>6</v>
      </c>
    </row>
    <row r="103" spans="1:6" x14ac:dyDescent="0.25">
      <c r="A103" s="14" t="s">
        <v>247</v>
      </c>
      <c r="B103" s="71">
        <v>1</v>
      </c>
      <c r="C103" s="55">
        <v>5</v>
      </c>
      <c r="D103" s="61">
        <v>27</v>
      </c>
      <c r="E103" s="15" t="s">
        <v>400</v>
      </c>
      <c r="F103" s="16" t="s">
        <v>14</v>
      </c>
    </row>
    <row r="104" spans="1:6" x14ac:dyDescent="0.25">
      <c r="A104" s="14" t="s">
        <v>248</v>
      </c>
      <c r="B104" s="71">
        <v>1</v>
      </c>
      <c r="C104" s="55">
        <v>5</v>
      </c>
      <c r="D104" s="61">
        <v>28</v>
      </c>
      <c r="E104" s="4" t="s">
        <v>630</v>
      </c>
      <c r="F104" s="3" t="s">
        <v>14</v>
      </c>
    </row>
    <row r="105" spans="1:6" x14ac:dyDescent="0.25">
      <c r="A105" s="14" t="s">
        <v>512</v>
      </c>
      <c r="B105" s="71">
        <v>1</v>
      </c>
      <c r="C105" s="55">
        <v>5</v>
      </c>
      <c r="D105" s="61">
        <v>29</v>
      </c>
      <c r="E105" s="4" t="s">
        <v>578</v>
      </c>
      <c r="F105" s="3" t="s">
        <v>14</v>
      </c>
    </row>
    <row r="106" spans="1:6" x14ac:dyDescent="0.25">
      <c r="A106" s="14" t="s">
        <v>249</v>
      </c>
      <c r="B106" s="71">
        <v>1</v>
      </c>
      <c r="C106" s="55">
        <v>5</v>
      </c>
      <c r="D106" s="61">
        <v>30</v>
      </c>
      <c r="E106" s="4" t="s">
        <v>842</v>
      </c>
      <c r="F106" s="3" t="s">
        <v>14</v>
      </c>
    </row>
    <row r="107" spans="1:6" x14ac:dyDescent="0.25">
      <c r="A107" s="14" t="s">
        <v>250</v>
      </c>
      <c r="B107" s="71">
        <v>1</v>
      </c>
      <c r="C107" s="55">
        <v>5</v>
      </c>
      <c r="D107" s="61">
        <v>31</v>
      </c>
      <c r="E107" s="4" t="s">
        <v>142</v>
      </c>
      <c r="F107" s="3" t="s">
        <v>14</v>
      </c>
    </row>
    <row r="108" spans="1:6" x14ac:dyDescent="0.25">
      <c r="A108" s="5" t="s">
        <v>251</v>
      </c>
      <c r="B108" s="51">
        <v>1</v>
      </c>
      <c r="C108" s="52">
        <v>6</v>
      </c>
      <c r="D108" s="53"/>
      <c r="E108" s="17" t="s">
        <v>579</v>
      </c>
      <c r="F108" s="7"/>
    </row>
    <row r="109" spans="1:6" x14ac:dyDescent="0.25">
      <c r="A109" s="18" t="s">
        <v>252</v>
      </c>
      <c r="B109" s="72">
        <v>1</v>
      </c>
      <c r="C109" s="73">
        <v>6</v>
      </c>
      <c r="D109" s="74" t="s">
        <v>833</v>
      </c>
      <c r="E109" s="34" t="s">
        <v>407</v>
      </c>
      <c r="F109" s="35" t="s">
        <v>93</v>
      </c>
    </row>
    <row r="110" spans="1:6" x14ac:dyDescent="0.25">
      <c r="A110" s="18" t="s">
        <v>513</v>
      </c>
      <c r="B110" s="72">
        <v>1</v>
      </c>
      <c r="C110" s="73">
        <v>6</v>
      </c>
      <c r="D110" s="74" t="s">
        <v>834</v>
      </c>
      <c r="E110" s="34" t="s">
        <v>408</v>
      </c>
      <c r="F110" s="35" t="s">
        <v>93</v>
      </c>
    </row>
    <row r="111" spans="1:6" x14ac:dyDescent="0.25">
      <c r="A111" s="18" t="s">
        <v>253</v>
      </c>
      <c r="B111" s="72">
        <v>1</v>
      </c>
      <c r="C111" s="73">
        <v>6</v>
      </c>
      <c r="D111" s="74" t="s">
        <v>835</v>
      </c>
      <c r="E111" s="34" t="s">
        <v>409</v>
      </c>
      <c r="F111" s="35" t="s">
        <v>93</v>
      </c>
    </row>
    <row r="112" spans="1:6" x14ac:dyDescent="0.25">
      <c r="A112" s="18" t="s">
        <v>254</v>
      </c>
      <c r="B112" s="72">
        <v>1</v>
      </c>
      <c r="C112" s="73">
        <v>6</v>
      </c>
      <c r="D112" s="74" t="s">
        <v>836</v>
      </c>
      <c r="E112" s="34" t="s">
        <v>410</v>
      </c>
      <c r="F112" s="35" t="s">
        <v>93</v>
      </c>
    </row>
    <row r="113" spans="1:6" x14ac:dyDescent="0.25">
      <c r="A113" s="18" t="s">
        <v>255</v>
      </c>
      <c r="B113" s="72">
        <v>1</v>
      </c>
      <c r="C113" s="73">
        <v>6</v>
      </c>
      <c r="D113" s="74" t="s">
        <v>837</v>
      </c>
      <c r="E113" s="34" t="s">
        <v>411</v>
      </c>
      <c r="F113" s="35" t="s">
        <v>93</v>
      </c>
    </row>
    <row r="114" spans="1:6" x14ac:dyDescent="0.25">
      <c r="A114" s="18" t="s">
        <v>256</v>
      </c>
      <c r="B114" s="72">
        <v>1</v>
      </c>
      <c r="C114" s="73">
        <v>6</v>
      </c>
      <c r="D114" s="74" t="s">
        <v>838</v>
      </c>
      <c r="E114" s="34" t="s">
        <v>412</v>
      </c>
      <c r="F114" s="35" t="s">
        <v>93</v>
      </c>
    </row>
    <row r="115" spans="1:6" x14ac:dyDescent="0.25">
      <c r="A115" s="18" t="s">
        <v>843</v>
      </c>
      <c r="B115" s="72">
        <v>1</v>
      </c>
      <c r="C115" s="73">
        <v>6</v>
      </c>
      <c r="D115" s="74" t="s">
        <v>839</v>
      </c>
      <c r="E115" s="34" t="s">
        <v>585</v>
      </c>
      <c r="F115" s="35" t="s">
        <v>6</v>
      </c>
    </row>
    <row r="116" spans="1:6" x14ac:dyDescent="0.25">
      <c r="A116" s="18" t="s">
        <v>844</v>
      </c>
      <c r="B116" s="72">
        <v>1</v>
      </c>
      <c r="C116" s="73">
        <v>6</v>
      </c>
      <c r="D116" s="74" t="s">
        <v>840</v>
      </c>
      <c r="E116" s="34" t="s">
        <v>414</v>
      </c>
      <c r="F116" s="35" t="s">
        <v>6</v>
      </c>
    </row>
    <row r="117" spans="1:6" x14ac:dyDescent="0.25">
      <c r="A117" s="18" t="s">
        <v>845</v>
      </c>
      <c r="B117" s="72">
        <v>1</v>
      </c>
      <c r="C117" s="73">
        <v>6</v>
      </c>
      <c r="D117" s="74" t="s">
        <v>841</v>
      </c>
      <c r="E117" s="34" t="s">
        <v>591</v>
      </c>
      <c r="F117" s="35" t="s">
        <v>6</v>
      </c>
    </row>
    <row r="118" spans="1:6" x14ac:dyDescent="0.25">
      <c r="A118" s="18" t="s">
        <v>846</v>
      </c>
      <c r="B118" s="72">
        <v>1</v>
      </c>
      <c r="C118" s="73">
        <v>6</v>
      </c>
      <c r="D118" s="75">
        <v>10</v>
      </c>
      <c r="E118" s="34" t="s">
        <v>415</v>
      </c>
      <c r="F118" s="35" t="s">
        <v>6</v>
      </c>
    </row>
    <row r="119" spans="1:6" x14ac:dyDescent="0.25">
      <c r="A119" s="18" t="s">
        <v>847</v>
      </c>
      <c r="B119" s="72">
        <v>1</v>
      </c>
      <c r="C119" s="73">
        <v>6</v>
      </c>
      <c r="D119" s="75">
        <v>11</v>
      </c>
      <c r="E119" s="34" t="s">
        <v>604</v>
      </c>
      <c r="F119" s="35" t="s">
        <v>14</v>
      </c>
    </row>
    <row r="120" spans="1:6" x14ac:dyDescent="0.25">
      <c r="A120" s="18" t="s">
        <v>848</v>
      </c>
      <c r="B120" s="72">
        <v>1</v>
      </c>
      <c r="C120" s="73">
        <v>6</v>
      </c>
      <c r="D120" s="75">
        <v>12</v>
      </c>
      <c r="E120" s="34" t="s">
        <v>603</v>
      </c>
      <c r="F120" s="35" t="s">
        <v>14</v>
      </c>
    </row>
    <row r="121" spans="1:6" x14ac:dyDescent="0.25">
      <c r="A121" s="18" t="s">
        <v>849</v>
      </c>
      <c r="B121" s="72">
        <v>1</v>
      </c>
      <c r="C121" s="73">
        <v>6</v>
      </c>
      <c r="D121" s="75">
        <v>13</v>
      </c>
      <c r="E121" s="34" t="s">
        <v>608</v>
      </c>
      <c r="F121" s="35" t="s">
        <v>14</v>
      </c>
    </row>
    <row r="122" spans="1:6" x14ac:dyDescent="0.25">
      <c r="A122" s="18" t="s">
        <v>850</v>
      </c>
      <c r="B122" s="72">
        <v>1</v>
      </c>
      <c r="C122" s="73">
        <v>6</v>
      </c>
      <c r="D122" s="75">
        <v>14</v>
      </c>
      <c r="E122" s="34" t="s">
        <v>609</v>
      </c>
      <c r="F122" s="35" t="s">
        <v>14</v>
      </c>
    </row>
    <row r="123" spans="1:6" x14ac:dyDescent="0.25">
      <c r="A123" s="18" t="s">
        <v>851</v>
      </c>
      <c r="B123" s="72">
        <v>1</v>
      </c>
      <c r="C123" s="73">
        <v>6</v>
      </c>
      <c r="D123" s="75">
        <v>15</v>
      </c>
      <c r="E123" s="34" t="s">
        <v>611</v>
      </c>
      <c r="F123" s="35" t="s">
        <v>14</v>
      </c>
    </row>
    <row r="124" spans="1:6" x14ac:dyDescent="0.25">
      <c r="A124" s="18" t="s">
        <v>852</v>
      </c>
      <c r="B124" s="72">
        <v>1</v>
      </c>
      <c r="C124" s="73">
        <v>6</v>
      </c>
      <c r="D124" s="75">
        <v>16</v>
      </c>
      <c r="E124" s="34" t="s">
        <v>610</v>
      </c>
      <c r="F124" s="35" t="s">
        <v>14</v>
      </c>
    </row>
    <row r="125" spans="1:6" x14ac:dyDescent="0.25">
      <c r="A125" s="18" t="s">
        <v>853</v>
      </c>
      <c r="B125" s="72">
        <v>1</v>
      </c>
      <c r="C125" s="73">
        <v>6</v>
      </c>
      <c r="D125" s="75">
        <v>17</v>
      </c>
      <c r="E125" s="34" t="s">
        <v>612</v>
      </c>
      <c r="F125" s="35" t="s">
        <v>14</v>
      </c>
    </row>
    <row r="126" spans="1:6" x14ac:dyDescent="0.25">
      <c r="A126" s="18" t="s">
        <v>854</v>
      </c>
      <c r="B126" s="72">
        <v>1</v>
      </c>
      <c r="C126" s="73">
        <v>6</v>
      </c>
      <c r="D126" s="75">
        <v>18</v>
      </c>
      <c r="E126" s="34" t="s">
        <v>613</v>
      </c>
      <c r="F126" s="35" t="s">
        <v>14</v>
      </c>
    </row>
    <row r="127" spans="1:6" x14ac:dyDescent="0.25">
      <c r="A127" s="18" t="s">
        <v>855</v>
      </c>
      <c r="B127" s="72">
        <v>1</v>
      </c>
      <c r="C127" s="73">
        <v>6</v>
      </c>
      <c r="D127" s="75">
        <v>19</v>
      </c>
      <c r="E127" s="34" t="s">
        <v>614</v>
      </c>
      <c r="F127" s="35" t="s">
        <v>14</v>
      </c>
    </row>
    <row r="128" spans="1:6" x14ac:dyDescent="0.25">
      <c r="A128" s="18" t="s">
        <v>856</v>
      </c>
      <c r="B128" s="72">
        <v>1</v>
      </c>
      <c r="C128" s="73">
        <v>6</v>
      </c>
      <c r="D128" s="75">
        <v>20</v>
      </c>
      <c r="E128" s="34" t="s">
        <v>615</v>
      </c>
      <c r="F128" s="35" t="s">
        <v>14</v>
      </c>
    </row>
    <row r="129" spans="1:6" x14ac:dyDescent="0.25">
      <c r="A129" s="18" t="s">
        <v>857</v>
      </c>
      <c r="B129" s="72">
        <v>1</v>
      </c>
      <c r="C129" s="73">
        <v>6</v>
      </c>
      <c r="D129" s="75">
        <v>21</v>
      </c>
      <c r="E129" s="34" t="s">
        <v>419</v>
      </c>
      <c r="F129" s="35" t="s">
        <v>14</v>
      </c>
    </row>
    <row r="130" spans="1:6" x14ac:dyDescent="0.25">
      <c r="A130" s="18" t="s">
        <v>858</v>
      </c>
      <c r="B130" s="72">
        <v>1</v>
      </c>
      <c r="C130" s="73">
        <v>6</v>
      </c>
      <c r="D130" s="75">
        <v>22</v>
      </c>
      <c r="E130" s="34" t="s">
        <v>418</v>
      </c>
      <c r="F130" s="35" t="s">
        <v>14</v>
      </c>
    </row>
    <row r="131" spans="1:6" x14ac:dyDescent="0.25">
      <c r="A131" s="18" t="s">
        <v>859</v>
      </c>
      <c r="B131" s="72">
        <v>1</v>
      </c>
      <c r="C131" s="73">
        <v>6</v>
      </c>
      <c r="D131" s="75">
        <v>23</v>
      </c>
      <c r="E131" s="34" t="s">
        <v>590</v>
      </c>
      <c r="F131" s="35" t="s">
        <v>14</v>
      </c>
    </row>
    <row r="132" spans="1:6" x14ac:dyDescent="0.25">
      <c r="A132" s="18" t="s">
        <v>860</v>
      </c>
      <c r="B132" s="72">
        <v>1</v>
      </c>
      <c r="C132" s="73">
        <v>6</v>
      </c>
      <c r="D132" s="75">
        <v>24</v>
      </c>
      <c r="E132" s="34" t="s">
        <v>629</v>
      </c>
      <c r="F132" s="35" t="s">
        <v>14</v>
      </c>
    </row>
    <row r="133" spans="1:6" x14ac:dyDescent="0.25">
      <c r="A133" s="18" t="s">
        <v>861</v>
      </c>
      <c r="B133" s="72">
        <v>1</v>
      </c>
      <c r="C133" s="73">
        <v>6</v>
      </c>
      <c r="D133" s="75">
        <v>25</v>
      </c>
      <c r="E133" s="33" t="s">
        <v>698</v>
      </c>
      <c r="F133" s="9" t="s">
        <v>82</v>
      </c>
    </row>
    <row r="134" spans="1:6" x14ac:dyDescent="0.25">
      <c r="A134" s="5" t="s">
        <v>257</v>
      </c>
      <c r="B134" s="51">
        <v>1</v>
      </c>
      <c r="C134" s="52">
        <v>7</v>
      </c>
      <c r="D134" s="53"/>
      <c r="E134" s="17" t="s">
        <v>580</v>
      </c>
      <c r="F134" s="7"/>
    </row>
    <row r="135" spans="1:6" x14ac:dyDescent="0.25">
      <c r="A135" s="14" t="s">
        <v>514</v>
      </c>
      <c r="B135" s="71">
        <v>1</v>
      </c>
      <c r="C135" s="55">
        <v>7</v>
      </c>
      <c r="D135" s="56" t="s">
        <v>833</v>
      </c>
      <c r="E135" s="15" t="s">
        <v>584</v>
      </c>
      <c r="F135" s="16" t="s">
        <v>14</v>
      </c>
    </row>
    <row r="136" spans="1:6" x14ac:dyDescent="0.25">
      <c r="A136" s="14" t="s">
        <v>258</v>
      </c>
      <c r="B136" s="71">
        <v>1</v>
      </c>
      <c r="C136" s="55">
        <v>7</v>
      </c>
      <c r="D136" s="56" t="s">
        <v>834</v>
      </c>
      <c r="E136" s="15" t="s">
        <v>605</v>
      </c>
      <c r="F136" s="16" t="s">
        <v>14</v>
      </c>
    </row>
    <row r="137" spans="1:6" x14ac:dyDescent="0.25">
      <c r="A137" s="14" t="s">
        <v>259</v>
      </c>
      <c r="B137" s="71">
        <v>1</v>
      </c>
      <c r="C137" s="55">
        <v>7</v>
      </c>
      <c r="D137" s="56" t="s">
        <v>835</v>
      </c>
      <c r="E137" s="15" t="s">
        <v>606</v>
      </c>
      <c r="F137" s="16" t="s">
        <v>14</v>
      </c>
    </row>
    <row r="138" spans="1:6" x14ac:dyDescent="0.25">
      <c r="A138" s="14" t="s">
        <v>260</v>
      </c>
      <c r="B138" s="71">
        <v>1</v>
      </c>
      <c r="C138" s="55">
        <v>7</v>
      </c>
      <c r="D138" s="56" t="s">
        <v>836</v>
      </c>
      <c r="E138" s="15" t="s">
        <v>607</v>
      </c>
      <c r="F138" s="16" t="s">
        <v>14</v>
      </c>
    </row>
    <row r="139" spans="1:6" x14ac:dyDescent="0.25">
      <c r="A139" s="14" t="s">
        <v>261</v>
      </c>
      <c r="B139" s="71">
        <v>1</v>
      </c>
      <c r="C139" s="55">
        <v>7</v>
      </c>
      <c r="D139" s="56" t="s">
        <v>837</v>
      </c>
      <c r="E139" s="15" t="s">
        <v>586</v>
      </c>
      <c r="F139" s="16" t="s">
        <v>14</v>
      </c>
    </row>
    <row r="140" spans="1:6" x14ac:dyDescent="0.25">
      <c r="A140" s="14" t="s">
        <v>262</v>
      </c>
      <c r="B140" s="71">
        <v>1</v>
      </c>
      <c r="C140" s="55">
        <v>7</v>
      </c>
      <c r="D140" s="56" t="s">
        <v>838</v>
      </c>
      <c r="E140" s="15" t="s">
        <v>587</v>
      </c>
      <c r="F140" s="16" t="s">
        <v>14</v>
      </c>
    </row>
    <row r="141" spans="1:6" x14ac:dyDescent="0.25">
      <c r="A141" s="14" t="s">
        <v>263</v>
      </c>
      <c r="B141" s="71">
        <v>1</v>
      </c>
      <c r="C141" s="55">
        <v>7</v>
      </c>
      <c r="D141" s="56" t="s">
        <v>839</v>
      </c>
      <c r="E141" s="15" t="s">
        <v>616</v>
      </c>
      <c r="F141" s="16" t="s">
        <v>14</v>
      </c>
    </row>
    <row r="142" spans="1:6" x14ac:dyDescent="0.25">
      <c r="A142" s="14" t="s">
        <v>264</v>
      </c>
      <c r="B142" s="71">
        <v>1</v>
      </c>
      <c r="C142" s="55">
        <v>7</v>
      </c>
      <c r="D142" s="56" t="s">
        <v>840</v>
      </c>
      <c r="E142" s="15" t="s">
        <v>617</v>
      </c>
      <c r="F142" s="16" t="s">
        <v>14</v>
      </c>
    </row>
    <row r="143" spans="1:6" x14ac:dyDescent="0.25">
      <c r="A143" s="14" t="s">
        <v>265</v>
      </c>
      <c r="B143" s="71">
        <v>1</v>
      </c>
      <c r="C143" s="55">
        <v>7</v>
      </c>
      <c r="D143" s="56" t="s">
        <v>841</v>
      </c>
      <c r="E143" s="15" t="s">
        <v>588</v>
      </c>
      <c r="F143" s="16" t="s">
        <v>14</v>
      </c>
    </row>
    <row r="144" spans="1:6" x14ac:dyDescent="0.25">
      <c r="A144" s="18" t="s">
        <v>266</v>
      </c>
      <c r="B144" s="72">
        <v>1</v>
      </c>
      <c r="C144" s="73">
        <v>7</v>
      </c>
      <c r="D144" s="75">
        <v>10</v>
      </c>
      <c r="E144" s="34" t="s">
        <v>589</v>
      </c>
      <c r="F144" s="35" t="s">
        <v>140</v>
      </c>
    </row>
    <row r="145" spans="1:6" x14ac:dyDescent="0.25">
      <c r="A145" s="5" t="s">
        <v>267</v>
      </c>
      <c r="B145" s="51">
        <v>1</v>
      </c>
      <c r="C145" s="52">
        <v>8</v>
      </c>
      <c r="D145" s="53"/>
      <c r="E145" s="17" t="s">
        <v>583</v>
      </c>
      <c r="F145" s="7"/>
    </row>
    <row r="146" spans="1:6" x14ac:dyDescent="0.25">
      <c r="A146" s="14" t="s">
        <v>268</v>
      </c>
      <c r="B146" s="71">
        <v>1</v>
      </c>
      <c r="C146" s="55">
        <v>8</v>
      </c>
      <c r="D146" s="56" t="s">
        <v>833</v>
      </c>
      <c r="E146" s="15" t="s">
        <v>594</v>
      </c>
      <c r="F146" s="16" t="s">
        <v>93</v>
      </c>
    </row>
    <row r="147" spans="1:6" x14ac:dyDescent="0.25">
      <c r="A147" s="14" t="s">
        <v>515</v>
      </c>
      <c r="B147" s="71">
        <v>1</v>
      </c>
      <c r="C147" s="55">
        <v>8</v>
      </c>
      <c r="D147" s="56" t="s">
        <v>834</v>
      </c>
      <c r="E147" s="15" t="s">
        <v>595</v>
      </c>
      <c r="F147" s="16" t="s">
        <v>6</v>
      </c>
    </row>
    <row r="148" spans="1:6" x14ac:dyDescent="0.25">
      <c r="A148" s="14" t="s">
        <v>269</v>
      </c>
      <c r="B148" s="71">
        <v>1</v>
      </c>
      <c r="C148" s="55">
        <v>8</v>
      </c>
      <c r="D148" s="56" t="s">
        <v>835</v>
      </c>
      <c r="E148" s="15" t="s">
        <v>597</v>
      </c>
      <c r="F148" s="16" t="s">
        <v>93</v>
      </c>
    </row>
    <row r="149" spans="1:6" x14ac:dyDescent="0.25">
      <c r="A149" s="14" t="s">
        <v>516</v>
      </c>
      <c r="B149" s="71">
        <v>1</v>
      </c>
      <c r="C149" s="55">
        <v>8</v>
      </c>
      <c r="D149" s="56" t="s">
        <v>836</v>
      </c>
      <c r="E149" s="15" t="s">
        <v>596</v>
      </c>
      <c r="F149" s="16" t="s">
        <v>6</v>
      </c>
    </row>
    <row r="150" spans="1:6" x14ac:dyDescent="0.25">
      <c r="A150" s="14" t="s">
        <v>517</v>
      </c>
      <c r="B150" s="71">
        <v>1</v>
      </c>
      <c r="C150" s="55">
        <v>8</v>
      </c>
      <c r="D150" s="56" t="s">
        <v>837</v>
      </c>
      <c r="E150" s="15" t="s">
        <v>598</v>
      </c>
      <c r="F150" s="16" t="s">
        <v>93</v>
      </c>
    </row>
    <row r="151" spans="1:6" x14ac:dyDescent="0.25">
      <c r="A151" s="14" t="s">
        <v>518</v>
      </c>
      <c r="B151" s="71">
        <v>1</v>
      </c>
      <c r="C151" s="55">
        <v>8</v>
      </c>
      <c r="D151" s="56" t="s">
        <v>838</v>
      </c>
      <c r="E151" s="15" t="s">
        <v>599</v>
      </c>
      <c r="F151" s="16" t="s">
        <v>6</v>
      </c>
    </row>
    <row r="152" spans="1:6" x14ac:dyDescent="0.25">
      <c r="A152" s="14" t="s">
        <v>270</v>
      </c>
      <c r="B152" s="71">
        <v>1</v>
      </c>
      <c r="C152" s="55">
        <v>8</v>
      </c>
      <c r="D152" s="56" t="s">
        <v>839</v>
      </c>
      <c r="E152" s="15" t="s">
        <v>600</v>
      </c>
      <c r="F152" s="16" t="s">
        <v>6</v>
      </c>
    </row>
    <row r="153" spans="1:6" x14ac:dyDescent="0.25">
      <c r="A153" s="14" t="s">
        <v>271</v>
      </c>
      <c r="B153" s="71">
        <v>1</v>
      </c>
      <c r="C153" s="55">
        <v>8</v>
      </c>
      <c r="D153" s="56" t="s">
        <v>840</v>
      </c>
      <c r="E153" s="15" t="s">
        <v>424</v>
      </c>
      <c r="F153" s="16" t="s">
        <v>6</v>
      </c>
    </row>
    <row r="154" spans="1:6" x14ac:dyDescent="0.25">
      <c r="A154" s="14" t="s">
        <v>862</v>
      </c>
      <c r="B154" s="71">
        <v>1</v>
      </c>
      <c r="C154" s="55">
        <v>8</v>
      </c>
      <c r="D154" s="56" t="s">
        <v>841</v>
      </c>
      <c r="E154" s="15" t="s">
        <v>620</v>
      </c>
      <c r="F154" s="16" t="s">
        <v>6</v>
      </c>
    </row>
    <row r="155" spans="1:6" x14ac:dyDescent="0.25">
      <c r="A155" s="14" t="s">
        <v>863</v>
      </c>
      <c r="B155" s="71">
        <v>1</v>
      </c>
      <c r="C155" s="55">
        <v>8</v>
      </c>
      <c r="D155" s="61">
        <v>10</v>
      </c>
      <c r="E155" s="15" t="s">
        <v>601</v>
      </c>
      <c r="F155" s="16" t="s">
        <v>6</v>
      </c>
    </row>
    <row r="156" spans="1:6" x14ac:dyDescent="0.25">
      <c r="A156" s="14" t="s">
        <v>864</v>
      </c>
      <c r="B156" s="71">
        <v>1</v>
      </c>
      <c r="C156" s="55">
        <v>8</v>
      </c>
      <c r="D156" s="61">
        <v>11</v>
      </c>
      <c r="E156" s="15" t="s">
        <v>416</v>
      </c>
      <c r="F156" s="16" t="s">
        <v>14</v>
      </c>
    </row>
    <row r="157" spans="1:6" x14ac:dyDescent="0.25">
      <c r="A157" s="14" t="s">
        <v>865</v>
      </c>
      <c r="B157" s="71">
        <v>1</v>
      </c>
      <c r="C157" s="55">
        <v>8</v>
      </c>
      <c r="D157" s="61">
        <v>12</v>
      </c>
      <c r="E157" s="15" t="s">
        <v>618</v>
      </c>
      <c r="F157" s="16" t="s">
        <v>14</v>
      </c>
    </row>
    <row r="158" spans="1:6" x14ac:dyDescent="0.25">
      <c r="A158" s="14" t="s">
        <v>866</v>
      </c>
      <c r="B158" s="71">
        <v>1</v>
      </c>
      <c r="C158" s="55">
        <v>8</v>
      </c>
      <c r="D158" s="61">
        <v>13</v>
      </c>
      <c r="E158" s="15" t="s">
        <v>422</v>
      </c>
      <c r="F158" s="16" t="s">
        <v>14</v>
      </c>
    </row>
    <row r="159" spans="1:6" x14ac:dyDescent="0.25">
      <c r="A159" s="14" t="s">
        <v>867</v>
      </c>
      <c r="B159" s="71">
        <v>1</v>
      </c>
      <c r="C159" s="55">
        <v>8</v>
      </c>
      <c r="D159" s="61">
        <v>14</v>
      </c>
      <c r="E159" s="15" t="s">
        <v>423</v>
      </c>
      <c r="F159" s="16" t="s">
        <v>14</v>
      </c>
    </row>
    <row r="160" spans="1:6" x14ac:dyDescent="0.25">
      <c r="A160" s="14" t="s">
        <v>868</v>
      </c>
      <c r="B160" s="71">
        <v>1</v>
      </c>
      <c r="C160" s="55">
        <v>8</v>
      </c>
      <c r="D160" s="61">
        <v>15</v>
      </c>
      <c r="E160" s="15" t="s">
        <v>581</v>
      </c>
      <c r="F160" s="16" t="s">
        <v>14</v>
      </c>
    </row>
    <row r="161" spans="1:6" x14ac:dyDescent="0.25">
      <c r="A161" s="14" t="s">
        <v>869</v>
      </c>
      <c r="B161" s="71">
        <v>1</v>
      </c>
      <c r="C161" s="55">
        <v>8</v>
      </c>
      <c r="D161" s="61">
        <v>16</v>
      </c>
      <c r="E161" s="15" t="s">
        <v>1076</v>
      </c>
      <c r="F161" s="16" t="s">
        <v>14</v>
      </c>
    </row>
    <row r="162" spans="1:6" x14ac:dyDescent="0.25">
      <c r="A162" s="14" t="s">
        <v>1077</v>
      </c>
      <c r="B162" s="71">
        <v>1</v>
      </c>
      <c r="C162" s="55">
        <v>8</v>
      </c>
      <c r="D162" s="61">
        <v>17</v>
      </c>
      <c r="E162" s="15" t="s">
        <v>1078</v>
      </c>
      <c r="F162" s="16" t="s">
        <v>14</v>
      </c>
    </row>
    <row r="163" spans="1:6" x14ac:dyDescent="0.25">
      <c r="A163" s="14" t="s">
        <v>1079</v>
      </c>
      <c r="B163" s="71">
        <v>1</v>
      </c>
      <c r="C163" s="55">
        <v>8</v>
      </c>
      <c r="D163" s="61">
        <v>18</v>
      </c>
      <c r="E163" s="15" t="s">
        <v>619</v>
      </c>
      <c r="F163" s="16" t="s">
        <v>6</v>
      </c>
    </row>
    <row r="164" spans="1:6" x14ac:dyDescent="0.25">
      <c r="A164" s="5" t="s">
        <v>272</v>
      </c>
      <c r="B164" s="51">
        <v>1</v>
      </c>
      <c r="C164" s="52">
        <v>9</v>
      </c>
      <c r="D164" s="53"/>
      <c r="E164" s="17" t="s">
        <v>582</v>
      </c>
      <c r="F164" s="7"/>
    </row>
    <row r="165" spans="1:6" x14ac:dyDescent="0.25">
      <c r="A165" s="18" t="s">
        <v>519</v>
      </c>
      <c r="B165" s="72">
        <v>1</v>
      </c>
      <c r="C165" s="73">
        <v>9</v>
      </c>
      <c r="D165" s="74" t="s">
        <v>833</v>
      </c>
      <c r="E165" s="34" t="s">
        <v>623</v>
      </c>
      <c r="F165" s="35" t="s">
        <v>93</v>
      </c>
    </row>
    <row r="166" spans="1:6" x14ac:dyDescent="0.25">
      <c r="A166" s="18" t="s">
        <v>273</v>
      </c>
      <c r="B166" s="72">
        <v>1</v>
      </c>
      <c r="C166" s="73">
        <v>9</v>
      </c>
      <c r="D166" s="74" t="s">
        <v>834</v>
      </c>
      <c r="E166" s="34" t="s">
        <v>413</v>
      </c>
      <c r="F166" s="35" t="s">
        <v>93</v>
      </c>
    </row>
    <row r="167" spans="1:6" x14ac:dyDescent="0.25">
      <c r="A167" s="18" t="s">
        <v>274</v>
      </c>
      <c r="B167" s="72">
        <v>1</v>
      </c>
      <c r="C167" s="73">
        <v>9</v>
      </c>
      <c r="D167" s="74" t="s">
        <v>835</v>
      </c>
      <c r="E167" s="34" t="s">
        <v>622</v>
      </c>
      <c r="F167" s="35" t="s">
        <v>93</v>
      </c>
    </row>
    <row r="168" spans="1:6" x14ac:dyDescent="0.25">
      <c r="A168" s="18" t="s">
        <v>520</v>
      </c>
      <c r="B168" s="72">
        <v>1</v>
      </c>
      <c r="C168" s="73">
        <v>9</v>
      </c>
      <c r="D168" s="74" t="s">
        <v>836</v>
      </c>
      <c r="E168" s="34" t="s">
        <v>621</v>
      </c>
      <c r="F168" s="35" t="s">
        <v>93</v>
      </c>
    </row>
    <row r="169" spans="1:6" x14ac:dyDescent="0.25">
      <c r="A169" s="18" t="s">
        <v>275</v>
      </c>
      <c r="B169" s="72">
        <v>1</v>
      </c>
      <c r="C169" s="73">
        <v>9</v>
      </c>
      <c r="D169" s="74" t="s">
        <v>837</v>
      </c>
      <c r="E169" s="34" t="s">
        <v>633</v>
      </c>
      <c r="F169" s="35" t="s">
        <v>93</v>
      </c>
    </row>
    <row r="170" spans="1:6" x14ac:dyDescent="0.25">
      <c r="A170" s="18" t="s">
        <v>521</v>
      </c>
      <c r="B170" s="72">
        <v>1</v>
      </c>
      <c r="C170" s="73">
        <v>9</v>
      </c>
      <c r="D170" s="74" t="s">
        <v>838</v>
      </c>
      <c r="E170" s="34" t="s">
        <v>634</v>
      </c>
      <c r="F170" s="35" t="s">
        <v>14</v>
      </c>
    </row>
    <row r="171" spans="1:6" x14ac:dyDescent="0.25">
      <c r="A171" s="18" t="s">
        <v>276</v>
      </c>
      <c r="B171" s="72">
        <v>1</v>
      </c>
      <c r="C171" s="73">
        <v>9</v>
      </c>
      <c r="D171" s="74" t="s">
        <v>839</v>
      </c>
      <c r="E171" s="34" t="s">
        <v>632</v>
      </c>
      <c r="F171" s="35" t="s">
        <v>6</v>
      </c>
    </row>
    <row r="172" spans="1:6" x14ac:dyDescent="0.25">
      <c r="A172" s="18" t="s">
        <v>277</v>
      </c>
      <c r="B172" s="72">
        <v>1</v>
      </c>
      <c r="C172" s="73">
        <v>9</v>
      </c>
      <c r="D172" s="74" t="s">
        <v>840</v>
      </c>
      <c r="E172" s="34" t="s">
        <v>631</v>
      </c>
      <c r="F172" s="35" t="s">
        <v>6</v>
      </c>
    </row>
    <row r="173" spans="1:6" x14ac:dyDescent="0.25">
      <c r="A173" s="18" t="s">
        <v>278</v>
      </c>
      <c r="B173" s="72">
        <v>1</v>
      </c>
      <c r="C173" s="73">
        <v>9</v>
      </c>
      <c r="D173" s="74" t="s">
        <v>841</v>
      </c>
      <c r="E173" s="34" t="s">
        <v>421</v>
      </c>
      <c r="F173" s="35" t="s">
        <v>6</v>
      </c>
    </row>
    <row r="174" spans="1:6" x14ac:dyDescent="0.25">
      <c r="A174" s="18" t="s">
        <v>645</v>
      </c>
      <c r="B174" s="72">
        <v>1</v>
      </c>
      <c r="C174" s="73">
        <v>9</v>
      </c>
      <c r="D174" s="75">
        <v>10</v>
      </c>
      <c r="E174" s="34" t="s">
        <v>420</v>
      </c>
      <c r="F174" s="35" t="s">
        <v>6</v>
      </c>
    </row>
    <row r="175" spans="1:6" x14ac:dyDescent="0.25">
      <c r="A175" s="18" t="s">
        <v>646</v>
      </c>
      <c r="B175" s="72">
        <v>1</v>
      </c>
      <c r="C175" s="73">
        <v>9</v>
      </c>
      <c r="D175" s="75">
        <v>11</v>
      </c>
      <c r="E175" s="34" t="s">
        <v>602</v>
      </c>
      <c r="F175" s="35" t="s">
        <v>6</v>
      </c>
    </row>
    <row r="176" spans="1:6" x14ac:dyDescent="0.25">
      <c r="A176" s="18" t="s">
        <v>647</v>
      </c>
      <c r="B176" s="72">
        <v>1</v>
      </c>
      <c r="C176" s="73">
        <v>9</v>
      </c>
      <c r="D176" s="75">
        <v>12</v>
      </c>
      <c r="E176" s="34" t="s">
        <v>624</v>
      </c>
      <c r="F176" s="35" t="s">
        <v>6</v>
      </c>
    </row>
    <row r="177" spans="1:6" x14ac:dyDescent="0.25">
      <c r="A177" s="18" t="s">
        <v>648</v>
      </c>
      <c r="B177" s="72">
        <v>1</v>
      </c>
      <c r="C177" s="73">
        <v>9</v>
      </c>
      <c r="D177" s="75">
        <v>13</v>
      </c>
      <c r="E177" s="34" t="s">
        <v>625</v>
      </c>
      <c r="F177" s="35" t="s">
        <v>14</v>
      </c>
    </row>
    <row r="178" spans="1:6" x14ac:dyDescent="0.25">
      <c r="A178" s="18" t="s">
        <v>649</v>
      </c>
      <c r="B178" s="72">
        <v>1</v>
      </c>
      <c r="C178" s="73">
        <v>9</v>
      </c>
      <c r="D178" s="75">
        <v>14</v>
      </c>
      <c r="E178" s="34" t="s">
        <v>626</v>
      </c>
      <c r="F178" s="35" t="s">
        <v>14</v>
      </c>
    </row>
    <row r="179" spans="1:6" x14ac:dyDescent="0.25">
      <c r="A179" s="18" t="s">
        <v>870</v>
      </c>
      <c r="B179" s="72">
        <v>1</v>
      </c>
      <c r="C179" s="73">
        <v>9</v>
      </c>
      <c r="D179" s="75">
        <v>15</v>
      </c>
      <c r="E179" s="34" t="s">
        <v>627</v>
      </c>
      <c r="F179" s="35" t="s">
        <v>14</v>
      </c>
    </row>
    <row r="180" spans="1:6" x14ac:dyDescent="0.25">
      <c r="A180" s="18" t="s">
        <v>871</v>
      </c>
      <c r="B180" s="72">
        <v>1</v>
      </c>
      <c r="C180" s="73">
        <v>9</v>
      </c>
      <c r="D180" s="75">
        <v>16</v>
      </c>
      <c r="E180" s="34" t="s">
        <v>628</v>
      </c>
      <c r="F180" s="35" t="s">
        <v>14</v>
      </c>
    </row>
    <row r="181" spans="1:6" x14ac:dyDescent="0.25">
      <c r="A181" s="18" t="s">
        <v>872</v>
      </c>
      <c r="B181" s="72">
        <v>1</v>
      </c>
      <c r="C181" s="73">
        <v>9</v>
      </c>
      <c r="D181" s="75">
        <v>17</v>
      </c>
      <c r="E181" s="34" t="s">
        <v>593</v>
      </c>
      <c r="F181" s="35" t="s">
        <v>140</v>
      </c>
    </row>
    <row r="182" spans="1:6" x14ac:dyDescent="0.25">
      <c r="A182" s="18" t="s">
        <v>873</v>
      </c>
      <c r="B182" s="72">
        <v>1</v>
      </c>
      <c r="C182" s="73">
        <v>9</v>
      </c>
      <c r="D182" s="75">
        <v>18</v>
      </c>
      <c r="E182" s="34" t="s">
        <v>592</v>
      </c>
      <c r="F182" s="35" t="s">
        <v>14</v>
      </c>
    </row>
    <row r="183" spans="1:6" x14ac:dyDescent="0.25">
      <c r="A183" s="18" t="s">
        <v>874</v>
      </c>
      <c r="B183" s="72">
        <v>1</v>
      </c>
      <c r="C183" s="73">
        <v>9</v>
      </c>
      <c r="D183" s="75">
        <v>19</v>
      </c>
      <c r="E183" s="34" t="s">
        <v>830</v>
      </c>
      <c r="F183" s="35" t="s">
        <v>14</v>
      </c>
    </row>
    <row r="184" spans="1:6" x14ac:dyDescent="0.25">
      <c r="A184" s="18" t="s">
        <v>875</v>
      </c>
      <c r="B184" s="72">
        <v>1</v>
      </c>
      <c r="C184" s="73">
        <v>9</v>
      </c>
      <c r="D184" s="75">
        <v>20</v>
      </c>
      <c r="E184" s="34" t="s">
        <v>831</v>
      </c>
      <c r="F184" s="35" t="s">
        <v>14</v>
      </c>
    </row>
    <row r="185" spans="1:6" x14ac:dyDescent="0.25">
      <c r="A185" s="18" t="s">
        <v>876</v>
      </c>
      <c r="B185" s="72">
        <v>1</v>
      </c>
      <c r="C185" s="73">
        <v>9</v>
      </c>
      <c r="D185" s="75">
        <v>21</v>
      </c>
      <c r="E185" s="34" t="s">
        <v>417</v>
      </c>
      <c r="F185" s="39" t="s">
        <v>14</v>
      </c>
    </row>
    <row r="186" spans="1:6" x14ac:dyDescent="0.25">
      <c r="A186" s="5" t="s">
        <v>522</v>
      </c>
      <c r="B186" s="51">
        <v>1</v>
      </c>
      <c r="C186" s="52">
        <v>10</v>
      </c>
      <c r="D186" s="53"/>
      <c r="E186" s="6" t="s">
        <v>44</v>
      </c>
      <c r="F186" s="7"/>
    </row>
    <row r="187" spans="1:6" x14ac:dyDescent="0.25">
      <c r="A187" s="9" t="s">
        <v>213</v>
      </c>
      <c r="B187" s="76">
        <v>1</v>
      </c>
      <c r="C187" s="77">
        <v>10</v>
      </c>
      <c r="D187" s="74" t="s">
        <v>833</v>
      </c>
      <c r="E187" s="33" t="s">
        <v>45</v>
      </c>
      <c r="F187" s="9" t="s">
        <v>4</v>
      </c>
    </row>
    <row r="188" spans="1:6" x14ac:dyDescent="0.25">
      <c r="A188" s="9" t="s">
        <v>214</v>
      </c>
      <c r="B188" s="76">
        <v>1</v>
      </c>
      <c r="C188" s="77">
        <v>10</v>
      </c>
      <c r="D188" s="74" t="s">
        <v>834</v>
      </c>
      <c r="E188" s="34" t="s">
        <v>425</v>
      </c>
      <c r="F188" s="35" t="s">
        <v>6</v>
      </c>
    </row>
    <row r="189" spans="1:6" x14ac:dyDescent="0.25">
      <c r="A189" s="9" t="s">
        <v>215</v>
      </c>
      <c r="B189" s="76">
        <v>1</v>
      </c>
      <c r="C189" s="77">
        <v>10</v>
      </c>
      <c r="D189" s="74" t="s">
        <v>835</v>
      </c>
      <c r="E189" s="33" t="s">
        <v>46</v>
      </c>
      <c r="F189" s="9" t="s">
        <v>4</v>
      </c>
    </row>
    <row r="190" spans="1:6" x14ac:dyDescent="0.25">
      <c r="A190" s="9" t="s">
        <v>523</v>
      </c>
      <c r="B190" s="76">
        <v>1</v>
      </c>
      <c r="C190" s="77">
        <v>10</v>
      </c>
      <c r="D190" s="74" t="s">
        <v>836</v>
      </c>
      <c r="E190" s="33" t="s">
        <v>47</v>
      </c>
      <c r="F190" s="9" t="s">
        <v>14</v>
      </c>
    </row>
    <row r="191" spans="1:6" x14ac:dyDescent="0.25">
      <c r="A191" s="9" t="s">
        <v>524</v>
      </c>
      <c r="B191" s="76">
        <v>1</v>
      </c>
      <c r="C191" s="77">
        <v>10</v>
      </c>
      <c r="D191" s="74" t="s">
        <v>837</v>
      </c>
      <c r="E191" s="33" t="s">
        <v>48</v>
      </c>
      <c r="F191" s="9" t="s">
        <v>4</v>
      </c>
    </row>
    <row r="192" spans="1:6" x14ac:dyDescent="0.25">
      <c r="A192" s="9" t="s">
        <v>216</v>
      </c>
      <c r="B192" s="76">
        <v>1</v>
      </c>
      <c r="C192" s="77">
        <v>10</v>
      </c>
      <c r="D192" s="74" t="s">
        <v>838</v>
      </c>
      <c r="E192" s="33" t="s">
        <v>49</v>
      </c>
      <c r="F192" s="9" t="s">
        <v>6</v>
      </c>
    </row>
    <row r="193" spans="1:6" x14ac:dyDescent="0.25">
      <c r="A193" s="5" t="s">
        <v>279</v>
      </c>
      <c r="B193" s="51">
        <v>1</v>
      </c>
      <c r="C193" s="52">
        <v>11</v>
      </c>
      <c r="D193" s="53"/>
      <c r="E193" s="6" t="s">
        <v>50</v>
      </c>
      <c r="F193" s="7"/>
    </row>
    <row r="194" spans="1:6" x14ac:dyDescent="0.25">
      <c r="A194" s="9" t="s">
        <v>525</v>
      </c>
      <c r="B194" s="72">
        <v>1</v>
      </c>
      <c r="C194" s="73">
        <v>11</v>
      </c>
      <c r="D194" s="74" t="s">
        <v>833</v>
      </c>
      <c r="E194" s="34" t="s">
        <v>426</v>
      </c>
      <c r="F194" s="35" t="s">
        <v>4</v>
      </c>
    </row>
    <row r="195" spans="1:6" x14ac:dyDescent="0.25">
      <c r="A195" s="9" t="s">
        <v>526</v>
      </c>
      <c r="B195" s="72">
        <v>1</v>
      </c>
      <c r="C195" s="73">
        <v>11</v>
      </c>
      <c r="D195" s="74" t="s">
        <v>834</v>
      </c>
      <c r="E195" s="33" t="s">
        <v>51</v>
      </c>
      <c r="F195" s="9" t="s">
        <v>4</v>
      </c>
    </row>
    <row r="196" spans="1:6" x14ac:dyDescent="0.25">
      <c r="A196" s="9" t="s">
        <v>280</v>
      </c>
      <c r="B196" s="72">
        <v>1</v>
      </c>
      <c r="C196" s="73">
        <v>11</v>
      </c>
      <c r="D196" s="74" t="s">
        <v>835</v>
      </c>
      <c r="E196" s="33" t="s">
        <v>52</v>
      </c>
      <c r="F196" s="9" t="s">
        <v>4</v>
      </c>
    </row>
    <row r="197" spans="1:6" x14ac:dyDescent="0.25">
      <c r="A197" s="9" t="s">
        <v>527</v>
      </c>
      <c r="B197" s="72">
        <v>1</v>
      </c>
      <c r="C197" s="73">
        <v>11</v>
      </c>
      <c r="D197" s="74" t="s">
        <v>836</v>
      </c>
      <c r="E197" s="33" t="s">
        <v>635</v>
      </c>
      <c r="F197" s="9" t="s">
        <v>4</v>
      </c>
    </row>
    <row r="198" spans="1:6" x14ac:dyDescent="0.25">
      <c r="A198" s="9" t="s">
        <v>528</v>
      </c>
      <c r="B198" s="72">
        <v>1</v>
      </c>
      <c r="C198" s="73">
        <v>11</v>
      </c>
      <c r="D198" s="74" t="s">
        <v>837</v>
      </c>
      <c r="E198" s="33" t="s">
        <v>1070</v>
      </c>
      <c r="F198" s="9" t="s">
        <v>4</v>
      </c>
    </row>
    <row r="199" spans="1:6" x14ac:dyDescent="0.25">
      <c r="A199" s="9" t="s">
        <v>529</v>
      </c>
      <c r="B199" s="72">
        <v>1</v>
      </c>
      <c r="C199" s="73">
        <v>11</v>
      </c>
      <c r="D199" s="74" t="s">
        <v>838</v>
      </c>
      <c r="E199" s="33" t="s">
        <v>636</v>
      </c>
      <c r="F199" s="9" t="s">
        <v>4</v>
      </c>
    </row>
    <row r="200" spans="1:6" x14ac:dyDescent="0.25">
      <c r="A200" s="9" t="s">
        <v>530</v>
      </c>
      <c r="B200" s="72">
        <v>1</v>
      </c>
      <c r="C200" s="73">
        <v>11</v>
      </c>
      <c r="D200" s="74" t="s">
        <v>839</v>
      </c>
      <c r="E200" s="33" t="s">
        <v>53</v>
      </c>
      <c r="F200" s="9" t="s">
        <v>4</v>
      </c>
    </row>
    <row r="201" spans="1:6" x14ac:dyDescent="0.25">
      <c r="A201" s="9" t="s">
        <v>531</v>
      </c>
      <c r="B201" s="72">
        <v>1</v>
      </c>
      <c r="C201" s="73">
        <v>11</v>
      </c>
      <c r="D201" s="74" t="s">
        <v>840</v>
      </c>
      <c r="E201" s="33" t="s">
        <v>637</v>
      </c>
      <c r="F201" s="9" t="s">
        <v>4</v>
      </c>
    </row>
    <row r="202" spans="1:6" x14ac:dyDescent="0.25">
      <c r="A202" s="9" t="s">
        <v>532</v>
      </c>
      <c r="B202" s="72">
        <v>1</v>
      </c>
      <c r="C202" s="73">
        <v>11</v>
      </c>
      <c r="D202" s="74" t="s">
        <v>841</v>
      </c>
      <c r="E202" s="33" t="s">
        <v>639</v>
      </c>
      <c r="F202" s="9" t="s">
        <v>4</v>
      </c>
    </row>
    <row r="203" spans="1:6" x14ac:dyDescent="0.25">
      <c r="A203" s="9" t="s">
        <v>657</v>
      </c>
      <c r="B203" s="72">
        <v>1</v>
      </c>
      <c r="C203" s="73">
        <v>11</v>
      </c>
      <c r="D203" s="78">
        <v>10</v>
      </c>
      <c r="E203" s="33" t="s">
        <v>638</v>
      </c>
      <c r="F203" s="9" t="s">
        <v>4</v>
      </c>
    </row>
    <row r="204" spans="1:6" x14ac:dyDescent="0.25">
      <c r="A204" s="9" t="s">
        <v>658</v>
      </c>
      <c r="B204" s="72">
        <v>1</v>
      </c>
      <c r="C204" s="73">
        <v>11</v>
      </c>
      <c r="D204" s="75">
        <v>11</v>
      </c>
      <c r="E204" s="33" t="s">
        <v>640</v>
      </c>
      <c r="F204" s="9" t="s">
        <v>4</v>
      </c>
    </row>
    <row r="205" spans="1:6" x14ac:dyDescent="0.25">
      <c r="A205" s="9" t="s">
        <v>877</v>
      </c>
      <c r="B205" s="72">
        <v>1</v>
      </c>
      <c r="C205" s="73">
        <v>11</v>
      </c>
      <c r="D205" s="78">
        <v>12</v>
      </c>
      <c r="E205" s="33" t="s">
        <v>56</v>
      </c>
      <c r="F205" s="9" t="s">
        <v>4</v>
      </c>
    </row>
    <row r="206" spans="1:6" x14ac:dyDescent="0.25">
      <c r="A206" s="9" t="s">
        <v>878</v>
      </c>
      <c r="B206" s="72">
        <v>1</v>
      </c>
      <c r="C206" s="73">
        <v>11</v>
      </c>
      <c r="D206" s="75">
        <v>13</v>
      </c>
      <c r="E206" s="33" t="s">
        <v>642</v>
      </c>
      <c r="F206" s="9" t="s">
        <v>6</v>
      </c>
    </row>
    <row r="207" spans="1:6" x14ac:dyDescent="0.25">
      <c r="A207" s="9" t="s">
        <v>879</v>
      </c>
      <c r="B207" s="72">
        <v>1</v>
      </c>
      <c r="C207" s="73">
        <v>11</v>
      </c>
      <c r="D207" s="78">
        <v>14</v>
      </c>
      <c r="E207" s="33" t="s">
        <v>823</v>
      </c>
      <c r="F207" s="9" t="s">
        <v>4</v>
      </c>
    </row>
    <row r="208" spans="1:6" x14ac:dyDescent="0.25">
      <c r="A208" s="9" t="s">
        <v>880</v>
      </c>
      <c r="B208" s="72">
        <v>1</v>
      </c>
      <c r="C208" s="73">
        <v>11</v>
      </c>
      <c r="D208" s="75">
        <v>15</v>
      </c>
      <c r="E208" s="33" t="s">
        <v>824</v>
      </c>
      <c r="F208" s="9" t="s">
        <v>4</v>
      </c>
    </row>
    <row r="209" spans="1:6" x14ac:dyDescent="0.25">
      <c r="A209" s="9" t="s">
        <v>881</v>
      </c>
      <c r="B209" s="72">
        <v>1</v>
      </c>
      <c r="C209" s="73">
        <v>11</v>
      </c>
      <c r="D209" s="78">
        <v>16</v>
      </c>
      <c r="E209" s="33" t="s">
        <v>825</v>
      </c>
      <c r="F209" s="9" t="s">
        <v>4</v>
      </c>
    </row>
    <row r="210" spans="1:6" x14ac:dyDescent="0.25">
      <c r="A210" s="9" t="s">
        <v>882</v>
      </c>
      <c r="B210" s="72">
        <v>1</v>
      </c>
      <c r="C210" s="73">
        <v>11</v>
      </c>
      <c r="D210" s="75">
        <v>17</v>
      </c>
      <c r="E210" s="33" t="s">
        <v>826</v>
      </c>
      <c r="F210" s="9" t="s">
        <v>6</v>
      </c>
    </row>
    <row r="211" spans="1:6" x14ac:dyDescent="0.25">
      <c r="A211" s="9" t="s">
        <v>883</v>
      </c>
      <c r="B211" s="72">
        <v>1</v>
      </c>
      <c r="C211" s="73">
        <v>11</v>
      </c>
      <c r="D211" s="78">
        <v>18</v>
      </c>
      <c r="E211" s="33" t="s">
        <v>54</v>
      </c>
      <c r="F211" s="9" t="s">
        <v>6</v>
      </c>
    </row>
    <row r="212" spans="1:6" x14ac:dyDescent="0.25">
      <c r="A212" s="9" t="s">
        <v>884</v>
      </c>
      <c r="B212" s="72">
        <v>1</v>
      </c>
      <c r="C212" s="73">
        <v>11</v>
      </c>
      <c r="D212" s="75">
        <v>19</v>
      </c>
      <c r="E212" s="33" t="s">
        <v>55</v>
      </c>
      <c r="F212" s="9" t="s">
        <v>6</v>
      </c>
    </row>
    <row r="213" spans="1:6" x14ac:dyDescent="0.25">
      <c r="A213" s="9" t="s">
        <v>885</v>
      </c>
      <c r="B213" s="72">
        <v>1</v>
      </c>
      <c r="C213" s="73">
        <v>11</v>
      </c>
      <c r="D213" s="78">
        <v>20</v>
      </c>
      <c r="E213" s="33" t="s">
        <v>57</v>
      </c>
      <c r="F213" s="9" t="s">
        <v>14</v>
      </c>
    </row>
    <row r="214" spans="1:6" x14ac:dyDescent="0.25">
      <c r="A214" s="9" t="s">
        <v>886</v>
      </c>
      <c r="B214" s="72">
        <v>1</v>
      </c>
      <c r="C214" s="73">
        <v>11</v>
      </c>
      <c r="D214" s="75">
        <v>21</v>
      </c>
      <c r="E214" s="33" t="s">
        <v>61</v>
      </c>
      <c r="F214" s="9" t="s">
        <v>4</v>
      </c>
    </row>
    <row r="215" spans="1:6" x14ac:dyDescent="0.25">
      <c r="A215" s="9" t="s">
        <v>887</v>
      </c>
      <c r="B215" s="72">
        <v>1</v>
      </c>
      <c r="C215" s="73">
        <v>11</v>
      </c>
      <c r="D215" s="78">
        <v>22</v>
      </c>
      <c r="E215" s="33" t="s">
        <v>641</v>
      </c>
      <c r="F215" s="9" t="s">
        <v>6</v>
      </c>
    </row>
    <row r="216" spans="1:6" x14ac:dyDescent="0.25">
      <c r="A216" s="9" t="s">
        <v>888</v>
      </c>
      <c r="B216" s="72">
        <v>1</v>
      </c>
      <c r="C216" s="73">
        <v>11</v>
      </c>
      <c r="D216" s="75">
        <v>23</v>
      </c>
      <c r="E216" s="33" t="s">
        <v>1071</v>
      </c>
      <c r="F216" s="9" t="s">
        <v>4</v>
      </c>
    </row>
    <row r="217" spans="1:6" x14ac:dyDescent="0.25">
      <c r="A217" s="41" t="s">
        <v>281</v>
      </c>
      <c r="B217" s="65">
        <v>1</v>
      </c>
      <c r="C217" s="66">
        <v>12</v>
      </c>
      <c r="D217" s="67"/>
      <c r="E217" s="42" t="s">
        <v>889</v>
      </c>
      <c r="F217" s="41" t="s">
        <v>210</v>
      </c>
    </row>
    <row r="218" spans="1:6" x14ac:dyDescent="0.25">
      <c r="A218" s="8" t="s">
        <v>282</v>
      </c>
      <c r="B218" s="68">
        <v>1</v>
      </c>
      <c r="C218" s="69">
        <v>12</v>
      </c>
      <c r="D218" s="70" t="s">
        <v>833</v>
      </c>
      <c r="E218" s="30" t="s">
        <v>890</v>
      </c>
      <c r="F218" s="8" t="s">
        <v>4</v>
      </c>
    </row>
    <row r="219" spans="1:6" x14ac:dyDescent="0.25">
      <c r="A219" s="8" t="s">
        <v>283</v>
      </c>
      <c r="B219" s="68">
        <v>1</v>
      </c>
      <c r="C219" s="69">
        <v>12</v>
      </c>
      <c r="D219" s="70" t="s">
        <v>834</v>
      </c>
      <c r="E219" s="30" t="s">
        <v>891</v>
      </c>
      <c r="F219" s="8" t="s">
        <v>4</v>
      </c>
    </row>
    <row r="220" spans="1:6" x14ac:dyDescent="0.25">
      <c r="A220" s="5" t="s">
        <v>892</v>
      </c>
      <c r="B220" s="51">
        <v>1</v>
      </c>
      <c r="C220" s="52">
        <v>13</v>
      </c>
      <c r="D220" s="53"/>
      <c r="E220" s="6" t="s">
        <v>58</v>
      </c>
      <c r="F220" s="7"/>
    </row>
    <row r="221" spans="1:6" x14ac:dyDescent="0.25">
      <c r="A221" s="9" t="s">
        <v>893</v>
      </c>
      <c r="B221" s="72">
        <v>1</v>
      </c>
      <c r="C221" s="73">
        <v>13</v>
      </c>
      <c r="D221" s="74" t="s">
        <v>833</v>
      </c>
      <c r="E221" s="34" t="s">
        <v>894</v>
      </c>
      <c r="F221" s="35" t="s">
        <v>4</v>
      </c>
    </row>
    <row r="222" spans="1:6" x14ac:dyDescent="0.25">
      <c r="A222" s="9" t="s">
        <v>895</v>
      </c>
      <c r="B222" s="72">
        <v>1</v>
      </c>
      <c r="C222" s="73">
        <v>13</v>
      </c>
      <c r="D222" s="74" t="s">
        <v>834</v>
      </c>
      <c r="E222" s="34" t="s">
        <v>896</v>
      </c>
      <c r="F222" s="35" t="s">
        <v>4</v>
      </c>
    </row>
    <row r="223" spans="1:6" x14ac:dyDescent="0.25">
      <c r="A223" s="9" t="s">
        <v>897</v>
      </c>
      <c r="B223" s="72">
        <v>1</v>
      </c>
      <c r="C223" s="73">
        <v>13</v>
      </c>
      <c r="D223" s="74" t="s">
        <v>835</v>
      </c>
      <c r="E223" s="34" t="s">
        <v>59</v>
      </c>
      <c r="F223" s="35" t="s">
        <v>4</v>
      </c>
    </row>
    <row r="224" spans="1:6" x14ac:dyDescent="0.25">
      <c r="A224" s="9" t="s">
        <v>898</v>
      </c>
      <c r="B224" s="72">
        <v>1</v>
      </c>
      <c r="C224" s="73">
        <v>13</v>
      </c>
      <c r="D224" s="74" t="s">
        <v>836</v>
      </c>
      <c r="E224" s="34" t="s">
        <v>827</v>
      </c>
      <c r="F224" s="35" t="s">
        <v>6</v>
      </c>
    </row>
    <row r="225" spans="1:6" x14ac:dyDescent="0.25">
      <c r="A225" s="9" t="s">
        <v>899</v>
      </c>
      <c r="B225" s="72">
        <v>1</v>
      </c>
      <c r="C225" s="73">
        <v>13</v>
      </c>
      <c r="D225" s="74" t="s">
        <v>837</v>
      </c>
      <c r="E225" s="34" t="s">
        <v>427</v>
      </c>
      <c r="F225" s="35" t="s">
        <v>6</v>
      </c>
    </row>
    <row r="226" spans="1:6" x14ac:dyDescent="0.25">
      <c r="A226" s="9" t="s">
        <v>900</v>
      </c>
      <c r="B226" s="72">
        <v>1</v>
      </c>
      <c r="C226" s="73">
        <v>13</v>
      </c>
      <c r="D226" s="74" t="s">
        <v>838</v>
      </c>
      <c r="E226" s="34" t="s">
        <v>428</v>
      </c>
      <c r="F226" s="35" t="s">
        <v>6</v>
      </c>
    </row>
    <row r="227" spans="1:6" x14ac:dyDescent="0.25">
      <c r="A227" s="9" t="s">
        <v>901</v>
      </c>
      <c r="B227" s="72">
        <v>1</v>
      </c>
      <c r="C227" s="73">
        <v>13</v>
      </c>
      <c r="D227" s="74" t="s">
        <v>839</v>
      </c>
      <c r="E227" s="34" t="s">
        <v>429</v>
      </c>
      <c r="F227" s="35" t="s">
        <v>6</v>
      </c>
    </row>
    <row r="228" spans="1:6" x14ac:dyDescent="0.25">
      <c r="A228" s="9" t="s">
        <v>902</v>
      </c>
      <c r="B228" s="72">
        <v>1</v>
      </c>
      <c r="C228" s="73">
        <v>13</v>
      </c>
      <c r="D228" s="74" t="s">
        <v>840</v>
      </c>
      <c r="E228" s="34" t="s">
        <v>430</v>
      </c>
      <c r="F228" s="35" t="s">
        <v>4</v>
      </c>
    </row>
    <row r="229" spans="1:6" x14ac:dyDescent="0.25">
      <c r="A229" s="41" t="s">
        <v>903</v>
      </c>
      <c r="B229" s="65">
        <v>1</v>
      </c>
      <c r="C229" s="66">
        <v>14</v>
      </c>
      <c r="D229" s="67"/>
      <c r="E229" s="42" t="s">
        <v>904</v>
      </c>
      <c r="F229" s="41" t="s">
        <v>210</v>
      </c>
    </row>
    <row r="230" spans="1:6" x14ac:dyDescent="0.25">
      <c r="A230" s="8" t="s">
        <v>905</v>
      </c>
      <c r="B230" s="68">
        <v>1</v>
      </c>
      <c r="C230" s="69">
        <v>14</v>
      </c>
      <c r="D230" s="70" t="s">
        <v>833</v>
      </c>
      <c r="E230" s="30" t="s">
        <v>906</v>
      </c>
      <c r="F230" s="8" t="s">
        <v>4</v>
      </c>
    </row>
    <row r="231" spans="1:6" x14ac:dyDescent="0.25">
      <c r="A231" s="8" t="s">
        <v>907</v>
      </c>
      <c r="B231" s="68">
        <v>1</v>
      </c>
      <c r="C231" s="69">
        <v>14</v>
      </c>
      <c r="D231" s="70" t="s">
        <v>834</v>
      </c>
      <c r="E231" s="30" t="s">
        <v>908</v>
      </c>
      <c r="F231" s="8" t="s">
        <v>4</v>
      </c>
    </row>
    <row r="232" spans="1:6" x14ac:dyDescent="0.25">
      <c r="A232" s="5" t="s">
        <v>909</v>
      </c>
      <c r="B232" s="51">
        <v>1</v>
      </c>
      <c r="C232" s="52">
        <v>15</v>
      </c>
      <c r="D232" s="53"/>
      <c r="E232" s="6" t="s">
        <v>62</v>
      </c>
      <c r="F232" s="7"/>
    </row>
    <row r="233" spans="1:6" x14ac:dyDescent="0.25">
      <c r="A233" s="18" t="s">
        <v>910</v>
      </c>
      <c r="B233" s="72">
        <v>1</v>
      </c>
      <c r="C233" s="73">
        <v>15</v>
      </c>
      <c r="D233" s="74" t="s">
        <v>833</v>
      </c>
      <c r="E233" s="34" t="s">
        <v>650</v>
      </c>
      <c r="F233" s="35" t="s">
        <v>4</v>
      </c>
    </row>
    <row r="234" spans="1:6" x14ac:dyDescent="0.25">
      <c r="A234" s="18" t="s">
        <v>911</v>
      </c>
      <c r="B234" s="72">
        <v>1</v>
      </c>
      <c r="C234" s="73">
        <v>15</v>
      </c>
      <c r="D234" s="74" t="s">
        <v>834</v>
      </c>
      <c r="E234" s="33" t="s">
        <v>63</v>
      </c>
      <c r="F234" s="9" t="s">
        <v>4</v>
      </c>
    </row>
    <row r="235" spans="1:6" x14ac:dyDescent="0.25">
      <c r="A235" s="18" t="s">
        <v>912</v>
      </c>
      <c r="B235" s="72">
        <v>1</v>
      </c>
      <c r="C235" s="73">
        <v>15</v>
      </c>
      <c r="D235" s="74" t="s">
        <v>835</v>
      </c>
      <c r="E235" s="33" t="s">
        <v>64</v>
      </c>
      <c r="F235" s="9" t="s">
        <v>14</v>
      </c>
    </row>
    <row r="236" spans="1:6" x14ac:dyDescent="0.25">
      <c r="A236" s="18" t="s">
        <v>913</v>
      </c>
      <c r="B236" s="72">
        <v>1</v>
      </c>
      <c r="C236" s="73">
        <v>15</v>
      </c>
      <c r="D236" s="74" t="s">
        <v>836</v>
      </c>
      <c r="E236" s="34" t="s">
        <v>431</v>
      </c>
      <c r="F236" s="35" t="s">
        <v>4</v>
      </c>
    </row>
    <row r="237" spans="1:6" x14ac:dyDescent="0.25">
      <c r="A237" s="18" t="s">
        <v>914</v>
      </c>
      <c r="B237" s="72">
        <v>1</v>
      </c>
      <c r="C237" s="73">
        <v>15</v>
      </c>
      <c r="D237" s="74" t="s">
        <v>837</v>
      </c>
      <c r="E237" s="33" t="s">
        <v>65</v>
      </c>
      <c r="F237" s="9" t="s">
        <v>4</v>
      </c>
    </row>
    <row r="238" spans="1:6" x14ac:dyDescent="0.25">
      <c r="A238" s="18" t="s">
        <v>915</v>
      </c>
      <c r="B238" s="72">
        <v>1</v>
      </c>
      <c r="C238" s="73">
        <v>15</v>
      </c>
      <c r="D238" s="74" t="s">
        <v>838</v>
      </c>
      <c r="E238" s="34" t="s">
        <v>432</v>
      </c>
      <c r="F238" s="35" t="s">
        <v>4</v>
      </c>
    </row>
    <row r="239" spans="1:6" ht="22.5" x14ac:dyDescent="0.25">
      <c r="A239" s="18" t="s">
        <v>916</v>
      </c>
      <c r="B239" s="72">
        <v>1</v>
      </c>
      <c r="C239" s="73">
        <v>15</v>
      </c>
      <c r="D239" s="74" t="s">
        <v>839</v>
      </c>
      <c r="E239" s="33" t="s">
        <v>66</v>
      </c>
      <c r="F239" s="9" t="s">
        <v>6</v>
      </c>
    </row>
    <row r="240" spans="1:6" x14ac:dyDescent="0.25">
      <c r="A240" s="18" t="s">
        <v>917</v>
      </c>
      <c r="B240" s="72">
        <v>1</v>
      </c>
      <c r="C240" s="73">
        <v>15</v>
      </c>
      <c r="D240" s="74" t="s">
        <v>840</v>
      </c>
      <c r="E240" s="33" t="s">
        <v>67</v>
      </c>
      <c r="F240" s="9" t="s">
        <v>4</v>
      </c>
    </row>
    <row r="241" spans="1:6" x14ac:dyDescent="0.25">
      <c r="A241" s="18" t="s">
        <v>918</v>
      </c>
      <c r="B241" s="72">
        <v>1</v>
      </c>
      <c r="C241" s="73">
        <v>15</v>
      </c>
      <c r="D241" s="74" t="s">
        <v>841</v>
      </c>
      <c r="E241" s="33" t="s">
        <v>68</v>
      </c>
      <c r="F241" s="9" t="s">
        <v>4</v>
      </c>
    </row>
    <row r="242" spans="1:6" x14ac:dyDescent="0.25">
      <c r="A242" s="18" t="s">
        <v>919</v>
      </c>
      <c r="B242" s="72">
        <v>1</v>
      </c>
      <c r="C242" s="73">
        <v>15</v>
      </c>
      <c r="D242" s="78">
        <v>10</v>
      </c>
      <c r="E242" s="33" t="s">
        <v>651</v>
      </c>
      <c r="F242" s="9" t="s">
        <v>4</v>
      </c>
    </row>
    <row r="243" spans="1:6" x14ac:dyDescent="0.25">
      <c r="A243" s="18" t="s">
        <v>920</v>
      </c>
      <c r="B243" s="72">
        <v>1</v>
      </c>
      <c r="C243" s="73">
        <v>15</v>
      </c>
      <c r="D243" s="75">
        <v>11</v>
      </c>
      <c r="E243" s="33" t="s">
        <v>69</v>
      </c>
      <c r="F243" s="9" t="s">
        <v>4</v>
      </c>
    </row>
    <row r="244" spans="1:6" x14ac:dyDescent="0.25">
      <c r="A244" s="18" t="s">
        <v>921</v>
      </c>
      <c r="B244" s="72">
        <v>1</v>
      </c>
      <c r="C244" s="73">
        <v>15</v>
      </c>
      <c r="D244" s="78">
        <v>12</v>
      </c>
      <c r="E244" s="33" t="s">
        <v>70</v>
      </c>
      <c r="F244" s="9" t="s">
        <v>4</v>
      </c>
    </row>
    <row r="245" spans="1:6" x14ac:dyDescent="0.25">
      <c r="A245" s="18" t="s">
        <v>922</v>
      </c>
      <c r="B245" s="72">
        <v>1</v>
      </c>
      <c r="C245" s="73">
        <v>15</v>
      </c>
      <c r="D245" s="75">
        <v>13</v>
      </c>
      <c r="E245" s="33" t="s">
        <v>71</v>
      </c>
      <c r="F245" s="9" t="s">
        <v>4</v>
      </c>
    </row>
    <row r="246" spans="1:6" x14ac:dyDescent="0.25">
      <c r="A246" s="18" t="s">
        <v>923</v>
      </c>
      <c r="B246" s="72">
        <v>1</v>
      </c>
      <c r="C246" s="73">
        <v>15</v>
      </c>
      <c r="D246" s="78">
        <v>14</v>
      </c>
      <c r="E246" s="33" t="s">
        <v>72</v>
      </c>
      <c r="F246" s="9" t="s">
        <v>4</v>
      </c>
    </row>
    <row r="247" spans="1:6" x14ac:dyDescent="0.25">
      <c r="A247" s="5" t="s">
        <v>924</v>
      </c>
      <c r="B247" s="51">
        <v>1</v>
      </c>
      <c r="C247" s="52">
        <v>16</v>
      </c>
      <c r="D247" s="53"/>
      <c r="E247" s="6" t="s">
        <v>2</v>
      </c>
      <c r="F247" s="7"/>
    </row>
    <row r="248" spans="1:6" x14ac:dyDescent="0.25">
      <c r="A248" s="3" t="s">
        <v>925</v>
      </c>
      <c r="B248" s="62">
        <v>1</v>
      </c>
      <c r="C248" s="63">
        <v>16</v>
      </c>
      <c r="D248" s="56" t="s">
        <v>833</v>
      </c>
      <c r="E248" s="4" t="s">
        <v>385</v>
      </c>
      <c r="F248" s="3" t="s">
        <v>4</v>
      </c>
    </row>
    <row r="249" spans="1:6" x14ac:dyDescent="0.25">
      <c r="A249" s="3" t="s">
        <v>926</v>
      </c>
      <c r="B249" s="62">
        <v>1</v>
      </c>
      <c r="C249" s="63">
        <v>16</v>
      </c>
      <c r="D249" s="56" t="s">
        <v>834</v>
      </c>
      <c r="E249" s="4" t="s">
        <v>5</v>
      </c>
      <c r="F249" s="3" t="s">
        <v>6</v>
      </c>
    </row>
    <row r="250" spans="1:6" x14ac:dyDescent="0.25">
      <c r="A250" s="3" t="s">
        <v>927</v>
      </c>
      <c r="B250" s="62">
        <v>1</v>
      </c>
      <c r="C250" s="63">
        <v>16</v>
      </c>
      <c r="D250" s="56" t="s">
        <v>835</v>
      </c>
      <c r="E250" s="15" t="s">
        <v>433</v>
      </c>
      <c r="F250" s="16" t="s">
        <v>14</v>
      </c>
    </row>
    <row r="251" spans="1:6" x14ac:dyDescent="0.25">
      <c r="A251" s="3" t="s">
        <v>928</v>
      </c>
      <c r="B251" s="62">
        <v>1</v>
      </c>
      <c r="C251" s="63">
        <v>16</v>
      </c>
      <c r="D251" s="56" t="s">
        <v>836</v>
      </c>
      <c r="E251" s="15" t="s">
        <v>7</v>
      </c>
      <c r="F251" s="16" t="s">
        <v>4</v>
      </c>
    </row>
    <row r="252" spans="1:6" x14ac:dyDescent="0.25">
      <c r="A252" s="3" t="s">
        <v>929</v>
      </c>
      <c r="B252" s="62">
        <v>1</v>
      </c>
      <c r="C252" s="63">
        <v>16</v>
      </c>
      <c r="D252" s="56" t="s">
        <v>837</v>
      </c>
      <c r="E252" s="15" t="s">
        <v>434</v>
      </c>
      <c r="F252" s="16" t="s">
        <v>4</v>
      </c>
    </row>
    <row r="253" spans="1:6" x14ac:dyDescent="0.25">
      <c r="A253" s="3" t="s">
        <v>930</v>
      </c>
      <c r="B253" s="62">
        <v>1</v>
      </c>
      <c r="C253" s="63">
        <v>16</v>
      </c>
      <c r="D253" s="56" t="s">
        <v>838</v>
      </c>
      <c r="E253" s="26" t="s">
        <v>383</v>
      </c>
      <c r="F253" s="27" t="s">
        <v>4</v>
      </c>
    </row>
    <row r="254" spans="1:6" x14ac:dyDescent="0.25">
      <c r="A254" s="3" t="s">
        <v>931</v>
      </c>
      <c r="B254" s="62">
        <v>1</v>
      </c>
      <c r="C254" s="63">
        <v>16</v>
      </c>
      <c r="D254" s="56" t="s">
        <v>839</v>
      </c>
      <c r="E254" s="26" t="s">
        <v>384</v>
      </c>
      <c r="F254" s="27" t="s">
        <v>4</v>
      </c>
    </row>
    <row r="255" spans="1:6" x14ac:dyDescent="0.25">
      <c r="A255" s="5" t="s">
        <v>932</v>
      </c>
      <c r="B255" s="51">
        <v>1</v>
      </c>
      <c r="C255" s="52">
        <v>17</v>
      </c>
      <c r="D255" s="53"/>
      <c r="E255" s="6" t="s">
        <v>748</v>
      </c>
      <c r="F255" s="7"/>
    </row>
    <row r="256" spans="1:6" x14ac:dyDescent="0.25">
      <c r="A256" s="18" t="s">
        <v>933</v>
      </c>
      <c r="B256" s="72">
        <v>1</v>
      </c>
      <c r="C256" s="73">
        <v>17</v>
      </c>
      <c r="D256" s="74" t="s">
        <v>833</v>
      </c>
      <c r="E256" s="34" t="s">
        <v>435</v>
      </c>
      <c r="F256" s="35" t="s">
        <v>4</v>
      </c>
    </row>
    <row r="257" spans="1:6" x14ac:dyDescent="0.25">
      <c r="A257" s="18" t="s">
        <v>934</v>
      </c>
      <c r="B257" s="72">
        <v>1</v>
      </c>
      <c r="C257" s="73">
        <v>17</v>
      </c>
      <c r="D257" s="74" t="s">
        <v>834</v>
      </c>
      <c r="E257" s="34" t="s">
        <v>436</v>
      </c>
      <c r="F257" s="35" t="s">
        <v>4</v>
      </c>
    </row>
    <row r="258" spans="1:6" x14ac:dyDescent="0.25">
      <c r="A258" s="18" t="s">
        <v>935</v>
      </c>
      <c r="B258" s="72">
        <v>1</v>
      </c>
      <c r="C258" s="73">
        <v>17</v>
      </c>
      <c r="D258" s="74" t="s">
        <v>835</v>
      </c>
      <c r="E258" s="34" t="s">
        <v>653</v>
      </c>
      <c r="F258" s="35" t="s">
        <v>14</v>
      </c>
    </row>
    <row r="259" spans="1:6" x14ac:dyDescent="0.25">
      <c r="A259" s="18" t="s">
        <v>936</v>
      </c>
      <c r="B259" s="72">
        <v>1</v>
      </c>
      <c r="C259" s="73">
        <v>17</v>
      </c>
      <c r="D259" s="74" t="s">
        <v>836</v>
      </c>
      <c r="E259" s="34" t="s">
        <v>437</v>
      </c>
      <c r="F259" s="35" t="s">
        <v>4</v>
      </c>
    </row>
    <row r="260" spans="1:6" x14ac:dyDescent="0.25">
      <c r="A260" s="18" t="s">
        <v>937</v>
      </c>
      <c r="B260" s="72">
        <v>1</v>
      </c>
      <c r="C260" s="73">
        <v>17</v>
      </c>
      <c r="D260" s="74" t="s">
        <v>837</v>
      </c>
      <c r="E260" s="34" t="s">
        <v>438</v>
      </c>
      <c r="F260" s="35" t="s">
        <v>6</v>
      </c>
    </row>
    <row r="261" spans="1:6" x14ac:dyDescent="0.25">
      <c r="A261" s="18" t="s">
        <v>938</v>
      </c>
      <c r="B261" s="72">
        <v>1</v>
      </c>
      <c r="C261" s="73">
        <v>17</v>
      </c>
      <c r="D261" s="74" t="s">
        <v>838</v>
      </c>
      <c r="E261" s="34" t="s">
        <v>652</v>
      </c>
      <c r="F261" s="35" t="s">
        <v>14</v>
      </c>
    </row>
    <row r="262" spans="1:6" x14ac:dyDescent="0.25">
      <c r="A262" s="18" t="s">
        <v>939</v>
      </c>
      <c r="B262" s="72">
        <v>1</v>
      </c>
      <c r="C262" s="73">
        <v>17</v>
      </c>
      <c r="D262" s="74" t="s">
        <v>839</v>
      </c>
      <c r="E262" s="33" t="s">
        <v>656</v>
      </c>
      <c r="F262" s="9" t="s">
        <v>4</v>
      </c>
    </row>
    <row r="263" spans="1:6" x14ac:dyDescent="0.25">
      <c r="A263" s="18" t="s">
        <v>940</v>
      </c>
      <c r="B263" s="72">
        <v>1</v>
      </c>
      <c r="C263" s="73">
        <v>17</v>
      </c>
      <c r="D263" s="74" t="s">
        <v>840</v>
      </c>
      <c r="E263" s="33" t="s">
        <v>74</v>
      </c>
      <c r="F263" s="9" t="s">
        <v>4</v>
      </c>
    </row>
    <row r="264" spans="1:6" x14ac:dyDescent="0.25">
      <c r="A264" s="18" t="s">
        <v>941</v>
      </c>
      <c r="B264" s="72">
        <v>1</v>
      </c>
      <c r="C264" s="73">
        <v>17</v>
      </c>
      <c r="D264" s="74" t="s">
        <v>841</v>
      </c>
      <c r="E264" s="33" t="s">
        <v>654</v>
      </c>
      <c r="F264" s="9" t="s">
        <v>6</v>
      </c>
    </row>
    <row r="265" spans="1:6" x14ac:dyDescent="0.25">
      <c r="A265" s="18" t="s">
        <v>942</v>
      </c>
      <c r="B265" s="72">
        <v>1</v>
      </c>
      <c r="C265" s="73">
        <v>17</v>
      </c>
      <c r="D265" s="75">
        <v>10</v>
      </c>
      <c r="E265" s="33" t="s">
        <v>697</v>
      </c>
      <c r="F265" s="9" t="s">
        <v>4</v>
      </c>
    </row>
    <row r="266" spans="1:6" x14ac:dyDescent="0.25">
      <c r="A266" s="18" t="s">
        <v>943</v>
      </c>
      <c r="B266" s="72">
        <v>1</v>
      </c>
      <c r="C266" s="73">
        <v>17</v>
      </c>
      <c r="D266" s="75">
        <v>11</v>
      </c>
      <c r="E266" s="33" t="s">
        <v>75</v>
      </c>
      <c r="F266" s="9" t="s">
        <v>14</v>
      </c>
    </row>
    <row r="267" spans="1:6" x14ac:dyDescent="0.25">
      <c r="A267" s="5" t="s">
        <v>944</v>
      </c>
      <c r="B267" s="51">
        <v>1</v>
      </c>
      <c r="C267" s="52">
        <v>18</v>
      </c>
      <c r="D267" s="53"/>
      <c r="E267" s="6" t="s">
        <v>76</v>
      </c>
      <c r="F267" s="7"/>
    </row>
    <row r="268" spans="1:6" x14ac:dyDescent="0.25">
      <c r="A268" s="9" t="s">
        <v>945</v>
      </c>
      <c r="B268" s="76">
        <v>1</v>
      </c>
      <c r="C268" s="77">
        <v>18</v>
      </c>
      <c r="D268" s="74" t="s">
        <v>833</v>
      </c>
      <c r="E268" s="33" t="s">
        <v>77</v>
      </c>
      <c r="F268" s="9" t="s">
        <v>14</v>
      </c>
    </row>
    <row r="269" spans="1:6" x14ac:dyDescent="0.25">
      <c r="A269" s="9" t="s">
        <v>946</v>
      </c>
      <c r="B269" s="76">
        <v>1</v>
      </c>
      <c r="C269" s="77">
        <v>18</v>
      </c>
      <c r="D269" s="74" t="s">
        <v>834</v>
      </c>
      <c r="E269" s="33" t="s">
        <v>78</v>
      </c>
      <c r="F269" s="9" t="s">
        <v>14</v>
      </c>
    </row>
    <row r="270" spans="1:6" x14ac:dyDescent="0.25">
      <c r="A270" s="9" t="s">
        <v>947</v>
      </c>
      <c r="B270" s="76">
        <v>1</v>
      </c>
      <c r="C270" s="77">
        <v>18</v>
      </c>
      <c r="D270" s="74" t="s">
        <v>835</v>
      </c>
      <c r="E270" s="33" t="s">
        <v>79</v>
      </c>
      <c r="F270" s="9" t="s">
        <v>14</v>
      </c>
    </row>
    <row r="271" spans="1:6" x14ac:dyDescent="0.25">
      <c r="A271" s="9" t="s">
        <v>948</v>
      </c>
      <c r="B271" s="76">
        <v>1</v>
      </c>
      <c r="C271" s="77">
        <v>18</v>
      </c>
      <c r="D271" s="74" t="s">
        <v>836</v>
      </c>
      <c r="E271" s="34" t="s">
        <v>439</v>
      </c>
      <c r="F271" s="35" t="s">
        <v>6</v>
      </c>
    </row>
    <row r="272" spans="1:6" x14ac:dyDescent="0.25">
      <c r="A272" s="9" t="s">
        <v>949</v>
      </c>
      <c r="B272" s="76">
        <v>1</v>
      </c>
      <c r="C272" s="77">
        <v>18</v>
      </c>
      <c r="D272" s="74" t="s">
        <v>837</v>
      </c>
      <c r="E272" s="34" t="s">
        <v>440</v>
      </c>
      <c r="F272" s="9" t="s">
        <v>14</v>
      </c>
    </row>
    <row r="273" spans="1:6" x14ac:dyDescent="0.25">
      <c r="A273" s="9" t="s">
        <v>950</v>
      </c>
      <c r="B273" s="76">
        <v>1</v>
      </c>
      <c r="C273" s="77">
        <v>18</v>
      </c>
      <c r="D273" s="74" t="s">
        <v>838</v>
      </c>
      <c r="E273" s="34" t="s">
        <v>73</v>
      </c>
      <c r="F273" s="35" t="s">
        <v>14</v>
      </c>
    </row>
    <row r="274" spans="1:6" x14ac:dyDescent="0.25">
      <c r="A274" s="9" t="s">
        <v>951</v>
      </c>
      <c r="B274" s="76">
        <v>1</v>
      </c>
      <c r="C274" s="77">
        <v>18</v>
      </c>
      <c r="D274" s="74" t="s">
        <v>839</v>
      </c>
      <c r="E274" s="33" t="s">
        <v>80</v>
      </c>
      <c r="F274" s="9" t="s">
        <v>4</v>
      </c>
    </row>
    <row r="275" spans="1:6" x14ac:dyDescent="0.25">
      <c r="A275" s="9" t="s">
        <v>952</v>
      </c>
      <c r="B275" s="76">
        <v>1</v>
      </c>
      <c r="C275" s="77">
        <v>18</v>
      </c>
      <c r="D275" s="74" t="s">
        <v>840</v>
      </c>
      <c r="E275" s="36" t="s">
        <v>81</v>
      </c>
      <c r="F275" s="37" t="s">
        <v>82</v>
      </c>
    </row>
    <row r="276" spans="1:6" x14ac:dyDescent="0.25">
      <c r="A276" s="9" t="s">
        <v>953</v>
      </c>
      <c r="B276" s="76">
        <v>1</v>
      </c>
      <c r="C276" s="77">
        <v>18</v>
      </c>
      <c r="D276" s="74" t="s">
        <v>841</v>
      </c>
      <c r="E276" s="36" t="s">
        <v>83</v>
      </c>
      <c r="F276" s="37" t="s">
        <v>6</v>
      </c>
    </row>
    <row r="277" spans="1:6" x14ac:dyDescent="0.25">
      <c r="A277" s="9" t="s">
        <v>954</v>
      </c>
      <c r="B277" s="76">
        <v>1</v>
      </c>
      <c r="C277" s="77">
        <v>18</v>
      </c>
      <c r="D277" s="78">
        <v>10</v>
      </c>
      <c r="E277" s="36" t="s">
        <v>84</v>
      </c>
      <c r="F277" s="37" t="s">
        <v>14</v>
      </c>
    </row>
    <row r="278" spans="1:6" x14ac:dyDescent="0.25">
      <c r="A278" s="9" t="s">
        <v>955</v>
      </c>
      <c r="B278" s="76">
        <v>1</v>
      </c>
      <c r="C278" s="77">
        <v>18</v>
      </c>
      <c r="D278" s="78">
        <v>11</v>
      </c>
      <c r="E278" s="38" t="s">
        <v>85</v>
      </c>
      <c r="F278" s="11" t="s">
        <v>14</v>
      </c>
    </row>
    <row r="279" spans="1:6" x14ac:dyDescent="0.25">
      <c r="A279" s="9" t="s">
        <v>956</v>
      </c>
      <c r="B279" s="76">
        <v>1</v>
      </c>
      <c r="C279" s="77">
        <v>18</v>
      </c>
      <c r="D279" s="78">
        <v>12</v>
      </c>
      <c r="E279" s="36" t="s">
        <v>86</v>
      </c>
      <c r="F279" s="37" t="s">
        <v>14</v>
      </c>
    </row>
    <row r="280" spans="1:6" x14ac:dyDescent="0.25">
      <c r="A280" s="9" t="s">
        <v>957</v>
      </c>
      <c r="B280" s="76">
        <v>1</v>
      </c>
      <c r="C280" s="77">
        <v>18</v>
      </c>
      <c r="D280" s="78">
        <v>13</v>
      </c>
      <c r="E280" s="36" t="s">
        <v>87</v>
      </c>
      <c r="F280" s="37" t="s">
        <v>14</v>
      </c>
    </row>
    <row r="281" spans="1:6" x14ac:dyDescent="0.25">
      <c r="A281" s="9" t="s">
        <v>958</v>
      </c>
      <c r="B281" s="76">
        <v>1</v>
      </c>
      <c r="C281" s="77">
        <v>18</v>
      </c>
      <c r="D281" s="78">
        <v>14</v>
      </c>
      <c r="E281" s="36" t="s">
        <v>88</v>
      </c>
      <c r="F281" s="37" t="s">
        <v>14</v>
      </c>
    </row>
    <row r="282" spans="1:6" ht="18" x14ac:dyDescent="0.25">
      <c r="A282" s="20" t="s">
        <v>284</v>
      </c>
      <c r="B282" s="79">
        <v>2</v>
      </c>
      <c r="C282" s="79"/>
      <c r="D282" s="79"/>
      <c r="E282" s="47" t="s">
        <v>89</v>
      </c>
      <c r="F282" s="22"/>
    </row>
    <row r="283" spans="1:6" x14ac:dyDescent="0.25">
      <c r="A283" s="5" t="s">
        <v>285</v>
      </c>
      <c r="B283" s="51">
        <v>2</v>
      </c>
      <c r="C283" s="52">
        <v>1</v>
      </c>
      <c r="D283" s="53"/>
      <c r="E283" s="6" t="s">
        <v>749</v>
      </c>
      <c r="F283" s="7"/>
    </row>
    <row r="284" spans="1:6" x14ac:dyDescent="0.25">
      <c r="A284" s="9" t="s">
        <v>367</v>
      </c>
      <c r="B284" s="76">
        <v>2</v>
      </c>
      <c r="C284" s="77">
        <v>1</v>
      </c>
      <c r="D284" s="74" t="s">
        <v>833</v>
      </c>
      <c r="E284" s="33" t="s">
        <v>698</v>
      </c>
      <c r="F284" s="9" t="s">
        <v>82</v>
      </c>
    </row>
    <row r="285" spans="1:6" x14ac:dyDescent="0.25">
      <c r="A285" s="5" t="s">
        <v>959</v>
      </c>
      <c r="B285" s="51">
        <v>2</v>
      </c>
      <c r="C285" s="52">
        <v>2</v>
      </c>
      <c r="D285" s="53"/>
      <c r="E285" s="6" t="s">
        <v>91</v>
      </c>
      <c r="F285" s="7"/>
    </row>
    <row r="286" spans="1:6" x14ac:dyDescent="0.25">
      <c r="A286" s="9" t="s">
        <v>960</v>
      </c>
      <c r="B286" s="72">
        <v>2</v>
      </c>
      <c r="C286" s="73">
        <v>2</v>
      </c>
      <c r="D286" s="74" t="s">
        <v>833</v>
      </c>
      <c r="E286" s="34" t="s">
        <v>92</v>
      </c>
      <c r="F286" s="35" t="s">
        <v>93</v>
      </c>
    </row>
    <row r="287" spans="1:6" x14ac:dyDescent="0.25">
      <c r="A287" s="9" t="s">
        <v>961</v>
      </c>
      <c r="B287" s="72">
        <v>2</v>
      </c>
      <c r="C287" s="73">
        <v>2</v>
      </c>
      <c r="D287" s="74" t="s">
        <v>834</v>
      </c>
      <c r="E287" s="34" t="s">
        <v>94</v>
      </c>
      <c r="F287" s="35" t="s">
        <v>93</v>
      </c>
    </row>
    <row r="288" spans="1:6" x14ac:dyDescent="0.25">
      <c r="A288" s="9" t="s">
        <v>962</v>
      </c>
      <c r="B288" s="72">
        <v>2</v>
      </c>
      <c r="C288" s="73">
        <v>2</v>
      </c>
      <c r="D288" s="74" t="s">
        <v>835</v>
      </c>
      <c r="E288" s="34" t="s">
        <v>446</v>
      </c>
      <c r="F288" s="35" t="s">
        <v>93</v>
      </c>
    </row>
    <row r="289" spans="1:6" x14ac:dyDescent="0.25">
      <c r="A289" s="9" t="s">
        <v>963</v>
      </c>
      <c r="B289" s="72">
        <v>2</v>
      </c>
      <c r="C289" s="73">
        <v>2</v>
      </c>
      <c r="D289" s="74" t="s">
        <v>836</v>
      </c>
      <c r="E289" s="34" t="s">
        <v>447</v>
      </c>
      <c r="F289" s="35" t="s">
        <v>93</v>
      </c>
    </row>
    <row r="290" spans="1:6" x14ac:dyDescent="0.25">
      <c r="A290" s="9" t="s">
        <v>964</v>
      </c>
      <c r="B290" s="72">
        <v>2</v>
      </c>
      <c r="C290" s="73">
        <v>2</v>
      </c>
      <c r="D290" s="74" t="s">
        <v>837</v>
      </c>
      <c r="E290" s="34" t="s">
        <v>448</v>
      </c>
      <c r="F290" s="35" t="s">
        <v>93</v>
      </c>
    </row>
    <row r="291" spans="1:6" x14ac:dyDescent="0.25">
      <c r="A291" s="9" t="s">
        <v>965</v>
      </c>
      <c r="B291" s="72">
        <v>2</v>
      </c>
      <c r="C291" s="73">
        <v>2</v>
      </c>
      <c r="D291" s="74" t="s">
        <v>838</v>
      </c>
      <c r="E291" s="34" t="s">
        <v>95</v>
      </c>
      <c r="F291" s="35" t="s">
        <v>93</v>
      </c>
    </row>
    <row r="292" spans="1:6" x14ac:dyDescent="0.25">
      <c r="A292" s="9" t="s">
        <v>966</v>
      </c>
      <c r="B292" s="72">
        <v>2</v>
      </c>
      <c r="C292" s="73">
        <v>2</v>
      </c>
      <c r="D292" s="74" t="s">
        <v>839</v>
      </c>
      <c r="E292" s="34" t="s">
        <v>96</v>
      </c>
      <c r="F292" s="35" t="s">
        <v>93</v>
      </c>
    </row>
    <row r="293" spans="1:6" x14ac:dyDescent="0.25">
      <c r="A293" s="9" t="s">
        <v>967</v>
      </c>
      <c r="B293" s="72">
        <v>2</v>
      </c>
      <c r="C293" s="73">
        <v>2</v>
      </c>
      <c r="D293" s="74" t="s">
        <v>840</v>
      </c>
      <c r="E293" s="34" t="s">
        <v>97</v>
      </c>
      <c r="F293" s="35" t="s">
        <v>93</v>
      </c>
    </row>
    <row r="294" spans="1:6" x14ac:dyDescent="0.25">
      <c r="A294" s="9" t="s">
        <v>968</v>
      </c>
      <c r="B294" s="72">
        <v>2</v>
      </c>
      <c r="C294" s="73">
        <v>2</v>
      </c>
      <c r="D294" s="74" t="s">
        <v>841</v>
      </c>
      <c r="E294" s="34" t="s">
        <v>449</v>
      </c>
      <c r="F294" s="35" t="s">
        <v>93</v>
      </c>
    </row>
    <row r="295" spans="1:6" x14ac:dyDescent="0.25">
      <c r="A295" s="9" t="s">
        <v>969</v>
      </c>
      <c r="B295" s="72">
        <v>2</v>
      </c>
      <c r="C295" s="73">
        <v>2</v>
      </c>
      <c r="D295" s="75">
        <v>10</v>
      </c>
      <c r="E295" s="34" t="s">
        <v>450</v>
      </c>
      <c r="F295" s="35" t="s">
        <v>93</v>
      </c>
    </row>
    <row r="296" spans="1:6" x14ac:dyDescent="0.25">
      <c r="A296" s="9" t="s">
        <v>970</v>
      </c>
      <c r="B296" s="72">
        <v>2</v>
      </c>
      <c r="C296" s="73">
        <v>2</v>
      </c>
      <c r="D296" s="75">
        <v>11</v>
      </c>
      <c r="E296" s="34" t="s">
        <v>451</v>
      </c>
      <c r="F296" s="35" t="s">
        <v>93</v>
      </c>
    </row>
    <row r="297" spans="1:6" x14ac:dyDescent="0.25">
      <c r="A297" s="9" t="s">
        <v>971</v>
      </c>
      <c r="B297" s="72">
        <v>2</v>
      </c>
      <c r="C297" s="73">
        <v>2</v>
      </c>
      <c r="D297" s="75">
        <v>12</v>
      </c>
      <c r="E297" s="34" t="s">
        <v>98</v>
      </c>
      <c r="F297" s="35" t="s">
        <v>14</v>
      </c>
    </row>
    <row r="298" spans="1:6" x14ac:dyDescent="0.25">
      <c r="A298" s="9" t="s">
        <v>972</v>
      </c>
      <c r="B298" s="72">
        <v>2</v>
      </c>
      <c r="C298" s="73">
        <v>2</v>
      </c>
      <c r="D298" s="75">
        <v>13</v>
      </c>
      <c r="E298" s="34" t="s">
        <v>99</v>
      </c>
      <c r="F298" s="35" t="s">
        <v>14</v>
      </c>
    </row>
    <row r="299" spans="1:6" x14ac:dyDescent="0.25">
      <c r="A299" s="9" t="s">
        <v>973</v>
      </c>
      <c r="B299" s="72">
        <v>2</v>
      </c>
      <c r="C299" s="73">
        <v>2</v>
      </c>
      <c r="D299" s="75">
        <v>14</v>
      </c>
      <c r="E299" s="34" t="s">
        <v>100</v>
      </c>
      <c r="F299" s="35" t="s">
        <v>14</v>
      </c>
    </row>
    <row r="300" spans="1:6" x14ac:dyDescent="0.25">
      <c r="A300" s="9" t="s">
        <v>974</v>
      </c>
      <c r="B300" s="72">
        <v>2</v>
      </c>
      <c r="C300" s="73">
        <v>2</v>
      </c>
      <c r="D300" s="75">
        <v>15</v>
      </c>
      <c r="E300" s="34" t="s">
        <v>452</v>
      </c>
      <c r="F300" s="35" t="s">
        <v>14</v>
      </c>
    </row>
    <row r="301" spans="1:6" x14ac:dyDescent="0.25">
      <c r="A301" s="9" t="s">
        <v>975</v>
      </c>
      <c r="B301" s="72">
        <v>2</v>
      </c>
      <c r="C301" s="73">
        <v>2</v>
      </c>
      <c r="D301" s="75">
        <v>16</v>
      </c>
      <c r="E301" s="34" t="s">
        <v>453</v>
      </c>
      <c r="F301" s="35" t="s">
        <v>14</v>
      </c>
    </row>
    <row r="302" spans="1:6" x14ac:dyDescent="0.25">
      <c r="A302" s="9" t="s">
        <v>976</v>
      </c>
      <c r="B302" s="72">
        <v>2</v>
      </c>
      <c r="C302" s="73">
        <v>2</v>
      </c>
      <c r="D302" s="75">
        <v>17</v>
      </c>
      <c r="E302" s="34" t="s">
        <v>454</v>
      </c>
      <c r="F302" s="35" t="s">
        <v>14</v>
      </c>
    </row>
    <row r="303" spans="1:6" x14ac:dyDescent="0.25">
      <c r="A303" s="9" t="s">
        <v>977</v>
      </c>
      <c r="B303" s="72">
        <v>2</v>
      </c>
      <c r="C303" s="73">
        <v>2</v>
      </c>
      <c r="D303" s="75">
        <v>18</v>
      </c>
      <c r="E303" s="34" t="s">
        <v>455</v>
      </c>
      <c r="F303" s="35" t="s">
        <v>14</v>
      </c>
    </row>
    <row r="304" spans="1:6" x14ac:dyDescent="0.25">
      <c r="A304" s="9" t="s">
        <v>978</v>
      </c>
      <c r="B304" s="72">
        <v>2</v>
      </c>
      <c r="C304" s="73">
        <v>2</v>
      </c>
      <c r="D304" s="75">
        <v>19</v>
      </c>
      <c r="E304" s="34" t="s">
        <v>456</v>
      </c>
      <c r="F304" s="35" t="s">
        <v>14</v>
      </c>
    </row>
    <row r="305" spans="1:6" x14ac:dyDescent="0.25">
      <c r="A305" s="9" t="s">
        <v>979</v>
      </c>
      <c r="B305" s="72">
        <v>2</v>
      </c>
      <c r="C305" s="73">
        <v>2</v>
      </c>
      <c r="D305" s="75">
        <v>20</v>
      </c>
      <c r="E305" s="34" t="s">
        <v>699</v>
      </c>
      <c r="F305" s="35" t="s">
        <v>90</v>
      </c>
    </row>
    <row r="306" spans="1:6" x14ac:dyDescent="0.25">
      <c r="A306" s="5" t="s">
        <v>286</v>
      </c>
      <c r="B306" s="51">
        <v>2</v>
      </c>
      <c r="C306" s="52">
        <v>3</v>
      </c>
      <c r="D306" s="53"/>
      <c r="E306" s="6" t="s">
        <v>102</v>
      </c>
      <c r="F306" s="7"/>
    </row>
    <row r="307" spans="1:6" x14ac:dyDescent="0.25">
      <c r="A307" s="9" t="s">
        <v>287</v>
      </c>
      <c r="B307" s="76">
        <v>2</v>
      </c>
      <c r="C307" s="77">
        <v>3</v>
      </c>
      <c r="D307" s="74" t="s">
        <v>833</v>
      </c>
      <c r="E307" s="33" t="s">
        <v>103</v>
      </c>
      <c r="F307" s="9" t="s">
        <v>93</v>
      </c>
    </row>
    <row r="308" spans="1:6" x14ac:dyDescent="0.25">
      <c r="A308" s="9" t="s">
        <v>288</v>
      </c>
      <c r="B308" s="76">
        <v>2</v>
      </c>
      <c r="C308" s="77">
        <v>3</v>
      </c>
      <c r="D308" s="74" t="s">
        <v>834</v>
      </c>
      <c r="E308" s="33" t="s">
        <v>104</v>
      </c>
      <c r="F308" s="9" t="s">
        <v>93</v>
      </c>
    </row>
    <row r="309" spans="1:6" x14ac:dyDescent="0.25">
      <c r="A309" s="9" t="s">
        <v>538</v>
      </c>
      <c r="B309" s="76">
        <v>2</v>
      </c>
      <c r="C309" s="77">
        <v>3</v>
      </c>
      <c r="D309" s="74" t="s">
        <v>835</v>
      </c>
      <c r="E309" s="33" t="s">
        <v>105</v>
      </c>
      <c r="F309" s="9" t="s">
        <v>93</v>
      </c>
    </row>
    <row r="310" spans="1:6" x14ac:dyDescent="0.25">
      <c r="A310" s="9" t="s">
        <v>539</v>
      </c>
      <c r="B310" s="76">
        <v>2</v>
      </c>
      <c r="C310" s="77">
        <v>3</v>
      </c>
      <c r="D310" s="74" t="s">
        <v>836</v>
      </c>
      <c r="E310" s="33" t="s">
        <v>106</v>
      </c>
      <c r="F310" s="9" t="s">
        <v>93</v>
      </c>
    </row>
    <row r="311" spans="1:6" x14ac:dyDescent="0.25">
      <c r="A311" s="9" t="s">
        <v>540</v>
      </c>
      <c r="B311" s="76">
        <v>2</v>
      </c>
      <c r="C311" s="77">
        <v>3</v>
      </c>
      <c r="D311" s="74" t="s">
        <v>837</v>
      </c>
      <c r="E311" s="33" t="s">
        <v>107</v>
      </c>
      <c r="F311" s="9" t="s">
        <v>93</v>
      </c>
    </row>
    <row r="312" spans="1:6" x14ac:dyDescent="0.25">
      <c r="A312" s="9" t="s">
        <v>289</v>
      </c>
      <c r="B312" s="76">
        <v>2</v>
      </c>
      <c r="C312" s="77">
        <v>3</v>
      </c>
      <c r="D312" s="74" t="s">
        <v>838</v>
      </c>
      <c r="E312" s="33" t="s">
        <v>108</v>
      </c>
      <c r="F312" s="9" t="s">
        <v>93</v>
      </c>
    </row>
    <row r="313" spans="1:6" x14ac:dyDescent="0.25">
      <c r="A313" s="9" t="s">
        <v>290</v>
      </c>
      <c r="B313" s="76">
        <v>2</v>
      </c>
      <c r="C313" s="77">
        <v>3</v>
      </c>
      <c r="D313" s="74" t="s">
        <v>839</v>
      </c>
      <c r="E313" s="33" t="s">
        <v>109</v>
      </c>
      <c r="F313" s="9" t="s">
        <v>93</v>
      </c>
    </row>
    <row r="314" spans="1:6" x14ac:dyDescent="0.25">
      <c r="A314" s="9" t="s">
        <v>291</v>
      </c>
      <c r="B314" s="76">
        <v>2</v>
      </c>
      <c r="C314" s="77">
        <v>3</v>
      </c>
      <c r="D314" s="74" t="s">
        <v>840</v>
      </c>
      <c r="E314" s="33" t="s">
        <v>110</v>
      </c>
      <c r="F314" s="9" t="s">
        <v>93</v>
      </c>
    </row>
    <row r="315" spans="1:6" x14ac:dyDescent="0.25">
      <c r="A315" s="9" t="s">
        <v>541</v>
      </c>
      <c r="B315" s="76">
        <v>2</v>
      </c>
      <c r="C315" s="77">
        <v>3</v>
      </c>
      <c r="D315" s="74" t="s">
        <v>841</v>
      </c>
      <c r="E315" s="33" t="s">
        <v>980</v>
      </c>
      <c r="F315" s="9" t="s">
        <v>93</v>
      </c>
    </row>
    <row r="316" spans="1:6" x14ac:dyDescent="0.25">
      <c r="A316" s="9" t="s">
        <v>542</v>
      </c>
      <c r="B316" s="76">
        <v>2</v>
      </c>
      <c r="C316" s="77">
        <v>3</v>
      </c>
      <c r="D316" s="78">
        <v>10</v>
      </c>
      <c r="E316" s="33" t="s">
        <v>111</v>
      </c>
      <c r="F316" s="9" t="s">
        <v>90</v>
      </c>
    </row>
    <row r="317" spans="1:6" x14ac:dyDescent="0.25">
      <c r="A317" s="9" t="s">
        <v>543</v>
      </c>
      <c r="B317" s="76">
        <v>2</v>
      </c>
      <c r="C317" s="77">
        <v>3</v>
      </c>
      <c r="D317" s="78">
        <v>11</v>
      </c>
      <c r="E317" s="33" t="s">
        <v>112</v>
      </c>
      <c r="F317" s="9" t="s">
        <v>90</v>
      </c>
    </row>
    <row r="318" spans="1:6" x14ac:dyDescent="0.25">
      <c r="A318" s="9" t="s">
        <v>292</v>
      </c>
      <c r="B318" s="76">
        <v>2</v>
      </c>
      <c r="C318" s="77">
        <v>3</v>
      </c>
      <c r="D318" s="78">
        <v>12</v>
      </c>
      <c r="E318" s="33" t="s">
        <v>113</v>
      </c>
      <c r="F318" s="9" t="s">
        <v>90</v>
      </c>
    </row>
    <row r="319" spans="1:6" x14ac:dyDescent="0.25">
      <c r="A319" s="9" t="s">
        <v>293</v>
      </c>
      <c r="B319" s="76">
        <v>2</v>
      </c>
      <c r="C319" s="77">
        <v>3</v>
      </c>
      <c r="D319" s="78">
        <v>13</v>
      </c>
      <c r="E319" s="34" t="s">
        <v>129</v>
      </c>
      <c r="F319" s="35" t="s">
        <v>93</v>
      </c>
    </row>
    <row r="320" spans="1:6" x14ac:dyDescent="0.25">
      <c r="A320" s="9" t="s">
        <v>294</v>
      </c>
      <c r="B320" s="76">
        <v>2</v>
      </c>
      <c r="C320" s="77">
        <v>3</v>
      </c>
      <c r="D320" s="78">
        <v>14</v>
      </c>
      <c r="E320" s="34" t="s">
        <v>130</v>
      </c>
      <c r="F320" s="35" t="s">
        <v>93</v>
      </c>
    </row>
    <row r="321" spans="1:6" x14ac:dyDescent="0.25">
      <c r="A321" s="9" t="s">
        <v>295</v>
      </c>
      <c r="B321" s="76">
        <v>2</v>
      </c>
      <c r="C321" s="77">
        <v>3</v>
      </c>
      <c r="D321" s="78">
        <v>15</v>
      </c>
      <c r="E321" s="34" t="s">
        <v>716</v>
      </c>
      <c r="F321" s="35" t="s">
        <v>93</v>
      </c>
    </row>
    <row r="322" spans="1:6" x14ac:dyDescent="0.25">
      <c r="A322" s="9" t="s">
        <v>296</v>
      </c>
      <c r="B322" s="76">
        <v>2</v>
      </c>
      <c r="C322" s="77">
        <v>3</v>
      </c>
      <c r="D322" s="78">
        <v>16</v>
      </c>
      <c r="E322" s="34" t="s">
        <v>700</v>
      </c>
      <c r="F322" s="35" t="s">
        <v>90</v>
      </c>
    </row>
    <row r="323" spans="1:6" x14ac:dyDescent="0.25">
      <c r="A323" s="5" t="s">
        <v>297</v>
      </c>
      <c r="B323" s="51">
        <v>2</v>
      </c>
      <c r="C323" s="52">
        <v>4</v>
      </c>
      <c r="D323" s="53"/>
      <c r="E323" s="6" t="s">
        <v>717</v>
      </c>
      <c r="F323" s="7"/>
    </row>
    <row r="324" spans="1:6" x14ac:dyDescent="0.25">
      <c r="A324" s="9" t="s">
        <v>298</v>
      </c>
      <c r="B324" s="76">
        <v>2</v>
      </c>
      <c r="C324" s="77">
        <v>4</v>
      </c>
      <c r="D324" s="74" t="s">
        <v>833</v>
      </c>
      <c r="E324" s="33" t="s">
        <v>701</v>
      </c>
      <c r="F324" s="9" t="s">
        <v>90</v>
      </c>
    </row>
    <row r="325" spans="1:6" x14ac:dyDescent="0.25">
      <c r="A325" s="9" t="s">
        <v>299</v>
      </c>
      <c r="B325" s="76">
        <v>2</v>
      </c>
      <c r="C325" s="77">
        <v>4</v>
      </c>
      <c r="D325" s="74" t="s">
        <v>834</v>
      </c>
      <c r="E325" s="33" t="s">
        <v>702</v>
      </c>
      <c r="F325" s="9" t="s">
        <v>90</v>
      </c>
    </row>
    <row r="326" spans="1:6" x14ac:dyDescent="0.25">
      <c r="A326" s="9" t="s">
        <v>300</v>
      </c>
      <c r="B326" s="76">
        <v>2</v>
      </c>
      <c r="C326" s="77">
        <v>4</v>
      </c>
      <c r="D326" s="74" t="s">
        <v>835</v>
      </c>
      <c r="E326" s="33" t="s">
        <v>703</v>
      </c>
      <c r="F326" s="9" t="s">
        <v>90</v>
      </c>
    </row>
    <row r="327" spans="1:6" x14ac:dyDescent="0.25">
      <c r="A327" s="9" t="s">
        <v>301</v>
      </c>
      <c r="B327" s="76">
        <v>2</v>
      </c>
      <c r="C327" s="77">
        <v>4</v>
      </c>
      <c r="D327" s="74" t="s">
        <v>836</v>
      </c>
      <c r="E327" s="33" t="s">
        <v>981</v>
      </c>
      <c r="F327" s="9" t="s">
        <v>90</v>
      </c>
    </row>
    <row r="328" spans="1:6" x14ac:dyDescent="0.25">
      <c r="A328" s="9" t="s">
        <v>302</v>
      </c>
      <c r="B328" s="76">
        <v>2</v>
      </c>
      <c r="C328" s="77">
        <v>4</v>
      </c>
      <c r="D328" s="74" t="s">
        <v>837</v>
      </c>
      <c r="E328" s="33" t="s">
        <v>982</v>
      </c>
      <c r="F328" s="9" t="s">
        <v>90</v>
      </c>
    </row>
    <row r="329" spans="1:6" x14ac:dyDescent="0.25">
      <c r="A329" s="9" t="s">
        <v>303</v>
      </c>
      <c r="B329" s="76">
        <v>2</v>
      </c>
      <c r="C329" s="77">
        <v>4</v>
      </c>
      <c r="D329" s="74" t="s">
        <v>838</v>
      </c>
      <c r="E329" s="33" t="s">
        <v>983</v>
      </c>
      <c r="F329" s="9" t="s">
        <v>90</v>
      </c>
    </row>
    <row r="330" spans="1:6" x14ac:dyDescent="0.25">
      <c r="A330" s="9" t="s">
        <v>304</v>
      </c>
      <c r="B330" s="76">
        <v>2</v>
      </c>
      <c r="C330" s="77">
        <v>4</v>
      </c>
      <c r="D330" s="74" t="s">
        <v>839</v>
      </c>
      <c r="E330" s="33" t="s">
        <v>984</v>
      </c>
      <c r="F330" s="9" t="s">
        <v>90</v>
      </c>
    </row>
    <row r="331" spans="1:6" x14ac:dyDescent="0.25">
      <c r="A331" s="9" t="s">
        <v>305</v>
      </c>
      <c r="B331" s="76">
        <v>2</v>
      </c>
      <c r="C331" s="77">
        <v>4</v>
      </c>
      <c r="D331" s="74" t="s">
        <v>840</v>
      </c>
      <c r="E331" s="33" t="s">
        <v>985</v>
      </c>
      <c r="F331" s="9" t="s">
        <v>90</v>
      </c>
    </row>
    <row r="332" spans="1:6" x14ac:dyDescent="0.25">
      <c r="A332" s="9" t="s">
        <v>306</v>
      </c>
      <c r="B332" s="76">
        <v>2</v>
      </c>
      <c r="C332" s="77">
        <v>4</v>
      </c>
      <c r="D332" s="74" t="s">
        <v>841</v>
      </c>
      <c r="E332" s="33" t="s">
        <v>708</v>
      </c>
      <c r="F332" s="9" t="s">
        <v>90</v>
      </c>
    </row>
    <row r="333" spans="1:6" x14ac:dyDescent="0.25">
      <c r="A333" s="9" t="s">
        <v>307</v>
      </c>
      <c r="B333" s="76">
        <v>2</v>
      </c>
      <c r="C333" s="77">
        <v>4</v>
      </c>
      <c r="D333" s="78">
        <v>10</v>
      </c>
      <c r="E333" s="33" t="s">
        <v>709</v>
      </c>
      <c r="F333" s="9" t="s">
        <v>90</v>
      </c>
    </row>
    <row r="334" spans="1:6" x14ac:dyDescent="0.25">
      <c r="A334" s="9" t="s">
        <v>308</v>
      </c>
      <c r="B334" s="76">
        <v>2</v>
      </c>
      <c r="C334" s="77">
        <v>4</v>
      </c>
      <c r="D334" s="78">
        <v>11</v>
      </c>
      <c r="E334" s="33" t="s">
        <v>704</v>
      </c>
      <c r="F334" s="9" t="s">
        <v>90</v>
      </c>
    </row>
    <row r="335" spans="1:6" x14ac:dyDescent="0.25">
      <c r="A335" s="9" t="s">
        <v>986</v>
      </c>
      <c r="B335" s="76">
        <v>2</v>
      </c>
      <c r="C335" s="77">
        <v>4</v>
      </c>
      <c r="D335" s="78">
        <v>12</v>
      </c>
      <c r="E335" s="33" t="s">
        <v>114</v>
      </c>
      <c r="F335" s="9" t="s">
        <v>90</v>
      </c>
    </row>
    <row r="336" spans="1:6" x14ac:dyDescent="0.25">
      <c r="A336" s="9" t="s">
        <v>987</v>
      </c>
      <c r="B336" s="76">
        <v>2</v>
      </c>
      <c r="C336" s="77">
        <v>4</v>
      </c>
      <c r="D336" s="78">
        <v>13</v>
      </c>
      <c r="E336" s="33" t="s">
        <v>115</v>
      </c>
      <c r="F336" s="9" t="s">
        <v>90</v>
      </c>
    </row>
    <row r="337" spans="1:6" x14ac:dyDescent="0.25">
      <c r="A337" s="5" t="s">
        <v>309</v>
      </c>
      <c r="B337" s="51">
        <v>2</v>
      </c>
      <c r="C337" s="52">
        <v>5</v>
      </c>
      <c r="D337" s="53"/>
      <c r="E337" s="6" t="s">
        <v>659</v>
      </c>
      <c r="F337" s="7"/>
    </row>
    <row r="338" spans="1:6" ht="22.5" x14ac:dyDescent="0.25">
      <c r="A338" s="9" t="s">
        <v>310</v>
      </c>
      <c r="B338" s="76">
        <v>2</v>
      </c>
      <c r="C338" s="77">
        <v>5</v>
      </c>
      <c r="D338" s="74" t="s">
        <v>833</v>
      </c>
      <c r="E338" s="33" t="s">
        <v>705</v>
      </c>
      <c r="F338" s="9" t="s">
        <v>14</v>
      </c>
    </row>
    <row r="339" spans="1:6" x14ac:dyDescent="0.25">
      <c r="A339" s="9" t="s">
        <v>311</v>
      </c>
      <c r="B339" s="76">
        <v>2</v>
      </c>
      <c r="C339" s="77">
        <v>5</v>
      </c>
      <c r="D339" s="74" t="s">
        <v>834</v>
      </c>
      <c r="E339" s="33" t="s">
        <v>720</v>
      </c>
      <c r="F339" s="9" t="s">
        <v>14</v>
      </c>
    </row>
    <row r="340" spans="1:6" x14ac:dyDescent="0.25">
      <c r="A340" s="9" t="s">
        <v>312</v>
      </c>
      <c r="B340" s="76">
        <v>2</v>
      </c>
      <c r="C340" s="77">
        <v>5</v>
      </c>
      <c r="D340" s="74" t="s">
        <v>835</v>
      </c>
      <c r="E340" s="33" t="s">
        <v>758</v>
      </c>
      <c r="F340" s="9" t="s">
        <v>14</v>
      </c>
    </row>
    <row r="341" spans="1:6" ht="22.5" x14ac:dyDescent="0.25">
      <c r="A341" s="9" t="s">
        <v>313</v>
      </c>
      <c r="B341" s="76">
        <v>2</v>
      </c>
      <c r="C341" s="77">
        <v>5</v>
      </c>
      <c r="D341" s="74" t="s">
        <v>836</v>
      </c>
      <c r="E341" s="33" t="s">
        <v>706</v>
      </c>
      <c r="F341" s="9" t="s">
        <v>14</v>
      </c>
    </row>
    <row r="342" spans="1:6" x14ac:dyDescent="0.25">
      <c r="A342" s="9" t="s">
        <v>314</v>
      </c>
      <c r="B342" s="76">
        <v>2</v>
      </c>
      <c r="C342" s="77">
        <v>5</v>
      </c>
      <c r="D342" s="74" t="s">
        <v>837</v>
      </c>
      <c r="E342" s="33" t="s">
        <v>707</v>
      </c>
      <c r="F342" s="9" t="s">
        <v>14</v>
      </c>
    </row>
    <row r="343" spans="1:6" x14ac:dyDescent="0.25">
      <c r="A343" s="9" t="s">
        <v>315</v>
      </c>
      <c r="B343" s="76">
        <v>2</v>
      </c>
      <c r="C343" s="77">
        <v>5</v>
      </c>
      <c r="D343" s="74" t="s">
        <v>838</v>
      </c>
      <c r="E343" s="33" t="s">
        <v>118</v>
      </c>
      <c r="F343" s="9" t="s">
        <v>14</v>
      </c>
    </row>
    <row r="344" spans="1:6" x14ac:dyDescent="0.25">
      <c r="A344" s="9" t="s">
        <v>316</v>
      </c>
      <c r="B344" s="76">
        <v>2</v>
      </c>
      <c r="C344" s="77">
        <v>5</v>
      </c>
      <c r="D344" s="74" t="s">
        <v>839</v>
      </c>
      <c r="E344" s="33" t="s">
        <v>119</v>
      </c>
      <c r="F344" s="9" t="s">
        <v>14</v>
      </c>
    </row>
    <row r="345" spans="1:6" x14ac:dyDescent="0.25">
      <c r="A345" s="9" t="s">
        <v>317</v>
      </c>
      <c r="B345" s="76">
        <v>2</v>
      </c>
      <c r="C345" s="77">
        <v>5</v>
      </c>
      <c r="D345" s="74" t="s">
        <v>840</v>
      </c>
      <c r="E345" s="33" t="s">
        <v>120</v>
      </c>
      <c r="F345" s="9" t="s">
        <v>14</v>
      </c>
    </row>
    <row r="346" spans="1:6" x14ac:dyDescent="0.25">
      <c r="A346" s="9" t="s">
        <v>318</v>
      </c>
      <c r="B346" s="76">
        <v>2</v>
      </c>
      <c r="C346" s="77">
        <v>5</v>
      </c>
      <c r="D346" s="74" t="s">
        <v>841</v>
      </c>
      <c r="E346" s="33" t="s">
        <v>759</v>
      </c>
      <c r="F346" s="9" t="s">
        <v>14</v>
      </c>
    </row>
    <row r="347" spans="1:6" x14ac:dyDescent="0.25">
      <c r="A347" s="9" t="s">
        <v>988</v>
      </c>
      <c r="B347" s="76">
        <v>2</v>
      </c>
      <c r="C347" s="77">
        <v>5</v>
      </c>
      <c r="D347" s="78">
        <v>10</v>
      </c>
      <c r="E347" s="33" t="s">
        <v>760</v>
      </c>
      <c r="F347" s="9" t="s">
        <v>14</v>
      </c>
    </row>
    <row r="348" spans="1:6" x14ac:dyDescent="0.25">
      <c r="A348" s="9" t="s">
        <v>989</v>
      </c>
      <c r="B348" s="76">
        <v>2</v>
      </c>
      <c r="C348" s="77">
        <v>5</v>
      </c>
      <c r="D348" s="78">
        <v>11</v>
      </c>
      <c r="E348" s="33" t="s">
        <v>746</v>
      </c>
      <c r="F348" s="9" t="s">
        <v>14</v>
      </c>
    </row>
    <row r="349" spans="1:6" x14ac:dyDescent="0.25">
      <c r="A349" s="9" t="s">
        <v>990</v>
      </c>
      <c r="B349" s="76">
        <v>2</v>
      </c>
      <c r="C349" s="77">
        <v>5</v>
      </c>
      <c r="D349" s="78">
        <v>12</v>
      </c>
      <c r="E349" s="33" t="s">
        <v>745</v>
      </c>
      <c r="F349" s="9" t="s">
        <v>14</v>
      </c>
    </row>
    <row r="350" spans="1:6" x14ac:dyDescent="0.25">
      <c r="A350" s="5" t="s">
        <v>319</v>
      </c>
      <c r="B350" s="51">
        <v>2</v>
      </c>
      <c r="C350" s="52">
        <v>6</v>
      </c>
      <c r="D350" s="53"/>
      <c r="E350" s="6" t="s">
        <v>122</v>
      </c>
      <c r="F350" s="7"/>
    </row>
    <row r="351" spans="1:6" x14ac:dyDescent="0.25">
      <c r="A351" s="9" t="s">
        <v>320</v>
      </c>
      <c r="B351" s="76">
        <v>2</v>
      </c>
      <c r="C351" s="77">
        <v>6</v>
      </c>
      <c r="D351" s="74" t="s">
        <v>833</v>
      </c>
      <c r="E351" s="33" t="s">
        <v>123</v>
      </c>
      <c r="F351" s="9" t="s">
        <v>90</v>
      </c>
    </row>
    <row r="352" spans="1:6" x14ac:dyDescent="0.25">
      <c r="A352" s="9" t="s">
        <v>321</v>
      </c>
      <c r="B352" s="76">
        <v>2</v>
      </c>
      <c r="C352" s="77">
        <v>6</v>
      </c>
      <c r="D352" s="74" t="s">
        <v>834</v>
      </c>
      <c r="E352" s="33" t="s">
        <v>124</v>
      </c>
      <c r="F352" s="9" t="s">
        <v>90</v>
      </c>
    </row>
    <row r="353" spans="1:6" x14ac:dyDescent="0.25">
      <c r="A353" s="5" t="s">
        <v>322</v>
      </c>
      <c r="B353" s="51">
        <v>2</v>
      </c>
      <c r="C353" s="52">
        <v>7</v>
      </c>
      <c r="D353" s="53"/>
      <c r="E353" s="6" t="s">
        <v>750</v>
      </c>
      <c r="F353" s="7"/>
    </row>
    <row r="354" spans="1:6" x14ac:dyDescent="0.25">
      <c r="A354" s="9" t="s">
        <v>323</v>
      </c>
      <c r="B354" s="76">
        <v>2</v>
      </c>
      <c r="C354" s="77">
        <v>7</v>
      </c>
      <c r="D354" s="74" t="s">
        <v>833</v>
      </c>
      <c r="E354" s="33" t="s">
        <v>125</v>
      </c>
      <c r="F354" s="9" t="s">
        <v>14</v>
      </c>
    </row>
    <row r="355" spans="1:6" x14ac:dyDescent="0.25">
      <c r="A355" s="9" t="s">
        <v>324</v>
      </c>
      <c r="B355" s="76">
        <v>2</v>
      </c>
      <c r="C355" s="77">
        <v>7</v>
      </c>
      <c r="D355" s="74" t="s">
        <v>834</v>
      </c>
      <c r="E355" s="33" t="s">
        <v>126</v>
      </c>
      <c r="F355" s="9" t="s">
        <v>14</v>
      </c>
    </row>
    <row r="356" spans="1:6" x14ac:dyDescent="0.25">
      <c r="A356" s="9" t="s">
        <v>991</v>
      </c>
      <c r="B356" s="76">
        <v>2</v>
      </c>
      <c r="C356" s="77">
        <v>7</v>
      </c>
      <c r="D356" s="74" t="s">
        <v>835</v>
      </c>
      <c r="E356" s="33" t="s">
        <v>127</v>
      </c>
      <c r="F356" s="9" t="s">
        <v>14</v>
      </c>
    </row>
    <row r="357" spans="1:6" x14ac:dyDescent="0.25">
      <c r="A357" s="5" t="s">
        <v>325</v>
      </c>
      <c r="B357" s="80">
        <v>2</v>
      </c>
      <c r="C357" s="81">
        <v>8</v>
      </c>
      <c r="D357" s="82"/>
      <c r="E357" s="17" t="s">
        <v>710</v>
      </c>
      <c r="F357" s="19"/>
    </row>
    <row r="358" spans="1:6" x14ac:dyDescent="0.25">
      <c r="A358" s="18" t="s">
        <v>326</v>
      </c>
      <c r="B358" s="72">
        <v>2</v>
      </c>
      <c r="C358" s="73">
        <v>8</v>
      </c>
      <c r="D358" s="74" t="s">
        <v>833</v>
      </c>
      <c r="E358" s="34" t="s">
        <v>712</v>
      </c>
      <c r="F358" s="35" t="s">
        <v>90</v>
      </c>
    </row>
    <row r="359" spans="1:6" x14ac:dyDescent="0.25">
      <c r="A359" s="18" t="s">
        <v>327</v>
      </c>
      <c r="B359" s="72">
        <v>2</v>
      </c>
      <c r="C359" s="73">
        <v>8</v>
      </c>
      <c r="D359" s="74" t="s">
        <v>834</v>
      </c>
      <c r="E359" s="34" t="s">
        <v>711</v>
      </c>
      <c r="F359" s="35" t="s">
        <v>90</v>
      </c>
    </row>
    <row r="360" spans="1:6" x14ac:dyDescent="0.25">
      <c r="A360" s="18" t="s">
        <v>328</v>
      </c>
      <c r="B360" s="72">
        <v>2</v>
      </c>
      <c r="C360" s="73">
        <v>8</v>
      </c>
      <c r="D360" s="74" t="s">
        <v>835</v>
      </c>
      <c r="E360" s="34" t="s">
        <v>992</v>
      </c>
      <c r="F360" s="35" t="s">
        <v>90</v>
      </c>
    </row>
    <row r="361" spans="1:6" x14ac:dyDescent="0.25">
      <c r="A361" s="18" t="s">
        <v>993</v>
      </c>
      <c r="B361" s="72">
        <v>2</v>
      </c>
      <c r="C361" s="73">
        <v>8</v>
      </c>
      <c r="D361" s="74" t="s">
        <v>836</v>
      </c>
      <c r="E361" s="34" t="s">
        <v>713</v>
      </c>
      <c r="F361" s="35" t="s">
        <v>90</v>
      </c>
    </row>
    <row r="362" spans="1:6" x14ac:dyDescent="0.25">
      <c r="A362" s="18" t="s">
        <v>994</v>
      </c>
      <c r="B362" s="72">
        <v>2</v>
      </c>
      <c r="C362" s="73">
        <v>8</v>
      </c>
      <c r="D362" s="74" t="s">
        <v>837</v>
      </c>
      <c r="E362" s="34" t="s">
        <v>714</v>
      </c>
      <c r="F362" s="35" t="s">
        <v>90</v>
      </c>
    </row>
    <row r="363" spans="1:6" x14ac:dyDescent="0.25">
      <c r="A363" s="18" t="s">
        <v>995</v>
      </c>
      <c r="B363" s="72">
        <v>2</v>
      </c>
      <c r="C363" s="73">
        <v>8</v>
      </c>
      <c r="D363" s="74" t="s">
        <v>838</v>
      </c>
      <c r="E363" s="34" t="s">
        <v>715</v>
      </c>
      <c r="F363" s="35" t="s">
        <v>90</v>
      </c>
    </row>
    <row r="364" spans="1:6" x14ac:dyDescent="0.25">
      <c r="A364" s="5" t="s">
        <v>329</v>
      </c>
      <c r="B364" s="51">
        <v>2</v>
      </c>
      <c r="C364" s="52">
        <v>9</v>
      </c>
      <c r="D364" s="53"/>
      <c r="E364" s="6" t="s">
        <v>141</v>
      </c>
      <c r="F364" s="7"/>
    </row>
    <row r="365" spans="1:6" x14ac:dyDescent="0.25">
      <c r="A365" s="9" t="s">
        <v>330</v>
      </c>
      <c r="B365" s="76">
        <v>2</v>
      </c>
      <c r="C365" s="77">
        <v>9</v>
      </c>
      <c r="D365" s="74" t="s">
        <v>833</v>
      </c>
      <c r="E365" s="33" t="s">
        <v>721</v>
      </c>
      <c r="F365" s="9" t="s">
        <v>14</v>
      </c>
    </row>
    <row r="366" spans="1:6" x14ac:dyDescent="0.25">
      <c r="A366" s="9" t="s">
        <v>331</v>
      </c>
      <c r="B366" s="76">
        <v>2</v>
      </c>
      <c r="C366" s="77">
        <v>9</v>
      </c>
      <c r="D366" s="74" t="s">
        <v>834</v>
      </c>
      <c r="E366" s="33" t="s">
        <v>200</v>
      </c>
      <c r="F366" s="9" t="s">
        <v>82</v>
      </c>
    </row>
    <row r="367" spans="1:6" x14ac:dyDescent="0.25">
      <c r="A367" s="9" t="s">
        <v>332</v>
      </c>
      <c r="B367" s="76">
        <v>2</v>
      </c>
      <c r="C367" s="77">
        <v>9</v>
      </c>
      <c r="D367" s="74" t="s">
        <v>835</v>
      </c>
      <c r="E367" s="33" t="s">
        <v>201</v>
      </c>
      <c r="F367" s="9" t="s">
        <v>202</v>
      </c>
    </row>
    <row r="368" spans="1:6" x14ac:dyDescent="0.25">
      <c r="A368" s="9" t="s">
        <v>660</v>
      </c>
      <c r="B368" s="76">
        <v>2</v>
      </c>
      <c r="C368" s="77">
        <v>9</v>
      </c>
      <c r="D368" s="74" t="s">
        <v>836</v>
      </c>
      <c r="E368" s="33" t="s">
        <v>670</v>
      </c>
      <c r="F368" s="9" t="s">
        <v>202</v>
      </c>
    </row>
    <row r="369" spans="1:6" x14ac:dyDescent="0.25">
      <c r="A369" s="5" t="s">
        <v>996</v>
      </c>
      <c r="B369" s="51">
        <v>2</v>
      </c>
      <c r="C369" s="52">
        <v>10</v>
      </c>
      <c r="D369" s="53"/>
      <c r="E369" s="6" t="s">
        <v>457</v>
      </c>
      <c r="F369" s="7"/>
    </row>
    <row r="370" spans="1:6" ht="33.75" x14ac:dyDescent="0.25">
      <c r="A370" s="18" t="s">
        <v>997</v>
      </c>
      <c r="B370" s="72">
        <v>2</v>
      </c>
      <c r="C370" s="73">
        <v>10</v>
      </c>
      <c r="D370" s="74" t="s">
        <v>833</v>
      </c>
      <c r="E370" s="34" t="s">
        <v>661</v>
      </c>
      <c r="F370" s="35" t="s">
        <v>14</v>
      </c>
    </row>
    <row r="371" spans="1:6" ht="33.75" x14ac:dyDescent="0.25">
      <c r="A371" s="18" t="s">
        <v>998</v>
      </c>
      <c r="B371" s="72">
        <v>2</v>
      </c>
      <c r="C371" s="73">
        <v>10</v>
      </c>
      <c r="D371" s="74" t="s">
        <v>834</v>
      </c>
      <c r="E371" s="34" t="s">
        <v>458</v>
      </c>
      <c r="F371" s="35" t="s">
        <v>14</v>
      </c>
    </row>
    <row r="372" spans="1:6" ht="45" x14ac:dyDescent="0.25">
      <c r="A372" s="18" t="s">
        <v>999</v>
      </c>
      <c r="B372" s="72">
        <v>2</v>
      </c>
      <c r="C372" s="73">
        <v>10</v>
      </c>
      <c r="D372" s="74" t="s">
        <v>835</v>
      </c>
      <c r="E372" s="34" t="s">
        <v>459</v>
      </c>
      <c r="F372" s="35" t="s">
        <v>14</v>
      </c>
    </row>
    <row r="373" spans="1:6" ht="33.75" x14ac:dyDescent="0.25">
      <c r="A373" s="18" t="s">
        <v>1000</v>
      </c>
      <c r="B373" s="72">
        <v>2</v>
      </c>
      <c r="C373" s="73">
        <v>10</v>
      </c>
      <c r="D373" s="74" t="s">
        <v>836</v>
      </c>
      <c r="E373" s="34" t="s">
        <v>662</v>
      </c>
      <c r="F373" s="35" t="s">
        <v>14</v>
      </c>
    </row>
    <row r="374" spans="1:6" ht="22.5" x14ac:dyDescent="0.25">
      <c r="A374" s="18" t="s">
        <v>1001</v>
      </c>
      <c r="B374" s="72">
        <v>2</v>
      </c>
      <c r="C374" s="73">
        <v>10</v>
      </c>
      <c r="D374" s="74" t="s">
        <v>837</v>
      </c>
      <c r="E374" s="34" t="s">
        <v>460</v>
      </c>
      <c r="F374" s="35" t="s">
        <v>14</v>
      </c>
    </row>
    <row r="375" spans="1:6" x14ac:dyDescent="0.25">
      <c r="A375" s="18" t="s">
        <v>1002</v>
      </c>
      <c r="B375" s="72">
        <v>2</v>
      </c>
      <c r="C375" s="73">
        <v>10</v>
      </c>
      <c r="D375" s="74" t="s">
        <v>838</v>
      </c>
      <c r="E375" s="34" t="s">
        <v>461</v>
      </c>
      <c r="F375" s="35" t="s">
        <v>14</v>
      </c>
    </row>
    <row r="376" spans="1:6" x14ac:dyDescent="0.25">
      <c r="A376" s="18" t="s">
        <v>1003</v>
      </c>
      <c r="B376" s="72">
        <v>2</v>
      </c>
      <c r="C376" s="73">
        <v>10</v>
      </c>
      <c r="D376" s="74" t="s">
        <v>839</v>
      </c>
      <c r="E376" s="34" t="s">
        <v>462</v>
      </c>
      <c r="F376" s="35" t="s">
        <v>14</v>
      </c>
    </row>
    <row r="377" spans="1:6" x14ac:dyDescent="0.25">
      <c r="A377" s="18" t="s">
        <v>1004</v>
      </c>
      <c r="B377" s="72">
        <v>2</v>
      </c>
      <c r="C377" s="73">
        <v>10</v>
      </c>
      <c r="D377" s="74" t="s">
        <v>840</v>
      </c>
      <c r="E377" s="34" t="s">
        <v>744</v>
      </c>
      <c r="F377" s="35" t="s">
        <v>14</v>
      </c>
    </row>
    <row r="378" spans="1:6" ht="33.75" x14ac:dyDescent="0.25">
      <c r="A378" s="18" t="s">
        <v>1005</v>
      </c>
      <c r="B378" s="72">
        <v>2</v>
      </c>
      <c r="C378" s="73">
        <v>10</v>
      </c>
      <c r="D378" s="74" t="s">
        <v>841</v>
      </c>
      <c r="E378" s="34" t="s">
        <v>463</v>
      </c>
      <c r="F378" s="35" t="s">
        <v>14</v>
      </c>
    </row>
    <row r="379" spans="1:6" x14ac:dyDescent="0.25">
      <c r="A379" s="18" t="s">
        <v>1006</v>
      </c>
      <c r="B379" s="72">
        <v>2</v>
      </c>
      <c r="C379" s="73">
        <v>10</v>
      </c>
      <c r="D379" s="75">
        <v>10</v>
      </c>
      <c r="E379" s="34" t="s">
        <v>464</v>
      </c>
      <c r="F379" s="35" t="s">
        <v>14</v>
      </c>
    </row>
    <row r="380" spans="1:6" ht="22.5" x14ac:dyDescent="0.25">
      <c r="A380" s="18" t="s">
        <v>1007</v>
      </c>
      <c r="B380" s="72">
        <v>2</v>
      </c>
      <c r="C380" s="73">
        <v>10</v>
      </c>
      <c r="D380" s="78">
        <v>11</v>
      </c>
      <c r="E380" s="33" t="s">
        <v>143</v>
      </c>
      <c r="F380" s="9" t="s">
        <v>14</v>
      </c>
    </row>
    <row r="381" spans="1:6" x14ac:dyDescent="0.25">
      <c r="A381" s="5" t="s">
        <v>1008</v>
      </c>
      <c r="B381" s="51">
        <v>2</v>
      </c>
      <c r="C381" s="52">
        <v>11</v>
      </c>
      <c r="D381" s="53"/>
      <c r="E381" s="6" t="s">
        <v>722</v>
      </c>
      <c r="F381" s="7"/>
    </row>
    <row r="382" spans="1:6" ht="22.5" x14ac:dyDescent="0.25">
      <c r="A382" s="9" t="s">
        <v>1009</v>
      </c>
      <c r="B382" s="76">
        <v>2</v>
      </c>
      <c r="C382" s="77">
        <v>11</v>
      </c>
      <c r="D382" s="74" t="s">
        <v>833</v>
      </c>
      <c r="E382" s="33" t="s">
        <v>1010</v>
      </c>
      <c r="F382" s="9" t="s">
        <v>14</v>
      </c>
    </row>
    <row r="383" spans="1:6" x14ac:dyDescent="0.25">
      <c r="A383" s="9" t="s">
        <v>1011</v>
      </c>
      <c r="B383" s="76">
        <v>2</v>
      </c>
      <c r="C383" s="77">
        <v>11</v>
      </c>
      <c r="D383" s="74" t="s">
        <v>834</v>
      </c>
      <c r="E383" s="33" t="s">
        <v>131</v>
      </c>
      <c r="F383" s="9" t="s">
        <v>14</v>
      </c>
    </row>
    <row r="384" spans="1:6" x14ac:dyDescent="0.25">
      <c r="A384" s="9" t="s">
        <v>1012</v>
      </c>
      <c r="B384" s="76">
        <v>2</v>
      </c>
      <c r="C384" s="77">
        <v>11</v>
      </c>
      <c r="D384" s="74" t="s">
        <v>835</v>
      </c>
      <c r="E384" s="33" t="s">
        <v>132</v>
      </c>
      <c r="F384" s="9" t="s">
        <v>14</v>
      </c>
    </row>
    <row r="385" spans="1:6" x14ac:dyDescent="0.25">
      <c r="A385" s="9" t="s">
        <v>1013</v>
      </c>
      <c r="B385" s="76">
        <v>2</v>
      </c>
      <c r="C385" s="77">
        <v>11</v>
      </c>
      <c r="D385" s="74" t="s">
        <v>836</v>
      </c>
      <c r="E385" s="33" t="s">
        <v>133</v>
      </c>
      <c r="F385" s="9" t="s">
        <v>14</v>
      </c>
    </row>
    <row r="386" spans="1:6" x14ac:dyDescent="0.25">
      <c r="A386" s="9" t="s">
        <v>1014</v>
      </c>
      <c r="B386" s="76">
        <v>2</v>
      </c>
      <c r="C386" s="77">
        <v>11</v>
      </c>
      <c r="D386" s="74" t="s">
        <v>837</v>
      </c>
      <c r="E386" s="33" t="s">
        <v>134</v>
      </c>
      <c r="F386" s="9" t="s">
        <v>14</v>
      </c>
    </row>
    <row r="387" spans="1:6" x14ac:dyDescent="0.25">
      <c r="A387" s="9" t="s">
        <v>1015</v>
      </c>
      <c r="B387" s="76">
        <v>2</v>
      </c>
      <c r="C387" s="77">
        <v>11</v>
      </c>
      <c r="D387" s="74" t="s">
        <v>838</v>
      </c>
      <c r="E387" s="33" t="s">
        <v>135</v>
      </c>
      <c r="F387" s="9" t="s">
        <v>14</v>
      </c>
    </row>
    <row r="388" spans="1:6" x14ac:dyDescent="0.25">
      <c r="A388" s="9" t="s">
        <v>1016</v>
      </c>
      <c r="B388" s="76">
        <v>2</v>
      </c>
      <c r="C388" s="77">
        <v>11</v>
      </c>
      <c r="D388" s="74" t="s">
        <v>839</v>
      </c>
      <c r="E388" s="33" t="s">
        <v>136</v>
      </c>
      <c r="F388" s="9" t="s">
        <v>117</v>
      </c>
    </row>
    <row r="389" spans="1:6" x14ac:dyDescent="0.25">
      <c r="A389" s="9" t="s">
        <v>1017</v>
      </c>
      <c r="B389" s="76">
        <v>2</v>
      </c>
      <c r="C389" s="77">
        <v>11</v>
      </c>
      <c r="D389" s="74" t="s">
        <v>840</v>
      </c>
      <c r="E389" s="33" t="s">
        <v>137</v>
      </c>
      <c r="F389" s="9" t="s">
        <v>117</v>
      </c>
    </row>
    <row r="390" spans="1:6" x14ac:dyDescent="0.25">
      <c r="A390" s="9" t="s">
        <v>1018</v>
      </c>
      <c r="B390" s="76">
        <v>2</v>
      </c>
      <c r="C390" s="77">
        <v>11</v>
      </c>
      <c r="D390" s="74" t="s">
        <v>841</v>
      </c>
      <c r="E390" s="33" t="s">
        <v>116</v>
      </c>
      <c r="F390" s="9" t="s">
        <v>117</v>
      </c>
    </row>
    <row r="391" spans="1:6" ht="15" customHeight="1" x14ac:dyDescent="0.25">
      <c r="A391" s="9" t="s">
        <v>1019</v>
      </c>
      <c r="B391" s="76">
        <v>2</v>
      </c>
      <c r="C391" s="77">
        <v>11</v>
      </c>
      <c r="D391" s="75">
        <v>10</v>
      </c>
      <c r="E391" s="33" t="s">
        <v>138</v>
      </c>
      <c r="F391" s="9" t="s">
        <v>117</v>
      </c>
    </row>
    <row r="392" spans="1:6" ht="15" customHeight="1" x14ac:dyDescent="0.25">
      <c r="A392" s="9" t="s">
        <v>1020</v>
      </c>
      <c r="B392" s="76">
        <v>2</v>
      </c>
      <c r="C392" s="77">
        <v>11</v>
      </c>
      <c r="D392" s="78">
        <v>11</v>
      </c>
      <c r="E392" s="33" t="s">
        <v>139</v>
      </c>
      <c r="F392" s="9" t="s">
        <v>14</v>
      </c>
    </row>
    <row r="393" spans="1:6" ht="24.95" customHeight="1" x14ac:dyDescent="0.25">
      <c r="A393" s="9" t="s">
        <v>1021</v>
      </c>
      <c r="B393" s="76">
        <v>2</v>
      </c>
      <c r="C393" s="77">
        <v>11</v>
      </c>
      <c r="D393" s="75">
        <v>12</v>
      </c>
      <c r="E393" s="33" t="s">
        <v>1022</v>
      </c>
      <c r="F393" s="9" t="s">
        <v>14</v>
      </c>
    </row>
    <row r="394" spans="1:6" ht="15" customHeight="1" x14ac:dyDescent="0.25">
      <c r="A394" s="9" t="s">
        <v>1023</v>
      </c>
      <c r="B394" s="76">
        <v>2</v>
      </c>
      <c r="C394" s="77">
        <v>11</v>
      </c>
      <c r="D394" s="78">
        <v>13</v>
      </c>
      <c r="E394" s="33" t="s">
        <v>724</v>
      </c>
      <c r="F394" s="9" t="s">
        <v>14</v>
      </c>
    </row>
    <row r="395" spans="1:6" ht="15" customHeight="1" x14ac:dyDescent="0.25">
      <c r="A395" s="5" t="s">
        <v>1024</v>
      </c>
      <c r="B395" s="51">
        <v>2</v>
      </c>
      <c r="C395" s="52">
        <v>12</v>
      </c>
      <c r="D395" s="53"/>
      <c r="E395" s="6" t="s">
        <v>723</v>
      </c>
      <c r="F395" s="7"/>
    </row>
    <row r="396" spans="1:6" ht="15" customHeight="1" x14ac:dyDescent="0.25">
      <c r="A396" s="9" t="s">
        <v>1025</v>
      </c>
      <c r="B396" s="76">
        <v>2</v>
      </c>
      <c r="C396" s="77">
        <v>12</v>
      </c>
      <c r="D396" s="74" t="s">
        <v>833</v>
      </c>
      <c r="E396" s="33" t="s">
        <v>718</v>
      </c>
      <c r="F396" s="9" t="s">
        <v>14</v>
      </c>
    </row>
    <row r="397" spans="1:6" ht="15" customHeight="1" x14ac:dyDescent="0.25">
      <c r="A397" s="9" t="s">
        <v>1026</v>
      </c>
      <c r="B397" s="76">
        <v>2</v>
      </c>
      <c r="C397" s="77">
        <v>12</v>
      </c>
      <c r="D397" s="74" t="s">
        <v>834</v>
      </c>
      <c r="E397" s="33" t="s">
        <v>719</v>
      </c>
      <c r="F397" s="9" t="s">
        <v>14</v>
      </c>
    </row>
    <row r="398" spans="1:6" ht="24.95" customHeight="1" x14ac:dyDescent="0.25">
      <c r="A398" s="9" t="s">
        <v>1027</v>
      </c>
      <c r="B398" s="76">
        <v>2</v>
      </c>
      <c r="C398" s="77">
        <v>12</v>
      </c>
      <c r="D398" s="74" t="s">
        <v>835</v>
      </c>
      <c r="E398" s="34" t="s">
        <v>128</v>
      </c>
      <c r="F398" s="35" t="s">
        <v>14</v>
      </c>
    </row>
    <row r="399" spans="1:6" ht="15" customHeight="1" x14ac:dyDescent="0.25">
      <c r="A399" s="9" t="s">
        <v>1028</v>
      </c>
      <c r="B399" s="76">
        <v>2</v>
      </c>
      <c r="C399" s="77">
        <v>12</v>
      </c>
      <c r="D399" s="74" t="s">
        <v>836</v>
      </c>
      <c r="E399" s="33" t="s">
        <v>1029</v>
      </c>
      <c r="F399" s="9" t="s">
        <v>14</v>
      </c>
    </row>
    <row r="400" spans="1:6" ht="20.100000000000001" customHeight="1" x14ac:dyDescent="0.25">
      <c r="A400" s="20" t="s">
        <v>333</v>
      </c>
      <c r="B400" s="79">
        <v>3</v>
      </c>
      <c r="C400" s="79"/>
      <c r="D400" s="79"/>
      <c r="E400" s="90" t="s">
        <v>828</v>
      </c>
      <c r="F400" s="91"/>
    </row>
    <row r="401" spans="1:6" ht="15" customHeight="1" x14ac:dyDescent="0.25">
      <c r="A401" s="5" t="s">
        <v>1030</v>
      </c>
      <c r="B401" s="51">
        <v>3</v>
      </c>
      <c r="C401" s="52">
        <v>1</v>
      </c>
      <c r="D401" s="53"/>
      <c r="E401" s="6" t="s">
        <v>145</v>
      </c>
      <c r="F401" s="7"/>
    </row>
    <row r="402" spans="1:6" ht="15" customHeight="1" x14ac:dyDescent="0.25">
      <c r="A402" s="9" t="s">
        <v>1031</v>
      </c>
      <c r="B402" s="76">
        <v>3</v>
      </c>
      <c r="C402" s="77">
        <v>1</v>
      </c>
      <c r="D402" s="74" t="s">
        <v>833</v>
      </c>
      <c r="E402" s="33" t="s">
        <v>146</v>
      </c>
      <c r="F402" s="9" t="s">
        <v>14</v>
      </c>
    </row>
    <row r="403" spans="1:6" ht="24.95" customHeight="1" x14ac:dyDescent="0.25">
      <c r="A403" s="9" t="s">
        <v>1032</v>
      </c>
      <c r="B403" s="76">
        <v>3</v>
      </c>
      <c r="C403" s="77">
        <v>1</v>
      </c>
      <c r="D403" s="74" t="s">
        <v>834</v>
      </c>
      <c r="E403" s="33" t="s">
        <v>147</v>
      </c>
      <c r="F403" s="9" t="s">
        <v>148</v>
      </c>
    </row>
    <row r="404" spans="1:6" ht="24.95" customHeight="1" x14ac:dyDescent="0.25">
      <c r="A404" s="9" t="s">
        <v>1033</v>
      </c>
      <c r="B404" s="76">
        <v>3</v>
      </c>
      <c r="C404" s="77">
        <v>1</v>
      </c>
      <c r="D404" s="74" t="s">
        <v>835</v>
      </c>
      <c r="E404" s="33" t="s">
        <v>1034</v>
      </c>
      <c r="F404" s="9" t="s">
        <v>14</v>
      </c>
    </row>
    <row r="405" spans="1:6" ht="15" customHeight="1" x14ac:dyDescent="0.25">
      <c r="A405" s="5" t="s">
        <v>334</v>
      </c>
      <c r="B405" s="51">
        <v>3</v>
      </c>
      <c r="C405" s="52">
        <v>2</v>
      </c>
      <c r="D405" s="53"/>
      <c r="E405" s="6" t="s">
        <v>829</v>
      </c>
      <c r="F405" s="7"/>
    </row>
    <row r="406" spans="1:6" ht="15" customHeight="1" x14ac:dyDescent="0.25">
      <c r="A406" s="9" t="s">
        <v>335</v>
      </c>
      <c r="B406" s="76">
        <v>3</v>
      </c>
      <c r="C406" s="77">
        <v>2</v>
      </c>
      <c r="D406" s="74" t="s">
        <v>833</v>
      </c>
      <c r="E406" s="33" t="s">
        <v>149</v>
      </c>
      <c r="F406" s="9" t="s">
        <v>14</v>
      </c>
    </row>
    <row r="407" spans="1:6" x14ac:dyDescent="0.25">
      <c r="A407" s="9" t="s">
        <v>336</v>
      </c>
      <c r="B407" s="76">
        <v>3</v>
      </c>
      <c r="C407" s="77">
        <v>2</v>
      </c>
      <c r="D407" s="74" t="s">
        <v>834</v>
      </c>
      <c r="E407" s="33" t="s">
        <v>150</v>
      </c>
      <c r="F407" s="9" t="s">
        <v>14</v>
      </c>
    </row>
    <row r="408" spans="1:6" x14ac:dyDescent="0.25">
      <c r="A408" s="9" t="s">
        <v>691</v>
      </c>
      <c r="B408" s="76">
        <v>3</v>
      </c>
      <c r="C408" s="77">
        <v>2</v>
      </c>
      <c r="D408" s="74" t="s">
        <v>835</v>
      </c>
      <c r="E408" s="33" t="s">
        <v>151</v>
      </c>
      <c r="F408" s="9" t="s">
        <v>14</v>
      </c>
    </row>
    <row r="409" spans="1:6" x14ac:dyDescent="0.25">
      <c r="A409" s="9" t="s">
        <v>1035</v>
      </c>
      <c r="B409" s="76">
        <v>3</v>
      </c>
      <c r="C409" s="77">
        <v>2</v>
      </c>
      <c r="D409" s="74" t="s">
        <v>836</v>
      </c>
      <c r="E409" s="33" t="s">
        <v>152</v>
      </c>
      <c r="F409" s="9" t="s">
        <v>14</v>
      </c>
    </row>
    <row r="410" spans="1:6" x14ac:dyDescent="0.25">
      <c r="A410" s="9" t="s">
        <v>1036</v>
      </c>
      <c r="B410" s="76">
        <v>3</v>
      </c>
      <c r="C410" s="77">
        <v>2</v>
      </c>
      <c r="D410" s="74" t="s">
        <v>837</v>
      </c>
      <c r="E410" s="33" t="s">
        <v>153</v>
      </c>
      <c r="F410" s="9" t="s">
        <v>14</v>
      </c>
    </row>
    <row r="411" spans="1:6" x14ac:dyDescent="0.25">
      <c r="A411" s="9" t="s">
        <v>1037</v>
      </c>
      <c r="B411" s="76">
        <v>3</v>
      </c>
      <c r="C411" s="77">
        <v>2</v>
      </c>
      <c r="D411" s="74" t="s">
        <v>838</v>
      </c>
      <c r="E411" s="33" t="s">
        <v>154</v>
      </c>
      <c r="F411" s="9" t="s">
        <v>14</v>
      </c>
    </row>
    <row r="412" spans="1:6" x14ac:dyDescent="0.25">
      <c r="A412" s="9" t="s">
        <v>1038</v>
      </c>
      <c r="B412" s="76">
        <v>3</v>
      </c>
      <c r="C412" s="77">
        <v>2</v>
      </c>
      <c r="D412" s="74" t="s">
        <v>839</v>
      </c>
      <c r="E412" s="33" t="s">
        <v>155</v>
      </c>
      <c r="F412" s="9" t="s">
        <v>14</v>
      </c>
    </row>
    <row r="413" spans="1:6" x14ac:dyDescent="0.25">
      <c r="A413" s="9" t="s">
        <v>1039</v>
      </c>
      <c r="B413" s="76">
        <v>3</v>
      </c>
      <c r="C413" s="77">
        <v>2</v>
      </c>
      <c r="D413" s="74" t="s">
        <v>840</v>
      </c>
      <c r="E413" s="33" t="s">
        <v>144</v>
      </c>
      <c r="F413" s="9" t="s">
        <v>14</v>
      </c>
    </row>
    <row r="414" spans="1:6" x14ac:dyDescent="0.25">
      <c r="A414" s="9" t="s">
        <v>1040</v>
      </c>
      <c r="B414" s="76">
        <v>3</v>
      </c>
      <c r="C414" s="77">
        <v>2</v>
      </c>
      <c r="D414" s="74" t="s">
        <v>841</v>
      </c>
      <c r="E414" s="33" t="s">
        <v>156</v>
      </c>
      <c r="F414" s="9" t="s">
        <v>14</v>
      </c>
    </row>
    <row r="415" spans="1:6" ht="22.5" x14ac:dyDescent="0.25">
      <c r="A415" s="9" t="s">
        <v>1041</v>
      </c>
      <c r="B415" s="76">
        <v>3</v>
      </c>
      <c r="C415" s="77">
        <v>2</v>
      </c>
      <c r="D415" s="78">
        <v>10</v>
      </c>
      <c r="E415" s="33" t="s">
        <v>157</v>
      </c>
      <c r="F415" s="9" t="s">
        <v>14</v>
      </c>
    </row>
    <row r="416" spans="1:6" x14ac:dyDescent="0.25">
      <c r="A416" s="5" t="s">
        <v>337</v>
      </c>
      <c r="B416" s="51">
        <v>3</v>
      </c>
      <c r="C416" s="52">
        <v>3</v>
      </c>
      <c r="D416" s="53"/>
      <c r="E416" s="6" t="s">
        <v>817</v>
      </c>
      <c r="F416" s="7"/>
    </row>
    <row r="417" spans="1:6" x14ac:dyDescent="0.25">
      <c r="A417" s="9" t="s">
        <v>338</v>
      </c>
      <c r="B417" s="76">
        <v>3</v>
      </c>
      <c r="C417" s="77">
        <v>3</v>
      </c>
      <c r="D417" s="74" t="s">
        <v>833</v>
      </c>
      <c r="E417" s="33" t="s">
        <v>158</v>
      </c>
      <c r="F417" s="9" t="s">
        <v>14</v>
      </c>
    </row>
    <row r="418" spans="1:6" x14ac:dyDescent="0.25">
      <c r="A418" s="9" t="s">
        <v>339</v>
      </c>
      <c r="B418" s="76">
        <v>3</v>
      </c>
      <c r="C418" s="77">
        <v>3</v>
      </c>
      <c r="D418" s="74" t="s">
        <v>834</v>
      </c>
      <c r="E418" s="33" t="s">
        <v>159</v>
      </c>
      <c r="F418" s="9" t="s">
        <v>90</v>
      </c>
    </row>
    <row r="419" spans="1:6" x14ac:dyDescent="0.25">
      <c r="A419" s="9" t="s">
        <v>340</v>
      </c>
      <c r="B419" s="76">
        <v>3</v>
      </c>
      <c r="C419" s="77">
        <v>3</v>
      </c>
      <c r="D419" s="74" t="s">
        <v>835</v>
      </c>
      <c r="E419" s="33" t="s">
        <v>160</v>
      </c>
      <c r="F419" s="9" t="s">
        <v>14</v>
      </c>
    </row>
    <row r="420" spans="1:6" x14ac:dyDescent="0.25">
      <c r="A420" s="9" t="s">
        <v>341</v>
      </c>
      <c r="B420" s="76">
        <v>3</v>
      </c>
      <c r="C420" s="77">
        <v>3</v>
      </c>
      <c r="D420" s="74" t="s">
        <v>836</v>
      </c>
      <c r="E420" s="33" t="s">
        <v>161</v>
      </c>
      <c r="F420" s="9" t="s">
        <v>90</v>
      </c>
    </row>
    <row r="421" spans="1:6" x14ac:dyDescent="0.25">
      <c r="A421" s="9" t="s">
        <v>342</v>
      </c>
      <c r="B421" s="76">
        <v>3</v>
      </c>
      <c r="C421" s="77">
        <v>3</v>
      </c>
      <c r="D421" s="74" t="s">
        <v>837</v>
      </c>
      <c r="E421" s="33" t="s">
        <v>818</v>
      </c>
      <c r="F421" s="9" t="s">
        <v>210</v>
      </c>
    </row>
    <row r="422" spans="1:6" x14ac:dyDescent="0.25">
      <c r="A422" s="5" t="s">
        <v>343</v>
      </c>
      <c r="B422" s="51">
        <v>3</v>
      </c>
      <c r="C422" s="52">
        <v>4</v>
      </c>
      <c r="D422" s="53"/>
      <c r="E422" s="6" t="s">
        <v>162</v>
      </c>
      <c r="F422" s="7"/>
    </row>
    <row r="423" spans="1:6" x14ac:dyDescent="0.25">
      <c r="A423" s="9" t="s">
        <v>344</v>
      </c>
      <c r="B423" s="76">
        <v>3</v>
      </c>
      <c r="C423" s="77">
        <v>4</v>
      </c>
      <c r="D423" s="74" t="s">
        <v>833</v>
      </c>
      <c r="E423" s="33" t="s">
        <v>163</v>
      </c>
      <c r="F423" s="9" t="s">
        <v>90</v>
      </c>
    </row>
    <row r="424" spans="1:6" x14ac:dyDescent="0.25">
      <c r="A424" s="9" t="s">
        <v>345</v>
      </c>
      <c r="B424" s="76">
        <v>3</v>
      </c>
      <c r="C424" s="77">
        <v>4</v>
      </c>
      <c r="D424" s="74" t="s">
        <v>834</v>
      </c>
      <c r="E424" s="33" t="s">
        <v>164</v>
      </c>
      <c r="F424" s="9" t="s">
        <v>90</v>
      </c>
    </row>
    <row r="425" spans="1:6" x14ac:dyDescent="0.25">
      <c r="A425" s="9" t="s">
        <v>346</v>
      </c>
      <c r="B425" s="76">
        <v>3</v>
      </c>
      <c r="C425" s="77">
        <v>4</v>
      </c>
      <c r="D425" s="74" t="s">
        <v>835</v>
      </c>
      <c r="E425" s="33" t="s">
        <v>165</v>
      </c>
      <c r="F425" s="9" t="s">
        <v>90</v>
      </c>
    </row>
    <row r="426" spans="1:6" x14ac:dyDescent="0.25">
      <c r="A426" s="9" t="s">
        <v>692</v>
      </c>
      <c r="B426" s="76">
        <v>3</v>
      </c>
      <c r="C426" s="77">
        <v>4</v>
      </c>
      <c r="D426" s="74" t="s">
        <v>836</v>
      </c>
      <c r="E426" s="33" t="s">
        <v>166</v>
      </c>
      <c r="F426" s="9" t="s">
        <v>90</v>
      </c>
    </row>
    <row r="427" spans="1:6" x14ac:dyDescent="0.25">
      <c r="A427" s="9" t="s">
        <v>693</v>
      </c>
      <c r="B427" s="76">
        <v>3</v>
      </c>
      <c r="C427" s="77">
        <v>4</v>
      </c>
      <c r="D427" s="74" t="s">
        <v>837</v>
      </c>
      <c r="E427" s="33" t="s">
        <v>167</v>
      </c>
      <c r="F427" s="9" t="s">
        <v>90</v>
      </c>
    </row>
    <row r="428" spans="1:6" x14ac:dyDescent="0.25">
      <c r="A428" s="9" t="s">
        <v>1042</v>
      </c>
      <c r="B428" s="76">
        <v>3</v>
      </c>
      <c r="C428" s="77">
        <v>4</v>
      </c>
      <c r="D428" s="74" t="s">
        <v>838</v>
      </c>
      <c r="E428" s="33" t="s">
        <v>168</v>
      </c>
      <c r="F428" s="9" t="s">
        <v>14</v>
      </c>
    </row>
    <row r="429" spans="1:6" x14ac:dyDescent="0.25">
      <c r="A429" s="9" t="s">
        <v>1043</v>
      </c>
      <c r="B429" s="76">
        <v>3</v>
      </c>
      <c r="C429" s="77">
        <v>4</v>
      </c>
      <c r="D429" s="74" t="s">
        <v>839</v>
      </c>
      <c r="E429" s="33" t="s">
        <v>169</v>
      </c>
      <c r="F429" s="9" t="s">
        <v>14</v>
      </c>
    </row>
    <row r="430" spans="1:6" x14ac:dyDescent="0.25">
      <c r="A430" s="9" t="s">
        <v>1044</v>
      </c>
      <c r="B430" s="76">
        <v>3</v>
      </c>
      <c r="C430" s="77">
        <v>4</v>
      </c>
      <c r="D430" s="74" t="s">
        <v>840</v>
      </c>
      <c r="E430" s="34" t="s">
        <v>441</v>
      </c>
      <c r="F430" s="35" t="s">
        <v>14</v>
      </c>
    </row>
    <row r="431" spans="1:6" x14ac:dyDescent="0.25">
      <c r="A431" s="9" t="s">
        <v>1045</v>
      </c>
      <c r="B431" s="76">
        <v>3</v>
      </c>
      <c r="C431" s="77">
        <v>4</v>
      </c>
      <c r="D431" s="74" t="s">
        <v>841</v>
      </c>
      <c r="E431" s="33" t="s">
        <v>170</v>
      </c>
      <c r="F431" s="9" t="s">
        <v>90</v>
      </c>
    </row>
    <row r="432" spans="1:6" x14ac:dyDescent="0.25">
      <c r="A432" s="9" t="s">
        <v>1046</v>
      </c>
      <c r="B432" s="76">
        <v>3</v>
      </c>
      <c r="C432" s="77">
        <v>4</v>
      </c>
      <c r="D432" s="78">
        <v>10</v>
      </c>
      <c r="E432" s="33" t="s">
        <v>171</v>
      </c>
      <c r="F432" s="9" t="s">
        <v>90</v>
      </c>
    </row>
    <row r="433" spans="1:6" x14ac:dyDescent="0.25">
      <c r="A433" s="9" t="s">
        <v>1047</v>
      </c>
      <c r="B433" s="76">
        <v>3</v>
      </c>
      <c r="C433" s="77">
        <v>4</v>
      </c>
      <c r="D433" s="78">
        <v>11</v>
      </c>
      <c r="E433" s="33" t="s">
        <v>172</v>
      </c>
      <c r="F433" s="9" t="s">
        <v>14</v>
      </c>
    </row>
    <row r="434" spans="1:6" x14ac:dyDescent="0.25">
      <c r="A434" s="9" t="s">
        <v>1048</v>
      </c>
      <c r="B434" s="76">
        <v>3</v>
      </c>
      <c r="C434" s="77">
        <v>4</v>
      </c>
      <c r="D434" s="78">
        <v>12</v>
      </c>
      <c r="E434" s="33" t="s">
        <v>173</v>
      </c>
      <c r="F434" s="9" t="s">
        <v>14</v>
      </c>
    </row>
    <row r="435" spans="1:6" x14ac:dyDescent="0.25">
      <c r="A435" s="9" t="s">
        <v>1049</v>
      </c>
      <c r="B435" s="76">
        <v>3</v>
      </c>
      <c r="C435" s="77">
        <v>4</v>
      </c>
      <c r="D435" s="78">
        <v>13</v>
      </c>
      <c r="E435" s="33" t="s">
        <v>174</v>
      </c>
      <c r="F435" s="9" t="s">
        <v>14</v>
      </c>
    </row>
    <row r="436" spans="1:6" ht="22.5" x14ac:dyDescent="0.25">
      <c r="A436" s="9" t="s">
        <v>1050</v>
      </c>
      <c r="B436" s="76">
        <v>3</v>
      </c>
      <c r="C436" s="77">
        <v>4</v>
      </c>
      <c r="D436" s="78">
        <v>14</v>
      </c>
      <c r="E436" s="33" t="s">
        <v>175</v>
      </c>
      <c r="F436" s="9" t="s">
        <v>90</v>
      </c>
    </row>
    <row r="437" spans="1:6" ht="22.5" x14ac:dyDescent="0.25">
      <c r="A437" s="9" t="s">
        <v>1051</v>
      </c>
      <c r="B437" s="76">
        <v>3</v>
      </c>
      <c r="C437" s="77">
        <v>4</v>
      </c>
      <c r="D437" s="78">
        <v>15</v>
      </c>
      <c r="E437" s="33" t="s">
        <v>176</v>
      </c>
      <c r="F437" s="9" t="s">
        <v>90</v>
      </c>
    </row>
    <row r="438" spans="1:6" x14ac:dyDescent="0.25">
      <c r="A438" s="5" t="s">
        <v>347</v>
      </c>
      <c r="B438" s="51">
        <v>3</v>
      </c>
      <c r="C438" s="52">
        <v>5</v>
      </c>
      <c r="D438" s="53"/>
      <c r="E438" s="6" t="s">
        <v>177</v>
      </c>
      <c r="F438" s="7"/>
    </row>
    <row r="439" spans="1:6" x14ac:dyDescent="0.25">
      <c r="A439" s="18" t="s">
        <v>348</v>
      </c>
      <c r="B439" s="72">
        <v>3</v>
      </c>
      <c r="C439" s="73">
        <v>5</v>
      </c>
      <c r="D439" s="74" t="s">
        <v>833</v>
      </c>
      <c r="E439" s="34" t="s">
        <v>442</v>
      </c>
      <c r="F439" s="35" t="s">
        <v>90</v>
      </c>
    </row>
    <row r="440" spans="1:6" x14ac:dyDescent="0.25">
      <c r="A440" s="18" t="s">
        <v>349</v>
      </c>
      <c r="B440" s="72">
        <v>3</v>
      </c>
      <c r="C440" s="73">
        <v>5</v>
      </c>
      <c r="D440" s="74" t="s">
        <v>834</v>
      </c>
      <c r="E440" s="34" t="s">
        <v>113</v>
      </c>
      <c r="F440" s="35" t="s">
        <v>90</v>
      </c>
    </row>
    <row r="441" spans="1:6" x14ac:dyDescent="0.25">
      <c r="A441" s="18" t="s">
        <v>350</v>
      </c>
      <c r="B441" s="72">
        <v>3</v>
      </c>
      <c r="C441" s="73">
        <v>5</v>
      </c>
      <c r="D441" s="74" t="s">
        <v>835</v>
      </c>
      <c r="E441" s="34" t="s">
        <v>178</v>
      </c>
      <c r="F441" s="35" t="s">
        <v>90</v>
      </c>
    </row>
    <row r="442" spans="1:6" x14ac:dyDescent="0.25">
      <c r="A442" s="18" t="s">
        <v>351</v>
      </c>
      <c r="B442" s="72">
        <v>3</v>
      </c>
      <c r="C442" s="73">
        <v>5</v>
      </c>
      <c r="D442" s="74" t="s">
        <v>836</v>
      </c>
      <c r="E442" s="33" t="s">
        <v>179</v>
      </c>
      <c r="F442" s="9" t="s">
        <v>90</v>
      </c>
    </row>
    <row r="443" spans="1:6" x14ac:dyDescent="0.25">
      <c r="A443" s="18" t="s">
        <v>352</v>
      </c>
      <c r="B443" s="72">
        <v>3</v>
      </c>
      <c r="C443" s="73">
        <v>5</v>
      </c>
      <c r="D443" s="74" t="s">
        <v>837</v>
      </c>
      <c r="E443" s="33" t="s">
        <v>180</v>
      </c>
      <c r="F443" s="9" t="s">
        <v>90</v>
      </c>
    </row>
    <row r="444" spans="1:6" x14ac:dyDescent="0.25">
      <c r="A444" s="18" t="s">
        <v>353</v>
      </c>
      <c r="B444" s="72">
        <v>3</v>
      </c>
      <c r="C444" s="73">
        <v>5</v>
      </c>
      <c r="D444" s="74" t="s">
        <v>838</v>
      </c>
      <c r="E444" s="33" t="s">
        <v>181</v>
      </c>
      <c r="F444" s="9" t="s">
        <v>90</v>
      </c>
    </row>
    <row r="445" spans="1:6" x14ac:dyDescent="0.25">
      <c r="A445" s="18" t="s">
        <v>354</v>
      </c>
      <c r="B445" s="72">
        <v>3</v>
      </c>
      <c r="C445" s="73">
        <v>5</v>
      </c>
      <c r="D445" s="74" t="s">
        <v>839</v>
      </c>
      <c r="E445" s="33" t="s">
        <v>182</v>
      </c>
      <c r="F445" s="9" t="s">
        <v>90</v>
      </c>
    </row>
    <row r="446" spans="1:6" x14ac:dyDescent="0.25">
      <c r="A446" s="18" t="s">
        <v>663</v>
      </c>
      <c r="B446" s="72">
        <v>3</v>
      </c>
      <c r="C446" s="73">
        <v>5</v>
      </c>
      <c r="D446" s="74" t="s">
        <v>840</v>
      </c>
      <c r="E446" s="33" t="s">
        <v>183</v>
      </c>
      <c r="F446" s="9" t="s">
        <v>90</v>
      </c>
    </row>
    <row r="447" spans="1:6" x14ac:dyDescent="0.25">
      <c r="A447" s="18" t="s">
        <v>664</v>
      </c>
      <c r="B447" s="72">
        <v>3</v>
      </c>
      <c r="C447" s="73">
        <v>5</v>
      </c>
      <c r="D447" s="74" t="s">
        <v>841</v>
      </c>
      <c r="E447" s="33" t="s">
        <v>184</v>
      </c>
      <c r="F447" s="9" t="s">
        <v>90</v>
      </c>
    </row>
    <row r="448" spans="1:6" x14ac:dyDescent="0.25">
      <c r="A448" s="18" t="s">
        <v>665</v>
      </c>
      <c r="B448" s="72">
        <v>3</v>
      </c>
      <c r="C448" s="73">
        <v>5</v>
      </c>
      <c r="D448" s="78">
        <v>10</v>
      </c>
      <c r="E448" s="33" t="s">
        <v>185</v>
      </c>
      <c r="F448" s="9" t="s">
        <v>90</v>
      </c>
    </row>
    <row r="449" spans="1:6" x14ac:dyDescent="0.25">
      <c r="A449" s="18" t="s">
        <v>666</v>
      </c>
      <c r="B449" s="72">
        <v>3</v>
      </c>
      <c r="C449" s="73">
        <v>5</v>
      </c>
      <c r="D449" s="78">
        <v>11</v>
      </c>
      <c r="E449" s="33" t="s">
        <v>186</v>
      </c>
      <c r="F449" s="9" t="s">
        <v>90</v>
      </c>
    </row>
    <row r="450" spans="1:6" x14ac:dyDescent="0.25">
      <c r="A450" s="18" t="s">
        <v>667</v>
      </c>
      <c r="B450" s="72">
        <v>3</v>
      </c>
      <c r="C450" s="73">
        <v>5</v>
      </c>
      <c r="D450" s="78">
        <v>12</v>
      </c>
      <c r="E450" s="33" t="s">
        <v>187</v>
      </c>
      <c r="F450" s="9" t="s">
        <v>90</v>
      </c>
    </row>
    <row r="451" spans="1:6" x14ac:dyDescent="0.25">
      <c r="A451" s="18" t="s">
        <v>668</v>
      </c>
      <c r="B451" s="72">
        <v>3</v>
      </c>
      <c r="C451" s="73">
        <v>5</v>
      </c>
      <c r="D451" s="78">
        <v>13</v>
      </c>
      <c r="E451" s="33" t="s">
        <v>188</v>
      </c>
      <c r="F451" s="9" t="s">
        <v>90</v>
      </c>
    </row>
    <row r="452" spans="1:6" x14ac:dyDescent="0.25">
      <c r="A452" s="18" t="s">
        <v>1052</v>
      </c>
      <c r="B452" s="72">
        <v>3</v>
      </c>
      <c r="C452" s="73">
        <v>5</v>
      </c>
      <c r="D452" s="78">
        <v>14</v>
      </c>
      <c r="E452" s="33" t="s">
        <v>189</v>
      </c>
      <c r="F452" s="9" t="s">
        <v>90</v>
      </c>
    </row>
    <row r="453" spans="1:6" ht="18" x14ac:dyDescent="0.25">
      <c r="A453" s="20" t="s">
        <v>355</v>
      </c>
      <c r="B453" s="79">
        <v>4</v>
      </c>
      <c r="C453" s="79"/>
      <c r="D453" s="79"/>
      <c r="E453" s="47" t="s">
        <v>751</v>
      </c>
      <c r="F453" s="22"/>
    </row>
    <row r="454" spans="1:6" x14ac:dyDescent="0.25">
      <c r="A454" s="5" t="s">
        <v>356</v>
      </c>
      <c r="B454" s="80">
        <v>4</v>
      </c>
      <c r="C454" s="81">
        <v>1</v>
      </c>
      <c r="D454" s="82"/>
      <c r="E454" s="17" t="s">
        <v>806</v>
      </c>
      <c r="F454" s="19"/>
    </row>
    <row r="455" spans="1:6" x14ac:dyDescent="0.25">
      <c r="A455" s="18" t="s">
        <v>357</v>
      </c>
      <c r="B455" s="72">
        <v>4</v>
      </c>
      <c r="C455" s="73">
        <v>1</v>
      </c>
      <c r="D455" s="74" t="s">
        <v>833</v>
      </c>
      <c r="E455" s="34" t="s">
        <v>762</v>
      </c>
      <c r="F455" s="35" t="s">
        <v>93</v>
      </c>
    </row>
    <row r="456" spans="1:6" x14ac:dyDescent="0.25">
      <c r="A456" s="18" t="s">
        <v>358</v>
      </c>
      <c r="B456" s="72">
        <v>4</v>
      </c>
      <c r="C456" s="73">
        <v>1</v>
      </c>
      <c r="D456" s="74" t="s">
        <v>834</v>
      </c>
      <c r="E456" s="34" t="s">
        <v>761</v>
      </c>
      <c r="F456" s="35" t="s">
        <v>6</v>
      </c>
    </row>
    <row r="457" spans="1:6" x14ac:dyDescent="0.25">
      <c r="A457" s="5" t="s">
        <v>359</v>
      </c>
      <c r="B457" s="51">
        <v>4</v>
      </c>
      <c r="C457" s="52">
        <v>2</v>
      </c>
      <c r="D457" s="53"/>
      <c r="E457" s="6" t="s">
        <v>804</v>
      </c>
      <c r="F457" s="7"/>
    </row>
    <row r="458" spans="1:6" x14ac:dyDescent="0.25">
      <c r="A458" s="43" t="s">
        <v>533</v>
      </c>
      <c r="B458" s="83">
        <v>4</v>
      </c>
      <c r="C458" s="84">
        <v>2</v>
      </c>
      <c r="D458" s="74" t="s">
        <v>833</v>
      </c>
      <c r="E458" s="44" t="s">
        <v>763</v>
      </c>
      <c r="F458" s="35" t="s">
        <v>93</v>
      </c>
    </row>
    <row r="459" spans="1:6" x14ac:dyDescent="0.25">
      <c r="A459" s="43" t="s">
        <v>360</v>
      </c>
      <c r="B459" s="83">
        <v>4</v>
      </c>
      <c r="C459" s="84">
        <v>2</v>
      </c>
      <c r="D459" s="74" t="s">
        <v>834</v>
      </c>
      <c r="E459" s="44" t="s">
        <v>764</v>
      </c>
      <c r="F459" s="35" t="s">
        <v>93</v>
      </c>
    </row>
    <row r="460" spans="1:6" x14ac:dyDescent="0.25">
      <c r="A460" s="43" t="s">
        <v>361</v>
      </c>
      <c r="B460" s="83">
        <v>4</v>
      </c>
      <c r="C460" s="84">
        <v>2</v>
      </c>
      <c r="D460" s="74" t="s">
        <v>835</v>
      </c>
      <c r="E460" s="44" t="s">
        <v>765</v>
      </c>
      <c r="F460" s="35" t="s">
        <v>93</v>
      </c>
    </row>
    <row r="461" spans="1:6" x14ac:dyDescent="0.25">
      <c r="A461" s="43" t="s">
        <v>534</v>
      </c>
      <c r="B461" s="83">
        <v>4</v>
      </c>
      <c r="C461" s="84">
        <v>2</v>
      </c>
      <c r="D461" s="74" t="s">
        <v>836</v>
      </c>
      <c r="E461" s="44" t="s">
        <v>766</v>
      </c>
      <c r="F461" s="35" t="s">
        <v>93</v>
      </c>
    </row>
    <row r="462" spans="1:6" x14ac:dyDescent="0.25">
      <c r="A462" s="43" t="s">
        <v>362</v>
      </c>
      <c r="B462" s="83">
        <v>4</v>
      </c>
      <c r="C462" s="84">
        <v>2</v>
      </c>
      <c r="D462" s="74" t="s">
        <v>837</v>
      </c>
      <c r="E462" s="44" t="s">
        <v>767</v>
      </c>
      <c r="F462" s="35" t="s">
        <v>93</v>
      </c>
    </row>
    <row r="463" spans="1:6" x14ac:dyDescent="0.25">
      <c r="A463" s="43" t="s">
        <v>363</v>
      </c>
      <c r="B463" s="83">
        <v>4</v>
      </c>
      <c r="C463" s="84">
        <v>2</v>
      </c>
      <c r="D463" s="74" t="s">
        <v>838</v>
      </c>
      <c r="E463" s="44" t="s">
        <v>768</v>
      </c>
      <c r="F463" s="35" t="s">
        <v>93</v>
      </c>
    </row>
    <row r="464" spans="1:6" x14ac:dyDescent="0.25">
      <c r="A464" s="43" t="s">
        <v>364</v>
      </c>
      <c r="B464" s="83">
        <v>4</v>
      </c>
      <c r="C464" s="84">
        <v>2</v>
      </c>
      <c r="D464" s="74" t="s">
        <v>839</v>
      </c>
      <c r="E464" s="44" t="s">
        <v>769</v>
      </c>
      <c r="F464" s="35" t="s">
        <v>93</v>
      </c>
    </row>
    <row r="465" spans="1:6" x14ac:dyDescent="0.25">
      <c r="A465" s="43" t="s">
        <v>365</v>
      </c>
      <c r="B465" s="83">
        <v>4</v>
      </c>
      <c r="C465" s="84">
        <v>2</v>
      </c>
      <c r="D465" s="74" t="s">
        <v>840</v>
      </c>
      <c r="E465" s="44" t="s">
        <v>770</v>
      </c>
      <c r="F465" s="35" t="s">
        <v>93</v>
      </c>
    </row>
    <row r="466" spans="1:6" x14ac:dyDescent="0.25">
      <c r="A466" s="5" t="s">
        <v>366</v>
      </c>
      <c r="B466" s="51">
        <v>4</v>
      </c>
      <c r="C466" s="52">
        <v>3</v>
      </c>
      <c r="D466" s="53"/>
      <c r="E466" s="6" t="s">
        <v>805</v>
      </c>
      <c r="F466" s="7"/>
    </row>
    <row r="467" spans="1:6" x14ac:dyDescent="0.25">
      <c r="A467" s="43" t="s">
        <v>535</v>
      </c>
      <c r="B467" s="83">
        <v>4</v>
      </c>
      <c r="C467" s="84">
        <v>3</v>
      </c>
      <c r="D467" s="74" t="s">
        <v>833</v>
      </c>
      <c r="E467" s="44" t="s">
        <v>766</v>
      </c>
      <c r="F467" s="35" t="s">
        <v>93</v>
      </c>
    </row>
    <row r="468" spans="1:6" x14ac:dyDescent="0.25">
      <c r="A468" s="43" t="s">
        <v>536</v>
      </c>
      <c r="B468" s="83">
        <v>4</v>
      </c>
      <c r="C468" s="84">
        <v>3</v>
      </c>
      <c r="D468" s="74" t="s">
        <v>834</v>
      </c>
      <c r="E468" s="44" t="s">
        <v>792</v>
      </c>
      <c r="F468" s="35" t="s">
        <v>93</v>
      </c>
    </row>
    <row r="469" spans="1:6" x14ac:dyDescent="0.25">
      <c r="A469" s="43" t="s">
        <v>537</v>
      </c>
      <c r="B469" s="83">
        <v>4</v>
      </c>
      <c r="C469" s="84">
        <v>3</v>
      </c>
      <c r="D469" s="74" t="s">
        <v>835</v>
      </c>
      <c r="E469" s="44" t="s">
        <v>793</v>
      </c>
      <c r="F469" s="35" t="s">
        <v>93</v>
      </c>
    </row>
    <row r="470" spans="1:6" x14ac:dyDescent="0.25">
      <c r="A470" s="43" t="s">
        <v>807</v>
      </c>
      <c r="B470" s="83">
        <v>4</v>
      </c>
      <c r="C470" s="84">
        <v>3</v>
      </c>
      <c r="D470" s="74" t="s">
        <v>836</v>
      </c>
      <c r="E470" s="44" t="s">
        <v>794</v>
      </c>
      <c r="F470" s="35" t="s">
        <v>93</v>
      </c>
    </row>
    <row r="471" spans="1:6" x14ac:dyDescent="0.25">
      <c r="A471" s="43" t="s">
        <v>808</v>
      </c>
      <c r="B471" s="83">
        <v>4</v>
      </c>
      <c r="C471" s="84">
        <v>3</v>
      </c>
      <c r="D471" s="74" t="s">
        <v>837</v>
      </c>
      <c r="E471" s="44" t="s">
        <v>795</v>
      </c>
      <c r="F471" s="35" t="s">
        <v>93</v>
      </c>
    </row>
    <row r="472" spans="1:6" x14ac:dyDescent="0.25">
      <c r="A472" s="43" t="s">
        <v>809</v>
      </c>
      <c r="B472" s="83">
        <v>4</v>
      </c>
      <c r="C472" s="84">
        <v>3</v>
      </c>
      <c r="D472" s="74" t="s">
        <v>838</v>
      </c>
      <c r="E472" s="44" t="s">
        <v>796</v>
      </c>
      <c r="F472" s="35" t="s">
        <v>93</v>
      </c>
    </row>
    <row r="473" spans="1:6" x14ac:dyDescent="0.25">
      <c r="A473" s="43" t="s">
        <v>810</v>
      </c>
      <c r="B473" s="83">
        <v>4</v>
      </c>
      <c r="C473" s="84">
        <v>3</v>
      </c>
      <c r="D473" s="74" t="s">
        <v>839</v>
      </c>
      <c r="E473" s="44" t="s">
        <v>797</v>
      </c>
      <c r="F473" s="35" t="s">
        <v>93</v>
      </c>
    </row>
    <row r="474" spans="1:6" x14ac:dyDescent="0.25">
      <c r="A474" s="43" t="s">
        <v>811</v>
      </c>
      <c r="B474" s="83">
        <v>4</v>
      </c>
      <c r="C474" s="84">
        <v>3</v>
      </c>
      <c r="D474" s="74" t="s">
        <v>840</v>
      </c>
      <c r="E474" s="44" t="s">
        <v>798</v>
      </c>
      <c r="F474" s="35" t="s">
        <v>93</v>
      </c>
    </row>
    <row r="475" spans="1:6" x14ac:dyDescent="0.25">
      <c r="A475" s="43" t="s">
        <v>812</v>
      </c>
      <c r="B475" s="83">
        <v>4</v>
      </c>
      <c r="C475" s="84">
        <v>3</v>
      </c>
      <c r="D475" s="74" t="s">
        <v>841</v>
      </c>
      <c r="E475" s="44" t="s">
        <v>799</v>
      </c>
      <c r="F475" s="35" t="s">
        <v>93</v>
      </c>
    </row>
    <row r="476" spans="1:6" x14ac:dyDescent="0.25">
      <c r="A476" s="43" t="s">
        <v>813</v>
      </c>
      <c r="B476" s="83">
        <v>4</v>
      </c>
      <c r="C476" s="84">
        <v>3</v>
      </c>
      <c r="D476" s="85">
        <v>10</v>
      </c>
      <c r="E476" s="44" t="s">
        <v>800</v>
      </c>
      <c r="F476" s="35" t="s">
        <v>93</v>
      </c>
    </row>
    <row r="477" spans="1:6" x14ac:dyDescent="0.25">
      <c r="A477" s="43" t="s">
        <v>814</v>
      </c>
      <c r="B477" s="83">
        <v>4</v>
      </c>
      <c r="C477" s="84">
        <v>3</v>
      </c>
      <c r="D477" s="85">
        <v>11</v>
      </c>
      <c r="E477" s="44" t="s">
        <v>801</v>
      </c>
      <c r="F477" s="35" t="s">
        <v>93</v>
      </c>
    </row>
    <row r="478" spans="1:6" x14ac:dyDescent="0.25">
      <c r="A478" s="43" t="s">
        <v>815</v>
      </c>
      <c r="B478" s="83">
        <v>4</v>
      </c>
      <c r="C478" s="84">
        <v>3</v>
      </c>
      <c r="D478" s="85">
        <v>12</v>
      </c>
      <c r="E478" s="44" t="s">
        <v>802</v>
      </c>
      <c r="F478" s="35" t="s">
        <v>93</v>
      </c>
    </row>
    <row r="479" spans="1:6" x14ac:dyDescent="0.25">
      <c r="A479" s="43" t="s">
        <v>816</v>
      </c>
      <c r="B479" s="83">
        <v>4</v>
      </c>
      <c r="C479" s="84">
        <v>3</v>
      </c>
      <c r="D479" s="85">
        <v>13</v>
      </c>
      <c r="E479" s="44" t="s">
        <v>803</v>
      </c>
      <c r="F479" s="35" t="s">
        <v>93</v>
      </c>
    </row>
    <row r="480" spans="1:6" x14ac:dyDescent="0.25">
      <c r="A480" s="5" t="s">
        <v>771</v>
      </c>
      <c r="B480" s="51">
        <v>4</v>
      </c>
      <c r="C480" s="52">
        <v>4</v>
      </c>
      <c r="D480" s="53"/>
      <c r="E480" s="6" t="s">
        <v>832</v>
      </c>
      <c r="F480" s="7"/>
    </row>
    <row r="481" spans="1:6" x14ac:dyDescent="0.25">
      <c r="A481" s="9" t="s">
        <v>772</v>
      </c>
      <c r="B481" s="76">
        <v>4</v>
      </c>
      <c r="C481" s="77">
        <v>4</v>
      </c>
      <c r="D481" s="74" t="s">
        <v>833</v>
      </c>
      <c r="E481" s="33" t="s">
        <v>190</v>
      </c>
      <c r="F481" s="9" t="s">
        <v>148</v>
      </c>
    </row>
    <row r="482" spans="1:6" x14ac:dyDescent="0.25">
      <c r="A482" s="9" t="s">
        <v>773</v>
      </c>
      <c r="B482" s="76">
        <v>4</v>
      </c>
      <c r="C482" s="77">
        <v>4</v>
      </c>
      <c r="D482" s="74" t="s">
        <v>834</v>
      </c>
      <c r="E482" s="33" t="s">
        <v>191</v>
      </c>
      <c r="F482" s="9" t="s">
        <v>148</v>
      </c>
    </row>
    <row r="483" spans="1:6" x14ac:dyDescent="0.25">
      <c r="A483" s="9" t="s">
        <v>774</v>
      </c>
      <c r="B483" s="76">
        <v>4</v>
      </c>
      <c r="C483" s="77">
        <v>4</v>
      </c>
      <c r="D483" s="74" t="s">
        <v>835</v>
      </c>
      <c r="E483" s="33" t="s">
        <v>192</v>
      </c>
      <c r="F483" s="9" t="s">
        <v>14</v>
      </c>
    </row>
    <row r="484" spans="1:6" x14ac:dyDescent="0.25">
      <c r="A484" s="9" t="s">
        <v>775</v>
      </c>
      <c r="B484" s="76">
        <v>4</v>
      </c>
      <c r="C484" s="77">
        <v>4</v>
      </c>
      <c r="D484" s="74" t="s">
        <v>836</v>
      </c>
      <c r="E484" s="33" t="s">
        <v>194</v>
      </c>
      <c r="F484" s="9" t="s">
        <v>90</v>
      </c>
    </row>
    <row r="485" spans="1:6" x14ac:dyDescent="0.25">
      <c r="A485" s="9" t="s">
        <v>776</v>
      </c>
      <c r="B485" s="76">
        <v>4</v>
      </c>
      <c r="C485" s="77">
        <v>4</v>
      </c>
      <c r="D485" s="74" t="s">
        <v>837</v>
      </c>
      <c r="E485" s="34" t="s">
        <v>101</v>
      </c>
      <c r="F485" s="35" t="s">
        <v>90</v>
      </c>
    </row>
    <row r="486" spans="1:6" x14ac:dyDescent="0.25">
      <c r="A486" s="9" t="s">
        <v>777</v>
      </c>
      <c r="B486" s="76">
        <v>4</v>
      </c>
      <c r="C486" s="77">
        <v>4</v>
      </c>
      <c r="D486" s="74" t="s">
        <v>838</v>
      </c>
      <c r="E486" s="34" t="s">
        <v>163</v>
      </c>
      <c r="F486" s="35" t="s">
        <v>90</v>
      </c>
    </row>
    <row r="487" spans="1:6" x14ac:dyDescent="0.25">
      <c r="A487" s="9" t="s">
        <v>778</v>
      </c>
      <c r="B487" s="76">
        <v>4</v>
      </c>
      <c r="C487" s="77">
        <v>4</v>
      </c>
      <c r="D487" s="74" t="s">
        <v>839</v>
      </c>
      <c r="E487" s="34" t="s">
        <v>164</v>
      </c>
      <c r="F487" s="35" t="s">
        <v>90</v>
      </c>
    </row>
    <row r="488" spans="1:6" x14ac:dyDescent="0.25">
      <c r="A488" s="9" t="s">
        <v>779</v>
      </c>
      <c r="B488" s="76">
        <v>4</v>
      </c>
      <c r="C488" s="77">
        <v>4</v>
      </c>
      <c r="D488" s="74" t="s">
        <v>840</v>
      </c>
      <c r="E488" s="33" t="s">
        <v>165</v>
      </c>
      <c r="F488" s="9" t="s">
        <v>90</v>
      </c>
    </row>
    <row r="489" spans="1:6" x14ac:dyDescent="0.25">
      <c r="A489" s="9" t="s">
        <v>780</v>
      </c>
      <c r="B489" s="76">
        <v>4</v>
      </c>
      <c r="C489" s="77">
        <v>4</v>
      </c>
      <c r="D489" s="74" t="s">
        <v>841</v>
      </c>
      <c r="E489" s="34" t="s">
        <v>443</v>
      </c>
      <c r="F489" s="35" t="s">
        <v>90</v>
      </c>
    </row>
    <row r="490" spans="1:6" x14ac:dyDescent="0.25">
      <c r="A490" s="9" t="s">
        <v>781</v>
      </c>
      <c r="B490" s="76">
        <v>4</v>
      </c>
      <c r="C490" s="77">
        <v>4</v>
      </c>
      <c r="D490" s="85">
        <v>10</v>
      </c>
      <c r="E490" s="33" t="s">
        <v>167</v>
      </c>
      <c r="F490" s="9" t="s">
        <v>90</v>
      </c>
    </row>
    <row r="491" spans="1:6" x14ac:dyDescent="0.25">
      <c r="A491" s="9" t="s">
        <v>781</v>
      </c>
      <c r="B491" s="76">
        <v>4</v>
      </c>
      <c r="C491" s="77">
        <v>4</v>
      </c>
      <c r="D491" s="85">
        <v>11</v>
      </c>
      <c r="E491" s="33" t="s">
        <v>171</v>
      </c>
      <c r="F491" s="9" t="s">
        <v>90</v>
      </c>
    </row>
    <row r="492" spans="1:6" x14ac:dyDescent="0.25">
      <c r="A492" s="9" t="s">
        <v>782</v>
      </c>
      <c r="B492" s="76">
        <v>4</v>
      </c>
      <c r="C492" s="77">
        <v>4</v>
      </c>
      <c r="D492" s="85">
        <v>12</v>
      </c>
      <c r="E492" s="33" t="s">
        <v>174</v>
      </c>
      <c r="F492" s="9" t="s">
        <v>14</v>
      </c>
    </row>
    <row r="493" spans="1:6" x14ac:dyDescent="0.25">
      <c r="A493" s="9" t="s">
        <v>783</v>
      </c>
      <c r="B493" s="76">
        <v>4</v>
      </c>
      <c r="C493" s="77">
        <v>4</v>
      </c>
      <c r="D493" s="85">
        <v>13</v>
      </c>
      <c r="E493" s="33" t="s">
        <v>741</v>
      </c>
      <c r="F493" s="9" t="s">
        <v>14</v>
      </c>
    </row>
    <row r="494" spans="1:6" x14ac:dyDescent="0.25">
      <c r="A494" s="9" t="s">
        <v>784</v>
      </c>
      <c r="B494" s="76">
        <v>4</v>
      </c>
      <c r="C494" s="77">
        <v>4</v>
      </c>
      <c r="D494" s="85">
        <v>14</v>
      </c>
      <c r="E494" s="33" t="s">
        <v>742</v>
      </c>
      <c r="F494" s="9" t="s">
        <v>14</v>
      </c>
    </row>
    <row r="495" spans="1:6" x14ac:dyDescent="0.25">
      <c r="A495" s="9" t="s">
        <v>785</v>
      </c>
      <c r="B495" s="76">
        <v>4</v>
      </c>
      <c r="C495" s="77">
        <v>4</v>
      </c>
      <c r="D495" s="85">
        <v>15</v>
      </c>
      <c r="E495" s="34" t="s">
        <v>743</v>
      </c>
      <c r="F495" s="35" t="s">
        <v>14</v>
      </c>
    </row>
    <row r="496" spans="1:6" ht="22.5" x14ac:dyDescent="0.25">
      <c r="A496" s="9" t="s">
        <v>786</v>
      </c>
      <c r="B496" s="76">
        <v>4</v>
      </c>
      <c r="C496" s="77">
        <v>4</v>
      </c>
      <c r="D496" s="85">
        <v>16</v>
      </c>
      <c r="E496" s="33" t="s">
        <v>175</v>
      </c>
      <c r="F496" s="9" t="s">
        <v>90</v>
      </c>
    </row>
    <row r="497" spans="1:6" ht="22.5" x14ac:dyDescent="0.25">
      <c r="A497" s="9" t="s">
        <v>787</v>
      </c>
      <c r="B497" s="76">
        <v>4</v>
      </c>
      <c r="C497" s="77">
        <v>4</v>
      </c>
      <c r="D497" s="85">
        <v>17</v>
      </c>
      <c r="E497" s="33" t="s">
        <v>176</v>
      </c>
      <c r="F497" s="9" t="s">
        <v>90</v>
      </c>
    </row>
    <row r="498" spans="1:6" x14ac:dyDescent="0.25">
      <c r="A498" s="9" t="s">
        <v>788</v>
      </c>
      <c r="B498" s="76">
        <v>4</v>
      </c>
      <c r="C498" s="77">
        <v>4</v>
      </c>
      <c r="D498" s="85">
        <v>18</v>
      </c>
      <c r="E498" s="34" t="s">
        <v>113</v>
      </c>
      <c r="F498" s="35" t="s">
        <v>90</v>
      </c>
    </row>
    <row r="499" spans="1:6" x14ac:dyDescent="0.25">
      <c r="A499" s="9" t="s">
        <v>789</v>
      </c>
      <c r="B499" s="76">
        <v>4</v>
      </c>
      <c r="C499" s="77">
        <v>4</v>
      </c>
      <c r="D499" s="85">
        <v>19</v>
      </c>
      <c r="E499" s="34" t="s">
        <v>445</v>
      </c>
      <c r="F499" s="35" t="s">
        <v>90</v>
      </c>
    </row>
    <row r="500" spans="1:6" x14ac:dyDescent="0.25">
      <c r="A500" s="9" t="s">
        <v>790</v>
      </c>
      <c r="B500" s="76">
        <v>4</v>
      </c>
      <c r="C500" s="77">
        <v>4</v>
      </c>
      <c r="D500" s="85">
        <v>20</v>
      </c>
      <c r="E500" s="34" t="s">
        <v>193</v>
      </c>
      <c r="F500" s="35" t="s">
        <v>14</v>
      </c>
    </row>
    <row r="501" spans="1:6" x14ac:dyDescent="0.25">
      <c r="A501" s="9" t="s">
        <v>791</v>
      </c>
      <c r="B501" s="76">
        <v>4</v>
      </c>
      <c r="C501" s="77">
        <v>4</v>
      </c>
      <c r="D501" s="85">
        <v>21</v>
      </c>
      <c r="E501" s="33" t="s">
        <v>180</v>
      </c>
      <c r="F501" s="9" t="s">
        <v>90</v>
      </c>
    </row>
    <row r="502" spans="1:6" x14ac:dyDescent="0.25">
      <c r="A502" s="9" t="s">
        <v>1053</v>
      </c>
      <c r="B502" s="76">
        <v>4</v>
      </c>
      <c r="C502" s="77">
        <v>4</v>
      </c>
      <c r="D502" s="85">
        <v>22</v>
      </c>
      <c r="E502" s="33" t="s">
        <v>181</v>
      </c>
      <c r="F502" s="9" t="s">
        <v>90</v>
      </c>
    </row>
    <row r="503" spans="1:6" x14ac:dyDescent="0.25">
      <c r="A503" s="9" t="s">
        <v>1054</v>
      </c>
      <c r="B503" s="76">
        <v>4</v>
      </c>
      <c r="C503" s="77">
        <v>4</v>
      </c>
      <c r="D503" s="85">
        <v>23</v>
      </c>
      <c r="E503" s="34" t="s">
        <v>444</v>
      </c>
      <c r="F503" s="35" t="s">
        <v>14</v>
      </c>
    </row>
    <row r="504" spans="1:6" ht="18" x14ac:dyDescent="0.25">
      <c r="A504" s="20" t="s">
        <v>677</v>
      </c>
      <c r="B504" s="79">
        <v>5</v>
      </c>
      <c r="C504" s="79"/>
      <c r="D504" s="79"/>
      <c r="E504" s="47" t="s">
        <v>195</v>
      </c>
      <c r="F504" s="22"/>
    </row>
    <row r="505" spans="1:6" x14ac:dyDescent="0.25">
      <c r="A505" s="5" t="s">
        <v>1055</v>
      </c>
      <c r="B505" s="51">
        <v>5</v>
      </c>
      <c r="C505" s="52">
        <v>1</v>
      </c>
      <c r="D505" s="53"/>
      <c r="E505" s="6" t="s">
        <v>195</v>
      </c>
      <c r="F505" s="7"/>
    </row>
    <row r="506" spans="1:6" x14ac:dyDescent="0.25">
      <c r="A506" s="9" t="s">
        <v>1056</v>
      </c>
      <c r="B506" s="76">
        <v>5</v>
      </c>
      <c r="C506" s="77">
        <v>1</v>
      </c>
      <c r="D506" s="74" t="s">
        <v>833</v>
      </c>
      <c r="E506" s="33" t="s">
        <v>655</v>
      </c>
      <c r="F506" s="9" t="s">
        <v>14</v>
      </c>
    </row>
    <row r="507" spans="1:6" x14ac:dyDescent="0.25">
      <c r="A507" s="9" t="s">
        <v>1057</v>
      </c>
      <c r="B507" s="76">
        <v>5</v>
      </c>
      <c r="C507" s="77">
        <v>1</v>
      </c>
      <c r="D507" s="74" t="s">
        <v>834</v>
      </c>
      <c r="E507" s="33" t="s">
        <v>198</v>
      </c>
      <c r="F507" s="9" t="s">
        <v>14</v>
      </c>
    </row>
    <row r="508" spans="1:6" x14ac:dyDescent="0.25">
      <c r="A508" s="9" t="s">
        <v>1058</v>
      </c>
      <c r="B508" s="76">
        <v>5</v>
      </c>
      <c r="C508" s="77">
        <v>1</v>
      </c>
      <c r="D508" s="74" t="s">
        <v>835</v>
      </c>
      <c r="E508" s="33" t="s">
        <v>199</v>
      </c>
      <c r="F508" s="9" t="s">
        <v>14</v>
      </c>
    </row>
    <row r="509" spans="1:6" x14ac:dyDescent="0.25">
      <c r="A509" s="41" t="s">
        <v>1059</v>
      </c>
      <c r="B509" s="65">
        <v>5</v>
      </c>
      <c r="C509" s="66">
        <v>2</v>
      </c>
      <c r="D509" s="67"/>
      <c r="E509" s="42" t="s">
        <v>752</v>
      </c>
      <c r="F509" s="41"/>
    </row>
    <row r="510" spans="1:6" x14ac:dyDescent="0.25">
      <c r="A510" s="8" t="s">
        <v>1060</v>
      </c>
      <c r="B510" s="68">
        <v>5</v>
      </c>
      <c r="C510" s="69">
        <v>2</v>
      </c>
      <c r="D510" s="70" t="s">
        <v>833</v>
      </c>
      <c r="E510" s="30" t="s">
        <v>197</v>
      </c>
      <c r="F510" s="8" t="s">
        <v>14</v>
      </c>
    </row>
    <row r="511" spans="1:6" x14ac:dyDescent="0.25">
      <c r="A511" s="8" t="s">
        <v>1061</v>
      </c>
      <c r="B511" s="68">
        <v>5</v>
      </c>
      <c r="C511" s="69">
        <v>2</v>
      </c>
      <c r="D511" s="70" t="s">
        <v>834</v>
      </c>
      <c r="E511" s="30" t="s">
        <v>669</v>
      </c>
      <c r="F511" s="8" t="s">
        <v>14</v>
      </c>
    </row>
    <row r="512" spans="1:6" x14ac:dyDescent="0.25">
      <c r="A512" s="8" t="s">
        <v>1062</v>
      </c>
      <c r="B512" s="68">
        <v>5</v>
      </c>
      <c r="C512" s="69">
        <v>2</v>
      </c>
      <c r="D512" s="70" t="s">
        <v>835</v>
      </c>
      <c r="E512" s="30" t="s">
        <v>121</v>
      </c>
      <c r="F512" s="8" t="s">
        <v>14</v>
      </c>
    </row>
    <row r="513" spans="1:6" x14ac:dyDescent="0.25">
      <c r="A513" s="8" t="s">
        <v>1063</v>
      </c>
      <c r="B513" s="68">
        <v>5</v>
      </c>
      <c r="C513" s="69">
        <v>2</v>
      </c>
      <c r="D513" s="70" t="s">
        <v>836</v>
      </c>
      <c r="E513" s="30" t="s">
        <v>196</v>
      </c>
      <c r="F513" s="8" t="s">
        <v>14</v>
      </c>
    </row>
    <row r="514" spans="1:6" x14ac:dyDescent="0.25">
      <c r="A514" s="8" t="s">
        <v>1066</v>
      </c>
      <c r="B514" s="68">
        <v>5</v>
      </c>
      <c r="C514" s="69">
        <v>2</v>
      </c>
      <c r="D514" s="70" t="s">
        <v>837</v>
      </c>
      <c r="E514" s="30" t="s">
        <v>1067</v>
      </c>
      <c r="F514" s="8" t="s">
        <v>14</v>
      </c>
    </row>
    <row r="515" spans="1:6" ht="18" x14ac:dyDescent="0.25">
      <c r="A515" s="20" t="s">
        <v>675</v>
      </c>
      <c r="B515" s="79">
        <v>6</v>
      </c>
      <c r="C515" s="79"/>
      <c r="D515" s="79"/>
      <c r="E515" s="47" t="s">
        <v>676</v>
      </c>
      <c r="F515" s="22"/>
    </row>
    <row r="516" spans="1:6" x14ac:dyDescent="0.25">
      <c r="A516" s="45" t="s">
        <v>678</v>
      </c>
      <c r="B516" s="86">
        <v>6</v>
      </c>
      <c r="C516" s="87">
        <v>1</v>
      </c>
      <c r="D516" s="70"/>
      <c r="E516" s="46" t="s">
        <v>820</v>
      </c>
      <c r="F516" s="98" t="s">
        <v>210</v>
      </c>
    </row>
    <row r="517" spans="1:6" x14ac:dyDescent="0.25">
      <c r="A517" s="29" t="s">
        <v>679</v>
      </c>
      <c r="B517" s="88">
        <v>6</v>
      </c>
      <c r="C517" s="69">
        <v>1</v>
      </c>
      <c r="D517" s="70" t="s">
        <v>833</v>
      </c>
      <c r="E517" s="31" t="s">
        <v>672</v>
      </c>
      <c r="F517" s="8" t="s">
        <v>210</v>
      </c>
    </row>
    <row r="518" spans="1:6" x14ac:dyDescent="0.25">
      <c r="A518" s="29" t="s">
        <v>680</v>
      </c>
      <c r="B518" s="88">
        <v>6</v>
      </c>
      <c r="C518" s="69">
        <v>1</v>
      </c>
      <c r="D518" s="70" t="s">
        <v>834</v>
      </c>
      <c r="E518" s="31" t="s">
        <v>740</v>
      </c>
      <c r="F518" s="8" t="s">
        <v>210</v>
      </c>
    </row>
    <row r="519" spans="1:6" x14ac:dyDescent="0.25">
      <c r="A519" s="29" t="s">
        <v>681</v>
      </c>
      <c r="B519" s="88">
        <v>6</v>
      </c>
      <c r="C519" s="69">
        <v>1</v>
      </c>
      <c r="D519" s="70" t="s">
        <v>835</v>
      </c>
      <c r="E519" s="31" t="s">
        <v>739</v>
      </c>
      <c r="F519" s="8" t="s">
        <v>210</v>
      </c>
    </row>
    <row r="520" spans="1:6" x14ac:dyDescent="0.25">
      <c r="A520" s="29" t="s">
        <v>682</v>
      </c>
      <c r="B520" s="88">
        <v>6</v>
      </c>
      <c r="C520" s="69">
        <v>1</v>
      </c>
      <c r="D520" s="70" t="s">
        <v>836</v>
      </c>
      <c r="E520" s="31" t="s">
        <v>738</v>
      </c>
      <c r="F520" s="8" t="s">
        <v>210</v>
      </c>
    </row>
    <row r="521" spans="1:6" x14ac:dyDescent="0.25">
      <c r="A521" s="29" t="s">
        <v>683</v>
      </c>
      <c r="B521" s="88">
        <v>6</v>
      </c>
      <c r="C521" s="69">
        <v>1</v>
      </c>
      <c r="D521" s="70" t="s">
        <v>837</v>
      </c>
      <c r="E521" s="31" t="s">
        <v>203</v>
      </c>
      <c r="F521" s="8" t="s">
        <v>90</v>
      </c>
    </row>
    <row r="522" spans="1:6" x14ac:dyDescent="0.25">
      <c r="A522" s="29" t="s">
        <v>684</v>
      </c>
      <c r="B522" s="88">
        <v>6</v>
      </c>
      <c r="C522" s="69">
        <v>1</v>
      </c>
      <c r="D522" s="70" t="s">
        <v>838</v>
      </c>
      <c r="E522" s="31" t="s">
        <v>204</v>
      </c>
      <c r="F522" s="8" t="s">
        <v>90</v>
      </c>
    </row>
    <row r="523" spans="1:6" x14ac:dyDescent="0.25">
      <c r="A523" s="29" t="s">
        <v>685</v>
      </c>
      <c r="B523" s="88">
        <v>6</v>
      </c>
      <c r="C523" s="69">
        <v>1</v>
      </c>
      <c r="D523" s="70" t="s">
        <v>839</v>
      </c>
      <c r="E523" s="31" t="s">
        <v>205</v>
      </c>
      <c r="F523" s="8" t="s">
        <v>90</v>
      </c>
    </row>
    <row r="524" spans="1:6" x14ac:dyDescent="0.25">
      <c r="A524" s="29" t="s">
        <v>686</v>
      </c>
      <c r="B524" s="88">
        <v>6</v>
      </c>
      <c r="C524" s="69">
        <v>1</v>
      </c>
      <c r="D524" s="70" t="s">
        <v>840</v>
      </c>
      <c r="E524" s="31" t="s">
        <v>206</v>
      </c>
      <c r="F524" s="8" t="s">
        <v>90</v>
      </c>
    </row>
    <row r="525" spans="1:6" x14ac:dyDescent="0.25">
      <c r="A525" s="29" t="s">
        <v>687</v>
      </c>
      <c r="B525" s="88">
        <v>6</v>
      </c>
      <c r="C525" s="69">
        <v>1</v>
      </c>
      <c r="D525" s="70" t="s">
        <v>841</v>
      </c>
      <c r="E525" s="31" t="s">
        <v>207</v>
      </c>
      <c r="F525" s="8" t="s">
        <v>90</v>
      </c>
    </row>
    <row r="526" spans="1:6" x14ac:dyDescent="0.25">
      <c r="A526" s="29" t="s">
        <v>688</v>
      </c>
      <c r="B526" s="88">
        <v>6</v>
      </c>
      <c r="C526" s="69">
        <v>1</v>
      </c>
      <c r="D526" s="89">
        <v>10</v>
      </c>
      <c r="E526" s="31" t="s">
        <v>208</v>
      </c>
      <c r="F526" s="8" t="s">
        <v>90</v>
      </c>
    </row>
    <row r="527" spans="1:6" x14ac:dyDescent="0.25">
      <c r="A527" s="29" t="s">
        <v>689</v>
      </c>
      <c r="B527" s="88">
        <v>6</v>
      </c>
      <c r="C527" s="69">
        <v>1</v>
      </c>
      <c r="D527" s="89">
        <v>11</v>
      </c>
      <c r="E527" s="31" t="s">
        <v>209</v>
      </c>
      <c r="F527" s="8" t="s">
        <v>90</v>
      </c>
    </row>
    <row r="528" spans="1:6" ht="18.75" x14ac:dyDescent="0.25">
      <c r="A528" s="40" t="s">
        <v>728</v>
      </c>
      <c r="B528" s="79">
        <v>7</v>
      </c>
      <c r="C528" s="79"/>
      <c r="D528" s="79"/>
      <c r="E528" s="47" t="s">
        <v>729</v>
      </c>
      <c r="F528" s="22"/>
    </row>
    <row r="529" spans="1:6" x14ac:dyDescent="0.25">
      <c r="A529" s="5" t="s">
        <v>753</v>
      </c>
      <c r="B529" s="51">
        <v>7</v>
      </c>
      <c r="C529" s="52">
        <v>1</v>
      </c>
      <c r="D529" s="53"/>
      <c r="E529" s="6" t="s">
        <v>729</v>
      </c>
      <c r="F529" s="7"/>
    </row>
    <row r="530" spans="1:6" x14ac:dyDescent="0.25">
      <c r="A530" s="16" t="s">
        <v>730</v>
      </c>
      <c r="B530" s="71">
        <v>7</v>
      </c>
      <c r="C530" s="55">
        <v>1</v>
      </c>
      <c r="D530" s="56" t="s">
        <v>833</v>
      </c>
      <c r="E530" s="48" t="s">
        <v>733</v>
      </c>
      <c r="F530" s="16" t="s">
        <v>210</v>
      </c>
    </row>
    <row r="531" spans="1:6" x14ac:dyDescent="0.25">
      <c r="A531" s="16" t="s">
        <v>731</v>
      </c>
      <c r="B531" s="71">
        <v>7</v>
      </c>
      <c r="C531" s="55">
        <v>1</v>
      </c>
      <c r="D531" s="56" t="s">
        <v>834</v>
      </c>
      <c r="E531" s="48" t="s">
        <v>736</v>
      </c>
      <c r="F531" s="16" t="s">
        <v>210</v>
      </c>
    </row>
    <row r="532" spans="1:6" x14ac:dyDescent="0.25">
      <c r="A532" s="16" t="s">
        <v>732</v>
      </c>
      <c r="B532" s="71">
        <v>7</v>
      </c>
      <c r="C532" s="55">
        <v>1</v>
      </c>
      <c r="D532" s="56" t="s">
        <v>835</v>
      </c>
      <c r="E532" s="48" t="s">
        <v>737</v>
      </c>
      <c r="F532" s="16" t="s">
        <v>210</v>
      </c>
    </row>
    <row r="533" spans="1:6" x14ac:dyDescent="0.25">
      <c r="A533" s="16" t="s">
        <v>734</v>
      </c>
      <c r="B533" s="71">
        <v>7</v>
      </c>
      <c r="C533" s="55">
        <v>1</v>
      </c>
      <c r="D533" s="56" t="s">
        <v>836</v>
      </c>
      <c r="E533" s="48" t="s">
        <v>735</v>
      </c>
      <c r="F533" s="16" t="s">
        <v>210</v>
      </c>
    </row>
    <row r="534" spans="1:6" ht="18.75" x14ac:dyDescent="0.25">
      <c r="A534" s="40" t="s">
        <v>671</v>
      </c>
      <c r="B534" s="79">
        <v>8</v>
      </c>
      <c r="C534" s="79"/>
      <c r="D534" s="79"/>
      <c r="E534" s="47" t="s">
        <v>465</v>
      </c>
      <c r="F534" s="22"/>
    </row>
    <row r="535" spans="1:6" x14ac:dyDescent="0.25">
      <c r="A535" s="5" t="s">
        <v>754</v>
      </c>
      <c r="B535" s="51">
        <v>8</v>
      </c>
      <c r="C535" s="52">
        <v>1</v>
      </c>
      <c r="D535" s="53"/>
      <c r="E535" s="6" t="s">
        <v>819</v>
      </c>
      <c r="F535" s="7"/>
    </row>
    <row r="536" spans="1:6" x14ac:dyDescent="0.25">
      <c r="A536" s="49" t="s">
        <v>673</v>
      </c>
      <c r="B536" s="71">
        <v>8</v>
      </c>
      <c r="C536" s="55">
        <v>1</v>
      </c>
      <c r="D536" s="56" t="s">
        <v>833</v>
      </c>
      <c r="E536" s="50" t="s">
        <v>727</v>
      </c>
      <c r="F536" s="24" t="s">
        <v>202</v>
      </c>
    </row>
    <row r="537" spans="1:6" x14ac:dyDescent="0.25">
      <c r="A537" s="49" t="s">
        <v>674</v>
      </c>
      <c r="B537" s="71">
        <v>8</v>
      </c>
      <c r="C537" s="55">
        <v>1</v>
      </c>
      <c r="D537" s="56" t="s">
        <v>834</v>
      </c>
      <c r="E537" s="50" t="s">
        <v>726</v>
      </c>
      <c r="F537" s="24" t="s">
        <v>202</v>
      </c>
    </row>
    <row r="538" spans="1:6" ht="18.75" x14ac:dyDescent="0.25">
      <c r="A538" s="40" t="s">
        <v>694</v>
      </c>
      <c r="B538" s="79">
        <v>9</v>
      </c>
      <c r="C538" s="79"/>
      <c r="D538" s="79"/>
      <c r="E538" s="47" t="s">
        <v>725</v>
      </c>
      <c r="F538" s="22"/>
    </row>
    <row r="539" spans="1:6" x14ac:dyDescent="0.25">
      <c r="A539" s="5" t="s">
        <v>756</v>
      </c>
      <c r="B539" s="51">
        <v>9</v>
      </c>
      <c r="C539" s="52">
        <v>1</v>
      </c>
      <c r="D539" s="53"/>
      <c r="E539" s="6" t="s">
        <v>696</v>
      </c>
      <c r="F539" s="7"/>
    </row>
    <row r="540" spans="1:6" x14ac:dyDescent="0.25">
      <c r="A540" s="32" t="s">
        <v>695</v>
      </c>
      <c r="B540" s="71">
        <v>9</v>
      </c>
      <c r="C540" s="55">
        <v>1</v>
      </c>
      <c r="D540" s="56" t="s">
        <v>833</v>
      </c>
      <c r="E540" s="28" t="s">
        <v>755</v>
      </c>
      <c r="F540" s="3" t="s">
        <v>210</v>
      </c>
    </row>
    <row r="541" spans="1:6" x14ac:dyDescent="0.25">
      <c r="A541" s="95"/>
      <c r="B541" s="96"/>
      <c r="C541" s="96"/>
      <c r="D541" s="96"/>
      <c r="E541" s="97"/>
      <c r="F541" s="94" t="s">
        <v>1069</v>
      </c>
    </row>
  </sheetData>
  <mergeCells count="3">
    <mergeCell ref="A1:F1"/>
    <mergeCell ref="B8:D8"/>
    <mergeCell ref="A4:D4"/>
  </mergeCells>
  <printOptions horizontalCentered="1"/>
  <pageMargins left="0.39370078740157483" right="0.27559055118110237" top="0.98" bottom="0.13" header="0.31496062992125984" footer="0.1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G669"/>
  <sheetViews>
    <sheetView topLeftCell="A58" zoomScale="90" zoomScaleNormal="90" workbookViewId="0">
      <selection activeCell="F72" sqref="F72"/>
    </sheetView>
  </sheetViews>
  <sheetFormatPr baseColWidth="10" defaultColWidth="11.42578125" defaultRowHeight="12" x14ac:dyDescent="0.25"/>
  <cols>
    <col min="1" max="1" width="8.140625" style="117" bestFit="1" customWidth="1"/>
    <col min="2" max="2" width="80.140625" style="114" customWidth="1"/>
    <col min="3" max="3" width="7.85546875" style="162" customWidth="1"/>
    <col min="4" max="4" width="9.85546875" style="129" customWidth="1"/>
    <col min="5" max="5" width="9" style="129" bestFit="1" customWidth="1"/>
    <col min="6" max="6" width="11.42578125" style="129"/>
    <col min="7" max="7" width="74.42578125" style="114" bestFit="1" customWidth="1"/>
    <col min="8" max="16384" width="11.42578125" style="114"/>
  </cols>
  <sheetData>
    <row r="1" spans="1:7" s="164" customFormat="1" ht="25.5" customHeight="1" x14ac:dyDescent="0.25">
      <c r="A1" s="419"/>
      <c r="B1" s="420"/>
      <c r="C1" s="420"/>
      <c r="D1" s="421"/>
      <c r="E1" s="425" t="s">
        <v>1858</v>
      </c>
      <c r="F1" s="426"/>
      <c r="G1" s="305">
        <f ca="1">NOW()</f>
        <v>45180.605937499997</v>
      </c>
    </row>
    <row r="2" spans="1:7" s="145" customFormat="1" ht="15" customHeight="1" x14ac:dyDescent="0.25">
      <c r="A2" s="422"/>
      <c r="B2" s="423"/>
      <c r="C2" s="423"/>
      <c r="D2" s="424"/>
      <c r="E2" s="427" t="s">
        <v>1502</v>
      </c>
      <c r="F2" s="428"/>
      <c r="G2" s="306" t="s">
        <v>1506</v>
      </c>
    </row>
    <row r="3" spans="1:7" s="145" customFormat="1" ht="15" customHeight="1" x14ac:dyDescent="0.25">
      <c r="A3" s="422"/>
      <c r="B3" s="423"/>
      <c r="C3" s="423"/>
      <c r="D3" s="424"/>
      <c r="E3" s="427" t="s">
        <v>1496</v>
      </c>
      <c r="F3" s="428"/>
      <c r="G3" s="306" t="s">
        <v>1790</v>
      </c>
    </row>
    <row r="4" spans="1:7" s="145" customFormat="1" ht="20.100000000000001" customHeight="1" x14ac:dyDescent="0.25">
      <c r="A4" s="429" t="s">
        <v>1859</v>
      </c>
      <c r="B4" s="430"/>
      <c r="C4" s="430"/>
      <c r="D4" s="431"/>
      <c r="E4" s="427" t="s">
        <v>1501</v>
      </c>
      <c r="F4" s="428"/>
      <c r="G4" s="306"/>
    </row>
    <row r="5" spans="1:7" s="145" customFormat="1" ht="20.100000000000001" customHeight="1" x14ac:dyDescent="0.25">
      <c r="A5" s="429"/>
      <c r="B5" s="430"/>
      <c r="C5" s="430"/>
      <c r="D5" s="431"/>
      <c r="E5" s="427" t="s">
        <v>1915</v>
      </c>
      <c r="F5" s="428"/>
      <c r="G5" s="306"/>
    </row>
    <row r="6" spans="1:7" s="164" customFormat="1" ht="16.5" thickBot="1" x14ac:dyDescent="0.3">
      <c r="A6" s="413" t="s">
        <v>1503</v>
      </c>
      <c r="B6" s="414"/>
      <c r="C6" s="415" t="e">
        <f>F8+F22+F542+F591+F639+F644</f>
        <v>#REF!</v>
      </c>
      <c r="D6" s="416"/>
      <c r="E6" s="417" t="s">
        <v>1286</v>
      </c>
      <c r="F6" s="418"/>
      <c r="G6" s="307" t="e">
        <f>C6/G4</f>
        <v>#REF!</v>
      </c>
    </row>
    <row r="7" spans="1:7" s="163" customFormat="1" ht="13.5" thickBot="1" x14ac:dyDescent="0.3">
      <c r="A7" s="319" t="s">
        <v>1498</v>
      </c>
      <c r="B7" s="165" t="s">
        <v>1080</v>
      </c>
      <c r="C7" s="165" t="s">
        <v>1299</v>
      </c>
      <c r="D7" s="166" t="s">
        <v>1505</v>
      </c>
      <c r="E7" s="167" t="s">
        <v>1504</v>
      </c>
      <c r="F7" s="334" t="s">
        <v>1497</v>
      </c>
      <c r="G7" s="308" t="s">
        <v>1287</v>
      </c>
    </row>
    <row r="8" spans="1:7" s="113" customFormat="1" ht="12.75" x14ac:dyDescent="0.25">
      <c r="A8" s="320">
        <v>1</v>
      </c>
      <c r="B8" s="153" t="s">
        <v>1081</v>
      </c>
      <c r="C8" s="155"/>
      <c r="D8" s="153"/>
      <c r="E8" s="153"/>
      <c r="F8" s="335" t="e">
        <f>F9+F13+F19</f>
        <v>#REF!</v>
      </c>
      <c r="G8" s="309"/>
    </row>
    <row r="9" spans="1:7" s="115" customFormat="1" collapsed="1" x14ac:dyDescent="0.25">
      <c r="A9" s="321">
        <v>1.1000000000000001</v>
      </c>
      <c r="B9" s="146" t="s">
        <v>1082</v>
      </c>
      <c r="C9" s="156"/>
      <c r="D9" s="146"/>
      <c r="E9" s="146"/>
      <c r="F9" s="336" t="e">
        <f>SUM(F10:F12)</f>
        <v>#REF!</v>
      </c>
      <c r="G9" s="310"/>
    </row>
    <row r="10" spans="1:7" s="115" customFormat="1" x14ac:dyDescent="0.25">
      <c r="A10" s="322" t="s">
        <v>1083</v>
      </c>
      <c r="B10" s="124" t="s">
        <v>1084</v>
      </c>
      <c r="C10" s="157" t="e">
        <f>VLOOKUP(B10,#REF!,2,0)</f>
        <v>#REF!</v>
      </c>
      <c r="D10" s="132"/>
      <c r="E10" s="132" t="e">
        <f>VLOOKUP(B10,#REF!,4,0)</f>
        <v>#REF!</v>
      </c>
      <c r="F10" s="336" t="e">
        <f>D10*E10</f>
        <v>#REF!</v>
      </c>
      <c r="G10" s="310"/>
    </row>
    <row r="11" spans="1:7" s="115" customFormat="1" x14ac:dyDescent="0.25">
      <c r="A11" s="322" t="s">
        <v>1085</v>
      </c>
      <c r="B11" s="124" t="s">
        <v>1507</v>
      </c>
      <c r="C11" s="157" t="e">
        <f>VLOOKUP(B11,#REF!,2,0)</f>
        <v>#REF!</v>
      </c>
      <c r="D11" s="132"/>
      <c r="E11" s="132" t="e">
        <f>VLOOKUP(B11,#REF!,4,0)</f>
        <v>#REF!</v>
      </c>
      <c r="F11" s="336" t="e">
        <f t="shared" ref="F11:F21" si="0">D11*E11</f>
        <v>#REF!</v>
      </c>
      <c r="G11" s="310" t="s">
        <v>1514</v>
      </c>
    </row>
    <row r="12" spans="1:7" s="115" customFormat="1" x14ac:dyDescent="0.25">
      <c r="A12" s="322" t="s">
        <v>1086</v>
      </c>
      <c r="B12" s="125" t="s">
        <v>1087</v>
      </c>
      <c r="C12" s="157" t="e">
        <f>VLOOKUP(B12,#REF!,2,0)</f>
        <v>#REF!</v>
      </c>
      <c r="D12" s="132"/>
      <c r="E12" s="132" t="e">
        <f>VLOOKUP(B12,#REF!,4,0)</f>
        <v>#REF!</v>
      </c>
      <c r="F12" s="336" t="e">
        <f t="shared" si="0"/>
        <v>#REF!</v>
      </c>
      <c r="G12" s="310"/>
    </row>
    <row r="13" spans="1:7" s="115" customFormat="1" x14ac:dyDescent="0.25">
      <c r="A13" s="321">
        <v>1.2</v>
      </c>
      <c r="B13" s="146" t="s">
        <v>1088</v>
      </c>
      <c r="C13" s="156"/>
      <c r="D13" s="146"/>
      <c r="E13" s="146"/>
      <c r="F13" s="336" t="e">
        <f>SUM(F14:F18)</f>
        <v>#REF!</v>
      </c>
      <c r="G13" s="310"/>
    </row>
    <row r="14" spans="1:7" s="115" customFormat="1" x14ac:dyDescent="0.25">
      <c r="A14" s="322" t="s">
        <v>1089</v>
      </c>
      <c r="B14" s="125" t="s">
        <v>1090</v>
      </c>
      <c r="C14" s="157" t="e">
        <f>VLOOKUP(B14,#REF!,2,0)</f>
        <v>#REF!</v>
      </c>
      <c r="D14" s="132"/>
      <c r="E14" s="132" t="e">
        <f>VLOOKUP(B14,#REF!,4,0)</f>
        <v>#REF!</v>
      </c>
      <c r="F14" s="336" t="e">
        <f t="shared" si="0"/>
        <v>#REF!</v>
      </c>
      <c r="G14" s="310"/>
    </row>
    <row r="15" spans="1:7" s="115" customFormat="1" x14ac:dyDescent="0.25">
      <c r="A15" s="322" t="s">
        <v>1091</v>
      </c>
      <c r="B15" s="125" t="s">
        <v>1092</v>
      </c>
      <c r="C15" s="157" t="e">
        <f>VLOOKUP(B15,#REF!,2,0)</f>
        <v>#REF!</v>
      </c>
      <c r="D15" s="132"/>
      <c r="E15" s="132" t="e">
        <f>VLOOKUP(B15,#REF!,4,0)</f>
        <v>#REF!</v>
      </c>
      <c r="F15" s="336" t="e">
        <f t="shared" si="0"/>
        <v>#REF!</v>
      </c>
      <c r="G15" s="310"/>
    </row>
    <row r="16" spans="1:7" s="115" customFormat="1" x14ac:dyDescent="0.25">
      <c r="A16" s="322" t="s">
        <v>1093</v>
      </c>
      <c r="B16" s="125" t="s">
        <v>2201</v>
      </c>
      <c r="C16" s="157" t="e">
        <f>VLOOKUP(B16,#REF!,2,0)</f>
        <v>#REF!</v>
      </c>
      <c r="D16" s="132"/>
      <c r="E16" s="132" t="e">
        <f>VLOOKUP(B16,#REF!,4,0)</f>
        <v>#REF!</v>
      </c>
      <c r="F16" s="336" t="e">
        <f t="shared" si="0"/>
        <v>#REF!</v>
      </c>
      <c r="G16" s="310"/>
    </row>
    <row r="17" spans="1:7" s="115" customFormat="1" x14ac:dyDescent="0.25">
      <c r="A17" s="322" t="s">
        <v>1094</v>
      </c>
      <c r="B17" s="125" t="s">
        <v>2202</v>
      </c>
      <c r="C17" s="157" t="e">
        <f>VLOOKUP(B17,#REF!,2,0)</f>
        <v>#REF!</v>
      </c>
      <c r="D17" s="132"/>
      <c r="E17" s="132" t="e">
        <f>VLOOKUP(B17,#REF!,4,0)</f>
        <v>#REF!</v>
      </c>
      <c r="F17" s="336" t="e">
        <f t="shared" si="0"/>
        <v>#REF!</v>
      </c>
      <c r="G17" s="310"/>
    </row>
    <row r="18" spans="1:7" s="115" customFormat="1" x14ac:dyDescent="0.25">
      <c r="A18" s="322" t="s">
        <v>1095</v>
      </c>
      <c r="B18" s="125" t="s">
        <v>1096</v>
      </c>
      <c r="C18" s="157" t="e">
        <f>VLOOKUP(B18,#REF!,2,0)</f>
        <v>#REF!</v>
      </c>
      <c r="D18" s="132"/>
      <c r="E18" s="132" t="e">
        <f>VLOOKUP(B18,#REF!,4,0)</f>
        <v>#REF!</v>
      </c>
      <c r="F18" s="336" t="e">
        <f t="shared" si="0"/>
        <v>#REF!</v>
      </c>
      <c r="G18" s="310"/>
    </row>
    <row r="19" spans="1:7" s="115" customFormat="1" x14ac:dyDescent="0.25">
      <c r="A19" s="321">
        <v>1.3</v>
      </c>
      <c r="B19" s="146" t="s">
        <v>1097</v>
      </c>
      <c r="C19" s="156"/>
      <c r="D19" s="146"/>
      <c r="E19" s="146"/>
      <c r="F19" s="336" t="e">
        <f>SUM(F20:F21)</f>
        <v>#REF!</v>
      </c>
      <c r="G19" s="310"/>
    </row>
    <row r="20" spans="1:7" s="115" customFormat="1" x14ac:dyDescent="0.25">
      <c r="A20" s="322" t="s">
        <v>1098</v>
      </c>
      <c r="B20" s="125" t="s">
        <v>1099</v>
      </c>
      <c r="C20" s="157" t="e">
        <f>VLOOKUP(B20,#REF!,2,0)</f>
        <v>#REF!</v>
      </c>
      <c r="D20" s="132"/>
      <c r="E20" s="132" t="e">
        <f>VLOOKUP(B20,#REF!,4,0)</f>
        <v>#REF!</v>
      </c>
      <c r="F20" s="336" t="e">
        <f t="shared" si="0"/>
        <v>#REF!</v>
      </c>
      <c r="G20" s="310"/>
    </row>
    <row r="21" spans="1:7" ht="12.75" thickBot="1" x14ac:dyDescent="0.3">
      <c r="A21" s="323" t="s">
        <v>1100</v>
      </c>
      <c r="B21" s="126" t="s">
        <v>1101</v>
      </c>
      <c r="C21" s="158" t="e">
        <f>VLOOKUP(B21,#REF!,2,0)</f>
        <v>#REF!</v>
      </c>
      <c r="D21" s="127"/>
      <c r="E21" s="127" t="e">
        <f>VLOOKUP(B21,#REF!,4,0)</f>
        <v>#REF!</v>
      </c>
      <c r="F21" s="336" t="e">
        <f t="shared" si="0"/>
        <v>#REF!</v>
      </c>
      <c r="G21" s="311"/>
    </row>
    <row r="22" spans="1:7" s="116" customFormat="1" ht="12.75" x14ac:dyDescent="0.25">
      <c r="A22" s="324">
        <v>2</v>
      </c>
      <c r="B22" s="152" t="s">
        <v>1529</v>
      </c>
      <c r="C22" s="159"/>
      <c r="D22" s="152"/>
      <c r="E22" s="152"/>
      <c r="F22" s="337" t="e">
        <f>F23+F321+F438+F491</f>
        <v>#REF!</v>
      </c>
      <c r="G22" s="312"/>
    </row>
    <row r="23" spans="1:7" x14ac:dyDescent="0.25">
      <c r="A23" s="325">
        <v>2.1</v>
      </c>
      <c r="B23" s="120" t="s">
        <v>1102</v>
      </c>
      <c r="C23" s="147"/>
      <c r="D23" s="128"/>
      <c r="E23" s="128"/>
      <c r="F23" s="338" t="e">
        <f>F81+F95+F103+F124+F156+F181+F192+F211+F233+F240+F264+F276+F291+F299+F311</f>
        <v>#REF!</v>
      </c>
      <c r="G23" s="313"/>
    </row>
    <row r="24" spans="1:7" x14ac:dyDescent="0.25">
      <c r="A24" s="326" t="s">
        <v>1103</v>
      </c>
      <c r="B24" s="118" t="s">
        <v>9</v>
      </c>
      <c r="C24" s="147"/>
      <c r="D24" s="128"/>
      <c r="E24" s="128"/>
      <c r="F24" s="338" t="e">
        <f>SUM(F25:F80)</f>
        <v>#REF!</v>
      </c>
      <c r="G24" s="313"/>
    </row>
    <row r="25" spans="1:7" s="133" customFormat="1" ht="11.25" x14ac:dyDescent="0.25">
      <c r="A25" s="151" t="s">
        <v>1533</v>
      </c>
      <c r="B25" s="137" t="s">
        <v>550</v>
      </c>
      <c r="C25" s="138" t="e">
        <f>VLOOKUP(B25,#REF!,2,0)</f>
        <v>#REF!</v>
      </c>
      <c r="D25" s="140"/>
      <c r="E25" s="140" t="e">
        <f>VLOOKUP(B25,#REF!,4,0)</f>
        <v>#REF!</v>
      </c>
      <c r="F25" s="339" t="e">
        <f t="shared" ref="F25:F87" si="1">D25*E25</f>
        <v>#REF!</v>
      </c>
      <c r="G25" s="188"/>
    </row>
    <row r="26" spans="1:7" s="133" customFormat="1" ht="11.25" x14ac:dyDescent="0.25">
      <c r="A26" s="151" t="s">
        <v>1534</v>
      </c>
      <c r="B26" s="137" t="s">
        <v>1642</v>
      </c>
      <c r="C26" s="138" t="e">
        <f>VLOOKUP(B26,#REF!,2,0)</f>
        <v>#REF!</v>
      </c>
      <c r="D26" s="140"/>
      <c r="E26" s="140" t="e">
        <f>VLOOKUP(B26,#REF!,4,0)</f>
        <v>#REF!</v>
      </c>
      <c r="F26" s="339" t="e">
        <f t="shared" si="1"/>
        <v>#REF!</v>
      </c>
      <c r="G26" s="188"/>
    </row>
    <row r="27" spans="1:7" s="133" customFormat="1" ht="11.25" x14ac:dyDescent="0.25">
      <c r="A27" s="151" t="s">
        <v>1535</v>
      </c>
      <c r="B27" s="137" t="s">
        <v>387</v>
      </c>
      <c r="C27" s="138" t="e">
        <f>VLOOKUP(B27,#REF!,2,0)</f>
        <v>#REF!</v>
      </c>
      <c r="D27" s="140"/>
      <c r="E27" s="140" t="e">
        <f>VLOOKUP(B27,#REF!,4,0)</f>
        <v>#REF!</v>
      </c>
      <c r="F27" s="339" t="e">
        <f t="shared" si="1"/>
        <v>#REF!</v>
      </c>
      <c r="G27" s="188"/>
    </row>
    <row r="28" spans="1:7" s="133" customFormat="1" ht="11.25" x14ac:dyDescent="0.25">
      <c r="A28" s="151" t="s">
        <v>1536</v>
      </c>
      <c r="B28" s="137" t="s">
        <v>388</v>
      </c>
      <c r="C28" s="138" t="e">
        <f>VLOOKUP(B28,#REF!,2,0)</f>
        <v>#REF!</v>
      </c>
      <c r="D28" s="140"/>
      <c r="E28" s="140" t="e">
        <f>VLOOKUP(B28,#REF!,4,0)</f>
        <v>#REF!</v>
      </c>
      <c r="F28" s="339" t="e">
        <f t="shared" si="1"/>
        <v>#REF!</v>
      </c>
      <c r="G28" s="188"/>
    </row>
    <row r="29" spans="1:7" s="134" customFormat="1" ht="11.25" x14ac:dyDescent="0.25">
      <c r="A29" s="151" t="s">
        <v>1537</v>
      </c>
      <c r="B29" s="137" t="s">
        <v>368</v>
      </c>
      <c r="C29" s="138" t="e">
        <f>VLOOKUP(B29,#REF!,2,0)</f>
        <v>#REF!</v>
      </c>
      <c r="D29" s="139"/>
      <c r="E29" s="139" t="e">
        <f>VLOOKUP(B29,#REF!,4,0)</f>
        <v>#REF!</v>
      </c>
      <c r="F29" s="339" t="e">
        <f>D29*E29</f>
        <v>#REF!</v>
      </c>
      <c r="G29" s="314"/>
    </row>
    <row r="30" spans="1:7" s="134" customFormat="1" ht="11.25" x14ac:dyDescent="0.25">
      <c r="A30" s="151" t="s">
        <v>1538</v>
      </c>
      <c r="B30" s="137" t="s">
        <v>1548</v>
      </c>
      <c r="C30" s="138" t="e">
        <f>VLOOKUP(B30,#REF!,2,0)</f>
        <v>#REF!</v>
      </c>
      <c r="D30" s="139"/>
      <c r="E30" s="139" t="e">
        <f>VLOOKUP(B30,#REF!,4,0)</f>
        <v>#REF!</v>
      </c>
      <c r="F30" s="339" t="e">
        <f t="shared" si="1"/>
        <v>#REF!</v>
      </c>
      <c r="G30" s="314" t="s">
        <v>1547</v>
      </c>
    </row>
    <row r="31" spans="1:7" s="134" customFormat="1" ht="11.25" x14ac:dyDescent="0.25">
      <c r="A31" s="151" t="s">
        <v>1539</v>
      </c>
      <c r="B31" s="137" t="s">
        <v>1549</v>
      </c>
      <c r="C31" s="138" t="e">
        <f>VLOOKUP(B31,#REF!,2,0)</f>
        <v>#REF!</v>
      </c>
      <c r="D31" s="139"/>
      <c r="E31" s="139" t="e">
        <f>VLOOKUP(B31,#REF!,4,0)</f>
        <v>#REF!</v>
      </c>
      <c r="F31" s="339" t="e">
        <f t="shared" si="1"/>
        <v>#REF!</v>
      </c>
      <c r="G31" s="314"/>
    </row>
    <row r="32" spans="1:7" s="134" customFormat="1" ht="11.25" x14ac:dyDescent="0.25">
      <c r="A32" s="151" t="s">
        <v>1540</v>
      </c>
      <c r="B32" s="137" t="s">
        <v>1550</v>
      </c>
      <c r="C32" s="138" t="e">
        <f>VLOOKUP(B32,#REF!,2,0)</f>
        <v>#REF!</v>
      </c>
      <c r="D32" s="139"/>
      <c r="E32" s="139" t="e">
        <f>VLOOKUP(B32,#REF!,4,0)</f>
        <v>#REF!</v>
      </c>
      <c r="F32" s="339" t="e">
        <f t="shared" si="1"/>
        <v>#REF!</v>
      </c>
      <c r="G32" s="314"/>
    </row>
    <row r="33" spans="1:7" s="134" customFormat="1" ht="11.25" x14ac:dyDescent="0.25">
      <c r="A33" s="151" t="s">
        <v>1541</v>
      </c>
      <c r="B33" s="137" t="s">
        <v>1583</v>
      </c>
      <c r="C33" s="138" t="e">
        <f>VLOOKUP(B33,#REF!,2,0)</f>
        <v>#REF!</v>
      </c>
      <c r="D33" s="139"/>
      <c r="E33" s="139" t="e">
        <f>VLOOKUP(B33,#REF!,4,0)</f>
        <v>#REF!</v>
      </c>
      <c r="F33" s="339" t="e">
        <f t="shared" si="1"/>
        <v>#REF!</v>
      </c>
      <c r="G33" s="314"/>
    </row>
    <row r="34" spans="1:7" s="134" customFormat="1" ht="11.25" x14ac:dyDescent="0.25">
      <c r="A34" s="151" t="s">
        <v>1542</v>
      </c>
      <c r="B34" s="137" t="s">
        <v>1579</v>
      </c>
      <c r="C34" s="138" t="e">
        <f>VLOOKUP(B34,#REF!,2,0)</f>
        <v>#REF!</v>
      </c>
      <c r="D34" s="139"/>
      <c r="E34" s="139" t="e">
        <f>VLOOKUP(B34,#REF!,4,0)</f>
        <v>#REF!</v>
      </c>
      <c r="F34" s="339" t="e">
        <f t="shared" si="1"/>
        <v>#REF!</v>
      </c>
      <c r="G34" s="314"/>
    </row>
    <row r="35" spans="1:7" s="134" customFormat="1" ht="11.25" x14ac:dyDescent="0.25">
      <c r="A35" s="151" t="s">
        <v>1543</v>
      </c>
      <c r="B35" s="137" t="s">
        <v>1589</v>
      </c>
      <c r="C35" s="138" t="e">
        <f>VLOOKUP(B35,#REF!,2,0)</f>
        <v>#REF!</v>
      </c>
      <c r="D35" s="139"/>
      <c r="E35" s="139" t="e">
        <f>VLOOKUP(B35,#REF!,4,0)</f>
        <v>#REF!</v>
      </c>
      <c r="F35" s="339" t="e">
        <f t="shared" si="1"/>
        <v>#REF!</v>
      </c>
      <c r="G35" s="314"/>
    </row>
    <row r="36" spans="1:7" s="134" customFormat="1" ht="11.25" x14ac:dyDescent="0.25">
      <c r="A36" s="151" t="s">
        <v>1544</v>
      </c>
      <c r="B36" s="137" t="s">
        <v>11</v>
      </c>
      <c r="C36" s="138" t="e">
        <f>VLOOKUP(B36,#REF!,2,0)</f>
        <v>#REF!</v>
      </c>
      <c r="D36" s="139"/>
      <c r="E36" s="139" t="e">
        <f>VLOOKUP(B36,#REF!,4,0)</f>
        <v>#REF!</v>
      </c>
      <c r="F36" s="339" t="e">
        <f t="shared" si="1"/>
        <v>#REF!</v>
      </c>
      <c r="G36" s="314"/>
    </row>
    <row r="37" spans="1:7" s="134" customFormat="1" ht="11.25" x14ac:dyDescent="0.25">
      <c r="A37" s="151" t="s">
        <v>1545</v>
      </c>
      <c r="B37" s="137" t="s">
        <v>1640</v>
      </c>
      <c r="C37" s="138" t="e">
        <f>VLOOKUP(B37,#REF!,2,0)</f>
        <v>#REF!</v>
      </c>
      <c r="D37" s="139"/>
      <c r="E37" s="139" t="e">
        <f>VLOOKUP(B37,#REF!,4,0)</f>
        <v>#REF!</v>
      </c>
      <c r="F37" s="339" t="e">
        <f t="shared" si="1"/>
        <v>#REF!</v>
      </c>
      <c r="G37" s="314"/>
    </row>
    <row r="38" spans="1:7" s="134" customFormat="1" ht="11.25" x14ac:dyDescent="0.25">
      <c r="A38" s="151" t="s">
        <v>1643</v>
      </c>
      <c r="B38" s="137" t="s">
        <v>1304</v>
      </c>
      <c r="C38" s="138" t="e">
        <f>VLOOKUP(B38,#REF!,2,0)</f>
        <v>#REF!</v>
      </c>
      <c r="D38" s="139"/>
      <c r="E38" s="139" t="e">
        <f>VLOOKUP(B38,#REF!,4,0)</f>
        <v>#REF!</v>
      </c>
      <c r="F38" s="339" t="e">
        <f t="shared" si="1"/>
        <v>#REF!</v>
      </c>
      <c r="G38" s="314"/>
    </row>
    <row r="39" spans="1:7" s="134" customFormat="1" ht="11.25" x14ac:dyDescent="0.25">
      <c r="A39" s="151" t="s">
        <v>1644</v>
      </c>
      <c r="B39" s="137" t="s">
        <v>1551</v>
      </c>
      <c r="C39" s="138" t="e">
        <f>VLOOKUP(B39,#REF!,2,0)</f>
        <v>#REF!</v>
      </c>
      <c r="D39" s="139"/>
      <c r="E39" s="139" t="e">
        <f>VLOOKUP(B39,#REF!,4,0)</f>
        <v>#REF!</v>
      </c>
      <c r="F39" s="339" t="e">
        <f t="shared" si="1"/>
        <v>#REF!</v>
      </c>
      <c r="G39" s="314"/>
    </row>
    <row r="40" spans="1:7" s="134" customFormat="1" ht="11.25" x14ac:dyDescent="0.25">
      <c r="A40" s="151" t="s">
        <v>1645</v>
      </c>
      <c r="B40" s="137" t="s">
        <v>1552</v>
      </c>
      <c r="C40" s="138" t="e">
        <f>VLOOKUP(B40,#REF!,2,0)</f>
        <v>#REF!</v>
      </c>
      <c r="D40" s="139"/>
      <c r="E40" s="139" t="e">
        <f>VLOOKUP(B40,#REF!,4,0)</f>
        <v>#REF!</v>
      </c>
      <c r="F40" s="339" t="e">
        <f t="shared" si="1"/>
        <v>#REF!</v>
      </c>
      <c r="G40" s="314" t="s">
        <v>1553</v>
      </c>
    </row>
    <row r="41" spans="1:7" s="134" customFormat="1" ht="11.25" x14ac:dyDescent="0.25">
      <c r="A41" s="151" t="s">
        <v>1646</v>
      </c>
      <c r="B41" s="137" t="s">
        <v>1531</v>
      </c>
      <c r="C41" s="138" t="e">
        <f>VLOOKUP(B41,#REF!,2,0)</f>
        <v>#REF!</v>
      </c>
      <c r="D41" s="139"/>
      <c r="E41" s="139" t="e">
        <f>VLOOKUP(B41,#REF!,4,0)</f>
        <v>#REF!</v>
      </c>
      <c r="F41" s="339" t="e">
        <f t="shared" si="1"/>
        <v>#REF!</v>
      </c>
      <c r="G41" s="314" t="s">
        <v>1532</v>
      </c>
    </row>
    <row r="42" spans="1:7" s="134" customFormat="1" ht="11.25" x14ac:dyDescent="0.25">
      <c r="A42" s="151" t="s">
        <v>1647</v>
      </c>
      <c r="B42" s="137" t="s">
        <v>1546</v>
      </c>
      <c r="C42" s="138" t="e">
        <f>VLOOKUP(B42,#REF!,2,0)</f>
        <v>#REF!</v>
      </c>
      <c r="D42" s="139"/>
      <c r="E42" s="139" t="e">
        <f>VLOOKUP(B42,#REF!,4,0)</f>
        <v>#REF!</v>
      </c>
      <c r="F42" s="339" t="e">
        <f t="shared" si="1"/>
        <v>#REF!</v>
      </c>
      <c r="G42" s="314"/>
    </row>
    <row r="43" spans="1:7" s="134" customFormat="1" ht="11.25" x14ac:dyDescent="0.25">
      <c r="A43" s="151" t="s">
        <v>1648</v>
      </c>
      <c r="B43" s="137" t="s">
        <v>1306</v>
      </c>
      <c r="C43" s="138" t="e">
        <f>VLOOKUP(B43,#REF!,2,0)</f>
        <v>#REF!</v>
      </c>
      <c r="D43" s="139"/>
      <c r="E43" s="139" t="e">
        <f>VLOOKUP(B43,#REF!,4,0)</f>
        <v>#REF!</v>
      </c>
      <c r="F43" s="339" t="e">
        <f t="shared" si="1"/>
        <v>#REF!</v>
      </c>
      <c r="G43" s="314"/>
    </row>
    <row r="44" spans="1:7" s="134" customFormat="1" ht="11.25" x14ac:dyDescent="0.25">
      <c r="A44" s="151" t="s">
        <v>1649</v>
      </c>
      <c r="B44" s="137" t="s">
        <v>1636</v>
      </c>
      <c r="C44" s="138" t="e">
        <f>VLOOKUP(B44,#REF!,2,0)</f>
        <v>#REF!</v>
      </c>
      <c r="D44" s="139"/>
      <c r="E44" s="139" t="e">
        <f>VLOOKUP(B44,#REF!,4,0)</f>
        <v>#REF!</v>
      </c>
      <c r="F44" s="339" t="e">
        <f t="shared" si="1"/>
        <v>#REF!</v>
      </c>
      <c r="G44" s="314"/>
    </row>
    <row r="45" spans="1:7" s="134" customFormat="1" ht="11.25" x14ac:dyDescent="0.25">
      <c r="A45" s="151" t="s">
        <v>1650</v>
      </c>
      <c r="B45" s="137" t="s">
        <v>374</v>
      </c>
      <c r="C45" s="138" t="e">
        <f>VLOOKUP(B45,#REF!,2,0)</f>
        <v>#REF!</v>
      </c>
      <c r="D45" s="139"/>
      <c r="E45" s="139" t="e">
        <f>VLOOKUP(B45,#REF!,4,0)</f>
        <v>#REF!</v>
      </c>
      <c r="F45" s="339" t="e">
        <f t="shared" si="1"/>
        <v>#REF!</v>
      </c>
      <c r="G45" s="314"/>
    </row>
    <row r="46" spans="1:7" s="134" customFormat="1" ht="11.25" x14ac:dyDescent="0.25">
      <c r="A46" s="151" t="s">
        <v>1651</v>
      </c>
      <c r="B46" s="137" t="s">
        <v>1638</v>
      </c>
      <c r="C46" s="138" t="e">
        <f>VLOOKUP(B46,#REF!,2,0)</f>
        <v>#REF!</v>
      </c>
      <c r="D46" s="139"/>
      <c r="E46" s="139" t="e">
        <f>VLOOKUP(B46,#REF!,4,0)</f>
        <v>#REF!</v>
      </c>
      <c r="F46" s="339" t="e">
        <f t="shared" si="1"/>
        <v>#REF!</v>
      </c>
      <c r="G46" s="314"/>
    </row>
    <row r="47" spans="1:7" s="134" customFormat="1" ht="11.25" x14ac:dyDescent="0.25">
      <c r="A47" s="151" t="s">
        <v>1652</v>
      </c>
      <c r="B47" s="137" t="s">
        <v>1578</v>
      </c>
      <c r="C47" s="138" t="e">
        <f>VLOOKUP(B47,#REF!,2,0)</f>
        <v>#REF!</v>
      </c>
      <c r="D47" s="139"/>
      <c r="E47" s="139" t="e">
        <f>VLOOKUP(B47,#REF!,4,0)</f>
        <v>#REF!</v>
      </c>
      <c r="F47" s="339" t="e">
        <f t="shared" si="1"/>
        <v>#REF!</v>
      </c>
      <c r="G47" s="314"/>
    </row>
    <row r="48" spans="1:7" s="134" customFormat="1" ht="11.25" x14ac:dyDescent="0.25">
      <c r="A48" s="151" t="s">
        <v>1653</v>
      </c>
      <c r="B48" s="137" t="s">
        <v>376</v>
      </c>
      <c r="C48" s="138" t="e">
        <f>VLOOKUP(B48,#REF!,2,0)</f>
        <v>#REF!</v>
      </c>
      <c r="D48" s="139"/>
      <c r="E48" s="139" t="e">
        <f>VLOOKUP(B48,#REF!,4,0)</f>
        <v>#REF!</v>
      </c>
      <c r="F48" s="339" t="e">
        <f t="shared" si="1"/>
        <v>#REF!</v>
      </c>
      <c r="G48" s="314"/>
    </row>
    <row r="49" spans="1:7" s="134" customFormat="1" ht="11.25" x14ac:dyDescent="0.25">
      <c r="A49" s="151" t="s">
        <v>1654</v>
      </c>
      <c r="B49" s="137" t="s">
        <v>1580</v>
      </c>
      <c r="C49" s="138" t="e">
        <f>VLOOKUP(B49,#REF!,2,0)</f>
        <v>#REF!</v>
      </c>
      <c r="D49" s="139"/>
      <c r="E49" s="139" t="e">
        <f>VLOOKUP(B49,#REF!,4,0)</f>
        <v>#REF!</v>
      </c>
      <c r="F49" s="339" t="e">
        <f t="shared" si="1"/>
        <v>#REF!</v>
      </c>
      <c r="G49" s="314"/>
    </row>
    <row r="50" spans="1:7" s="134" customFormat="1" ht="11.25" x14ac:dyDescent="0.25">
      <c r="A50" s="151" t="s">
        <v>1655</v>
      </c>
      <c r="B50" s="137" t="s">
        <v>1576</v>
      </c>
      <c r="C50" s="138" t="e">
        <f>VLOOKUP(B50,#REF!,2,0)</f>
        <v>#REF!</v>
      </c>
      <c r="D50" s="139"/>
      <c r="E50" s="139" t="e">
        <f>VLOOKUP(B50,#REF!,4,0)</f>
        <v>#REF!</v>
      </c>
      <c r="F50" s="339" t="e">
        <f t="shared" si="1"/>
        <v>#REF!</v>
      </c>
      <c r="G50" s="314"/>
    </row>
    <row r="51" spans="1:7" s="134" customFormat="1" ht="11.25" x14ac:dyDescent="0.25">
      <c r="A51" s="151" t="s">
        <v>1656</v>
      </c>
      <c r="B51" s="137" t="s">
        <v>1571</v>
      </c>
      <c r="C51" s="138" t="e">
        <f>VLOOKUP(B51,#REF!,2,0)</f>
        <v>#REF!</v>
      </c>
      <c r="D51" s="139"/>
      <c r="E51" s="139" t="e">
        <f>VLOOKUP(B51,#REF!,4,0)</f>
        <v>#REF!</v>
      </c>
      <c r="F51" s="339" t="e">
        <f t="shared" si="1"/>
        <v>#REF!</v>
      </c>
      <c r="G51" s="314"/>
    </row>
    <row r="52" spans="1:7" s="134" customFormat="1" ht="11.25" x14ac:dyDescent="0.25">
      <c r="A52" s="151" t="s">
        <v>1657</v>
      </c>
      <c r="B52" s="137" t="s">
        <v>1590</v>
      </c>
      <c r="C52" s="138" t="e">
        <f>VLOOKUP(B52,#REF!,2,0)</f>
        <v>#REF!</v>
      </c>
      <c r="D52" s="139"/>
      <c r="E52" s="139" t="e">
        <f>VLOOKUP(B52,#REF!,4,0)</f>
        <v>#REF!</v>
      </c>
      <c r="F52" s="339" t="e">
        <f t="shared" si="1"/>
        <v>#REF!</v>
      </c>
      <c r="G52" s="314"/>
    </row>
    <row r="53" spans="1:7" s="134" customFormat="1" ht="11.25" x14ac:dyDescent="0.25">
      <c r="A53" s="151" t="s">
        <v>1658</v>
      </c>
      <c r="B53" s="137" t="s">
        <v>1563</v>
      </c>
      <c r="C53" s="138" t="e">
        <f>VLOOKUP(B53,#REF!,2,0)</f>
        <v>#REF!</v>
      </c>
      <c r="D53" s="139"/>
      <c r="E53" s="139" t="e">
        <f>VLOOKUP(B53,#REF!,4,0)</f>
        <v>#REF!</v>
      </c>
      <c r="F53" s="339" t="e">
        <f t="shared" si="1"/>
        <v>#REF!</v>
      </c>
      <c r="G53" s="314"/>
    </row>
    <row r="54" spans="1:7" s="134" customFormat="1" ht="11.25" x14ac:dyDescent="0.25">
      <c r="A54" s="151" t="s">
        <v>1659</v>
      </c>
      <c r="B54" s="137" t="s">
        <v>1574</v>
      </c>
      <c r="C54" s="138" t="e">
        <f>VLOOKUP(B54,#REF!,2,0)</f>
        <v>#REF!</v>
      </c>
      <c r="D54" s="139"/>
      <c r="E54" s="139" t="e">
        <f>VLOOKUP(B54,#REF!,4,0)</f>
        <v>#REF!</v>
      </c>
      <c r="F54" s="339" t="e">
        <f t="shared" si="1"/>
        <v>#REF!</v>
      </c>
      <c r="G54" s="314"/>
    </row>
    <row r="55" spans="1:7" s="134" customFormat="1" ht="11.25" x14ac:dyDescent="0.25">
      <c r="A55" s="151" t="s">
        <v>1660</v>
      </c>
      <c r="B55" s="137" t="s">
        <v>1568</v>
      </c>
      <c r="C55" s="138" t="e">
        <f>VLOOKUP(B55,#REF!,2,0)</f>
        <v>#REF!</v>
      </c>
      <c r="D55" s="139"/>
      <c r="E55" s="139" t="e">
        <f>VLOOKUP(B55,#REF!,4,0)</f>
        <v>#REF!</v>
      </c>
      <c r="F55" s="339" t="e">
        <f t="shared" si="1"/>
        <v>#REF!</v>
      </c>
      <c r="G55" s="314"/>
    </row>
    <row r="56" spans="1:7" s="134" customFormat="1" ht="11.25" x14ac:dyDescent="0.25">
      <c r="A56" s="151" t="s">
        <v>1661</v>
      </c>
      <c r="B56" s="137" t="s">
        <v>1288</v>
      </c>
      <c r="C56" s="138" t="e">
        <f>VLOOKUP(B56,#REF!,2,0)</f>
        <v>#REF!</v>
      </c>
      <c r="D56" s="139"/>
      <c r="E56" s="139" t="e">
        <f>VLOOKUP(B56,#REF!,4,0)</f>
        <v>#REF!</v>
      </c>
      <c r="F56" s="339" t="e">
        <f t="shared" si="1"/>
        <v>#REF!</v>
      </c>
      <c r="G56" s="314"/>
    </row>
    <row r="57" spans="1:7" s="134" customFormat="1" ht="11.25" x14ac:dyDescent="0.25">
      <c r="A57" s="151" t="s">
        <v>1662</v>
      </c>
      <c r="B57" s="137" t="s">
        <v>1569</v>
      </c>
      <c r="C57" s="138" t="e">
        <f>VLOOKUP(B57,#REF!,2,0)</f>
        <v>#REF!</v>
      </c>
      <c r="D57" s="139"/>
      <c r="E57" s="139" t="e">
        <f>VLOOKUP(B57,#REF!,4,0)</f>
        <v>#REF!</v>
      </c>
      <c r="F57" s="339" t="e">
        <f t="shared" si="1"/>
        <v>#REF!</v>
      </c>
      <c r="G57" s="314"/>
    </row>
    <row r="58" spans="1:7" s="134" customFormat="1" ht="11.25" x14ac:dyDescent="0.25">
      <c r="A58" s="151" t="s">
        <v>1663</v>
      </c>
      <c r="B58" s="137" t="s">
        <v>1591</v>
      </c>
      <c r="C58" s="138" t="e">
        <f>VLOOKUP(B58,#REF!,2,0)</f>
        <v>#REF!</v>
      </c>
      <c r="D58" s="139"/>
      <c r="E58" s="139" t="e">
        <f>VLOOKUP(B58,#REF!,4,0)</f>
        <v>#REF!</v>
      </c>
      <c r="F58" s="339" t="e">
        <f t="shared" si="1"/>
        <v>#REF!</v>
      </c>
      <c r="G58" s="314"/>
    </row>
    <row r="59" spans="1:7" s="134" customFormat="1" ht="11.25" x14ac:dyDescent="0.25">
      <c r="A59" s="151" t="s">
        <v>1664</v>
      </c>
      <c r="B59" s="137" t="s">
        <v>1641</v>
      </c>
      <c r="C59" s="138" t="e">
        <f>VLOOKUP(B59,#REF!,2,0)</f>
        <v>#REF!</v>
      </c>
      <c r="D59" s="139"/>
      <c r="E59" s="139" t="e">
        <f>VLOOKUP(B59,#REF!,4,0)</f>
        <v>#REF!</v>
      </c>
      <c r="F59" s="339" t="e">
        <f t="shared" si="1"/>
        <v>#REF!</v>
      </c>
      <c r="G59" s="314"/>
    </row>
    <row r="60" spans="1:7" s="134" customFormat="1" ht="11.25" x14ac:dyDescent="0.25">
      <c r="A60" s="151" t="s">
        <v>1665</v>
      </c>
      <c r="B60" s="137" t="s">
        <v>545</v>
      </c>
      <c r="C60" s="138" t="e">
        <f>VLOOKUP(B60,#REF!,2,0)</f>
        <v>#REF!</v>
      </c>
      <c r="D60" s="139"/>
      <c r="E60" s="139" t="e">
        <f>VLOOKUP(B60,#REF!,4,0)</f>
        <v>#REF!</v>
      </c>
      <c r="F60" s="339" t="e">
        <f t="shared" si="1"/>
        <v>#REF!</v>
      </c>
      <c r="G60" s="314"/>
    </row>
    <row r="61" spans="1:7" s="134" customFormat="1" ht="11.25" x14ac:dyDescent="0.25">
      <c r="A61" s="151" t="s">
        <v>1666</v>
      </c>
      <c r="B61" s="137" t="s">
        <v>1592</v>
      </c>
      <c r="C61" s="138" t="e">
        <f>VLOOKUP(B61,#REF!,2,0)</f>
        <v>#REF!</v>
      </c>
      <c r="D61" s="139"/>
      <c r="E61" s="139" t="e">
        <f>VLOOKUP(B61,#REF!,4,0)</f>
        <v>#REF!</v>
      </c>
      <c r="F61" s="339" t="e">
        <f t="shared" si="1"/>
        <v>#REF!</v>
      </c>
      <c r="G61" s="314"/>
    </row>
    <row r="62" spans="1:7" s="134" customFormat="1" ht="11.25" x14ac:dyDescent="0.25">
      <c r="A62" s="151" t="s">
        <v>1667</v>
      </c>
      <c r="B62" s="137" t="s">
        <v>1573</v>
      </c>
      <c r="C62" s="138" t="e">
        <f>VLOOKUP(B62,#REF!,2,0)</f>
        <v>#REF!</v>
      </c>
      <c r="D62" s="139"/>
      <c r="E62" s="139" t="e">
        <f>VLOOKUP(B62,#REF!,4,0)</f>
        <v>#REF!</v>
      </c>
      <c r="F62" s="339" t="e">
        <f t="shared" si="1"/>
        <v>#REF!</v>
      </c>
      <c r="G62" s="314"/>
    </row>
    <row r="63" spans="1:7" s="134" customFormat="1" ht="11.25" x14ac:dyDescent="0.25">
      <c r="A63" s="151" t="s">
        <v>1668</v>
      </c>
      <c r="B63" s="137" t="s">
        <v>1570</v>
      </c>
      <c r="C63" s="138" t="e">
        <f>VLOOKUP(B63,#REF!,2,0)</f>
        <v>#REF!</v>
      </c>
      <c r="D63" s="139"/>
      <c r="E63" s="139" t="e">
        <f>VLOOKUP(B63,#REF!,4,0)</f>
        <v>#REF!</v>
      </c>
      <c r="F63" s="339" t="e">
        <f t="shared" si="1"/>
        <v>#REF!</v>
      </c>
      <c r="G63" s="314"/>
    </row>
    <row r="64" spans="1:7" s="134" customFormat="1" ht="11.25" x14ac:dyDescent="0.25">
      <c r="A64" s="151" t="s">
        <v>1669</v>
      </c>
      <c r="B64" s="137" t="s">
        <v>1564</v>
      </c>
      <c r="C64" s="138" t="e">
        <f>VLOOKUP(B64,#REF!,2,0)</f>
        <v>#REF!</v>
      </c>
      <c r="D64" s="139"/>
      <c r="E64" s="139" t="e">
        <f>VLOOKUP(B64,#REF!,4,0)</f>
        <v>#REF!</v>
      </c>
      <c r="F64" s="339" t="e">
        <f t="shared" si="1"/>
        <v>#REF!</v>
      </c>
      <c r="G64" s="314"/>
    </row>
    <row r="65" spans="1:7" s="134" customFormat="1" ht="11.25" x14ac:dyDescent="0.25">
      <c r="A65" s="151" t="s">
        <v>1670</v>
      </c>
      <c r="B65" s="137" t="s">
        <v>1588</v>
      </c>
      <c r="C65" s="138" t="e">
        <f>VLOOKUP(B65,#REF!,2,0)</f>
        <v>#REF!</v>
      </c>
      <c r="D65" s="139"/>
      <c r="E65" s="139" t="e">
        <f>VLOOKUP(B65,#REF!,4,0)</f>
        <v>#REF!</v>
      </c>
      <c r="F65" s="339" t="e">
        <f t="shared" si="1"/>
        <v>#REF!</v>
      </c>
      <c r="G65" s="314"/>
    </row>
    <row r="66" spans="1:7" s="134" customFormat="1" ht="11.25" x14ac:dyDescent="0.25">
      <c r="A66" s="151" t="s">
        <v>1671</v>
      </c>
      <c r="B66" s="137" t="s">
        <v>1575</v>
      </c>
      <c r="C66" s="138" t="e">
        <f>VLOOKUP(B66,#REF!,2,0)</f>
        <v>#REF!</v>
      </c>
      <c r="D66" s="139"/>
      <c r="E66" s="139" t="e">
        <f>VLOOKUP(B66,#REF!,4,0)</f>
        <v>#REF!</v>
      </c>
      <c r="F66" s="339" t="e">
        <f t="shared" si="1"/>
        <v>#REF!</v>
      </c>
      <c r="G66" s="314"/>
    </row>
    <row r="67" spans="1:7" s="134" customFormat="1" ht="11.25" x14ac:dyDescent="0.25">
      <c r="A67" s="151" t="s">
        <v>1672</v>
      </c>
      <c r="B67" s="137" t="s">
        <v>1593</v>
      </c>
      <c r="C67" s="138" t="e">
        <f>VLOOKUP(B67,#REF!,2,0)</f>
        <v>#REF!</v>
      </c>
      <c r="D67" s="139"/>
      <c r="E67" s="139" t="e">
        <f>VLOOKUP(B67,#REF!,4,0)</f>
        <v>#REF!</v>
      </c>
      <c r="F67" s="339" t="e">
        <f t="shared" si="1"/>
        <v>#REF!</v>
      </c>
      <c r="G67" s="314"/>
    </row>
    <row r="68" spans="1:7" s="134" customFormat="1" ht="11.25" x14ac:dyDescent="0.25">
      <c r="A68" s="151" t="s">
        <v>1673</v>
      </c>
      <c r="B68" s="137" t="s">
        <v>372</v>
      </c>
      <c r="C68" s="138" t="e">
        <f>VLOOKUP(B68,#REF!,2,0)</f>
        <v>#REF!</v>
      </c>
      <c r="D68" s="139"/>
      <c r="E68" s="139" t="e">
        <f>VLOOKUP(B68,#REF!,4,0)</f>
        <v>#REF!</v>
      </c>
      <c r="F68" s="339" t="e">
        <f t="shared" si="1"/>
        <v>#REF!</v>
      </c>
      <c r="G68" s="314"/>
    </row>
    <row r="69" spans="1:7" s="134" customFormat="1" ht="11.25" x14ac:dyDescent="0.25">
      <c r="A69" s="151" t="s">
        <v>1674</v>
      </c>
      <c r="B69" s="137" t="s">
        <v>1566</v>
      </c>
      <c r="C69" s="138" t="e">
        <f>VLOOKUP(B69,#REF!,2,0)</f>
        <v>#REF!</v>
      </c>
      <c r="D69" s="139"/>
      <c r="E69" s="139" t="e">
        <f>VLOOKUP(B69,#REF!,4,0)</f>
        <v>#REF!</v>
      </c>
      <c r="F69" s="339" t="e">
        <f t="shared" si="1"/>
        <v>#REF!</v>
      </c>
      <c r="G69" s="314"/>
    </row>
    <row r="70" spans="1:7" s="134" customFormat="1" ht="11.25" x14ac:dyDescent="0.25">
      <c r="A70" s="151" t="s">
        <v>1675</v>
      </c>
      <c r="B70" s="137" t="s">
        <v>1565</v>
      </c>
      <c r="C70" s="138" t="e">
        <f>VLOOKUP(B70,#REF!,2,0)</f>
        <v>#REF!</v>
      </c>
      <c r="D70" s="139"/>
      <c r="E70" s="139" t="e">
        <f>VLOOKUP(B70,#REF!,4,0)</f>
        <v>#REF!</v>
      </c>
      <c r="F70" s="339" t="e">
        <f t="shared" si="1"/>
        <v>#REF!</v>
      </c>
      <c r="G70" s="314"/>
    </row>
    <row r="71" spans="1:7" s="134" customFormat="1" ht="11.25" x14ac:dyDescent="0.25">
      <c r="A71" s="151" t="s">
        <v>1676</v>
      </c>
      <c r="B71" s="137" t="s">
        <v>1585</v>
      </c>
      <c r="C71" s="138" t="e">
        <f>VLOOKUP(B71,#REF!,2,0)</f>
        <v>#REF!</v>
      </c>
      <c r="D71" s="139"/>
      <c r="E71" s="139" t="e">
        <f>VLOOKUP(B71,#REF!,4,0)</f>
        <v>#REF!</v>
      </c>
      <c r="F71" s="339" t="e">
        <f t="shared" si="1"/>
        <v>#REF!</v>
      </c>
      <c r="G71" s="314"/>
    </row>
    <row r="72" spans="1:7" s="134" customFormat="1" ht="11.25" x14ac:dyDescent="0.25">
      <c r="A72" s="151" t="s">
        <v>1677</v>
      </c>
      <c r="B72" s="137" t="s">
        <v>1639</v>
      </c>
      <c r="C72" s="138" t="e">
        <f>VLOOKUP(B72,#REF!,2,0)</f>
        <v>#REF!</v>
      </c>
      <c r="D72" s="139"/>
      <c r="E72" s="139" t="e">
        <f>VLOOKUP(B72,#REF!,4,0)</f>
        <v>#REF!</v>
      </c>
      <c r="F72" s="339" t="e">
        <f t="shared" si="1"/>
        <v>#REF!</v>
      </c>
      <c r="G72" s="314"/>
    </row>
    <row r="73" spans="1:7" s="134" customFormat="1" ht="11.25" x14ac:dyDescent="0.25">
      <c r="A73" s="151" t="s">
        <v>1678</v>
      </c>
      <c r="B73" s="137" t="s">
        <v>1587</v>
      </c>
      <c r="C73" s="138" t="e">
        <f>VLOOKUP(B73,#REF!,2,0)</f>
        <v>#REF!</v>
      </c>
      <c r="D73" s="139"/>
      <c r="E73" s="139" t="e">
        <f>VLOOKUP(B73,#REF!,4,0)</f>
        <v>#REF!</v>
      </c>
      <c r="F73" s="339" t="e">
        <f t="shared" si="1"/>
        <v>#REF!</v>
      </c>
      <c r="G73" s="314"/>
    </row>
    <row r="74" spans="1:7" s="134" customFormat="1" ht="11.25" x14ac:dyDescent="0.25">
      <c r="A74" s="151" t="s">
        <v>1679</v>
      </c>
      <c r="B74" s="137" t="s">
        <v>1577</v>
      </c>
      <c r="C74" s="138" t="e">
        <f>VLOOKUP(B74,#REF!,2,0)</f>
        <v>#REF!</v>
      </c>
      <c r="D74" s="139"/>
      <c r="E74" s="139" t="e">
        <f>VLOOKUP(B74,#REF!,4,0)</f>
        <v>#REF!</v>
      </c>
      <c r="F74" s="339" t="e">
        <f t="shared" si="1"/>
        <v>#REF!</v>
      </c>
      <c r="G74" s="314"/>
    </row>
    <row r="75" spans="1:7" s="134" customFormat="1" ht="11.25" x14ac:dyDescent="0.25">
      <c r="A75" s="151" t="s">
        <v>1680</v>
      </c>
      <c r="B75" s="137" t="s">
        <v>1572</v>
      </c>
      <c r="C75" s="138" t="e">
        <f>VLOOKUP(B75,#REF!,2,0)</f>
        <v>#REF!</v>
      </c>
      <c r="D75" s="139"/>
      <c r="E75" s="139" t="e">
        <f>VLOOKUP(B75,#REF!,4,0)</f>
        <v>#REF!</v>
      </c>
      <c r="F75" s="339" t="e">
        <f t="shared" si="1"/>
        <v>#REF!</v>
      </c>
      <c r="G75" s="314"/>
    </row>
    <row r="76" spans="1:7" s="134" customFormat="1" ht="11.25" x14ac:dyDescent="0.25">
      <c r="A76" s="151" t="s">
        <v>1681</v>
      </c>
      <c r="B76" s="137" t="s">
        <v>1594</v>
      </c>
      <c r="C76" s="138" t="e">
        <f>VLOOKUP(B76,#REF!,2,0)</f>
        <v>#REF!</v>
      </c>
      <c r="D76" s="139"/>
      <c r="E76" s="139" t="e">
        <f>VLOOKUP(B76,#REF!,4,0)</f>
        <v>#REF!</v>
      </c>
      <c r="F76" s="339" t="e">
        <f t="shared" si="1"/>
        <v>#REF!</v>
      </c>
      <c r="G76" s="314"/>
    </row>
    <row r="77" spans="1:7" s="134" customFormat="1" ht="11.25" x14ac:dyDescent="0.25">
      <c r="A77" s="151" t="s">
        <v>1682</v>
      </c>
      <c r="B77" s="137" t="s">
        <v>1567</v>
      </c>
      <c r="C77" s="138" t="e">
        <f>VLOOKUP(B77,#REF!,2,0)</f>
        <v>#REF!</v>
      </c>
      <c r="D77" s="139"/>
      <c r="E77" s="139" t="e">
        <f>VLOOKUP(B77,#REF!,4,0)</f>
        <v>#REF!</v>
      </c>
      <c r="F77" s="339" t="e">
        <f t="shared" si="1"/>
        <v>#REF!</v>
      </c>
      <c r="G77" s="314"/>
    </row>
    <row r="78" spans="1:7" s="134" customFormat="1" ht="11.25" x14ac:dyDescent="0.25">
      <c r="A78" s="151" t="s">
        <v>1683</v>
      </c>
      <c r="B78" s="137" t="s">
        <v>1637</v>
      </c>
      <c r="C78" s="138" t="e">
        <f>VLOOKUP(B78,#REF!,2,0)</f>
        <v>#REF!</v>
      </c>
      <c r="D78" s="139"/>
      <c r="E78" s="139" t="e">
        <f>VLOOKUP(B78,#REF!,4,0)</f>
        <v>#REF!</v>
      </c>
      <c r="F78" s="339" t="e">
        <f t="shared" si="1"/>
        <v>#REF!</v>
      </c>
      <c r="G78" s="314"/>
    </row>
    <row r="79" spans="1:7" s="134" customFormat="1" ht="11.25" x14ac:dyDescent="0.25">
      <c r="A79" s="151" t="s">
        <v>1684</v>
      </c>
      <c r="B79" s="137" t="s">
        <v>1584</v>
      </c>
      <c r="C79" s="138" t="e">
        <f>VLOOKUP(B79,#REF!,2,0)</f>
        <v>#REF!</v>
      </c>
      <c r="D79" s="139"/>
      <c r="E79" s="139" t="e">
        <f>VLOOKUP(B79,#REF!,4,0)</f>
        <v>#REF!</v>
      </c>
      <c r="F79" s="339" t="e">
        <f t="shared" si="1"/>
        <v>#REF!</v>
      </c>
      <c r="G79" s="314"/>
    </row>
    <row r="80" spans="1:7" s="134" customFormat="1" ht="11.25" x14ac:dyDescent="0.25">
      <c r="A80" s="151" t="s">
        <v>1685</v>
      </c>
      <c r="B80" s="137" t="s">
        <v>375</v>
      </c>
      <c r="C80" s="138" t="e">
        <f>VLOOKUP(B80,#REF!,2,0)</f>
        <v>#REF!</v>
      </c>
      <c r="D80" s="139"/>
      <c r="E80" s="139" t="e">
        <f>VLOOKUP(B80,#REF!,4,0)</f>
        <v>#REF!</v>
      </c>
      <c r="F80" s="339" t="e">
        <f t="shared" si="1"/>
        <v>#REF!</v>
      </c>
      <c r="G80" s="314"/>
    </row>
    <row r="81" spans="1:7" x14ac:dyDescent="0.25">
      <c r="A81" s="326" t="s">
        <v>1104</v>
      </c>
      <c r="B81" s="119" t="s">
        <v>15</v>
      </c>
      <c r="C81" s="147"/>
      <c r="D81" s="128"/>
      <c r="E81" s="128"/>
      <c r="F81" s="338" t="e">
        <f>SUM(F82:F94)</f>
        <v>#REF!</v>
      </c>
      <c r="G81" s="313"/>
    </row>
    <row r="82" spans="1:7" s="133" customFormat="1" ht="11.25" x14ac:dyDescent="0.25">
      <c r="A82" s="151" t="s">
        <v>1686</v>
      </c>
      <c r="B82" s="144" t="s">
        <v>392</v>
      </c>
      <c r="C82" s="138" t="e">
        <f>VLOOKUP(B82,#REF!,2,0)</f>
        <v>#REF!</v>
      </c>
      <c r="D82" s="140"/>
      <c r="E82" s="140" t="e">
        <f>VLOOKUP(B82,#REF!,4,0)</f>
        <v>#REF!</v>
      </c>
      <c r="F82" s="340" t="e">
        <f t="shared" si="1"/>
        <v>#REF!</v>
      </c>
      <c r="G82" s="188"/>
    </row>
    <row r="83" spans="1:7" s="134" customFormat="1" ht="11.25" x14ac:dyDescent="0.25">
      <c r="A83" s="151" t="s">
        <v>1687</v>
      </c>
      <c r="B83" s="137" t="s">
        <v>1303</v>
      </c>
      <c r="C83" s="138" t="e">
        <f>VLOOKUP(B83,#REF!,2,0)</f>
        <v>#REF!</v>
      </c>
      <c r="D83" s="139"/>
      <c r="E83" s="139" t="e">
        <f>VLOOKUP(B83,#REF!,4,0)</f>
        <v>#REF!</v>
      </c>
      <c r="F83" s="339" t="e">
        <f t="shared" si="1"/>
        <v>#REF!</v>
      </c>
      <c r="G83" s="314"/>
    </row>
    <row r="84" spans="1:7" s="133" customFormat="1" ht="11.25" x14ac:dyDescent="0.25">
      <c r="A84" s="151" t="s">
        <v>1688</v>
      </c>
      <c r="B84" s="144" t="s">
        <v>391</v>
      </c>
      <c r="C84" s="138" t="e">
        <f>VLOOKUP(B84,#REF!,2,0)</f>
        <v>#REF!</v>
      </c>
      <c r="D84" s="140"/>
      <c r="E84" s="140" t="e">
        <f>VLOOKUP(B84,#REF!,4,0)</f>
        <v>#REF!</v>
      </c>
      <c r="F84" s="340" t="e">
        <f t="shared" si="1"/>
        <v>#REF!</v>
      </c>
      <c r="G84" s="188"/>
    </row>
    <row r="85" spans="1:7" s="133" customFormat="1" ht="11.25" x14ac:dyDescent="0.25">
      <c r="A85" s="151" t="s">
        <v>1689</v>
      </c>
      <c r="B85" s="144" t="s">
        <v>393</v>
      </c>
      <c r="C85" s="138" t="e">
        <f>VLOOKUP(B85,#REF!,2,0)</f>
        <v>#REF!</v>
      </c>
      <c r="D85" s="140"/>
      <c r="E85" s="140" t="e">
        <f>VLOOKUP(B85,#REF!,4,0)</f>
        <v>#REF!</v>
      </c>
      <c r="F85" s="340" t="e">
        <f t="shared" si="1"/>
        <v>#REF!</v>
      </c>
      <c r="G85" s="188"/>
    </row>
    <row r="86" spans="1:7" s="133" customFormat="1" ht="11.25" x14ac:dyDescent="0.25">
      <c r="A86" s="151" t="s">
        <v>1690</v>
      </c>
      <c r="B86" s="144" t="s">
        <v>394</v>
      </c>
      <c r="C86" s="138" t="e">
        <f>VLOOKUP(B86,#REF!,2,0)</f>
        <v>#REF!</v>
      </c>
      <c r="D86" s="140"/>
      <c r="E86" s="140" t="e">
        <f>VLOOKUP(B86,#REF!,4,0)</f>
        <v>#REF!</v>
      </c>
      <c r="F86" s="340" t="e">
        <f t="shared" si="1"/>
        <v>#REF!</v>
      </c>
      <c r="G86" s="188"/>
    </row>
    <row r="87" spans="1:7" s="133" customFormat="1" ht="11.25" x14ac:dyDescent="0.25">
      <c r="A87" s="151" t="s">
        <v>1691</v>
      </c>
      <c r="B87" s="144" t="s">
        <v>1312</v>
      </c>
      <c r="C87" s="138" t="e">
        <f>VLOOKUP(B87,#REF!,2,0)</f>
        <v>#REF!</v>
      </c>
      <c r="D87" s="140"/>
      <c r="E87" s="140" t="e">
        <f>VLOOKUP(B87,#REF!,4,0)</f>
        <v>#REF!</v>
      </c>
      <c r="F87" s="340" t="e">
        <f t="shared" si="1"/>
        <v>#REF!</v>
      </c>
      <c r="G87" s="188"/>
    </row>
    <row r="88" spans="1:7" s="133" customFormat="1" ht="11.25" x14ac:dyDescent="0.25">
      <c r="A88" s="151" t="s">
        <v>1692</v>
      </c>
      <c r="B88" s="144" t="s">
        <v>1308</v>
      </c>
      <c r="C88" s="138" t="e">
        <f>VLOOKUP(B88,#REF!,2,0)</f>
        <v>#REF!</v>
      </c>
      <c r="D88" s="140"/>
      <c r="E88" s="140" t="e">
        <f>VLOOKUP(B88,#REF!,4,0)</f>
        <v>#REF!</v>
      </c>
      <c r="F88" s="340" t="e">
        <f t="shared" ref="F88:F94" si="2">D88*E88</f>
        <v>#REF!</v>
      </c>
      <c r="G88" s="188"/>
    </row>
    <row r="89" spans="1:7" s="133" customFormat="1" ht="11.25" x14ac:dyDescent="0.25">
      <c r="A89" s="151" t="s">
        <v>1693</v>
      </c>
      <c r="B89" s="144" t="s">
        <v>1309</v>
      </c>
      <c r="C89" s="138" t="e">
        <f>VLOOKUP(B89,#REF!,2,0)</f>
        <v>#REF!</v>
      </c>
      <c r="D89" s="140"/>
      <c r="E89" s="140" t="e">
        <f>VLOOKUP(B89,#REF!,4,0)</f>
        <v>#REF!</v>
      </c>
      <c r="F89" s="340" t="e">
        <f t="shared" si="2"/>
        <v>#REF!</v>
      </c>
      <c r="G89" s="188"/>
    </row>
    <row r="90" spans="1:7" s="133" customFormat="1" ht="11.25" x14ac:dyDescent="0.25">
      <c r="A90" s="151" t="s">
        <v>1694</v>
      </c>
      <c r="B90" s="144" t="s">
        <v>1310</v>
      </c>
      <c r="C90" s="138" t="e">
        <f>VLOOKUP(B90,#REF!,2,0)</f>
        <v>#REF!</v>
      </c>
      <c r="D90" s="140"/>
      <c r="E90" s="140" t="e">
        <f>VLOOKUP(B90,#REF!,4,0)</f>
        <v>#REF!</v>
      </c>
      <c r="F90" s="340" t="e">
        <f t="shared" si="2"/>
        <v>#REF!</v>
      </c>
      <c r="G90" s="188"/>
    </row>
    <row r="91" spans="1:7" s="133" customFormat="1" ht="11.25" x14ac:dyDescent="0.25">
      <c r="A91" s="151" t="s">
        <v>1695</v>
      </c>
      <c r="B91" s="144" t="s">
        <v>1311</v>
      </c>
      <c r="C91" s="138" t="e">
        <f>VLOOKUP(B91,#REF!,2,0)</f>
        <v>#REF!</v>
      </c>
      <c r="D91" s="140"/>
      <c r="E91" s="140" t="e">
        <f>VLOOKUP(B91,#REF!,4,0)</f>
        <v>#REF!</v>
      </c>
      <c r="F91" s="340" t="e">
        <f t="shared" si="2"/>
        <v>#REF!</v>
      </c>
      <c r="G91" s="188"/>
    </row>
    <row r="92" spans="1:7" s="133" customFormat="1" ht="11.25" x14ac:dyDescent="0.25">
      <c r="A92" s="151" t="s">
        <v>1696</v>
      </c>
      <c r="B92" s="144" t="s">
        <v>3</v>
      </c>
      <c r="C92" s="138" t="e">
        <f>VLOOKUP(B92,#REF!,2,0)</f>
        <v>#REF!</v>
      </c>
      <c r="D92" s="140"/>
      <c r="E92" s="140" t="e">
        <f>VLOOKUP(B92,#REF!,4,0)</f>
        <v>#REF!</v>
      </c>
      <c r="F92" s="340" t="e">
        <f t="shared" si="2"/>
        <v>#REF!</v>
      </c>
      <c r="G92" s="188"/>
    </row>
    <row r="93" spans="1:7" s="133" customFormat="1" ht="11.25" x14ac:dyDescent="0.25">
      <c r="A93" s="151" t="s">
        <v>1697</v>
      </c>
      <c r="B93" s="144" t="s">
        <v>16</v>
      </c>
      <c r="C93" s="138" t="e">
        <f>VLOOKUP(B93,#REF!,2,0)</f>
        <v>#REF!</v>
      </c>
      <c r="D93" s="140"/>
      <c r="E93" s="140" t="e">
        <f>VLOOKUP(B93,#REF!,4,0)</f>
        <v>#REF!</v>
      </c>
      <c r="F93" s="340" t="e">
        <f t="shared" si="2"/>
        <v>#REF!</v>
      </c>
      <c r="G93" s="188"/>
    </row>
    <row r="94" spans="1:7" s="133" customFormat="1" ht="11.25" x14ac:dyDescent="0.25">
      <c r="A94" s="151" t="s">
        <v>1698</v>
      </c>
      <c r="B94" s="144" t="s">
        <v>1313</v>
      </c>
      <c r="C94" s="138" t="e">
        <f>VLOOKUP(B94,#REF!,2,0)</f>
        <v>#REF!</v>
      </c>
      <c r="D94" s="140"/>
      <c r="E94" s="140" t="e">
        <f>VLOOKUP(B94,#REF!,4,0)</f>
        <v>#REF!</v>
      </c>
      <c r="F94" s="340" t="e">
        <f t="shared" si="2"/>
        <v>#REF!</v>
      </c>
      <c r="G94" s="188"/>
    </row>
    <row r="95" spans="1:7" x14ac:dyDescent="0.25">
      <c r="A95" s="326" t="s">
        <v>1105</v>
      </c>
      <c r="B95" s="119" t="s">
        <v>1106</v>
      </c>
      <c r="C95" s="147"/>
      <c r="D95" s="128"/>
      <c r="E95" s="128"/>
      <c r="F95" s="338" t="e">
        <f>SUM(F96:F102)</f>
        <v>#REF!</v>
      </c>
      <c r="G95" s="313"/>
    </row>
    <row r="96" spans="1:7" s="133" customFormat="1" ht="11.25" x14ac:dyDescent="0.25">
      <c r="A96" s="151" t="s">
        <v>1699</v>
      </c>
      <c r="B96" s="144" t="s">
        <v>31</v>
      </c>
      <c r="C96" s="138" t="e">
        <f>VLOOKUP(B96,#REF!,2,0)</f>
        <v>#REF!</v>
      </c>
      <c r="D96" s="140"/>
      <c r="E96" s="140" t="e">
        <f>VLOOKUP(B96,#REF!,4,0)</f>
        <v>#REF!</v>
      </c>
      <c r="F96" s="340" t="e">
        <f>D96*E96</f>
        <v>#REF!</v>
      </c>
      <c r="G96" s="188"/>
    </row>
    <row r="97" spans="1:7" s="133" customFormat="1" ht="11.25" x14ac:dyDescent="0.25">
      <c r="A97" s="151" t="s">
        <v>1700</v>
      </c>
      <c r="B97" s="144" t="s">
        <v>32</v>
      </c>
      <c r="C97" s="138" t="e">
        <f>VLOOKUP(B97,#REF!,2,0)</f>
        <v>#REF!</v>
      </c>
      <c r="D97" s="140"/>
      <c r="E97" s="140" t="e">
        <f>VLOOKUP(B97,#REF!,4,0)</f>
        <v>#REF!</v>
      </c>
      <c r="F97" s="340" t="e">
        <f t="shared" ref="F97:F102" si="3">D97*E97</f>
        <v>#REF!</v>
      </c>
      <c r="G97" s="188"/>
    </row>
    <row r="98" spans="1:7" s="133" customFormat="1" ht="11.25" x14ac:dyDescent="0.25">
      <c r="A98" s="151" t="s">
        <v>1701</v>
      </c>
      <c r="B98" s="144" t="s">
        <v>34</v>
      </c>
      <c r="C98" s="138" t="e">
        <f>VLOOKUP(B98,#REF!,2,0)</f>
        <v>#REF!</v>
      </c>
      <c r="D98" s="140"/>
      <c r="E98" s="140" t="e">
        <f>VLOOKUP(B98,#REF!,4,0)</f>
        <v>#REF!</v>
      </c>
      <c r="F98" s="340" t="e">
        <f t="shared" si="3"/>
        <v>#REF!</v>
      </c>
      <c r="G98" s="188"/>
    </row>
    <row r="99" spans="1:7" s="133" customFormat="1" ht="11.25" x14ac:dyDescent="0.25">
      <c r="A99" s="151" t="s">
        <v>1702</v>
      </c>
      <c r="B99" s="144" t="s">
        <v>567</v>
      </c>
      <c r="C99" s="138" t="e">
        <f>VLOOKUP(B99,#REF!,2,0)</f>
        <v>#REF!</v>
      </c>
      <c r="D99" s="140"/>
      <c r="E99" s="140" t="e">
        <f>VLOOKUP(B99,#REF!,4,0)</f>
        <v>#REF!</v>
      </c>
      <c r="F99" s="340" t="e">
        <f t="shared" si="3"/>
        <v>#REF!</v>
      </c>
      <c r="G99" s="188"/>
    </row>
    <row r="100" spans="1:7" s="133" customFormat="1" ht="11.25" x14ac:dyDescent="0.25">
      <c r="A100" s="151" t="s">
        <v>1703</v>
      </c>
      <c r="B100" s="144" t="s">
        <v>1322</v>
      </c>
      <c r="C100" s="138" t="e">
        <f>VLOOKUP(B100,#REF!,2,0)</f>
        <v>#REF!</v>
      </c>
      <c r="D100" s="140"/>
      <c r="E100" s="140" t="e">
        <f>VLOOKUP(B100,#REF!,4,0)</f>
        <v>#REF!</v>
      </c>
      <c r="F100" s="340" t="e">
        <f>D100*E100</f>
        <v>#REF!</v>
      </c>
      <c r="G100" s="188"/>
    </row>
    <row r="101" spans="1:7" s="133" customFormat="1" ht="11.25" x14ac:dyDescent="0.25">
      <c r="A101" s="151" t="s">
        <v>1704</v>
      </c>
      <c r="B101" s="144" t="s">
        <v>33</v>
      </c>
      <c r="C101" s="138" t="e">
        <f>VLOOKUP(B101,#REF!,2,0)</f>
        <v>#REF!</v>
      </c>
      <c r="D101" s="140"/>
      <c r="E101" s="140" t="e">
        <f>VLOOKUP(B101,#REF!,4,0)</f>
        <v>#REF!</v>
      </c>
      <c r="F101" s="340" t="e">
        <f t="shared" si="3"/>
        <v>#REF!</v>
      </c>
      <c r="G101" s="188"/>
    </row>
    <row r="102" spans="1:7" s="133" customFormat="1" ht="11.25" x14ac:dyDescent="0.25">
      <c r="A102" s="151" t="s">
        <v>2272</v>
      </c>
      <c r="B102" s="144" t="s">
        <v>35</v>
      </c>
      <c r="C102" s="138" t="e">
        <f>VLOOKUP(B102,#REF!,2,0)</f>
        <v>#REF!</v>
      </c>
      <c r="D102" s="140"/>
      <c r="E102" s="140" t="e">
        <f>VLOOKUP(B102,#REF!,4,0)</f>
        <v>#REF!</v>
      </c>
      <c r="F102" s="340" t="e">
        <f t="shared" si="3"/>
        <v>#REF!</v>
      </c>
      <c r="G102" s="188"/>
    </row>
    <row r="103" spans="1:7" x14ac:dyDescent="0.25">
      <c r="A103" s="326" t="s">
        <v>1107</v>
      </c>
      <c r="B103" s="119" t="s">
        <v>17</v>
      </c>
      <c r="C103" s="147"/>
      <c r="D103" s="128"/>
      <c r="E103" s="128"/>
      <c r="F103" s="338" t="e">
        <f>SUM(F104:F123)</f>
        <v>#REF!</v>
      </c>
      <c r="G103" s="313"/>
    </row>
    <row r="104" spans="1:7" s="133" customFormat="1" ht="11.25" x14ac:dyDescent="0.25">
      <c r="A104" s="151" t="s">
        <v>1705</v>
      </c>
      <c r="B104" s="144" t="s">
        <v>29</v>
      </c>
      <c r="C104" s="138" t="e">
        <f>VLOOKUP(B104,#REF!,2,0)</f>
        <v>#REF!</v>
      </c>
      <c r="D104" s="140"/>
      <c r="E104" s="140" t="e">
        <f>VLOOKUP(B104,#REF!,4,0)</f>
        <v>#REF!</v>
      </c>
      <c r="F104" s="340" t="e">
        <f t="shared" ref="F104:F123" si="4">D104*E104</f>
        <v>#REF!</v>
      </c>
      <c r="G104" s="188"/>
    </row>
    <row r="105" spans="1:7" s="133" customFormat="1" ht="11.25" x14ac:dyDescent="0.25">
      <c r="A105" s="151" t="s">
        <v>1706</v>
      </c>
      <c r="B105" s="144" t="s">
        <v>396</v>
      </c>
      <c r="C105" s="138" t="e">
        <f>VLOOKUP(B105,#REF!,2,0)</f>
        <v>#REF!</v>
      </c>
      <c r="D105" s="140"/>
      <c r="E105" s="140" t="e">
        <f>VLOOKUP(B105,#REF!,4,0)</f>
        <v>#REF!</v>
      </c>
      <c r="F105" s="340" t="e">
        <f t="shared" si="4"/>
        <v>#REF!</v>
      </c>
      <c r="G105" s="188"/>
    </row>
    <row r="106" spans="1:7" s="133" customFormat="1" ht="11.25" x14ac:dyDescent="0.25">
      <c r="A106" s="151" t="s">
        <v>1707</v>
      </c>
      <c r="B106" s="144" t="s">
        <v>1075</v>
      </c>
      <c r="C106" s="138" t="e">
        <f>VLOOKUP(B106,#REF!,2,0)</f>
        <v>#REF!</v>
      </c>
      <c r="D106" s="140"/>
      <c r="E106" s="140" t="e">
        <f>VLOOKUP(B106,#REF!,4,0)</f>
        <v>#REF!</v>
      </c>
      <c r="F106" s="340" t="e">
        <f t="shared" si="4"/>
        <v>#REF!</v>
      </c>
      <c r="G106" s="188"/>
    </row>
    <row r="107" spans="1:7" s="133" customFormat="1" ht="11.25" x14ac:dyDescent="0.25">
      <c r="A107" s="151" t="s">
        <v>1708</v>
      </c>
      <c r="B107" s="144" t="s">
        <v>18</v>
      </c>
      <c r="C107" s="138" t="e">
        <f>VLOOKUP(B107,#REF!,2,0)</f>
        <v>#REF!</v>
      </c>
      <c r="D107" s="140"/>
      <c r="E107" s="140" t="e">
        <f>VLOOKUP(B107,#REF!,4,0)</f>
        <v>#REF!</v>
      </c>
      <c r="F107" s="340" t="e">
        <f t="shared" si="4"/>
        <v>#REF!</v>
      </c>
      <c r="G107" s="188"/>
    </row>
    <row r="108" spans="1:7" s="133" customFormat="1" ht="11.25" x14ac:dyDescent="0.25">
      <c r="A108" s="151" t="s">
        <v>1709</v>
      </c>
      <c r="B108" s="144" t="s">
        <v>19</v>
      </c>
      <c r="C108" s="138" t="e">
        <f>VLOOKUP(B108,#REF!,2,0)</f>
        <v>#REF!</v>
      </c>
      <c r="D108" s="140"/>
      <c r="E108" s="140" t="e">
        <f>VLOOKUP(B108,#REF!,4,0)</f>
        <v>#REF!</v>
      </c>
      <c r="F108" s="340" t="e">
        <f t="shared" si="4"/>
        <v>#REF!</v>
      </c>
      <c r="G108" s="188"/>
    </row>
    <row r="109" spans="1:7" s="133" customFormat="1" ht="11.25" x14ac:dyDescent="0.25">
      <c r="A109" s="151" t="s">
        <v>1710</v>
      </c>
      <c r="B109" s="144" t="s">
        <v>568</v>
      </c>
      <c r="C109" s="138" t="e">
        <f>VLOOKUP(B109,#REF!,2,0)</f>
        <v>#REF!</v>
      </c>
      <c r="D109" s="140"/>
      <c r="E109" s="140" t="e">
        <f>VLOOKUP(B109,#REF!,4,0)</f>
        <v>#REF!</v>
      </c>
      <c r="F109" s="340" t="e">
        <f t="shared" si="4"/>
        <v>#REF!</v>
      </c>
      <c r="G109" s="188"/>
    </row>
    <row r="110" spans="1:7" s="133" customFormat="1" ht="11.25" x14ac:dyDescent="0.25">
      <c r="A110" s="151" t="s">
        <v>1711</v>
      </c>
      <c r="B110" s="144" t="s">
        <v>21</v>
      </c>
      <c r="C110" s="138" t="e">
        <f>VLOOKUP(B110,#REF!,2,0)</f>
        <v>#REF!</v>
      </c>
      <c r="D110" s="140"/>
      <c r="E110" s="140" t="e">
        <f>VLOOKUP(B110,#REF!,4,0)</f>
        <v>#REF!</v>
      </c>
      <c r="F110" s="340" t="e">
        <f t="shared" si="4"/>
        <v>#REF!</v>
      </c>
      <c r="G110" s="188"/>
    </row>
    <row r="111" spans="1:7" s="133" customFormat="1" ht="11.25" x14ac:dyDescent="0.25">
      <c r="A111" s="151" t="s">
        <v>1712</v>
      </c>
      <c r="B111" s="144" t="s">
        <v>22</v>
      </c>
      <c r="C111" s="138" t="e">
        <f>VLOOKUP(B111,#REF!,2,0)</f>
        <v>#REF!</v>
      </c>
      <c r="D111" s="140"/>
      <c r="E111" s="140" t="e">
        <f>VLOOKUP(B111,#REF!,4,0)</f>
        <v>#REF!</v>
      </c>
      <c r="F111" s="340" t="e">
        <f t="shared" si="4"/>
        <v>#REF!</v>
      </c>
      <c r="G111" s="188"/>
    </row>
    <row r="112" spans="1:7" s="133" customFormat="1" ht="11.25" x14ac:dyDescent="0.25">
      <c r="A112" s="151" t="s">
        <v>1713</v>
      </c>
      <c r="B112" s="144" t="s">
        <v>23</v>
      </c>
      <c r="C112" s="138" t="e">
        <f>VLOOKUP(B112,#REF!,2,0)</f>
        <v>#REF!</v>
      </c>
      <c r="D112" s="140"/>
      <c r="E112" s="140" t="e">
        <f>VLOOKUP(B112,#REF!,4,0)</f>
        <v>#REF!</v>
      </c>
      <c r="F112" s="340" t="e">
        <f t="shared" si="4"/>
        <v>#REF!</v>
      </c>
      <c r="G112" s="188"/>
    </row>
    <row r="113" spans="1:7" s="133" customFormat="1" ht="11.25" x14ac:dyDescent="0.25">
      <c r="A113" s="151" t="s">
        <v>1714</v>
      </c>
      <c r="B113" s="144" t="s">
        <v>24</v>
      </c>
      <c r="C113" s="138" t="e">
        <f>VLOOKUP(B113,#REF!,2,0)</f>
        <v>#REF!</v>
      </c>
      <c r="D113" s="140"/>
      <c r="E113" s="140" t="e">
        <f>VLOOKUP(B113,#REF!,4,0)</f>
        <v>#REF!</v>
      </c>
      <c r="F113" s="340" t="e">
        <f t="shared" si="4"/>
        <v>#REF!</v>
      </c>
      <c r="G113" s="188"/>
    </row>
    <row r="114" spans="1:7" s="133" customFormat="1" ht="11.25" x14ac:dyDescent="0.25">
      <c r="A114" s="151" t="s">
        <v>1715</v>
      </c>
      <c r="B114" s="144" t="s">
        <v>25</v>
      </c>
      <c r="C114" s="138" t="e">
        <f>VLOOKUP(B114,#REF!,2,0)</f>
        <v>#REF!</v>
      </c>
      <c r="D114" s="140"/>
      <c r="E114" s="140" t="e">
        <f>VLOOKUP(B114,#REF!,4,0)</f>
        <v>#REF!</v>
      </c>
      <c r="F114" s="340" t="e">
        <f t="shared" si="4"/>
        <v>#REF!</v>
      </c>
      <c r="G114" s="188"/>
    </row>
    <row r="115" spans="1:7" s="133" customFormat="1" ht="11.25" x14ac:dyDescent="0.25">
      <c r="A115" s="151" t="s">
        <v>1716</v>
      </c>
      <c r="B115" s="144" t="s">
        <v>26</v>
      </c>
      <c r="C115" s="138" t="e">
        <f>VLOOKUP(B115,#REF!,2,0)</f>
        <v>#REF!</v>
      </c>
      <c r="D115" s="140"/>
      <c r="E115" s="140" t="e">
        <f>VLOOKUP(B115,#REF!,4,0)</f>
        <v>#REF!</v>
      </c>
      <c r="F115" s="340" t="e">
        <f t="shared" si="4"/>
        <v>#REF!</v>
      </c>
      <c r="G115" s="188"/>
    </row>
    <row r="116" spans="1:7" s="133" customFormat="1" ht="11.25" x14ac:dyDescent="0.25">
      <c r="A116" s="151" t="s">
        <v>1717</v>
      </c>
      <c r="B116" s="144" t="s">
        <v>27</v>
      </c>
      <c r="C116" s="138" t="e">
        <f>VLOOKUP(B116,#REF!,2,0)</f>
        <v>#REF!</v>
      </c>
      <c r="D116" s="140"/>
      <c r="E116" s="140" t="e">
        <f>VLOOKUP(B116,#REF!,4,0)</f>
        <v>#REF!</v>
      </c>
      <c r="F116" s="340" t="e">
        <f t="shared" si="4"/>
        <v>#REF!</v>
      </c>
      <c r="G116" s="188"/>
    </row>
    <row r="117" spans="1:7" s="133" customFormat="1" ht="11.25" x14ac:dyDescent="0.25">
      <c r="A117" s="151" t="s">
        <v>1718</v>
      </c>
      <c r="B117" s="144" t="s">
        <v>28</v>
      </c>
      <c r="C117" s="138" t="e">
        <f>VLOOKUP(B117,#REF!,2,0)</f>
        <v>#REF!</v>
      </c>
      <c r="D117" s="140"/>
      <c r="E117" s="140" t="e">
        <f>VLOOKUP(B117,#REF!,4,0)</f>
        <v>#REF!</v>
      </c>
      <c r="F117" s="340" t="e">
        <f t="shared" si="4"/>
        <v>#REF!</v>
      </c>
      <c r="G117" s="188"/>
    </row>
    <row r="118" spans="1:7" s="133" customFormat="1" ht="11.25" x14ac:dyDescent="0.25">
      <c r="A118" s="151" t="s">
        <v>1719</v>
      </c>
      <c r="B118" s="144" t="s">
        <v>565</v>
      </c>
      <c r="C118" s="138" t="e">
        <f>VLOOKUP(B118,#REF!,2,0)</f>
        <v>#REF!</v>
      </c>
      <c r="D118" s="140"/>
      <c r="E118" s="140" t="e">
        <f>VLOOKUP(B118,#REF!,4,0)</f>
        <v>#REF!</v>
      </c>
      <c r="F118" s="340" t="e">
        <f t="shared" si="4"/>
        <v>#REF!</v>
      </c>
      <c r="G118" s="188"/>
    </row>
    <row r="119" spans="1:7" s="133" customFormat="1" ht="11.25" x14ac:dyDescent="0.25">
      <c r="A119" s="151" t="s">
        <v>1720</v>
      </c>
      <c r="B119" s="144" t="s">
        <v>566</v>
      </c>
      <c r="C119" s="138" t="e">
        <f>VLOOKUP(B119,#REF!,2,0)</f>
        <v>#REF!</v>
      </c>
      <c r="D119" s="140"/>
      <c r="E119" s="140" t="e">
        <f>VLOOKUP(B119,#REF!,4,0)</f>
        <v>#REF!</v>
      </c>
      <c r="F119" s="340" t="e">
        <f t="shared" si="4"/>
        <v>#REF!</v>
      </c>
      <c r="G119" s="188"/>
    </row>
    <row r="120" spans="1:7" s="133" customFormat="1" ht="11.25" x14ac:dyDescent="0.25">
      <c r="A120" s="151" t="s">
        <v>1721</v>
      </c>
      <c r="B120" s="144" t="s">
        <v>569</v>
      </c>
      <c r="C120" s="138" t="e">
        <f>VLOOKUP(B120,#REF!,2,0)</f>
        <v>#REF!</v>
      </c>
      <c r="D120" s="140"/>
      <c r="E120" s="140" t="e">
        <f>VLOOKUP(B120,#REF!,4,0)</f>
        <v>#REF!</v>
      </c>
      <c r="F120" s="340" t="e">
        <f t="shared" si="4"/>
        <v>#REF!</v>
      </c>
      <c r="G120" s="188"/>
    </row>
    <row r="121" spans="1:7" s="133" customFormat="1" ht="11.25" x14ac:dyDescent="0.25">
      <c r="A121" s="151" t="s">
        <v>1722</v>
      </c>
      <c r="B121" s="144" t="s">
        <v>570</v>
      </c>
      <c r="C121" s="138" t="e">
        <f>VLOOKUP(B121,#REF!,2,0)</f>
        <v>#REF!</v>
      </c>
      <c r="D121" s="140"/>
      <c r="E121" s="140" t="e">
        <f>VLOOKUP(B121,#REF!,4,0)</f>
        <v>#REF!</v>
      </c>
      <c r="F121" s="340" t="e">
        <f t="shared" si="4"/>
        <v>#REF!</v>
      </c>
      <c r="G121" s="188"/>
    </row>
    <row r="122" spans="1:7" s="133" customFormat="1" x14ac:dyDescent="0.25">
      <c r="A122" s="151" t="s">
        <v>1723</v>
      </c>
      <c r="B122" s="144" t="s">
        <v>2274</v>
      </c>
      <c r="C122" s="147" t="e">
        <f>VLOOKUP(B122,#REF!,2,0)</f>
        <v>#REF!</v>
      </c>
      <c r="D122" s="128"/>
      <c r="E122" s="128" t="e">
        <f>VLOOKUP(B122,#REF!,4,0)</f>
        <v>#REF!</v>
      </c>
      <c r="F122" s="338" t="e">
        <f>D122*E122</f>
        <v>#REF!</v>
      </c>
      <c r="G122" s="188"/>
    </row>
    <row r="123" spans="1:7" s="133" customFormat="1" ht="11.25" x14ac:dyDescent="0.25">
      <c r="A123" s="151" t="s">
        <v>2273</v>
      </c>
      <c r="B123" s="144" t="s">
        <v>20</v>
      </c>
      <c r="C123" s="138" t="e">
        <f>VLOOKUP(B123,#REF!,2,0)</f>
        <v>#REF!</v>
      </c>
      <c r="D123" s="140"/>
      <c r="E123" s="140" t="e">
        <f>VLOOKUP(B123,#REF!,4,0)</f>
        <v>#REF!</v>
      </c>
      <c r="F123" s="340" t="e">
        <f t="shared" si="4"/>
        <v>#REF!</v>
      </c>
      <c r="G123" s="188"/>
    </row>
    <row r="124" spans="1:7" x14ac:dyDescent="0.25">
      <c r="A124" s="326" t="s">
        <v>1108</v>
      </c>
      <c r="B124" s="119" t="s">
        <v>36</v>
      </c>
      <c r="C124" s="147"/>
      <c r="D124" s="128"/>
      <c r="E124" s="128"/>
      <c r="F124" s="338" t="e">
        <f>SUM(F143:F155)</f>
        <v>#REF!</v>
      </c>
      <c r="G124" s="313"/>
    </row>
    <row r="125" spans="1:7" s="133" customFormat="1" ht="11.25" x14ac:dyDescent="0.25">
      <c r="A125" s="151" t="s">
        <v>1725</v>
      </c>
      <c r="B125" s="144" t="s">
        <v>395</v>
      </c>
      <c r="C125" s="138" t="e">
        <f>VLOOKUP(B125,#REF!,2,0)</f>
        <v>#REF!</v>
      </c>
      <c r="D125" s="140"/>
      <c r="E125" s="140" t="e">
        <f>VLOOKUP(B125,#REF!,4,0)</f>
        <v>#REF!</v>
      </c>
      <c r="F125" s="340" t="e">
        <f t="shared" ref="F125:F155" si="5">D125*E125</f>
        <v>#REF!</v>
      </c>
      <c r="G125" s="188"/>
    </row>
    <row r="126" spans="1:7" s="133" customFormat="1" ht="11.25" x14ac:dyDescent="0.25">
      <c r="A126" s="151" t="s">
        <v>1726</v>
      </c>
      <c r="B126" s="144" t="s">
        <v>406</v>
      </c>
      <c r="C126" s="138" t="e">
        <f>VLOOKUP(B126,#REF!,2,0)</f>
        <v>#REF!</v>
      </c>
      <c r="D126" s="140"/>
      <c r="E126" s="140" t="e">
        <f>VLOOKUP(B126,#REF!,4,0)</f>
        <v>#REF!</v>
      </c>
      <c r="F126" s="340" t="e">
        <f t="shared" si="5"/>
        <v>#REF!</v>
      </c>
      <c r="G126" s="188"/>
    </row>
    <row r="127" spans="1:7" s="133" customFormat="1" ht="11.25" x14ac:dyDescent="0.25">
      <c r="A127" s="151" t="s">
        <v>1727</v>
      </c>
      <c r="B127" s="144" t="s">
        <v>399</v>
      </c>
      <c r="C127" s="138" t="e">
        <f>VLOOKUP(B127,#REF!,2,0)</f>
        <v>#REF!</v>
      </c>
      <c r="D127" s="140"/>
      <c r="E127" s="140" t="e">
        <f>VLOOKUP(B127,#REF!,4,0)</f>
        <v>#REF!</v>
      </c>
      <c r="F127" s="340" t="e">
        <f t="shared" si="5"/>
        <v>#REF!</v>
      </c>
      <c r="G127" s="188"/>
    </row>
    <row r="128" spans="1:7" s="133" customFormat="1" ht="11.25" x14ac:dyDescent="0.25">
      <c r="A128" s="151" t="s">
        <v>1728</v>
      </c>
      <c r="B128" s="144" t="s">
        <v>400</v>
      </c>
      <c r="C128" s="138" t="e">
        <f>VLOOKUP(B128,#REF!,2,0)</f>
        <v>#REF!</v>
      </c>
      <c r="D128" s="140"/>
      <c r="E128" s="140" t="e">
        <f>VLOOKUP(B128,#REF!,4,0)</f>
        <v>#REF!</v>
      </c>
      <c r="F128" s="340" t="e">
        <f t="shared" si="5"/>
        <v>#REF!</v>
      </c>
      <c r="G128" s="188"/>
    </row>
    <row r="129" spans="1:7" s="133" customFormat="1" ht="11.25" x14ac:dyDescent="0.25">
      <c r="A129" s="151" t="s">
        <v>1729</v>
      </c>
      <c r="B129" s="144" t="s">
        <v>404</v>
      </c>
      <c r="C129" s="138" t="e">
        <f>VLOOKUP(B129,#REF!,2,0)</f>
        <v>#REF!</v>
      </c>
      <c r="D129" s="140"/>
      <c r="E129" s="140" t="e">
        <f>VLOOKUP(B129,#REF!,4,0)</f>
        <v>#REF!</v>
      </c>
      <c r="F129" s="340" t="e">
        <f t="shared" si="5"/>
        <v>#REF!</v>
      </c>
      <c r="G129" s="188"/>
    </row>
    <row r="130" spans="1:7" s="133" customFormat="1" ht="11.25" x14ac:dyDescent="0.25">
      <c r="A130" s="151" t="s">
        <v>1730</v>
      </c>
      <c r="B130" s="144" t="s">
        <v>401</v>
      </c>
      <c r="C130" s="138" t="e">
        <f>VLOOKUP(B130,#REF!,2,0)</f>
        <v>#REF!</v>
      </c>
      <c r="D130" s="140"/>
      <c r="E130" s="140" t="e">
        <f>VLOOKUP(B130,#REF!,4,0)</f>
        <v>#REF!</v>
      </c>
      <c r="F130" s="340" t="e">
        <f t="shared" si="5"/>
        <v>#REF!</v>
      </c>
      <c r="G130" s="188"/>
    </row>
    <row r="131" spans="1:7" s="133" customFormat="1" ht="11.25" x14ac:dyDescent="0.25">
      <c r="A131" s="151" t="s">
        <v>1731</v>
      </c>
      <c r="B131" s="144" t="s">
        <v>577</v>
      </c>
      <c r="C131" s="138" t="e">
        <f>VLOOKUP(B131,#REF!,2,0)</f>
        <v>#REF!</v>
      </c>
      <c r="D131" s="140"/>
      <c r="E131" s="140" t="e">
        <f>VLOOKUP(B131,#REF!,4,0)</f>
        <v>#REF!</v>
      </c>
      <c r="F131" s="340" t="e">
        <f t="shared" si="5"/>
        <v>#REF!</v>
      </c>
      <c r="G131" s="188"/>
    </row>
    <row r="132" spans="1:7" s="133" customFormat="1" ht="11.25" x14ac:dyDescent="0.25">
      <c r="A132" s="151" t="s">
        <v>1732</v>
      </c>
      <c r="B132" s="304" t="s">
        <v>2276</v>
      </c>
      <c r="C132" s="138" t="e">
        <f>VLOOKUP(B132,#REF!,2,0)</f>
        <v>#REF!</v>
      </c>
      <c r="D132" s="140"/>
      <c r="E132" s="140" t="e">
        <f>VLOOKUP(B132,#REF!,4,0)</f>
        <v>#REF!</v>
      </c>
      <c r="F132" s="340" t="e">
        <f t="shared" si="5"/>
        <v>#REF!</v>
      </c>
      <c r="G132" s="188" t="s">
        <v>2275</v>
      </c>
    </row>
    <row r="133" spans="1:7" s="133" customFormat="1" ht="11.25" customHeight="1" x14ac:dyDescent="0.25">
      <c r="A133" s="151" t="s">
        <v>1733</v>
      </c>
      <c r="B133" s="144" t="s">
        <v>426</v>
      </c>
      <c r="C133" s="138" t="e">
        <f>VLOOKUP(B133,#REF!,2,0)</f>
        <v>#REF!</v>
      </c>
      <c r="D133" s="140"/>
      <c r="E133" s="140" t="e">
        <f>VLOOKUP(B133,#REF!,4,0)</f>
        <v>#REF!</v>
      </c>
      <c r="F133" s="340" t="e">
        <f>D133*E133</f>
        <v>#REF!</v>
      </c>
      <c r="G133" s="350" t="s">
        <v>1944</v>
      </c>
    </row>
    <row r="134" spans="1:7" s="133" customFormat="1" ht="11.25" customHeight="1" x14ac:dyDescent="0.25">
      <c r="A134" s="151" t="s">
        <v>1734</v>
      </c>
      <c r="B134" s="144" t="s">
        <v>51</v>
      </c>
      <c r="C134" s="138" t="e">
        <f>VLOOKUP(B134,#REF!,2,0)</f>
        <v>#REF!</v>
      </c>
      <c r="D134" s="140"/>
      <c r="E134" s="140" t="e">
        <f>VLOOKUP(B134,#REF!,4,0)</f>
        <v>#REF!</v>
      </c>
      <c r="F134" s="340" t="e">
        <f>D134*E134</f>
        <v>#REF!</v>
      </c>
      <c r="G134" s="350" t="s">
        <v>1944</v>
      </c>
    </row>
    <row r="135" spans="1:7" s="133" customFormat="1" ht="11.25" x14ac:dyDescent="0.25">
      <c r="A135" s="151" t="s">
        <v>1735</v>
      </c>
      <c r="B135" s="144" t="s">
        <v>39</v>
      </c>
      <c r="C135" s="138" t="e">
        <f>VLOOKUP(B135,#REF!,2,0)</f>
        <v>#REF!</v>
      </c>
      <c r="D135" s="140"/>
      <c r="E135" s="140" t="e">
        <f>VLOOKUP(B135,#REF!,4,0)</f>
        <v>#REF!</v>
      </c>
      <c r="F135" s="340" t="e">
        <f t="shared" si="5"/>
        <v>#REF!</v>
      </c>
      <c r="G135" s="188"/>
    </row>
    <row r="136" spans="1:7" s="133" customFormat="1" ht="11.25" x14ac:dyDescent="0.25">
      <c r="A136" s="151" t="s">
        <v>1736</v>
      </c>
      <c r="B136" s="144" t="s">
        <v>40</v>
      </c>
      <c r="C136" s="138" t="e">
        <f>VLOOKUP(B136,#REF!,2,0)</f>
        <v>#REF!</v>
      </c>
      <c r="D136" s="140"/>
      <c r="E136" s="140" t="e">
        <f>VLOOKUP(B136,#REF!,4,0)</f>
        <v>#REF!</v>
      </c>
      <c r="F136" s="340" t="e">
        <f t="shared" si="5"/>
        <v>#REF!</v>
      </c>
      <c r="G136" s="188"/>
    </row>
    <row r="137" spans="1:7" s="133" customFormat="1" ht="11.25" x14ac:dyDescent="0.25">
      <c r="A137" s="151" t="s">
        <v>1737</v>
      </c>
      <c r="B137" s="144" t="s">
        <v>41</v>
      </c>
      <c r="C137" s="138" t="e">
        <f>VLOOKUP(B137,#REF!,2,0)</f>
        <v>#REF!</v>
      </c>
      <c r="D137" s="140"/>
      <c r="E137" s="140" t="e">
        <f>VLOOKUP(B137,#REF!,4,0)</f>
        <v>#REF!</v>
      </c>
      <c r="F137" s="340" t="e">
        <f t="shared" si="5"/>
        <v>#REF!</v>
      </c>
      <c r="G137" s="188"/>
    </row>
    <row r="138" spans="1:7" s="133" customFormat="1" ht="11.25" x14ac:dyDescent="0.25">
      <c r="A138" s="151" t="s">
        <v>1738</v>
      </c>
      <c r="B138" s="144" t="s">
        <v>402</v>
      </c>
      <c r="C138" s="138" t="e">
        <f>VLOOKUP(B138,#REF!,2,0)</f>
        <v>#REF!</v>
      </c>
      <c r="D138" s="140"/>
      <c r="E138" s="140" t="e">
        <f>VLOOKUP(B138,#REF!,4,0)</f>
        <v>#REF!</v>
      </c>
      <c r="F138" s="340" t="e">
        <f t="shared" si="5"/>
        <v>#REF!</v>
      </c>
      <c r="G138" s="188"/>
    </row>
    <row r="139" spans="1:7" s="133" customFormat="1" ht="11.25" x14ac:dyDescent="0.25">
      <c r="A139" s="151" t="s">
        <v>1739</v>
      </c>
      <c r="B139" s="144" t="s">
        <v>403</v>
      </c>
      <c r="C139" s="138" t="e">
        <f>VLOOKUP(B139,#REF!,2,0)</f>
        <v>#REF!</v>
      </c>
      <c r="D139" s="140"/>
      <c r="E139" s="140" t="e">
        <f>VLOOKUP(B139,#REF!,4,0)</f>
        <v>#REF!</v>
      </c>
      <c r="F139" s="340" t="e">
        <f t="shared" si="5"/>
        <v>#REF!</v>
      </c>
      <c r="G139" s="188"/>
    </row>
    <row r="140" spans="1:7" s="133" customFormat="1" ht="11.25" x14ac:dyDescent="0.25">
      <c r="A140" s="151" t="s">
        <v>1740</v>
      </c>
      <c r="B140" s="144" t="s">
        <v>1072</v>
      </c>
      <c r="C140" s="138" t="e">
        <f>VLOOKUP(B140,#REF!,2,0)</f>
        <v>#REF!</v>
      </c>
      <c r="D140" s="140"/>
      <c r="E140" s="140" t="e">
        <f>VLOOKUP(B140,#REF!,4,0)</f>
        <v>#REF!</v>
      </c>
      <c r="F140" s="340" t="e">
        <f t="shared" si="5"/>
        <v>#REF!</v>
      </c>
      <c r="G140" s="188"/>
    </row>
    <row r="141" spans="1:7" s="133" customFormat="1" ht="11.25" x14ac:dyDescent="0.25">
      <c r="A141" s="151" t="s">
        <v>1741</v>
      </c>
      <c r="B141" s="144" t="s">
        <v>398</v>
      </c>
      <c r="C141" s="138" t="e">
        <f>VLOOKUP(B141,#REF!,2,0)</f>
        <v>#REF!</v>
      </c>
      <c r="D141" s="140"/>
      <c r="E141" s="140" t="e">
        <f>VLOOKUP(B141,#REF!,4,0)</f>
        <v>#REF!</v>
      </c>
      <c r="F141" s="340" t="e">
        <f t="shared" si="5"/>
        <v>#REF!</v>
      </c>
      <c r="G141" s="188"/>
    </row>
    <row r="142" spans="1:7" s="133" customFormat="1" ht="11.25" x14ac:dyDescent="0.25">
      <c r="A142" s="151" t="s">
        <v>1742</v>
      </c>
      <c r="B142" s="144" t="s">
        <v>31</v>
      </c>
      <c r="C142" s="138" t="e">
        <f>VLOOKUP(B142,#REF!,2,0)</f>
        <v>#REF!</v>
      </c>
      <c r="D142" s="140"/>
      <c r="E142" s="140" t="e">
        <f>VLOOKUP(B142,#REF!,4,0)</f>
        <v>#REF!</v>
      </c>
      <c r="F142" s="340" t="e">
        <f t="shared" si="5"/>
        <v>#REF!</v>
      </c>
      <c r="G142" s="188"/>
    </row>
    <row r="143" spans="1:7" s="133" customFormat="1" ht="11.25" x14ac:dyDescent="0.25">
      <c r="A143" s="151" t="s">
        <v>1743</v>
      </c>
      <c r="B143" s="144" t="s">
        <v>37</v>
      </c>
      <c r="C143" s="138" t="e">
        <f>VLOOKUP(B143,#REF!,2,0)</f>
        <v>#REF!</v>
      </c>
      <c r="D143" s="140"/>
      <c r="E143" s="140" t="e">
        <f>VLOOKUP(B143,#REF!,4,0)</f>
        <v>#REF!</v>
      </c>
      <c r="F143" s="340" t="e">
        <f t="shared" si="5"/>
        <v>#REF!</v>
      </c>
      <c r="G143" s="188"/>
    </row>
    <row r="144" spans="1:7" s="133" customFormat="1" ht="11.25" x14ac:dyDescent="0.25">
      <c r="A144" s="151" t="s">
        <v>1744</v>
      </c>
      <c r="B144" s="144" t="s">
        <v>397</v>
      </c>
      <c r="C144" s="138" t="e">
        <f>VLOOKUP(B144,#REF!,2,0)</f>
        <v>#REF!</v>
      </c>
      <c r="D144" s="140"/>
      <c r="E144" s="140" t="e">
        <f>VLOOKUP(B144,#REF!,4,0)</f>
        <v>#REF!</v>
      </c>
      <c r="F144" s="340" t="e">
        <f t="shared" si="5"/>
        <v>#REF!</v>
      </c>
      <c r="G144" s="188"/>
    </row>
    <row r="145" spans="1:7" s="133" customFormat="1" ht="11.25" x14ac:dyDescent="0.25">
      <c r="A145" s="151" t="s">
        <v>1745</v>
      </c>
      <c r="B145" s="144" t="s">
        <v>38</v>
      </c>
      <c r="C145" s="138" t="e">
        <f>VLOOKUP(B145,#REF!,2,0)</f>
        <v>#REF!</v>
      </c>
      <c r="D145" s="140"/>
      <c r="E145" s="140" t="e">
        <f>VLOOKUP(B145,#REF!,4,0)</f>
        <v>#REF!</v>
      </c>
      <c r="F145" s="340" t="e">
        <f t="shared" si="5"/>
        <v>#REF!</v>
      </c>
      <c r="G145" s="188"/>
    </row>
    <row r="146" spans="1:7" s="133" customFormat="1" ht="11.25" x14ac:dyDescent="0.25">
      <c r="A146" s="151" t="s">
        <v>1746</v>
      </c>
      <c r="B146" s="144" t="s">
        <v>43</v>
      </c>
      <c r="C146" s="138" t="e">
        <f>VLOOKUP(B146,#REF!,2,0)</f>
        <v>#REF!</v>
      </c>
      <c r="D146" s="140"/>
      <c r="E146" s="140" t="e">
        <f>VLOOKUP(B146,#REF!,4,0)</f>
        <v>#REF!</v>
      </c>
      <c r="F146" s="340" t="e">
        <f t="shared" si="5"/>
        <v>#REF!</v>
      </c>
      <c r="G146" s="188"/>
    </row>
    <row r="147" spans="1:7" s="133" customFormat="1" ht="11.25" x14ac:dyDescent="0.25">
      <c r="A147" s="151" t="s">
        <v>1747</v>
      </c>
      <c r="B147" s="144" t="s">
        <v>60</v>
      </c>
      <c r="C147" s="138" t="e">
        <f>VLOOKUP(B147,#REF!,2,0)</f>
        <v>#REF!</v>
      </c>
      <c r="D147" s="140"/>
      <c r="E147" s="140" t="e">
        <f>VLOOKUP(B147,#REF!,4,0)</f>
        <v>#REF!</v>
      </c>
      <c r="F147" s="340" t="e">
        <f t="shared" si="5"/>
        <v>#REF!</v>
      </c>
      <c r="G147" s="188"/>
    </row>
    <row r="148" spans="1:7" s="133" customFormat="1" ht="11.25" x14ac:dyDescent="0.25">
      <c r="A148" s="151" t="s">
        <v>1748</v>
      </c>
      <c r="B148" s="144" t="s">
        <v>575</v>
      </c>
      <c r="C148" s="138" t="e">
        <f>VLOOKUP(B148,#REF!,2,0)</f>
        <v>#REF!</v>
      </c>
      <c r="D148" s="140"/>
      <c r="E148" s="140" t="e">
        <f>VLOOKUP(B148,#REF!,4,0)</f>
        <v>#REF!</v>
      </c>
      <c r="F148" s="340" t="e">
        <f t="shared" si="5"/>
        <v>#REF!</v>
      </c>
      <c r="G148" s="188"/>
    </row>
    <row r="149" spans="1:7" s="133" customFormat="1" ht="11.25" x14ac:dyDescent="0.25">
      <c r="A149" s="151" t="s">
        <v>1749</v>
      </c>
      <c r="B149" s="144" t="s">
        <v>42</v>
      </c>
      <c r="C149" s="138" t="e">
        <f>VLOOKUP(B149,#REF!,2,0)</f>
        <v>#REF!</v>
      </c>
      <c r="D149" s="140"/>
      <c r="E149" s="140" t="e">
        <f>VLOOKUP(B149,#REF!,4,0)</f>
        <v>#REF!</v>
      </c>
      <c r="F149" s="340" t="e">
        <f t="shared" si="5"/>
        <v>#REF!</v>
      </c>
      <c r="G149" s="188"/>
    </row>
    <row r="150" spans="1:7" s="133" customFormat="1" ht="11.25" x14ac:dyDescent="0.25">
      <c r="A150" s="151" t="s">
        <v>1750</v>
      </c>
      <c r="B150" s="144" t="s">
        <v>630</v>
      </c>
      <c r="C150" s="138" t="e">
        <f>VLOOKUP(B150,#REF!,2,0)</f>
        <v>#REF!</v>
      </c>
      <c r="D150" s="140"/>
      <c r="E150" s="140" t="e">
        <f>VLOOKUP(B150,#REF!,4,0)</f>
        <v>#REF!</v>
      </c>
      <c r="F150" s="340" t="e">
        <f t="shared" si="5"/>
        <v>#REF!</v>
      </c>
      <c r="G150" s="188"/>
    </row>
    <row r="151" spans="1:7" s="133" customFormat="1" ht="11.25" x14ac:dyDescent="0.25">
      <c r="A151" s="151" t="s">
        <v>1751</v>
      </c>
      <c r="B151" s="144" t="s">
        <v>1779</v>
      </c>
      <c r="C151" s="138" t="e">
        <f>VLOOKUP(B151,#REF!,2,0)</f>
        <v>#REF!</v>
      </c>
      <c r="D151" s="140"/>
      <c r="E151" s="140" t="e">
        <f>VLOOKUP(B151,#REF!,4,0)</f>
        <v>#REF!</v>
      </c>
      <c r="F151" s="340" t="e">
        <f t="shared" si="5"/>
        <v>#REF!</v>
      </c>
      <c r="G151" s="188"/>
    </row>
    <row r="152" spans="1:7" s="133" customFormat="1" ht="11.25" x14ac:dyDescent="0.25">
      <c r="A152" s="151" t="s">
        <v>1752</v>
      </c>
      <c r="B152" s="144" t="s">
        <v>142</v>
      </c>
      <c r="C152" s="138" t="e">
        <f>VLOOKUP(B152,#REF!,2,0)</f>
        <v>#REF!</v>
      </c>
      <c r="D152" s="140"/>
      <c r="E152" s="140" t="e">
        <f>VLOOKUP(B152,#REF!,4,0)</f>
        <v>#REF!</v>
      </c>
      <c r="F152" s="340" t="e">
        <f t="shared" si="5"/>
        <v>#REF!</v>
      </c>
      <c r="G152" s="188"/>
    </row>
    <row r="153" spans="1:7" s="133" customFormat="1" ht="11.25" x14ac:dyDescent="0.25">
      <c r="A153" s="151" t="s">
        <v>1753</v>
      </c>
      <c r="B153" s="144" t="s">
        <v>1724</v>
      </c>
      <c r="C153" s="138" t="e">
        <f>VLOOKUP(B153,#REF!,2,0)</f>
        <v>#REF!</v>
      </c>
      <c r="D153" s="140"/>
      <c r="E153" s="140" t="e">
        <f>VLOOKUP(B153,#REF!,4,0)</f>
        <v>#REF!</v>
      </c>
      <c r="F153" s="340" t="e">
        <f t="shared" si="5"/>
        <v>#REF!</v>
      </c>
      <c r="G153" s="188"/>
    </row>
    <row r="154" spans="1:7" s="133" customFormat="1" ht="11.25" x14ac:dyDescent="0.25">
      <c r="A154" s="151" t="s">
        <v>1754</v>
      </c>
      <c r="B154" s="144" t="s">
        <v>578</v>
      </c>
      <c r="C154" s="138" t="e">
        <f>VLOOKUP(B154,#REF!,2,0)</f>
        <v>#REF!</v>
      </c>
      <c r="D154" s="140"/>
      <c r="E154" s="140" t="e">
        <f>VLOOKUP(B154,#REF!,4,0)</f>
        <v>#REF!</v>
      </c>
      <c r="F154" s="340" t="e">
        <f t="shared" si="5"/>
        <v>#REF!</v>
      </c>
      <c r="G154" s="188"/>
    </row>
    <row r="155" spans="1:7" s="133" customFormat="1" ht="11.25" x14ac:dyDescent="0.25">
      <c r="A155" s="151" t="s">
        <v>1945</v>
      </c>
      <c r="B155" s="144" t="s">
        <v>842</v>
      </c>
      <c r="C155" s="138" t="e">
        <f>VLOOKUP(B155,#REF!,2,0)</f>
        <v>#REF!</v>
      </c>
      <c r="D155" s="140"/>
      <c r="E155" s="140" t="e">
        <f>VLOOKUP(B155,#REF!,4,0)</f>
        <v>#REF!</v>
      </c>
      <c r="F155" s="340" t="e">
        <f t="shared" si="5"/>
        <v>#REF!</v>
      </c>
      <c r="G155" s="188"/>
    </row>
    <row r="156" spans="1:7" x14ac:dyDescent="0.25">
      <c r="A156" s="326" t="s">
        <v>1109</v>
      </c>
      <c r="B156" s="119" t="s">
        <v>1780</v>
      </c>
      <c r="C156" s="147"/>
      <c r="D156" s="128"/>
      <c r="E156" s="128"/>
      <c r="F156" s="338" t="e">
        <f>SUM(F170:F180)</f>
        <v>#REF!</v>
      </c>
      <c r="G156" s="313"/>
    </row>
    <row r="157" spans="1:7" s="133" customFormat="1" ht="11.25" x14ac:dyDescent="0.25">
      <c r="A157" s="151" t="s">
        <v>1755</v>
      </c>
      <c r="B157" s="144" t="s">
        <v>585</v>
      </c>
      <c r="C157" s="138" t="e">
        <f>VLOOKUP(B157,#REF!,2,0)</f>
        <v>#REF!</v>
      </c>
      <c r="D157" s="140"/>
      <c r="E157" s="140" t="e">
        <f>VLOOKUP(B157,#REF!,4,0)</f>
        <v>#REF!</v>
      </c>
      <c r="F157" s="340" t="e">
        <f t="shared" ref="F157:F180" si="6">D157*E157</f>
        <v>#REF!</v>
      </c>
      <c r="G157" s="188"/>
    </row>
    <row r="158" spans="1:7" s="133" customFormat="1" ht="11.25" x14ac:dyDescent="0.25">
      <c r="A158" s="151" t="s">
        <v>1756</v>
      </c>
      <c r="B158" s="144" t="s">
        <v>414</v>
      </c>
      <c r="C158" s="138" t="e">
        <f>VLOOKUP(B158,#REF!,2,0)</f>
        <v>#REF!</v>
      </c>
      <c r="D158" s="140"/>
      <c r="E158" s="140" t="e">
        <f>VLOOKUP(B158,#REF!,4,0)</f>
        <v>#REF!</v>
      </c>
      <c r="F158" s="340" t="e">
        <f t="shared" si="6"/>
        <v>#REF!</v>
      </c>
      <c r="G158" s="188"/>
    </row>
    <row r="159" spans="1:7" s="133" customFormat="1" ht="11.25" x14ac:dyDescent="0.25">
      <c r="A159" s="151" t="s">
        <v>1757</v>
      </c>
      <c r="B159" s="144" t="s">
        <v>591</v>
      </c>
      <c r="C159" s="138" t="e">
        <f>VLOOKUP(B159,#REF!,2,0)</f>
        <v>#REF!</v>
      </c>
      <c r="D159" s="140"/>
      <c r="E159" s="140" t="e">
        <f>VLOOKUP(B159,#REF!,4,0)</f>
        <v>#REF!</v>
      </c>
      <c r="F159" s="340" t="e">
        <f t="shared" si="6"/>
        <v>#REF!</v>
      </c>
      <c r="G159" s="188"/>
    </row>
    <row r="160" spans="1:7" s="133" customFormat="1" ht="11.25" x14ac:dyDescent="0.25">
      <c r="A160" s="151" t="s">
        <v>1758</v>
      </c>
      <c r="B160" s="144" t="s">
        <v>415</v>
      </c>
      <c r="C160" s="138" t="e">
        <f>VLOOKUP(B160,#REF!,2,0)</f>
        <v>#REF!</v>
      </c>
      <c r="D160" s="140"/>
      <c r="E160" s="140" t="e">
        <f>VLOOKUP(B160,#REF!,4,0)</f>
        <v>#REF!</v>
      </c>
      <c r="F160" s="340" t="e">
        <f t="shared" si="6"/>
        <v>#REF!</v>
      </c>
      <c r="G160" s="188"/>
    </row>
    <row r="161" spans="1:7" s="133" customFormat="1" ht="11.25" x14ac:dyDescent="0.25">
      <c r="A161" s="151" t="s">
        <v>1759</v>
      </c>
      <c r="B161" s="144" t="s">
        <v>629</v>
      </c>
      <c r="C161" s="138" t="e">
        <f>VLOOKUP(B161,#REF!,2,0)</f>
        <v>#REF!</v>
      </c>
      <c r="D161" s="140"/>
      <c r="E161" s="140" t="e">
        <f>VLOOKUP(B161,#REF!,4,0)</f>
        <v>#REF!</v>
      </c>
      <c r="F161" s="340" t="e">
        <f t="shared" si="6"/>
        <v>#REF!</v>
      </c>
      <c r="G161" s="188"/>
    </row>
    <row r="162" spans="1:7" s="133" customFormat="1" ht="9.75" customHeight="1" x14ac:dyDescent="0.25">
      <c r="A162" s="151" t="s">
        <v>1760</v>
      </c>
      <c r="B162" s="144" t="s">
        <v>418</v>
      </c>
      <c r="C162" s="138" t="e">
        <f>VLOOKUP(B162,#REF!,2,0)</f>
        <v>#REF!</v>
      </c>
      <c r="D162" s="140"/>
      <c r="E162" s="140" t="e">
        <f>VLOOKUP(B162,#REF!,4,0)</f>
        <v>#REF!</v>
      </c>
      <c r="F162" s="340" t="e">
        <f t="shared" si="6"/>
        <v>#REF!</v>
      </c>
      <c r="G162" s="188"/>
    </row>
    <row r="163" spans="1:7" s="133" customFormat="1" ht="11.25" x14ac:dyDescent="0.25">
      <c r="A163" s="151" t="s">
        <v>1761</v>
      </c>
      <c r="B163" s="144" t="s">
        <v>612</v>
      </c>
      <c r="C163" s="138" t="e">
        <f>VLOOKUP(B163,#REF!,2,0)</f>
        <v>#REF!</v>
      </c>
      <c r="D163" s="140"/>
      <c r="E163" s="140" t="e">
        <f>VLOOKUP(B163,#REF!,4,0)</f>
        <v>#REF!</v>
      </c>
      <c r="F163" s="340" t="e">
        <f t="shared" si="6"/>
        <v>#REF!</v>
      </c>
      <c r="G163" s="188"/>
    </row>
    <row r="164" spans="1:7" s="133" customFormat="1" ht="11.25" x14ac:dyDescent="0.25">
      <c r="A164" s="151" t="s">
        <v>1762</v>
      </c>
      <c r="B164" s="144" t="s">
        <v>613</v>
      </c>
      <c r="C164" s="138" t="e">
        <f>VLOOKUP(B164,#REF!,2,0)</f>
        <v>#REF!</v>
      </c>
      <c r="D164" s="140"/>
      <c r="E164" s="140" t="e">
        <f>VLOOKUP(B164,#REF!,4,0)</f>
        <v>#REF!</v>
      </c>
      <c r="F164" s="340" t="e">
        <f t="shared" si="6"/>
        <v>#REF!</v>
      </c>
      <c r="G164" s="188"/>
    </row>
    <row r="165" spans="1:7" s="133" customFormat="1" ht="11.25" x14ac:dyDescent="0.25">
      <c r="A165" s="151" t="s">
        <v>1763</v>
      </c>
      <c r="B165" s="144" t="s">
        <v>614</v>
      </c>
      <c r="C165" s="138" t="e">
        <f>VLOOKUP(B165,#REF!,2,0)</f>
        <v>#REF!</v>
      </c>
      <c r="D165" s="140"/>
      <c r="E165" s="140" t="e">
        <f>VLOOKUP(B165,#REF!,4,0)</f>
        <v>#REF!</v>
      </c>
      <c r="F165" s="340" t="e">
        <f t="shared" si="6"/>
        <v>#REF!</v>
      </c>
      <c r="G165" s="188"/>
    </row>
    <row r="166" spans="1:7" s="133" customFormat="1" ht="11.25" x14ac:dyDescent="0.25">
      <c r="A166" s="151" t="s">
        <v>1764</v>
      </c>
      <c r="B166" s="144" t="s">
        <v>615</v>
      </c>
      <c r="C166" s="138" t="e">
        <f>VLOOKUP(B166,#REF!,2,0)</f>
        <v>#REF!</v>
      </c>
      <c r="D166" s="140"/>
      <c r="E166" s="140" t="e">
        <f>VLOOKUP(B166,#REF!,4,0)</f>
        <v>#REF!</v>
      </c>
      <c r="F166" s="340" t="e">
        <f t="shared" si="6"/>
        <v>#REF!</v>
      </c>
      <c r="G166" s="188"/>
    </row>
    <row r="167" spans="1:7" s="133" customFormat="1" ht="11.25" x14ac:dyDescent="0.25">
      <c r="A167" s="151" t="s">
        <v>1765</v>
      </c>
      <c r="B167" s="144" t="s">
        <v>604</v>
      </c>
      <c r="C167" s="138" t="e">
        <f>VLOOKUP(B167,#REF!,2,0)</f>
        <v>#REF!</v>
      </c>
      <c r="D167" s="140"/>
      <c r="E167" s="140" t="e">
        <f>VLOOKUP(B167,#REF!,4,0)</f>
        <v>#REF!</v>
      </c>
      <c r="F167" s="340" t="e">
        <f t="shared" si="6"/>
        <v>#REF!</v>
      </c>
      <c r="G167" s="188"/>
    </row>
    <row r="168" spans="1:7" s="133" customFormat="1" ht="11.25" x14ac:dyDescent="0.25">
      <c r="A168" s="151" t="s">
        <v>1766</v>
      </c>
      <c r="B168" s="144" t="s">
        <v>603</v>
      </c>
      <c r="C168" s="138" t="e">
        <f>VLOOKUP(B168,#REF!,2,0)</f>
        <v>#REF!</v>
      </c>
      <c r="D168" s="140"/>
      <c r="E168" s="140" t="e">
        <f>VLOOKUP(B168,#REF!,4,0)</f>
        <v>#REF!</v>
      </c>
      <c r="F168" s="340" t="e">
        <f t="shared" si="6"/>
        <v>#REF!</v>
      </c>
      <c r="G168" s="188"/>
    </row>
    <row r="169" spans="1:7" s="133" customFormat="1" ht="11.25" x14ac:dyDescent="0.25">
      <c r="A169" s="151" t="s">
        <v>1767</v>
      </c>
      <c r="B169" s="144" t="s">
        <v>590</v>
      </c>
      <c r="C169" s="138" t="e">
        <f>VLOOKUP(B169,#REF!,2,0)</f>
        <v>#REF!</v>
      </c>
      <c r="D169" s="140"/>
      <c r="E169" s="140" t="e">
        <f>VLOOKUP(B169,#REF!,4,0)</f>
        <v>#REF!</v>
      </c>
      <c r="F169" s="340" t="e">
        <f t="shared" si="6"/>
        <v>#REF!</v>
      </c>
      <c r="G169" s="188"/>
    </row>
    <row r="170" spans="1:7" s="133" customFormat="1" ht="11.25" x14ac:dyDescent="0.25">
      <c r="A170" s="151" t="s">
        <v>1768</v>
      </c>
      <c r="B170" s="144" t="s">
        <v>407</v>
      </c>
      <c r="C170" s="138" t="e">
        <f>VLOOKUP(B170,#REF!,2,0)</f>
        <v>#REF!</v>
      </c>
      <c r="D170" s="140"/>
      <c r="E170" s="140" t="e">
        <f>VLOOKUP(B170,#REF!,4,0)</f>
        <v>#REF!</v>
      </c>
      <c r="F170" s="340" t="e">
        <f t="shared" si="6"/>
        <v>#REF!</v>
      </c>
      <c r="G170" s="188"/>
    </row>
    <row r="171" spans="1:7" s="133" customFormat="1" ht="11.25" x14ac:dyDescent="0.25">
      <c r="A171" s="151" t="s">
        <v>1769</v>
      </c>
      <c r="B171" s="144" t="s">
        <v>408</v>
      </c>
      <c r="C171" s="138" t="e">
        <f>VLOOKUP(B171,#REF!,2,0)</f>
        <v>#REF!</v>
      </c>
      <c r="D171" s="140"/>
      <c r="E171" s="140" t="e">
        <f>VLOOKUP(B171,#REF!,4,0)</f>
        <v>#REF!</v>
      </c>
      <c r="F171" s="340" t="e">
        <f t="shared" si="6"/>
        <v>#REF!</v>
      </c>
      <c r="G171" s="188"/>
    </row>
    <row r="172" spans="1:7" s="133" customFormat="1" ht="11.25" x14ac:dyDescent="0.25">
      <c r="A172" s="151" t="s">
        <v>1770</v>
      </c>
      <c r="B172" s="144" t="s">
        <v>409</v>
      </c>
      <c r="C172" s="138" t="e">
        <f>VLOOKUP(B172,#REF!,2,0)</f>
        <v>#REF!</v>
      </c>
      <c r="D172" s="140"/>
      <c r="E172" s="140" t="e">
        <f>VLOOKUP(B172,#REF!,4,0)</f>
        <v>#REF!</v>
      </c>
      <c r="F172" s="340" t="e">
        <f t="shared" si="6"/>
        <v>#REF!</v>
      </c>
      <c r="G172" s="188"/>
    </row>
    <row r="173" spans="1:7" s="133" customFormat="1" ht="11.25" x14ac:dyDescent="0.25">
      <c r="A173" s="151" t="s">
        <v>1771</v>
      </c>
      <c r="B173" s="144" t="s">
        <v>410</v>
      </c>
      <c r="C173" s="138" t="e">
        <f>VLOOKUP(B173,#REF!,2,0)</f>
        <v>#REF!</v>
      </c>
      <c r="D173" s="140"/>
      <c r="E173" s="140" t="e">
        <f>VLOOKUP(B173,#REF!,4,0)</f>
        <v>#REF!</v>
      </c>
      <c r="F173" s="340" t="e">
        <f t="shared" si="6"/>
        <v>#REF!</v>
      </c>
      <c r="G173" s="188"/>
    </row>
    <row r="174" spans="1:7" s="133" customFormat="1" ht="11.25" x14ac:dyDescent="0.25">
      <c r="A174" s="151" t="s">
        <v>1772</v>
      </c>
      <c r="B174" s="144" t="s">
        <v>411</v>
      </c>
      <c r="C174" s="138" t="e">
        <f>VLOOKUP(B174,#REF!,2,0)</f>
        <v>#REF!</v>
      </c>
      <c r="D174" s="140"/>
      <c r="E174" s="140" t="e">
        <f>VLOOKUP(B174,#REF!,4,0)</f>
        <v>#REF!</v>
      </c>
      <c r="F174" s="340" t="e">
        <f t="shared" si="6"/>
        <v>#REF!</v>
      </c>
      <c r="G174" s="188"/>
    </row>
    <row r="175" spans="1:7" s="133" customFormat="1" ht="11.25" x14ac:dyDescent="0.25">
      <c r="A175" s="151" t="s">
        <v>1773</v>
      </c>
      <c r="B175" s="144" t="s">
        <v>412</v>
      </c>
      <c r="C175" s="138" t="e">
        <f>VLOOKUP(B175,#REF!,2,0)</f>
        <v>#REF!</v>
      </c>
      <c r="D175" s="140"/>
      <c r="E175" s="140" t="e">
        <f>VLOOKUP(B175,#REF!,4,0)</f>
        <v>#REF!</v>
      </c>
      <c r="F175" s="340" t="e">
        <f t="shared" si="6"/>
        <v>#REF!</v>
      </c>
      <c r="G175" s="188"/>
    </row>
    <row r="176" spans="1:7" s="133" customFormat="1" ht="11.25" x14ac:dyDescent="0.25">
      <c r="A176" s="151" t="s">
        <v>1774</v>
      </c>
      <c r="B176" s="144" t="s">
        <v>419</v>
      </c>
      <c r="C176" s="138" t="e">
        <f>VLOOKUP(B176,#REF!,2,0)</f>
        <v>#REF!</v>
      </c>
      <c r="D176" s="140"/>
      <c r="E176" s="140" t="e">
        <f>VLOOKUP(B176,#REF!,4,0)</f>
        <v>#REF!</v>
      </c>
      <c r="F176" s="340" t="e">
        <f>D176*E176</f>
        <v>#REF!</v>
      </c>
      <c r="G176" s="188"/>
    </row>
    <row r="177" spans="1:7" s="133" customFormat="1" ht="11.25" x14ac:dyDescent="0.25">
      <c r="A177" s="151" t="s">
        <v>1775</v>
      </c>
      <c r="B177" s="144" t="s">
        <v>608</v>
      </c>
      <c r="C177" s="138" t="e">
        <f>VLOOKUP(B177,#REF!,2,0)</f>
        <v>#REF!</v>
      </c>
      <c r="D177" s="140"/>
      <c r="E177" s="140" t="e">
        <f>VLOOKUP(B177,#REF!,4,0)</f>
        <v>#REF!</v>
      </c>
      <c r="F177" s="340" t="e">
        <f t="shared" si="6"/>
        <v>#REF!</v>
      </c>
      <c r="G177" s="188"/>
    </row>
    <row r="178" spans="1:7" s="133" customFormat="1" ht="11.25" x14ac:dyDescent="0.25">
      <c r="A178" s="151" t="s">
        <v>1776</v>
      </c>
      <c r="B178" s="144" t="s">
        <v>609</v>
      </c>
      <c r="C178" s="138" t="e">
        <f>VLOOKUP(B178,#REF!,2,0)</f>
        <v>#REF!</v>
      </c>
      <c r="D178" s="140"/>
      <c r="E178" s="140" t="e">
        <f>VLOOKUP(B178,#REF!,4,0)</f>
        <v>#REF!</v>
      </c>
      <c r="F178" s="340" t="e">
        <f t="shared" si="6"/>
        <v>#REF!</v>
      </c>
      <c r="G178" s="188"/>
    </row>
    <row r="179" spans="1:7" s="133" customFormat="1" ht="11.25" x14ac:dyDescent="0.25">
      <c r="A179" s="151" t="s">
        <v>1777</v>
      </c>
      <c r="B179" s="144" t="s">
        <v>611</v>
      </c>
      <c r="C179" s="138" t="e">
        <f>VLOOKUP(B179,#REF!,2,0)</f>
        <v>#REF!</v>
      </c>
      <c r="D179" s="140"/>
      <c r="E179" s="140" t="e">
        <f>VLOOKUP(B179,#REF!,4,0)</f>
        <v>#REF!</v>
      </c>
      <c r="F179" s="340" t="e">
        <f t="shared" si="6"/>
        <v>#REF!</v>
      </c>
      <c r="G179" s="188"/>
    </row>
    <row r="180" spans="1:7" s="133" customFormat="1" ht="11.25" x14ac:dyDescent="0.25">
      <c r="A180" s="151" t="s">
        <v>1778</v>
      </c>
      <c r="B180" s="144" t="s">
        <v>610</v>
      </c>
      <c r="C180" s="138" t="e">
        <f>VLOOKUP(B180,#REF!,2,0)</f>
        <v>#REF!</v>
      </c>
      <c r="D180" s="140"/>
      <c r="E180" s="140" t="e">
        <f>VLOOKUP(B180,#REF!,4,0)</f>
        <v>#REF!</v>
      </c>
      <c r="F180" s="340" t="e">
        <f t="shared" si="6"/>
        <v>#REF!</v>
      </c>
      <c r="G180" s="188"/>
    </row>
    <row r="181" spans="1:7" x14ac:dyDescent="0.25">
      <c r="A181" s="326" t="s">
        <v>1110</v>
      </c>
      <c r="B181" s="119" t="s">
        <v>1781</v>
      </c>
      <c r="C181" s="147"/>
      <c r="D181" s="128"/>
      <c r="E181" s="128"/>
      <c r="F181" s="340" t="e">
        <f>SUM(F185:F191)</f>
        <v>#REF!</v>
      </c>
      <c r="G181" s="313"/>
    </row>
    <row r="182" spans="1:7" s="133" customFormat="1" ht="11.25" x14ac:dyDescent="0.25">
      <c r="A182" s="151" t="s">
        <v>1795</v>
      </c>
      <c r="B182" s="144" t="s">
        <v>588</v>
      </c>
      <c r="C182" s="138" t="e">
        <f>VLOOKUP(B182,#REF!,2,0)</f>
        <v>#REF!</v>
      </c>
      <c r="D182" s="140"/>
      <c r="E182" s="140" t="e">
        <f>VLOOKUP(B182,#REF!,4,0)</f>
        <v>#REF!</v>
      </c>
      <c r="F182" s="340" t="e">
        <f>D182*E182</f>
        <v>#REF!</v>
      </c>
      <c r="G182" s="188"/>
    </row>
    <row r="183" spans="1:7" s="133" customFormat="1" ht="11.25" x14ac:dyDescent="0.25">
      <c r="A183" s="151" t="s">
        <v>1796</v>
      </c>
      <c r="B183" s="144" t="s">
        <v>1784</v>
      </c>
      <c r="C183" s="138" t="e">
        <f>VLOOKUP(B183,#REF!,2,0)</f>
        <v>#REF!</v>
      </c>
      <c r="D183" s="140"/>
      <c r="E183" s="140" t="e">
        <f>VLOOKUP(B183,#REF!,4,0)</f>
        <v>#REF!</v>
      </c>
      <c r="F183" s="340" t="e">
        <f>D183*E183</f>
        <v>#REF!</v>
      </c>
      <c r="G183" s="188" t="s">
        <v>1785</v>
      </c>
    </row>
    <row r="184" spans="1:7" s="133" customFormat="1" ht="11.25" x14ac:dyDescent="0.25">
      <c r="A184" s="151" t="s">
        <v>1797</v>
      </c>
      <c r="B184" s="144" t="s">
        <v>1850</v>
      </c>
      <c r="C184" s="138" t="e">
        <f>VLOOKUP(B184,#REF!,2,0)</f>
        <v>#REF!</v>
      </c>
      <c r="D184" s="140"/>
      <c r="E184" s="140" t="e">
        <f>VLOOKUP(B184,#REF!,4,0)</f>
        <v>#REF!</v>
      </c>
      <c r="F184" s="340" t="e">
        <f>D184*E184</f>
        <v>#REF!</v>
      </c>
      <c r="G184" s="188" t="s">
        <v>1851</v>
      </c>
    </row>
    <row r="185" spans="1:7" s="133" customFormat="1" ht="11.25" x14ac:dyDescent="0.25">
      <c r="A185" s="151" t="s">
        <v>1798</v>
      </c>
      <c r="B185" s="144" t="s">
        <v>584</v>
      </c>
      <c r="C185" s="138" t="e">
        <f>VLOOKUP(B185,#REF!,2,0)</f>
        <v>#REF!</v>
      </c>
      <c r="D185" s="140"/>
      <c r="E185" s="140" t="e">
        <f>VLOOKUP(B185,#REF!,4,0)</f>
        <v>#REF!</v>
      </c>
      <c r="F185" s="340" t="e">
        <f>D185*E185</f>
        <v>#REF!</v>
      </c>
      <c r="G185" s="188"/>
    </row>
    <row r="186" spans="1:7" s="133" customFormat="1" ht="11.25" x14ac:dyDescent="0.25">
      <c r="A186" s="151" t="s">
        <v>1799</v>
      </c>
      <c r="B186" s="144" t="s">
        <v>605</v>
      </c>
      <c r="C186" s="138" t="e">
        <f>VLOOKUP(B186,#REF!,2,0)</f>
        <v>#REF!</v>
      </c>
      <c r="D186" s="140"/>
      <c r="E186" s="140" t="e">
        <f>VLOOKUP(B186,#REF!,4,0)</f>
        <v>#REF!</v>
      </c>
      <c r="F186" s="340" t="e">
        <f t="shared" ref="F186:F191" si="7">D186*E186</f>
        <v>#REF!</v>
      </c>
      <c r="G186" s="188"/>
    </row>
    <row r="187" spans="1:7" s="133" customFormat="1" ht="11.25" x14ac:dyDescent="0.25">
      <c r="A187" s="151" t="s">
        <v>1800</v>
      </c>
      <c r="B187" s="144" t="s">
        <v>616</v>
      </c>
      <c r="C187" s="138" t="e">
        <f>VLOOKUP(B187,#REF!,2,0)</f>
        <v>#REF!</v>
      </c>
      <c r="D187" s="140"/>
      <c r="E187" s="140" t="e">
        <f>VLOOKUP(B187,#REF!,4,0)</f>
        <v>#REF!</v>
      </c>
      <c r="F187" s="340" t="e">
        <f>D187*E187</f>
        <v>#REF!</v>
      </c>
      <c r="G187" s="188"/>
    </row>
    <row r="188" spans="1:7" s="133" customFormat="1" ht="11.25" x14ac:dyDescent="0.25">
      <c r="A188" s="151" t="s">
        <v>1801</v>
      </c>
      <c r="B188" s="144" t="s">
        <v>617</v>
      </c>
      <c r="C188" s="138" t="e">
        <f>VLOOKUP(B188,#REF!,2,0)</f>
        <v>#REF!</v>
      </c>
      <c r="D188" s="140"/>
      <c r="E188" s="140" t="e">
        <f>VLOOKUP(B188,#REF!,4,0)</f>
        <v>#REF!</v>
      </c>
      <c r="F188" s="340" t="e">
        <f>D188*E188</f>
        <v>#REF!</v>
      </c>
      <c r="G188" s="188"/>
    </row>
    <row r="189" spans="1:7" s="133" customFormat="1" ht="11.25" x14ac:dyDescent="0.25">
      <c r="A189" s="151" t="s">
        <v>1802</v>
      </c>
      <c r="B189" s="144" t="s">
        <v>1786</v>
      </c>
      <c r="C189" s="138" t="e">
        <f>VLOOKUP(B189,#REF!,2,0)</f>
        <v>#REF!</v>
      </c>
      <c r="D189" s="140"/>
      <c r="E189" s="140" t="e">
        <f>VLOOKUP(B189,#REF!,4,0)</f>
        <v>#REF!</v>
      </c>
      <c r="F189" s="340" t="e">
        <f t="shared" si="7"/>
        <v>#REF!</v>
      </c>
      <c r="G189" s="188" t="s">
        <v>1787</v>
      </c>
    </row>
    <row r="190" spans="1:7" s="133" customFormat="1" ht="11.25" x14ac:dyDescent="0.25">
      <c r="A190" s="151" t="s">
        <v>1803</v>
      </c>
      <c r="B190" s="144" t="s">
        <v>1788</v>
      </c>
      <c r="C190" s="138" t="e">
        <f>VLOOKUP(B190,#REF!,2,0)</f>
        <v>#REF!</v>
      </c>
      <c r="D190" s="140"/>
      <c r="E190" s="140" t="e">
        <f>VLOOKUP(B190,#REF!,4,0)</f>
        <v>#REF!</v>
      </c>
      <c r="F190" s="340" t="e">
        <f t="shared" si="7"/>
        <v>#REF!</v>
      </c>
      <c r="G190" s="188" t="s">
        <v>1787</v>
      </c>
    </row>
    <row r="191" spans="1:7" s="133" customFormat="1" ht="11.25" x14ac:dyDescent="0.25">
      <c r="A191" s="151" t="s">
        <v>1804</v>
      </c>
      <c r="B191" s="144" t="s">
        <v>2277</v>
      </c>
      <c r="C191" s="138" t="e">
        <f>VLOOKUP(B191,#REF!,2,0)</f>
        <v>#REF!</v>
      </c>
      <c r="D191" s="140"/>
      <c r="E191" s="140" t="e">
        <f>VLOOKUP(B191,#REF!,4,0)</f>
        <v>#REF!</v>
      </c>
      <c r="F191" s="340" t="e">
        <f t="shared" si="7"/>
        <v>#REF!</v>
      </c>
      <c r="G191" s="188" t="s">
        <v>1789</v>
      </c>
    </row>
    <row r="192" spans="1:7" x14ac:dyDescent="0.25">
      <c r="A192" s="326" t="s">
        <v>1111</v>
      </c>
      <c r="B192" s="119" t="s">
        <v>1782</v>
      </c>
      <c r="C192" s="147"/>
      <c r="D192" s="128"/>
      <c r="E192" s="128"/>
      <c r="F192" s="338" t="e">
        <f>SUM(F193:F210)</f>
        <v>#REF!</v>
      </c>
      <c r="G192" s="313"/>
    </row>
    <row r="193" spans="1:7" s="133" customFormat="1" ht="11.25" x14ac:dyDescent="0.25">
      <c r="A193" s="151" t="s">
        <v>1811</v>
      </c>
      <c r="B193" s="144" t="s">
        <v>1810</v>
      </c>
      <c r="C193" s="138" t="e">
        <f>VLOOKUP(B193,#REF!,2,0)</f>
        <v>#REF!</v>
      </c>
      <c r="D193" s="140"/>
      <c r="E193" s="140" t="e">
        <f>VLOOKUP(B193,#REF!,4,0)</f>
        <v>#REF!</v>
      </c>
      <c r="F193" s="340" t="e">
        <f>D193*E193</f>
        <v>#REF!</v>
      </c>
      <c r="G193" s="188"/>
    </row>
    <row r="194" spans="1:7" s="133" customFormat="1" ht="11.25" x14ac:dyDescent="0.25">
      <c r="A194" s="151" t="s">
        <v>1812</v>
      </c>
      <c r="B194" s="144" t="s">
        <v>1078</v>
      </c>
      <c r="C194" s="138" t="e">
        <f>VLOOKUP(B194,#REF!,2,0)</f>
        <v>#REF!</v>
      </c>
      <c r="D194" s="140"/>
      <c r="E194" s="140" t="e">
        <f>VLOOKUP(B194,#REF!,4,0)</f>
        <v>#REF!</v>
      </c>
      <c r="F194" s="340" t="e">
        <f t="shared" ref="F194:F210" si="8">D194*E194</f>
        <v>#REF!</v>
      </c>
      <c r="G194" s="188"/>
    </row>
    <row r="195" spans="1:7" s="133" customFormat="1" ht="11.25" x14ac:dyDescent="0.25">
      <c r="A195" s="151" t="s">
        <v>1813</v>
      </c>
      <c r="B195" s="144" t="s">
        <v>1809</v>
      </c>
      <c r="C195" s="138" t="e">
        <f>VLOOKUP(B195,#REF!,2,0)</f>
        <v>#REF!</v>
      </c>
      <c r="D195" s="140"/>
      <c r="E195" s="140" t="e">
        <f>VLOOKUP(B195,#REF!,4,0)</f>
        <v>#REF!</v>
      </c>
      <c r="F195" s="340" t="e">
        <f t="shared" si="8"/>
        <v>#REF!</v>
      </c>
      <c r="G195" s="188"/>
    </row>
    <row r="196" spans="1:7" s="133" customFormat="1" ht="11.25" x14ac:dyDescent="0.25">
      <c r="A196" s="151" t="s">
        <v>1814</v>
      </c>
      <c r="B196" s="144" t="s">
        <v>581</v>
      </c>
      <c r="C196" s="138" t="e">
        <f>VLOOKUP(B196,#REF!,2,0)</f>
        <v>#REF!</v>
      </c>
      <c r="D196" s="140"/>
      <c r="E196" s="140" t="e">
        <f>VLOOKUP(B196,#REF!,4,0)</f>
        <v>#REF!</v>
      </c>
      <c r="F196" s="340" t="e">
        <f t="shared" si="8"/>
        <v>#REF!</v>
      </c>
      <c r="G196" s="188"/>
    </row>
    <row r="197" spans="1:7" s="133" customFormat="1" ht="11.25" x14ac:dyDescent="0.25">
      <c r="A197" s="151" t="s">
        <v>1815</v>
      </c>
      <c r="B197" s="144" t="s">
        <v>423</v>
      </c>
      <c r="C197" s="138" t="e">
        <f>VLOOKUP(B197,#REF!,2,0)</f>
        <v>#REF!</v>
      </c>
      <c r="D197" s="140"/>
      <c r="E197" s="140" t="e">
        <f>VLOOKUP(B197,#REF!,4,0)</f>
        <v>#REF!</v>
      </c>
      <c r="F197" s="340" t="e">
        <f t="shared" si="8"/>
        <v>#REF!</v>
      </c>
      <c r="G197" s="188"/>
    </row>
    <row r="198" spans="1:7" s="133" customFormat="1" ht="11.25" x14ac:dyDescent="0.25">
      <c r="A198" s="151" t="s">
        <v>1816</v>
      </c>
      <c r="B198" s="144" t="s">
        <v>416</v>
      </c>
      <c r="C198" s="138" t="e">
        <f>VLOOKUP(B198,#REF!,2,0)</f>
        <v>#REF!</v>
      </c>
      <c r="D198" s="140"/>
      <c r="E198" s="140" t="e">
        <f>VLOOKUP(B198,#REF!,4,0)</f>
        <v>#REF!</v>
      </c>
      <c r="F198" s="340" t="e">
        <f t="shared" si="8"/>
        <v>#REF!</v>
      </c>
      <c r="G198" s="188"/>
    </row>
    <row r="199" spans="1:7" s="133" customFormat="1" ht="11.25" x14ac:dyDescent="0.25">
      <c r="A199" s="151" t="s">
        <v>1817</v>
      </c>
      <c r="B199" s="144" t="s">
        <v>618</v>
      </c>
      <c r="C199" s="138" t="e">
        <f>VLOOKUP(B199,#REF!,2,0)</f>
        <v>#REF!</v>
      </c>
      <c r="D199" s="140"/>
      <c r="E199" s="140" t="e">
        <f>VLOOKUP(B199,#REF!,4,0)</f>
        <v>#REF!</v>
      </c>
      <c r="F199" s="340" t="e">
        <f t="shared" si="8"/>
        <v>#REF!</v>
      </c>
      <c r="G199" s="188"/>
    </row>
    <row r="200" spans="1:7" s="133" customFormat="1" ht="11.25" x14ac:dyDescent="0.25">
      <c r="A200" s="151" t="s">
        <v>1818</v>
      </c>
      <c r="B200" s="144" t="s">
        <v>422</v>
      </c>
      <c r="C200" s="138" t="e">
        <f>VLOOKUP(B200,#REF!,2,0)</f>
        <v>#REF!</v>
      </c>
      <c r="D200" s="140"/>
      <c r="E200" s="140" t="e">
        <f>VLOOKUP(B200,#REF!,4,0)</f>
        <v>#REF!</v>
      </c>
      <c r="F200" s="340" t="e">
        <f t="shared" si="8"/>
        <v>#REF!</v>
      </c>
      <c r="G200" s="188"/>
    </row>
    <row r="201" spans="1:7" s="133" customFormat="1" ht="11.25" x14ac:dyDescent="0.25">
      <c r="A201" s="151" t="s">
        <v>1819</v>
      </c>
      <c r="B201" s="144" t="s">
        <v>1805</v>
      </c>
      <c r="C201" s="138" t="e">
        <f>VLOOKUP(B201,#REF!,2,0)</f>
        <v>#REF!</v>
      </c>
      <c r="D201" s="140"/>
      <c r="E201" s="140" t="e">
        <f>VLOOKUP(B201,#REF!,4,0)</f>
        <v>#REF!</v>
      </c>
      <c r="F201" s="340" t="e">
        <f t="shared" si="8"/>
        <v>#REF!</v>
      </c>
      <c r="G201" s="188"/>
    </row>
    <row r="202" spans="1:7" s="133" customFormat="1" ht="11.25" x14ac:dyDescent="0.25">
      <c r="A202" s="151" t="s">
        <v>1820</v>
      </c>
      <c r="B202" s="144" t="s">
        <v>597</v>
      </c>
      <c r="C202" s="138" t="e">
        <f>VLOOKUP(B202,#REF!,2,0)</f>
        <v>#REF!</v>
      </c>
      <c r="D202" s="140"/>
      <c r="E202" s="140" t="e">
        <f>VLOOKUP(B202,#REF!,4,0)</f>
        <v>#REF!</v>
      </c>
      <c r="F202" s="340" t="e">
        <f t="shared" si="8"/>
        <v>#REF!</v>
      </c>
      <c r="G202" s="188"/>
    </row>
    <row r="203" spans="1:7" s="133" customFormat="1" ht="11.25" x14ac:dyDescent="0.25">
      <c r="A203" s="151" t="s">
        <v>1821</v>
      </c>
      <c r="B203" s="144" t="s">
        <v>1807</v>
      </c>
      <c r="C203" s="138" t="e">
        <f>VLOOKUP(B203,#REF!,2,0)</f>
        <v>#REF!</v>
      </c>
      <c r="D203" s="140"/>
      <c r="E203" s="140" t="e">
        <f>VLOOKUP(B203,#REF!,4,0)</f>
        <v>#REF!</v>
      </c>
      <c r="F203" s="340" t="e">
        <f t="shared" si="8"/>
        <v>#REF!</v>
      </c>
      <c r="G203" s="188"/>
    </row>
    <row r="204" spans="1:7" s="133" customFormat="1" ht="11.25" x14ac:dyDescent="0.25">
      <c r="A204" s="151" t="s">
        <v>1822</v>
      </c>
      <c r="B204" s="144" t="s">
        <v>1806</v>
      </c>
      <c r="C204" s="138" t="e">
        <f>VLOOKUP(B204,#REF!,2,0)</f>
        <v>#REF!</v>
      </c>
      <c r="D204" s="140"/>
      <c r="E204" s="140" t="e">
        <f>VLOOKUP(B204,#REF!,4,0)</f>
        <v>#REF!</v>
      </c>
      <c r="F204" s="340" t="e">
        <f t="shared" si="8"/>
        <v>#REF!</v>
      </c>
      <c r="G204" s="188"/>
    </row>
    <row r="205" spans="1:7" s="133" customFormat="1" ht="11.25" x14ac:dyDescent="0.25">
      <c r="A205" s="151" t="s">
        <v>1823</v>
      </c>
      <c r="B205" s="144" t="s">
        <v>596</v>
      </c>
      <c r="C205" s="138" t="e">
        <f>VLOOKUP(B205,#REF!,2,0)</f>
        <v>#REF!</v>
      </c>
      <c r="D205" s="140"/>
      <c r="E205" s="140" t="e">
        <f>VLOOKUP(B205,#REF!,4,0)</f>
        <v>#REF!</v>
      </c>
      <c r="F205" s="340" t="e">
        <f t="shared" si="8"/>
        <v>#REF!</v>
      </c>
      <c r="G205" s="188"/>
    </row>
    <row r="206" spans="1:7" s="133" customFormat="1" ht="11.25" x14ac:dyDescent="0.25">
      <c r="A206" s="151" t="s">
        <v>1824</v>
      </c>
      <c r="B206" s="144" t="s">
        <v>1808</v>
      </c>
      <c r="C206" s="138" t="e">
        <f>VLOOKUP(B206,#REF!,2,0)</f>
        <v>#REF!</v>
      </c>
      <c r="D206" s="140"/>
      <c r="E206" s="140" t="e">
        <f>VLOOKUP(B206,#REF!,4,0)</f>
        <v>#REF!</v>
      </c>
      <c r="F206" s="340" t="e">
        <f t="shared" si="8"/>
        <v>#REF!</v>
      </c>
      <c r="G206" s="188"/>
    </row>
    <row r="207" spans="1:7" s="133" customFormat="1" ht="11.25" x14ac:dyDescent="0.25">
      <c r="A207" s="151" t="s">
        <v>1825</v>
      </c>
      <c r="B207" s="144" t="s">
        <v>620</v>
      </c>
      <c r="C207" s="138" t="e">
        <f>VLOOKUP(B207,#REF!,2,0)</f>
        <v>#REF!</v>
      </c>
      <c r="D207" s="140"/>
      <c r="E207" s="140" t="e">
        <f>VLOOKUP(B207,#REF!,4,0)</f>
        <v>#REF!</v>
      </c>
      <c r="F207" s="340" t="e">
        <f t="shared" si="8"/>
        <v>#REF!</v>
      </c>
      <c r="G207" s="188"/>
    </row>
    <row r="208" spans="1:7" s="133" customFormat="1" ht="11.25" x14ac:dyDescent="0.25">
      <c r="A208" s="151" t="s">
        <v>1826</v>
      </c>
      <c r="B208" s="144" t="s">
        <v>601</v>
      </c>
      <c r="C208" s="138" t="e">
        <f>VLOOKUP(B208,#REF!,2,0)</f>
        <v>#REF!</v>
      </c>
      <c r="D208" s="140"/>
      <c r="E208" s="140" t="e">
        <f>VLOOKUP(B208,#REF!,4,0)</f>
        <v>#REF!</v>
      </c>
      <c r="F208" s="340" t="e">
        <f t="shared" si="8"/>
        <v>#REF!</v>
      </c>
      <c r="G208" s="188"/>
    </row>
    <row r="209" spans="1:7" s="133" customFormat="1" ht="11.25" x14ac:dyDescent="0.25">
      <c r="A209" s="151" t="s">
        <v>1827</v>
      </c>
      <c r="B209" s="144" t="s">
        <v>600</v>
      </c>
      <c r="C209" s="138" t="e">
        <f>VLOOKUP(B209,#REF!,2,0)</f>
        <v>#REF!</v>
      </c>
      <c r="D209" s="140"/>
      <c r="E209" s="140" t="e">
        <f>VLOOKUP(B209,#REF!,4,0)</f>
        <v>#REF!</v>
      </c>
      <c r="F209" s="340" t="e">
        <f t="shared" si="8"/>
        <v>#REF!</v>
      </c>
      <c r="G209" s="188"/>
    </row>
    <row r="210" spans="1:7" s="133" customFormat="1" ht="11.25" x14ac:dyDescent="0.25">
      <c r="A210" s="151" t="s">
        <v>1828</v>
      </c>
      <c r="B210" s="144" t="s">
        <v>424</v>
      </c>
      <c r="C210" s="138" t="e">
        <f>VLOOKUP(B210,#REF!,2,0)</f>
        <v>#REF!</v>
      </c>
      <c r="D210" s="140"/>
      <c r="E210" s="140" t="e">
        <f>VLOOKUP(B210,#REF!,4,0)</f>
        <v>#REF!</v>
      </c>
      <c r="F210" s="340" t="e">
        <f t="shared" si="8"/>
        <v>#REF!</v>
      </c>
      <c r="G210" s="188"/>
    </row>
    <row r="211" spans="1:7" x14ac:dyDescent="0.25">
      <c r="A211" s="326" t="s">
        <v>1112</v>
      </c>
      <c r="B211" s="119" t="s">
        <v>1783</v>
      </c>
      <c r="C211" s="147"/>
      <c r="D211" s="128"/>
      <c r="E211" s="128"/>
      <c r="F211" s="338" t="e">
        <f>SUM(F212:F232)</f>
        <v>#REF!</v>
      </c>
      <c r="G211" s="313"/>
    </row>
    <row r="212" spans="1:7" s="133" customFormat="1" ht="11.25" x14ac:dyDescent="0.25">
      <c r="A212" s="151" t="s">
        <v>1829</v>
      </c>
      <c r="B212" s="144" t="s">
        <v>417</v>
      </c>
      <c r="C212" s="138" t="e">
        <f>VLOOKUP(B212,#REF!,2,0)</f>
        <v>#REF!</v>
      </c>
      <c r="D212" s="140"/>
      <c r="E212" s="140" t="e">
        <f>VLOOKUP(B212,#REF!,4,0)</f>
        <v>#REF!</v>
      </c>
      <c r="F212" s="340" t="e">
        <f>D212*E212</f>
        <v>#REF!</v>
      </c>
      <c r="G212" s="188"/>
    </row>
    <row r="213" spans="1:7" s="133" customFormat="1" ht="11.25" x14ac:dyDescent="0.25">
      <c r="A213" s="151" t="s">
        <v>1830</v>
      </c>
      <c r="B213" s="144" t="s">
        <v>830</v>
      </c>
      <c r="C213" s="138" t="e">
        <f>VLOOKUP(B213,#REF!,2,0)</f>
        <v>#REF!</v>
      </c>
      <c r="D213" s="140"/>
      <c r="E213" s="140" t="e">
        <f>VLOOKUP(B213,#REF!,4,0)</f>
        <v>#REF!</v>
      </c>
      <c r="F213" s="340" t="e">
        <f t="shared" ref="F213:F232" si="9">D213*E213</f>
        <v>#REF!</v>
      </c>
      <c r="G213" s="188"/>
    </row>
    <row r="214" spans="1:7" s="133" customFormat="1" ht="11.25" x14ac:dyDescent="0.25">
      <c r="A214" s="151" t="s">
        <v>1831</v>
      </c>
      <c r="B214" s="144" t="s">
        <v>831</v>
      </c>
      <c r="C214" s="138" t="e">
        <f>VLOOKUP(B214,#REF!,2,0)</f>
        <v>#REF!</v>
      </c>
      <c r="D214" s="140"/>
      <c r="E214" s="140" t="e">
        <f>VLOOKUP(B214,#REF!,4,0)</f>
        <v>#REF!</v>
      </c>
      <c r="F214" s="340" t="e">
        <f t="shared" si="9"/>
        <v>#REF!</v>
      </c>
      <c r="G214" s="188"/>
    </row>
    <row r="215" spans="1:7" s="133" customFormat="1" ht="11.25" x14ac:dyDescent="0.25">
      <c r="A215" s="151" t="s">
        <v>1832</v>
      </c>
      <c r="B215" s="144" t="s">
        <v>592</v>
      </c>
      <c r="C215" s="138" t="e">
        <f>VLOOKUP(B215,#REF!,2,0)</f>
        <v>#REF!</v>
      </c>
      <c r="D215" s="140"/>
      <c r="E215" s="140" t="e">
        <f>VLOOKUP(B215,#REF!,4,0)</f>
        <v>#REF!</v>
      </c>
      <c r="F215" s="340" t="e">
        <f t="shared" si="9"/>
        <v>#REF!</v>
      </c>
      <c r="G215" s="188"/>
    </row>
    <row r="216" spans="1:7" s="133" customFormat="1" ht="11.25" x14ac:dyDescent="0.25">
      <c r="A216" s="151" t="s">
        <v>1833</v>
      </c>
      <c r="B216" s="144" t="s">
        <v>623</v>
      </c>
      <c r="C216" s="138" t="e">
        <f>VLOOKUP(B216,#REF!,2,0)</f>
        <v>#REF!</v>
      </c>
      <c r="D216" s="140"/>
      <c r="E216" s="140" t="e">
        <f>VLOOKUP(B216,#REF!,4,0)</f>
        <v>#REF!</v>
      </c>
      <c r="F216" s="340" t="e">
        <f t="shared" si="9"/>
        <v>#REF!</v>
      </c>
      <c r="G216" s="188"/>
    </row>
    <row r="217" spans="1:7" s="133" customFormat="1" ht="11.25" x14ac:dyDescent="0.25">
      <c r="A217" s="151" t="s">
        <v>1834</v>
      </c>
      <c r="B217" s="144" t="s">
        <v>413</v>
      </c>
      <c r="C217" s="138" t="e">
        <f>VLOOKUP(B217,#REF!,2,0)</f>
        <v>#REF!</v>
      </c>
      <c r="D217" s="140"/>
      <c r="E217" s="140" t="e">
        <f>VLOOKUP(B217,#REF!,4,0)</f>
        <v>#REF!</v>
      </c>
      <c r="F217" s="340" t="e">
        <f t="shared" si="9"/>
        <v>#REF!</v>
      </c>
      <c r="G217" s="188"/>
    </row>
    <row r="218" spans="1:7" s="133" customFormat="1" ht="11.25" x14ac:dyDescent="0.25">
      <c r="A218" s="151" t="s">
        <v>1835</v>
      </c>
      <c r="B218" s="144" t="s">
        <v>622</v>
      </c>
      <c r="C218" s="138" t="e">
        <f>VLOOKUP(B218,#REF!,2,0)</f>
        <v>#REF!</v>
      </c>
      <c r="D218" s="140"/>
      <c r="E218" s="140" t="e">
        <f>VLOOKUP(B218,#REF!,4,0)</f>
        <v>#REF!</v>
      </c>
      <c r="F218" s="340" t="e">
        <f t="shared" si="9"/>
        <v>#REF!</v>
      </c>
      <c r="G218" s="188"/>
    </row>
    <row r="219" spans="1:7" s="133" customFormat="1" ht="11.25" x14ac:dyDescent="0.25">
      <c r="A219" s="151" t="s">
        <v>1836</v>
      </c>
      <c r="B219" s="144" t="s">
        <v>621</v>
      </c>
      <c r="C219" s="138" t="e">
        <f>VLOOKUP(B219,#REF!,2,0)</f>
        <v>#REF!</v>
      </c>
      <c r="D219" s="140"/>
      <c r="E219" s="140" t="e">
        <f>VLOOKUP(B219,#REF!,4,0)</f>
        <v>#REF!</v>
      </c>
      <c r="F219" s="340" t="e">
        <f t="shared" si="9"/>
        <v>#REF!</v>
      </c>
      <c r="G219" s="188"/>
    </row>
    <row r="220" spans="1:7" s="133" customFormat="1" ht="11.25" x14ac:dyDescent="0.25">
      <c r="A220" s="151" t="s">
        <v>1837</v>
      </c>
      <c r="B220" s="144" t="s">
        <v>633</v>
      </c>
      <c r="C220" s="138" t="e">
        <f>VLOOKUP(B220,#REF!,2,0)</f>
        <v>#REF!</v>
      </c>
      <c r="D220" s="140"/>
      <c r="E220" s="140" t="e">
        <f>VLOOKUP(B220,#REF!,4,0)</f>
        <v>#REF!</v>
      </c>
      <c r="F220" s="340" t="e">
        <f t="shared" si="9"/>
        <v>#REF!</v>
      </c>
      <c r="G220" s="188"/>
    </row>
    <row r="221" spans="1:7" s="133" customFormat="1" ht="11.25" x14ac:dyDescent="0.25">
      <c r="A221" s="151" t="s">
        <v>1838</v>
      </c>
      <c r="B221" s="144" t="s">
        <v>634</v>
      </c>
      <c r="C221" s="138" t="e">
        <f>VLOOKUP(B221,#REF!,2,0)</f>
        <v>#REF!</v>
      </c>
      <c r="D221" s="140"/>
      <c r="E221" s="140" t="e">
        <f>VLOOKUP(B221,#REF!,4,0)</f>
        <v>#REF!</v>
      </c>
      <c r="F221" s="340" t="e">
        <f t="shared" si="9"/>
        <v>#REF!</v>
      </c>
      <c r="G221" s="188"/>
    </row>
    <row r="222" spans="1:7" s="133" customFormat="1" ht="11.25" x14ac:dyDescent="0.25">
      <c r="A222" s="151" t="s">
        <v>1839</v>
      </c>
      <c r="B222" s="144" t="s">
        <v>632</v>
      </c>
      <c r="C222" s="138" t="e">
        <f>VLOOKUP(B222,#REF!,2,0)</f>
        <v>#REF!</v>
      </c>
      <c r="D222" s="140"/>
      <c r="E222" s="140" t="e">
        <f>VLOOKUP(B222,#REF!,4,0)</f>
        <v>#REF!</v>
      </c>
      <c r="F222" s="340" t="e">
        <f t="shared" si="9"/>
        <v>#REF!</v>
      </c>
      <c r="G222" s="188"/>
    </row>
    <row r="223" spans="1:7" s="133" customFormat="1" ht="11.25" x14ac:dyDescent="0.25">
      <c r="A223" s="151" t="s">
        <v>1840</v>
      </c>
      <c r="B223" s="144" t="s">
        <v>631</v>
      </c>
      <c r="C223" s="138" t="e">
        <f>VLOOKUP(B223,#REF!,2,0)</f>
        <v>#REF!</v>
      </c>
      <c r="D223" s="140"/>
      <c r="E223" s="140" t="e">
        <f>VLOOKUP(B223,#REF!,4,0)</f>
        <v>#REF!</v>
      </c>
      <c r="F223" s="340" t="e">
        <f t="shared" si="9"/>
        <v>#REF!</v>
      </c>
      <c r="G223" s="188"/>
    </row>
    <row r="224" spans="1:7" s="133" customFormat="1" ht="11.25" x14ac:dyDescent="0.25">
      <c r="A224" s="151" t="s">
        <v>1841</v>
      </c>
      <c r="B224" s="144" t="s">
        <v>421</v>
      </c>
      <c r="C224" s="138" t="e">
        <f>VLOOKUP(B224,#REF!,2,0)</f>
        <v>#REF!</v>
      </c>
      <c r="D224" s="140"/>
      <c r="E224" s="140" t="e">
        <f>VLOOKUP(B224,#REF!,4,0)</f>
        <v>#REF!</v>
      </c>
      <c r="F224" s="340" t="e">
        <f t="shared" si="9"/>
        <v>#REF!</v>
      </c>
      <c r="G224" s="188"/>
    </row>
    <row r="225" spans="1:7" s="133" customFormat="1" ht="11.25" x14ac:dyDescent="0.25">
      <c r="A225" s="151" t="s">
        <v>1842</v>
      </c>
      <c r="B225" s="144" t="s">
        <v>420</v>
      </c>
      <c r="C225" s="138" t="e">
        <f>VLOOKUP(B225,#REF!,2,0)</f>
        <v>#REF!</v>
      </c>
      <c r="D225" s="140"/>
      <c r="E225" s="140" t="e">
        <f>VLOOKUP(B225,#REF!,4,0)</f>
        <v>#REF!</v>
      </c>
      <c r="F225" s="340" t="e">
        <f t="shared" si="9"/>
        <v>#REF!</v>
      </c>
      <c r="G225" s="188"/>
    </row>
    <row r="226" spans="1:7" s="133" customFormat="1" ht="11.25" x14ac:dyDescent="0.25">
      <c r="A226" s="151" t="s">
        <v>1843</v>
      </c>
      <c r="B226" s="144" t="s">
        <v>602</v>
      </c>
      <c r="C226" s="138" t="e">
        <f>VLOOKUP(B226,#REF!,2,0)</f>
        <v>#REF!</v>
      </c>
      <c r="D226" s="140"/>
      <c r="E226" s="140" t="e">
        <f>VLOOKUP(B226,#REF!,4,0)</f>
        <v>#REF!</v>
      </c>
      <c r="F226" s="340" t="e">
        <f t="shared" si="9"/>
        <v>#REF!</v>
      </c>
      <c r="G226" s="188"/>
    </row>
    <row r="227" spans="1:7" s="133" customFormat="1" ht="11.25" x14ac:dyDescent="0.25">
      <c r="A227" s="151" t="s">
        <v>1844</v>
      </c>
      <c r="B227" s="144" t="s">
        <v>624</v>
      </c>
      <c r="C227" s="138" t="e">
        <f>VLOOKUP(B227,#REF!,2,0)</f>
        <v>#REF!</v>
      </c>
      <c r="D227" s="140"/>
      <c r="E227" s="140" t="e">
        <f>VLOOKUP(B227,#REF!,4,0)</f>
        <v>#REF!</v>
      </c>
      <c r="F227" s="340" t="e">
        <f t="shared" si="9"/>
        <v>#REF!</v>
      </c>
      <c r="G227" s="188"/>
    </row>
    <row r="228" spans="1:7" s="133" customFormat="1" ht="11.25" x14ac:dyDescent="0.25">
      <c r="A228" s="151" t="s">
        <v>1845</v>
      </c>
      <c r="B228" s="144" t="s">
        <v>625</v>
      </c>
      <c r="C228" s="138" t="e">
        <f>VLOOKUP(B228,#REF!,2,0)</f>
        <v>#REF!</v>
      </c>
      <c r="D228" s="140"/>
      <c r="E228" s="140" t="e">
        <f>VLOOKUP(B228,#REF!,4,0)</f>
        <v>#REF!</v>
      </c>
      <c r="F228" s="340" t="e">
        <f t="shared" si="9"/>
        <v>#REF!</v>
      </c>
      <c r="G228" s="188"/>
    </row>
    <row r="229" spans="1:7" s="133" customFormat="1" ht="11.25" x14ac:dyDescent="0.25">
      <c r="A229" s="151" t="s">
        <v>1846</v>
      </c>
      <c r="B229" s="144" t="s">
        <v>626</v>
      </c>
      <c r="C229" s="138" t="e">
        <f>VLOOKUP(B229,#REF!,2,0)</f>
        <v>#REF!</v>
      </c>
      <c r="D229" s="140"/>
      <c r="E229" s="140" t="e">
        <f>VLOOKUP(B229,#REF!,4,0)</f>
        <v>#REF!</v>
      </c>
      <c r="F229" s="340" t="e">
        <f t="shared" si="9"/>
        <v>#REF!</v>
      </c>
      <c r="G229" s="188"/>
    </row>
    <row r="230" spans="1:7" s="133" customFormat="1" ht="11.25" x14ac:dyDescent="0.25">
      <c r="A230" s="151" t="s">
        <v>1847</v>
      </c>
      <c r="B230" s="144" t="s">
        <v>627</v>
      </c>
      <c r="C230" s="138" t="e">
        <f>VLOOKUP(B230,#REF!,2,0)</f>
        <v>#REF!</v>
      </c>
      <c r="D230" s="140"/>
      <c r="E230" s="140" t="e">
        <f>VLOOKUP(B230,#REF!,4,0)</f>
        <v>#REF!</v>
      </c>
      <c r="F230" s="340" t="e">
        <f t="shared" si="9"/>
        <v>#REF!</v>
      </c>
      <c r="G230" s="188"/>
    </row>
    <row r="231" spans="1:7" s="133" customFormat="1" ht="11.25" x14ac:dyDescent="0.25">
      <c r="A231" s="151" t="s">
        <v>1848</v>
      </c>
      <c r="B231" s="144" t="s">
        <v>628</v>
      </c>
      <c r="C231" s="138" t="e">
        <f>VLOOKUP(B231,#REF!,2,0)</f>
        <v>#REF!</v>
      </c>
      <c r="D231" s="140"/>
      <c r="E231" s="140" t="e">
        <f>VLOOKUP(B231,#REF!,4,0)</f>
        <v>#REF!</v>
      </c>
      <c r="F231" s="340" t="e">
        <f t="shared" si="9"/>
        <v>#REF!</v>
      </c>
      <c r="G231" s="188"/>
    </row>
    <row r="232" spans="1:7" s="133" customFormat="1" ht="11.25" x14ac:dyDescent="0.25">
      <c r="A232" s="151" t="s">
        <v>1849</v>
      </c>
      <c r="B232" s="144" t="s">
        <v>2278</v>
      </c>
      <c r="C232" s="138" t="e">
        <f>VLOOKUP(B232,#REF!,2,0)</f>
        <v>#REF!</v>
      </c>
      <c r="D232" s="140"/>
      <c r="E232" s="140" t="e">
        <f>VLOOKUP(B232,#REF!,4,0)</f>
        <v>#REF!</v>
      </c>
      <c r="F232" s="340" t="e">
        <f t="shared" si="9"/>
        <v>#REF!</v>
      </c>
      <c r="G232" s="188"/>
    </row>
    <row r="233" spans="1:7" x14ac:dyDescent="0.25">
      <c r="A233" s="326" t="s">
        <v>1113</v>
      </c>
      <c r="B233" s="119" t="s">
        <v>44</v>
      </c>
      <c r="C233" s="147"/>
      <c r="D233" s="128"/>
      <c r="E233" s="128"/>
      <c r="F233" s="338" t="e">
        <f>SUM(F235:F239)</f>
        <v>#REF!</v>
      </c>
      <c r="G233" s="313"/>
    </row>
    <row r="234" spans="1:7" s="133" customFormat="1" ht="11.25" x14ac:dyDescent="0.25">
      <c r="A234" s="151" t="s">
        <v>1852</v>
      </c>
      <c r="B234" s="144" t="s">
        <v>46</v>
      </c>
      <c r="C234" s="138" t="e">
        <f>VLOOKUP(B234,#REF!,2,0)</f>
        <v>#REF!</v>
      </c>
      <c r="D234" s="140"/>
      <c r="E234" s="140" t="e">
        <f>VLOOKUP(B234,#REF!,4,0)</f>
        <v>#REF!</v>
      </c>
      <c r="F234" s="340" t="e">
        <f t="shared" ref="F234:F239" si="10">D234*E234</f>
        <v>#REF!</v>
      </c>
      <c r="G234" s="188"/>
    </row>
    <row r="235" spans="1:7" s="133" customFormat="1" ht="11.25" x14ac:dyDescent="0.25">
      <c r="A235" s="151" t="s">
        <v>1853</v>
      </c>
      <c r="B235" s="144" t="s">
        <v>45</v>
      </c>
      <c r="C235" s="138" t="e">
        <f>VLOOKUP(B235,#REF!,2,0)</f>
        <v>#REF!</v>
      </c>
      <c r="D235" s="140"/>
      <c r="E235" s="140" t="e">
        <f>VLOOKUP(B235,#REF!,4,0)</f>
        <v>#REF!</v>
      </c>
      <c r="F235" s="340" t="e">
        <f t="shared" si="10"/>
        <v>#REF!</v>
      </c>
      <c r="G235" s="188"/>
    </row>
    <row r="236" spans="1:7" s="133" customFormat="1" ht="11.25" x14ac:dyDescent="0.25">
      <c r="A236" s="151" t="s">
        <v>1854</v>
      </c>
      <c r="B236" s="144" t="s">
        <v>48</v>
      </c>
      <c r="C236" s="138" t="e">
        <f>VLOOKUP(B236,#REF!,2,0)</f>
        <v>#REF!</v>
      </c>
      <c r="D236" s="140"/>
      <c r="E236" s="140" t="e">
        <f>VLOOKUP(B236,#REF!,4,0)</f>
        <v>#REF!</v>
      </c>
      <c r="F236" s="340" t="e">
        <f t="shared" si="10"/>
        <v>#REF!</v>
      </c>
      <c r="G236" s="188"/>
    </row>
    <row r="237" spans="1:7" s="133" customFormat="1" ht="11.25" x14ac:dyDescent="0.25">
      <c r="A237" s="151" t="s">
        <v>1855</v>
      </c>
      <c r="B237" s="144" t="s">
        <v>47</v>
      </c>
      <c r="C237" s="138" t="e">
        <f>VLOOKUP(B237,#REF!,2,0)</f>
        <v>#REF!</v>
      </c>
      <c r="D237" s="140"/>
      <c r="E237" s="140" t="e">
        <f>VLOOKUP(B237,#REF!,4,0)</f>
        <v>#REF!</v>
      </c>
      <c r="F237" s="340" t="e">
        <f t="shared" si="10"/>
        <v>#REF!</v>
      </c>
      <c r="G237" s="188"/>
    </row>
    <row r="238" spans="1:7" s="133" customFormat="1" ht="11.25" x14ac:dyDescent="0.25">
      <c r="A238" s="151" t="s">
        <v>1856</v>
      </c>
      <c r="B238" s="144" t="s">
        <v>49</v>
      </c>
      <c r="C238" s="138" t="e">
        <f>VLOOKUP(B238,#REF!,2,0)</f>
        <v>#REF!</v>
      </c>
      <c r="D238" s="140"/>
      <c r="E238" s="140" t="e">
        <f>VLOOKUP(B238,#REF!,4,0)</f>
        <v>#REF!</v>
      </c>
      <c r="F238" s="340" t="e">
        <f t="shared" si="10"/>
        <v>#REF!</v>
      </c>
      <c r="G238" s="188"/>
    </row>
    <row r="239" spans="1:7" s="133" customFormat="1" ht="11.25" x14ac:dyDescent="0.25">
      <c r="A239" s="151" t="s">
        <v>1857</v>
      </c>
      <c r="B239" s="144" t="s">
        <v>425</v>
      </c>
      <c r="C239" s="138" t="e">
        <f>VLOOKUP(B239,#REF!,2,0)</f>
        <v>#REF!</v>
      </c>
      <c r="D239" s="140"/>
      <c r="E239" s="140" t="e">
        <f>VLOOKUP(B239,#REF!,4,0)</f>
        <v>#REF!</v>
      </c>
      <c r="F239" s="340" t="e">
        <f t="shared" si="10"/>
        <v>#REF!</v>
      </c>
      <c r="G239" s="188"/>
    </row>
    <row r="240" spans="1:7" x14ac:dyDescent="0.25">
      <c r="A240" s="326" t="s">
        <v>1114</v>
      </c>
      <c r="B240" s="119" t="s">
        <v>50</v>
      </c>
      <c r="C240" s="147"/>
      <c r="D240" s="128"/>
      <c r="E240" s="128"/>
      <c r="F240" s="338" t="e">
        <f>SUM(F241:F263)</f>
        <v>#REF!</v>
      </c>
      <c r="G240" s="313"/>
    </row>
    <row r="241" spans="1:7" s="133" customFormat="1" ht="11.25" x14ac:dyDescent="0.25">
      <c r="A241" s="151" t="s">
        <v>1860</v>
      </c>
      <c r="B241" s="144" t="s">
        <v>889</v>
      </c>
      <c r="C241" s="138" t="e">
        <f>VLOOKUP(B241,#REF!,2,0)</f>
        <v>#REF!</v>
      </c>
      <c r="D241" s="140"/>
      <c r="E241" s="140" t="e">
        <f>VLOOKUP(B241,#REF!,4,0)</f>
        <v>#REF!</v>
      </c>
      <c r="F241" s="340" t="e">
        <f>D241*E241</f>
        <v>#REF!</v>
      </c>
      <c r="G241" s="188"/>
    </row>
    <row r="242" spans="1:7" s="133" customFormat="1" ht="11.25" x14ac:dyDescent="0.25">
      <c r="A242" s="151" t="s">
        <v>1861</v>
      </c>
      <c r="B242" s="144" t="s">
        <v>890</v>
      </c>
      <c r="C242" s="138" t="e">
        <f>VLOOKUP(B242,#REF!,2,0)</f>
        <v>#REF!</v>
      </c>
      <c r="D242" s="140"/>
      <c r="E242" s="140" t="e">
        <f>VLOOKUP(B242,#REF!,4,0)</f>
        <v>#REF!</v>
      </c>
      <c r="F242" s="340" t="e">
        <f t="shared" ref="F242:F263" si="11">D242*E242</f>
        <v>#REF!</v>
      </c>
      <c r="G242" s="188"/>
    </row>
    <row r="243" spans="1:7" s="133" customFormat="1" ht="11.25" x14ac:dyDescent="0.25">
      <c r="A243" s="151" t="s">
        <v>1862</v>
      </c>
      <c r="B243" s="144" t="s">
        <v>891</v>
      </c>
      <c r="C243" s="138" t="e">
        <f>VLOOKUP(B243,#REF!,2,0)</f>
        <v>#REF!</v>
      </c>
      <c r="D243" s="140"/>
      <c r="E243" s="140" t="e">
        <f>VLOOKUP(B243,#REF!,4,0)</f>
        <v>#REF!</v>
      </c>
      <c r="F243" s="340" t="e">
        <f t="shared" si="11"/>
        <v>#REF!</v>
      </c>
      <c r="G243" s="188"/>
    </row>
    <row r="244" spans="1:7" s="133" customFormat="1" ht="11.25" x14ac:dyDescent="0.25">
      <c r="A244" s="151" t="s">
        <v>1863</v>
      </c>
      <c r="B244" s="144" t="s">
        <v>826</v>
      </c>
      <c r="C244" s="138" t="e">
        <f>VLOOKUP(B244,#REF!,2,0)</f>
        <v>#REF!</v>
      </c>
      <c r="D244" s="140"/>
      <c r="E244" s="140" t="e">
        <f>VLOOKUP(B244,#REF!,4,0)</f>
        <v>#REF!</v>
      </c>
      <c r="F244" s="340" t="e">
        <f t="shared" si="11"/>
        <v>#REF!</v>
      </c>
      <c r="G244" s="188"/>
    </row>
    <row r="245" spans="1:7" s="133" customFormat="1" ht="11.25" x14ac:dyDescent="0.25">
      <c r="A245" s="151" t="s">
        <v>1864</v>
      </c>
      <c r="B245" s="144" t="s">
        <v>824</v>
      </c>
      <c r="C245" s="138" t="e">
        <f>VLOOKUP(B245,#REF!,2,0)</f>
        <v>#REF!</v>
      </c>
      <c r="D245" s="140"/>
      <c r="E245" s="140" t="e">
        <f>VLOOKUP(B245,#REF!,4,0)</f>
        <v>#REF!</v>
      </c>
      <c r="F245" s="340" t="e">
        <f t="shared" si="11"/>
        <v>#REF!</v>
      </c>
      <c r="G245" s="188"/>
    </row>
    <row r="246" spans="1:7" s="133" customFormat="1" ht="11.25" x14ac:dyDescent="0.25">
      <c r="A246" s="151" t="s">
        <v>1865</v>
      </c>
      <c r="B246" s="144" t="s">
        <v>635</v>
      </c>
      <c r="C246" s="138" t="e">
        <f>VLOOKUP(B246,#REF!,2,0)</f>
        <v>#REF!</v>
      </c>
      <c r="D246" s="140"/>
      <c r="E246" s="140" t="e">
        <f>VLOOKUP(B246,#REF!,4,0)</f>
        <v>#REF!</v>
      </c>
      <c r="F246" s="340" t="e">
        <f t="shared" si="11"/>
        <v>#REF!</v>
      </c>
      <c r="G246" s="188"/>
    </row>
    <row r="247" spans="1:7" s="133" customFormat="1" ht="11.25" x14ac:dyDescent="0.25">
      <c r="A247" s="151" t="s">
        <v>1866</v>
      </c>
      <c r="B247" s="144" t="s">
        <v>1070</v>
      </c>
      <c r="C247" s="138" t="e">
        <f>VLOOKUP(B247,#REF!,2,0)</f>
        <v>#REF!</v>
      </c>
      <c r="D247" s="140"/>
      <c r="E247" s="140" t="e">
        <f>VLOOKUP(B247,#REF!,4,0)</f>
        <v>#REF!</v>
      </c>
      <c r="F247" s="340" t="e">
        <f t="shared" si="11"/>
        <v>#REF!</v>
      </c>
      <c r="G247" s="188"/>
    </row>
    <row r="248" spans="1:7" s="133" customFormat="1" ht="11.25" x14ac:dyDescent="0.25">
      <c r="A248" s="151" t="s">
        <v>1867</v>
      </c>
      <c r="B248" s="144" t="s">
        <v>636</v>
      </c>
      <c r="C248" s="138" t="e">
        <f>VLOOKUP(B248,#REF!,2,0)</f>
        <v>#REF!</v>
      </c>
      <c r="D248" s="140"/>
      <c r="E248" s="140" t="e">
        <f>VLOOKUP(B248,#REF!,4,0)</f>
        <v>#REF!</v>
      </c>
      <c r="F248" s="340" t="e">
        <f t="shared" si="11"/>
        <v>#REF!</v>
      </c>
      <c r="G248" s="188"/>
    </row>
    <row r="249" spans="1:7" s="133" customFormat="1" ht="11.25" x14ac:dyDescent="0.25">
      <c r="A249" s="151" t="s">
        <v>1868</v>
      </c>
      <c r="B249" s="144" t="s">
        <v>61</v>
      </c>
      <c r="C249" s="138" t="e">
        <f>VLOOKUP(B249,#REF!,2,0)</f>
        <v>#REF!</v>
      </c>
      <c r="D249" s="140"/>
      <c r="E249" s="140" t="e">
        <f>VLOOKUP(B249,#REF!,4,0)</f>
        <v>#REF!</v>
      </c>
      <c r="F249" s="340" t="e">
        <f t="shared" si="11"/>
        <v>#REF!</v>
      </c>
      <c r="G249" s="188"/>
    </row>
    <row r="250" spans="1:7" s="133" customFormat="1" ht="11.25" x14ac:dyDescent="0.25">
      <c r="A250" s="151" t="s">
        <v>1869</v>
      </c>
      <c r="B250" s="144" t="s">
        <v>52</v>
      </c>
      <c r="C250" s="138" t="e">
        <f>VLOOKUP(B250,#REF!,2,0)</f>
        <v>#REF!</v>
      </c>
      <c r="D250" s="140"/>
      <c r="E250" s="140" t="e">
        <f>VLOOKUP(B250,#REF!,4,0)</f>
        <v>#REF!</v>
      </c>
      <c r="F250" s="340" t="e">
        <f t="shared" si="11"/>
        <v>#REF!</v>
      </c>
      <c r="G250" s="188"/>
    </row>
    <row r="251" spans="1:7" s="133" customFormat="1" ht="11.25" x14ac:dyDescent="0.25">
      <c r="A251" s="151" t="s">
        <v>1870</v>
      </c>
      <c r="B251" s="144" t="s">
        <v>53</v>
      </c>
      <c r="C251" s="138" t="e">
        <f>VLOOKUP(B251,#REF!,2,0)</f>
        <v>#REF!</v>
      </c>
      <c r="D251" s="140"/>
      <c r="E251" s="140" t="e">
        <f>VLOOKUP(B251,#REF!,4,0)</f>
        <v>#REF!</v>
      </c>
      <c r="F251" s="340" t="e">
        <f t="shared" si="11"/>
        <v>#REF!</v>
      </c>
      <c r="G251" s="188"/>
    </row>
    <row r="252" spans="1:7" s="133" customFormat="1" ht="11.25" x14ac:dyDescent="0.25">
      <c r="A252" s="151" t="s">
        <v>1871</v>
      </c>
      <c r="B252" s="144" t="s">
        <v>637</v>
      </c>
      <c r="C252" s="138" t="e">
        <f>VLOOKUP(B252,#REF!,2,0)</f>
        <v>#REF!</v>
      </c>
      <c r="D252" s="140"/>
      <c r="E252" s="140" t="e">
        <f>VLOOKUP(B252,#REF!,4,0)</f>
        <v>#REF!</v>
      </c>
      <c r="F252" s="340" t="e">
        <f t="shared" si="11"/>
        <v>#REF!</v>
      </c>
      <c r="G252" s="188"/>
    </row>
    <row r="253" spans="1:7" s="133" customFormat="1" ht="11.25" x14ac:dyDescent="0.25">
      <c r="A253" s="151" t="s">
        <v>1872</v>
      </c>
      <c r="B253" s="144" t="s">
        <v>639</v>
      </c>
      <c r="C253" s="138" t="e">
        <f>VLOOKUP(B253,#REF!,2,0)</f>
        <v>#REF!</v>
      </c>
      <c r="D253" s="140"/>
      <c r="E253" s="140" t="e">
        <f>VLOOKUP(B253,#REF!,4,0)</f>
        <v>#REF!</v>
      </c>
      <c r="F253" s="340" t="e">
        <f t="shared" si="11"/>
        <v>#REF!</v>
      </c>
      <c r="G253" s="188"/>
    </row>
    <row r="254" spans="1:7" s="133" customFormat="1" ht="11.25" x14ac:dyDescent="0.25">
      <c r="A254" s="151" t="s">
        <v>1873</v>
      </c>
      <c r="B254" s="144" t="s">
        <v>638</v>
      </c>
      <c r="C254" s="138" t="e">
        <f>VLOOKUP(B254,#REF!,2,0)</f>
        <v>#REF!</v>
      </c>
      <c r="D254" s="140"/>
      <c r="E254" s="140" t="e">
        <f>VLOOKUP(B254,#REF!,4,0)</f>
        <v>#REF!</v>
      </c>
      <c r="F254" s="340" t="e">
        <f t="shared" si="11"/>
        <v>#REF!</v>
      </c>
      <c r="G254" s="188"/>
    </row>
    <row r="255" spans="1:7" s="133" customFormat="1" ht="11.25" x14ac:dyDescent="0.25">
      <c r="A255" s="151" t="s">
        <v>1874</v>
      </c>
      <c r="B255" s="144" t="s">
        <v>640</v>
      </c>
      <c r="C255" s="138" t="e">
        <f>VLOOKUP(B255,#REF!,2,0)</f>
        <v>#REF!</v>
      </c>
      <c r="D255" s="140"/>
      <c r="E255" s="140" t="e">
        <f>VLOOKUP(B255,#REF!,4,0)</f>
        <v>#REF!</v>
      </c>
      <c r="F255" s="340" t="e">
        <f t="shared" si="11"/>
        <v>#REF!</v>
      </c>
      <c r="G255" s="188"/>
    </row>
    <row r="256" spans="1:7" s="133" customFormat="1" ht="11.25" x14ac:dyDescent="0.25">
      <c r="A256" s="151" t="s">
        <v>1875</v>
      </c>
      <c r="B256" s="144" t="s">
        <v>56</v>
      </c>
      <c r="C256" s="138" t="e">
        <f>VLOOKUP(B256,#REF!,2,0)</f>
        <v>#REF!</v>
      </c>
      <c r="D256" s="140"/>
      <c r="E256" s="140" t="e">
        <f>VLOOKUP(B256,#REF!,4,0)</f>
        <v>#REF!</v>
      </c>
      <c r="F256" s="340" t="e">
        <f t="shared" si="11"/>
        <v>#REF!</v>
      </c>
      <c r="G256" s="188"/>
    </row>
    <row r="257" spans="1:7" s="133" customFormat="1" ht="11.25" x14ac:dyDescent="0.25">
      <c r="A257" s="151" t="s">
        <v>1876</v>
      </c>
      <c r="B257" s="144" t="s">
        <v>642</v>
      </c>
      <c r="C257" s="138" t="e">
        <f>VLOOKUP(B257,#REF!,2,0)</f>
        <v>#REF!</v>
      </c>
      <c r="D257" s="140"/>
      <c r="E257" s="140" t="e">
        <f>VLOOKUP(B257,#REF!,4,0)</f>
        <v>#REF!</v>
      </c>
      <c r="F257" s="340" t="e">
        <f t="shared" si="11"/>
        <v>#REF!</v>
      </c>
      <c r="G257" s="188"/>
    </row>
    <row r="258" spans="1:7" s="133" customFormat="1" ht="11.25" x14ac:dyDescent="0.25">
      <c r="A258" s="151" t="s">
        <v>1877</v>
      </c>
      <c r="B258" s="144" t="s">
        <v>823</v>
      </c>
      <c r="C258" s="138" t="e">
        <f>VLOOKUP(B258,#REF!,2,0)</f>
        <v>#REF!</v>
      </c>
      <c r="D258" s="140"/>
      <c r="E258" s="140" t="e">
        <f>VLOOKUP(B258,#REF!,4,0)</f>
        <v>#REF!</v>
      </c>
      <c r="F258" s="340" t="e">
        <f t="shared" si="11"/>
        <v>#REF!</v>
      </c>
      <c r="G258" s="188"/>
    </row>
    <row r="259" spans="1:7" s="133" customFormat="1" ht="11.25" x14ac:dyDescent="0.25">
      <c r="A259" s="151" t="s">
        <v>1878</v>
      </c>
      <c r="B259" s="144" t="s">
        <v>54</v>
      </c>
      <c r="C259" s="138" t="e">
        <f>VLOOKUP(B259,#REF!,2,0)</f>
        <v>#REF!</v>
      </c>
      <c r="D259" s="140"/>
      <c r="E259" s="140" t="e">
        <f>VLOOKUP(B259,#REF!,4,0)</f>
        <v>#REF!</v>
      </c>
      <c r="F259" s="340" t="e">
        <f t="shared" si="11"/>
        <v>#REF!</v>
      </c>
      <c r="G259" s="188"/>
    </row>
    <row r="260" spans="1:7" s="133" customFormat="1" ht="11.25" x14ac:dyDescent="0.25">
      <c r="A260" s="151" t="s">
        <v>1879</v>
      </c>
      <c r="B260" s="144" t="s">
        <v>641</v>
      </c>
      <c r="C260" s="138" t="e">
        <f>VLOOKUP(B260,#REF!,2,0)</f>
        <v>#REF!</v>
      </c>
      <c r="D260" s="140"/>
      <c r="E260" s="140" t="e">
        <f>VLOOKUP(B260,#REF!,4,0)</f>
        <v>#REF!</v>
      </c>
      <c r="F260" s="340" t="e">
        <f t="shared" si="11"/>
        <v>#REF!</v>
      </c>
      <c r="G260" s="188"/>
    </row>
    <row r="261" spans="1:7" s="133" customFormat="1" ht="11.25" x14ac:dyDescent="0.25">
      <c r="A261" s="151" t="s">
        <v>1880</v>
      </c>
      <c r="B261" s="144" t="s">
        <v>1071</v>
      </c>
      <c r="C261" s="138" t="e">
        <f>VLOOKUP(B261,#REF!,2,0)</f>
        <v>#REF!</v>
      </c>
      <c r="D261" s="140"/>
      <c r="E261" s="140" t="e">
        <f>VLOOKUP(B261,#REF!,4,0)</f>
        <v>#REF!</v>
      </c>
      <c r="F261" s="340" t="e">
        <f t="shared" si="11"/>
        <v>#REF!</v>
      </c>
      <c r="G261" s="188"/>
    </row>
    <row r="262" spans="1:7" s="133" customFormat="1" ht="11.25" x14ac:dyDescent="0.25">
      <c r="A262" s="151" t="s">
        <v>1881</v>
      </c>
      <c r="B262" s="144" t="s">
        <v>55</v>
      </c>
      <c r="C262" s="138" t="e">
        <f>VLOOKUP(B262,#REF!,2,0)</f>
        <v>#REF!</v>
      </c>
      <c r="D262" s="140"/>
      <c r="E262" s="140" t="e">
        <f>VLOOKUP(B262,#REF!,4,0)</f>
        <v>#REF!</v>
      </c>
      <c r="F262" s="340" t="e">
        <f t="shared" si="11"/>
        <v>#REF!</v>
      </c>
      <c r="G262" s="188"/>
    </row>
    <row r="263" spans="1:7" s="133" customFormat="1" ht="11.25" x14ac:dyDescent="0.25">
      <c r="A263" s="151" t="s">
        <v>1882</v>
      </c>
      <c r="B263" s="144" t="s">
        <v>57</v>
      </c>
      <c r="C263" s="138" t="e">
        <f>VLOOKUP(B263,#REF!,2,0)</f>
        <v>#REF!</v>
      </c>
      <c r="D263" s="140"/>
      <c r="E263" s="140" t="e">
        <f>VLOOKUP(B263,#REF!,4,0)</f>
        <v>#REF!</v>
      </c>
      <c r="F263" s="340" t="e">
        <f t="shared" si="11"/>
        <v>#REF!</v>
      </c>
      <c r="G263" s="188"/>
    </row>
    <row r="264" spans="1:7" x14ac:dyDescent="0.25">
      <c r="A264" s="326" t="s">
        <v>1115</v>
      </c>
      <c r="B264" s="119" t="s">
        <v>58</v>
      </c>
      <c r="C264" s="147"/>
      <c r="D264" s="128"/>
      <c r="E264" s="128"/>
      <c r="F264" s="338" t="e">
        <f>SUM(F265:F275)</f>
        <v>#REF!</v>
      </c>
      <c r="G264" s="313"/>
    </row>
    <row r="265" spans="1:7" s="133" customFormat="1" ht="11.25" x14ac:dyDescent="0.25">
      <c r="A265" s="151" t="s">
        <v>1883</v>
      </c>
      <c r="B265" s="144" t="s">
        <v>904</v>
      </c>
      <c r="C265" s="138" t="e">
        <f>VLOOKUP(B265,#REF!,2,0)</f>
        <v>#REF!</v>
      </c>
      <c r="D265" s="140"/>
      <c r="E265" s="140" t="e">
        <f>VLOOKUP(B265,#REF!,4,0)</f>
        <v>#REF!</v>
      </c>
      <c r="F265" s="340" t="e">
        <f>D265*E265</f>
        <v>#REF!</v>
      </c>
      <c r="G265" s="188"/>
    </row>
    <row r="266" spans="1:7" s="133" customFormat="1" ht="11.25" x14ac:dyDescent="0.25">
      <c r="A266" s="151" t="s">
        <v>1884</v>
      </c>
      <c r="B266" s="144" t="s">
        <v>906</v>
      </c>
      <c r="C266" s="138" t="e">
        <f>VLOOKUP(B266,#REF!,2,0)</f>
        <v>#REF!</v>
      </c>
      <c r="D266" s="140"/>
      <c r="E266" s="140" t="e">
        <f>VLOOKUP(B266,#REF!,4,0)</f>
        <v>#REF!</v>
      </c>
      <c r="F266" s="340" t="e">
        <f t="shared" ref="F266:F275" si="12">D266*E266</f>
        <v>#REF!</v>
      </c>
      <c r="G266" s="188"/>
    </row>
    <row r="267" spans="1:7" s="133" customFormat="1" ht="11.25" x14ac:dyDescent="0.25">
      <c r="A267" s="151" t="s">
        <v>1885</v>
      </c>
      <c r="B267" s="144" t="s">
        <v>908</v>
      </c>
      <c r="C267" s="138" t="e">
        <f>VLOOKUP(B267,#REF!,2,0)</f>
        <v>#REF!</v>
      </c>
      <c r="D267" s="140"/>
      <c r="E267" s="140" t="e">
        <f>VLOOKUP(B267,#REF!,4,0)</f>
        <v>#REF!</v>
      </c>
      <c r="F267" s="340" t="e">
        <f t="shared" si="12"/>
        <v>#REF!</v>
      </c>
      <c r="G267" s="188"/>
    </row>
    <row r="268" spans="1:7" s="133" customFormat="1" ht="11.25" x14ac:dyDescent="0.25">
      <c r="A268" s="151" t="s">
        <v>1886</v>
      </c>
      <c r="B268" s="144" t="s">
        <v>827</v>
      </c>
      <c r="C268" s="138" t="e">
        <f>VLOOKUP(B268,#REF!,2,0)</f>
        <v>#REF!</v>
      </c>
      <c r="D268" s="140"/>
      <c r="E268" s="140" t="e">
        <f>VLOOKUP(B268,#REF!,4,0)</f>
        <v>#REF!</v>
      </c>
      <c r="F268" s="340" t="e">
        <f t="shared" si="12"/>
        <v>#REF!</v>
      </c>
      <c r="G268" s="188"/>
    </row>
    <row r="269" spans="1:7" s="133" customFormat="1" ht="11.25" x14ac:dyDescent="0.25">
      <c r="A269" s="151" t="s">
        <v>1887</v>
      </c>
      <c r="B269" s="144" t="s">
        <v>427</v>
      </c>
      <c r="C269" s="138" t="e">
        <f>VLOOKUP(B269,#REF!,2,0)</f>
        <v>#REF!</v>
      </c>
      <c r="D269" s="140"/>
      <c r="E269" s="140" t="e">
        <f>VLOOKUP(B269,#REF!,4,0)</f>
        <v>#REF!</v>
      </c>
      <c r="F269" s="340" t="e">
        <f t="shared" si="12"/>
        <v>#REF!</v>
      </c>
      <c r="G269" s="188"/>
    </row>
    <row r="270" spans="1:7" s="133" customFormat="1" ht="11.25" x14ac:dyDescent="0.25">
      <c r="A270" s="151" t="s">
        <v>1888</v>
      </c>
      <c r="B270" s="144" t="s">
        <v>59</v>
      </c>
      <c r="C270" s="138" t="e">
        <f>VLOOKUP(B270,#REF!,2,0)</f>
        <v>#REF!</v>
      </c>
      <c r="D270" s="140"/>
      <c r="E270" s="140" t="e">
        <f>VLOOKUP(B270,#REF!,4,0)</f>
        <v>#REF!</v>
      </c>
      <c r="F270" s="340" t="e">
        <f t="shared" si="12"/>
        <v>#REF!</v>
      </c>
      <c r="G270" s="188"/>
    </row>
    <row r="271" spans="1:7" s="133" customFormat="1" ht="11.25" x14ac:dyDescent="0.25">
      <c r="A271" s="151" t="s">
        <v>1889</v>
      </c>
      <c r="B271" s="144" t="s">
        <v>429</v>
      </c>
      <c r="C271" s="138" t="e">
        <f>VLOOKUP(B271,#REF!,2,0)</f>
        <v>#REF!</v>
      </c>
      <c r="D271" s="140"/>
      <c r="E271" s="140" t="e">
        <f>VLOOKUP(B271,#REF!,4,0)</f>
        <v>#REF!</v>
      </c>
      <c r="F271" s="340" t="e">
        <f t="shared" si="12"/>
        <v>#REF!</v>
      </c>
      <c r="G271" s="188"/>
    </row>
    <row r="272" spans="1:7" s="133" customFormat="1" ht="11.25" x14ac:dyDescent="0.25">
      <c r="A272" s="151" t="s">
        <v>1890</v>
      </c>
      <c r="B272" s="144" t="s">
        <v>430</v>
      </c>
      <c r="C272" s="138" t="e">
        <f>VLOOKUP(B272,#REF!,2,0)</f>
        <v>#REF!</v>
      </c>
      <c r="D272" s="140"/>
      <c r="E272" s="140" t="e">
        <f>VLOOKUP(B272,#REF!,4,0)</f>
        <v>#REF!</v>
      </c>
      <c r="F272" s="340" t="e">
        <f t="shared" si="12"/>
        <v>#REF!</v>
      </c>
      <c r="G272" s="188"/>
    </row>
    <row r="273" spans="1:7" s="133" customFormat="1" ht="11.25" x14ac:dyDescent="0.25">
      <c r="A273" s="151" t="s">
        <v>1891</v>
      </c>
      <c r="B273" s="144" t="s">
        <v>894</v>
      </c>
      <c r="C273" s="138" t="e">
        <f>VLOOKUP(B273,#REF!,2,0)</f>
        <v>#REF!</v>
      </c>
      <c r="D273" s="140"/>
      <c r="E273" s="140" t="e">
        <f>VLOOKUP(B273,#REF!,4,0)</f>
        <v>#REF!</v>
      </c>
      <c r="F273" s="340" t="e">
        <f t="shared" si="12"/>
        <v>#REF!</v>
      </c>
      <c r="G273" s="188"/>
    </row>
    <row r="274" spans="1:7" s="133" customFormat="1" ht="11.25" x14ac:dyDescent="0.25">
      <c r="A274" s="151" t="s">
        <v>1892</v>
      </c>
      <c r="B274" s="144" t="s">
        <v>896</v>
      </c>
      <c r="C274" s="138" t="e">
        <f>VLOOKUP(B274,#REF!,2,0)</f>
        <v>#REF!</v>
      </c>
      <c r="D274" s="140"/>
      <c r="E274" s="140" t="e">
        <f>VLOOKUP(B274,#REF!,4,0)</f>
        <v>#REF!</v>
      </c>
      <c r="F274" s="340" t="e">
        <f t="shared" si="12"/>
        <v>#REF!</v>
      </c>
      <c r="G274" s="188"/>
    </row>
    <row r="275" spans="1:7" s="133" customFormat="1" ht="11.25" x14ac:dyDescent="0.25">
      <c r="A275" s="151" t="s">
        <v>1893</v>
      </c>
      <c r="B275" s="144" t="s">
        <v>428</v>
      </c>
      <c r="C275" s="138" t="e">
        <f>VLOOKUP(B275,#REF!,2,0)</f>
        <v>#REF!</v>
      </c>
      <c r="D275" s="140"/>
      <c r="E275" s="140" t="e">
        <f>VLOOKUP(B275,#REF!,4,0)</f>
        <v>#REF!</v>
      </c>
      <c r="F275" s="340" t="e">
        <f t="shared" si="12"/>
        <v>#REF!</v>
      </c>
      <c r="G275" s="188"/>
    </row>
    <row r="276" spans="1:7" x14ac:dyDescent="0.25">
      <c r="A276" s="326" t="s">
        <v>1116</v>
      </c>
      <c r="B276" s="119" t="s">
        <v>62</v>
      </c>
      <c r="C276" s="147"/>
      <c r="D276" s="128"/>
      <c r="E276" s="128"/>
      <c r="F276" s="338" t="e">
        <f>SUM(F277:F290)</f>
        <v>#REF!</v>
      </c>
      <c r="G276" s="313"/>
    </row>
    <row r="277" spans="1:7" s="133" customFormat="1" ht="11.25" x14ac:dyDescent="0.25">
      <c r="A277" s="151" t="s">
        <v>1894</v>
      </c>
      <c r="B277" s="144" t="s">
        <v>64</v>
      </c>
      <c r="C277" s="138" t="e">
        <f>VLOOKUP(B277,#REF!,2,0)</f>
        <v>#REF!</v>
      </c>
      <c r="D277" s="140"/>
      <c r="E277" s="140" t="e">
        <f>VLOOKUP(B277,#REF!,4,0)</f>
        <v>#REF!</v>
      </c>
      <c r="F277" s="340" t="e">
        <f>D277*E277</f>
        <v>#REF!</v>
      </c>
      <c r="G277" s="188"/>
    </row>
    <row r="278" spans="1:7" s="133" customFormat="1" ht="11.25" x14ac:dyDescent="0.25">
      <c r="A278" s="151" t="s">
        <v>1895</v>
      </c>
      <c r="B278" s="144" t="s">
        <v>65</v>
      </c>
      <c r="C278" s="138" t="e">
        <f>VLOOKUP(B278,#REF!,2,0)</f>
        <v>#REF!</v>
      </c>
      <c r="D278" s="140"/>
      <c r="E278" s="140" t="e">
        <f>VLOOKUP(B278,#REF!,4,0)</f>
        <v>#REF!</v>
      </c>
      <c r="F278" s="340" t="e">
        <f t="shared" ref="F278:F290" si="13">D278*E278</f>
        <v>#REF!</v>
      </c>
      <c r="G278" s="188"/>
    </row>
    <row r="279" spans="1:7" s="133" customFormat="1" ht="11.25" x14ac:dyDescent="0.25">
      <c r="A279" s="151" t="s">
        <v>1896</v>
      </c>
      <c r="B279" s="144" t="s">
        <v>68</v>
      </c>
      <c r="C279" s="138" t="e">
        <f>VLOOKUP(B279,#REF!,2,0)</f>
        <v>#REF!</v>
      </c>
      <c r="D279" s="140"/>
      <c r="E279" s="140" t="e">
        <f>VLOOKUP(B279,#REF!,4,0)</f>
        <v>#REF!</v>
      </c>
      <c r="F279" s="340" t="e">
        <f t="shared" si="13"/>
        <v>#REF!</v>
      </c>
      <c r="G279" s="188"/>
    </row>
    <row r="280" spans="1:7" s="133" customFormat="1" ht="11.25" x14ac:dyDescent="0.25">
      <c r="A280" s="151" t="s">
        <v>1897</v>
      </c>
      <c r="B280" s="144" t="s">
        <v>69</v>
      </c>
      <c r="C280" s="138" t="e">
        <f>VLOOKUP(B280,#REF!,2,0)</f>
        <v>#REF!</v>
      </c>
      <c r="D280" s="140"/>
      <c r="E280" s="140" t="e">
        <f>VLOOKUP(B280,#REF!,4,0)</f>
        <v>#REF!</v>
      </c>
      <c r="F280" s="340" t="e">
        <f t="shared" si="13"/>
        <v>#REF!</v>
      </c>
      <c r="G280" s="188"/>
    </row>
    <row r="281" spans="1:7" s="133" customFormat="1" ht="11.25" x14ac:dyDescent="0.25">
      <c r="A281" s="151" t="s">
        <v>1898</v>
      </c>
      <c r="B281" s="144" t="s">
        <v>71</v>
      </c>
      <c r="C281" s="138" t="e">
        <f>VLOOKUP(B281,#REF!,2,0)</f>
        <v>#REF!</v>
      </c>
      <c r="D281" s="140"/>
      <c r="E281" s="140" t="e">
        <f>VLOOKUP(B281,#REF!,4,0)</f>
        <v>#REF!</v>
      </c>
      <c r="F281" s="340" t="e">
        <f t="shared" si="13"/>
        <v>#REF!</v>
      </c>
      <c r="G281" s="188"/>
    </row>
    <row r="282" spans="1:7" s="133" customFormat="1" ht="11.25" x14ac:dyDescent="0.25">
      <c r="A282" s="151" t="s">
        <v>1899</v>
      </c>
      <c r="B282" s="144" t="s">
        <v>432</v>
      </c>
      <c r="C282" s="138" t="e">
        <f>VLOOKUP(B282,#REF!,2,0)</f>
        <v>#REF!</v>
      </c>
      <c r="D282" s="140"/>
      <c r="E282" s="140" t="e">
        <f>VLOOKUP(B282,#REF!,4,0)</f>
        <v>#REF!</v>
      </c>
      <c r="F282" s="340" t="e">
        <f t="shared" si="13"/>
        <v>#REF!</v>
      </c>
      <c r="G282" s="188"/>
    </row>
    <row r="283" spans="1:7" s="133" customFormat="1" ht="11.25" x14ac:dyDescent="0.25">
      <c r="A283" s="151" t="s">
        <v>1900</v>
      </c>
      <c r="B283" s="144" t="s">
        <v>72</v>
      </c>
      <c r="C283" s="138" t="e">
        <f>VLOOKUP(B283,#REF!,2,0)</f>
        <v>#REF!</v>
      </c>
      <c r="D283" s="140"/>
      <c r="E283" s="140" t="e">
        <f>VLOOKUP(B283,#REF!,4,0)</f>
        <v>#REF!</v>
      </c>
      <c r="F283" s="340" t="e">
        <f t="shared" si="13"/>
        <v>#REF!</v>
      </c>
      <c r="G283" s="188"/>
    </row>
    <row r="284" spans="1:7" s="133" customFormat="1" ht="11.25" x14ac:dyDescent="0.25">
      <c r="A284" s="151" t="s">
        <v>1901</v>
      </c>
      <c r="B284" s="144" t="s">
        <v>2279</v>
      </c>
      <c r="C284" s="138" t="e">
        <f>VLOOKUP(B284,#REF!,2,0)</f>
        <v>#REF!</v>
      </c>
      <c r="D284" s="140"/>
      <c r="E284" s="140" t="e">
        <f>VLOOKUP(B284,#REF!,4,0)</f>
        <v>#REF!</v>
      </c>
      <c r="F284" s="340" t="e">
        <f t="shared" si="13"/>
        <v>#REF!</v>
      </c>
      <c r="G284" s="188" t="s">
        <v>2280</v>
      </c>
    </row>
    <row r="285" spans="1:7" s="133" customFormat="1" ht="11.25" x14ac:dyDescent="0.25">
      <c r="A285" s="151" t="s">
        <v>1902</v>
      </c>
      <c r="B285" s="144" t="s">
        <v>70</v>
      </c>
      <c r="C285" s="138" t="e">
        <f>VLOOKUP(B285,#REF!,2,0)</f>
        <v>#REF!</v>
      </c>
      <c r="D285" s="140"/>
      <c r="E285" s="140" t="e">
        <f>VLOOKUP(B285,#REF!,4,0)</f>
        <v>#REF!</v>
      </c>
      <c r="F285" s="340" t="e">
        <f t="shared" si="13"/>
        <v>#REF!</v>
      </c>
      <c r="G285" s="188"/>
    </row>
    <row r="286" spans="1:7" s="133" customFormat="1" ht="11.25" x14ac:dyDescent="0.25">
      <c r="A286" s="151" t="s">
        <v>1903</v>
      </c>
      <c r="B286" s="144" t="s">
        <v>63</v>
      </c>
      <c r="C286" s="138" t="e">
        <f>VLOOKUP(B286,#REF!,2,0)</f>
        <v>#REF!</v>
      </c>
      <c r="D286" s="140"/>
      <c r="E286" s="140" t="e">
        <f>VLOOKUP(B286,#REF!,4,0)</f>
        <v>#REF!</v>
      </c>
      <c r="F286" s="340" t="e">
        <f t="shared" si="13"/>
        <v>#REF!</v>
      </c>
      <c r="G286" s="188"/>
    </row>
    <row r="287" spans="1:7" s="133" customFormat="1" ht="11.25" x14ac:dyDescent="0.25">
      <c r="A287" s="151" t="s">
        <v>1904</v>
      </c>
      <c r="B287" s="144" t="s">
        <v>651</v>
      </c>
      <c r="C287" s="138" t="e">
        <f>VLOOKUP(B287,#REF!,2,0)</f>
        <v>#REF!</v>
      </c>
      <c r="D287" s="140"/>
      <c r="E287" s="140" t="e">
        <f>VLOOKUP(B287,#REF!,4,0)</f>
        <v>#REF!</v>
      </c>
      <c r="F287" s="340" t="e">
        <f t="shared" si="13"/>
        <v>#REF!</v>
      </c>
      <c r="G287" s="188"/>
    </row>
    <row r="288" spans="1:7" s="133" customFormat="1" ht="11.25" x14ac:dyDescent="0.25">
      <c r="A288" s="151" t="s">
        <v>1905</v>
      </c>
      <c r="B288" s="144" t="s">
        <v>650</v>
      </c>
      <c r="C288" s="138" t="e">
        <f>VLOOKUP(B288,#REF!,2,0)</f>
        <v>#REF!</v>
      </c>
      <c r="D288" s="140"/>
      <c r="E288" s="140" t="e">
        <f>VLOOKUP(B288,#REF!,4,0)</f>
        <v>#REF!</v>
      </c>
      <c r="F288" s="340" t="e">
        <f t="shared" si="13"/>
        <v>#REF!</v>
      </c>
      <c r="G288" s="188"/>
    </row>
    <row r="289" spans="1:7" s="133" customFormat="1" ht="11.25" x14ac:dyDescent="0.25">
      <c r="A289" s="151" t="s">
        <v>1906</v>
      </c>
      <c r="B289" s="144" t="s">
        <v>431</v>
      </c>
      <c r="C289" s="138" t="e">
        <f>VLOOKUP(B289,#REF!,2,0)</f>
        <v>#REF!</v>
      </c>
      <c r="D289" s="140"/>
      <c r="E289" s="140" t="e">
        <f>VLOOKUP(B289,#REF!,4,0)</f>
        <v>#REF!</v>
      </c>
      <c r="F289" s="340" t="e">
        <f t="shared" si="13"/>
        <v>#REF!</v>
      </c>
      <c r="G289" s="188"/>
    </row>
    <row r="290" spans="1:7" s="133" customFormat="1" ht="11.25" x14ac:dyDescent="0.25">
      <c r="A290" s="151" t="s">
        <v>1907</v>
      </c>
      <c r="B290" s="144" t="s">
        <v>67</v>
      </c>
      <c r="C290" s="138" t="e">
        <f>VLOOKUP(B290,#REF!,2,0)</f>
        <v>#REF!</v>
      </c>
      <c r="D290" s="140"/>
      <c r="E290" s="140" t="e">
        <f>VLOOKUP(B290,#REF!,4,0)</f>
        <v>#REF!</v>
      </c>
      <c r="F290" s="340" t="e">
        <f t="shared" si="13"/>
        <v>#REF!</v>
      </c>
      <c r="G290" s="188"/>
    </row>
    <row r="291" spans="1:7" x14ac:dyDescent="0.25">
      <c r="A291" s="326" t="s">
        <v>1117</v>
      </c>
      <c r="B291" s="119" t="s">
        <v>2</v>
      </c>
      <c r="C291" s="147"/>
      <c r="D291" s="128"/>
      <c r="E291" s="128"/>
      <c r="F291" s="338" t="e">
        <f>SUM(F292:F298)</f>
        <v>#REF!</v>
      </c>
      <c r="G291" s="313"/>
    </row>
    <row r="292" spans="1:7" s="133" customFormat="1" ht="11.25" x14ac:dyDescent="0.25">
      <c r="A292" s="151" t="s">
        <v>1908</v>
      </c>
      <c r="B292" s="144" t="s">
        <v>384</v>
      </c>
      <c r="C292" s="138" t="e">
        <f>VLOOKUP(B292,#REF!,2,0)</f>
        <v>#REF!</v>
      </c>
      <c r="D292" s="140"/>
      <c r="E292" s="140" t="e">
        <f>VLOOKUP(B292,#REF!,4,0)</f>
        <v>#REF!</v>
      </c>
      <c r="F292" s="340" t="e">
        <f>D292*E292</f>
        <v>#REF!</v>
      </c>
      <c r="G292" s="188"/>
    </row>
    <row r="293" spans="1:7" s="133" customFormat="1" ht="11.25" x14ac:dyDescent="0.25">
      <c r="A293" s="151" t="s">
        <v>1909</v>
      </c>
      <c r="B293" s="144" t="s">
        <v>433</v>
      </c>
      <c r="C293" s="138" t="e">
        <f>VLOOKUP(B293,#REF!,2,0)</f>
        <v>#REF!</v>
      </c>
      <c r="D293" s="140"/>
      <c r="E293" s="140" t="e">
        <f>VLOOKUP(B293,#REF!,4,0)</f>
        <v>#REF!</v>
      </c>
      <c r="F293" s="340" t="e">
        <f t="shared" ref="F293:F298" si="14">D293*E293</f>
        <v>#REF!</v>
      </c>
      <c r="G293" s="188"/>
    </row>
    <row r="294" spans="1:7" s="133" customFormat="1" ht="11.25" x14ac:dyDescent="0.25">
      <c r="A294" s="151" t="s">
        <v>1910</v>
      </c>
      <c r="B294" s="144" t="s">
        <v>5</v>
      </c>
      <c r="C294" s="138" t="e">
        <f>VLOOKUP(B294,#REF!,2,0)</f>
        <v>#REF!</v>
      </c>
      <c r="D294" s="140"/>
      <c r="E294" s="140" t="e">
        <f>VLOOKUP(B294,#REF!,4,0)</f>
        <v>#REF!</v>
      </c>
      <c r="F294" s="340" t="e">
        <f t="shared" si="14"/>
        <v>#REF!</v>
      </c>
      <c r="G294" s="188"/>
    </row>
    <row r="295" spans="1:7" s="133" customFormat="1" ht="11.25" x14ac:dyDescent="0.25">
      <c r="A295" s="151" t="s">
        <v>1911</v>
      </c>
      <c r="B295" s="144" t="s">
        <v>383</v>
      </c>
      <c r="C295" s="138" t="e">
        <f>VLOOKUP(B295,#REF!,2,0)</f>
        <v>#REF!</v>
      </c>
      <c r="D295" s="140"/>
      <c r="E295" s="140" t="e">
        <f>VLOOKUP(B295,#REF!,4,0)</f>
        <v>#REF!</v>
      </c>
      <c r="F295" s="340" t="e">
        <f t="shared" si="14"/>
        <v>#REF!</v>
      </c>
      <c r="G295" s="188"/>
    </row>
    <row r="296" spans="1:7" s="133" customFormat="1" ht="11.25" x14ac:dyDescent="0.25">
      <c r="A296" s="151" t="s">
        <v>1912</v>
      </c>
      <c r="B296" s="144" t="s">
        <v>434</v>
      </c>
      <c r="C296" s="138" t="e">
        <f>VLOOKUP(B296,#REF!,2,0)</f>
        <v>#REF!</v>
      </c>
      <c r="D296" s="140"/>
      <c r="E296" s="140" t="e">
        <f>VLOOKUP(B296,#REF!,4,0)</f>
        <v>#REF!</v>
      </c>
      <c r="F296" s="340" t="e">
        <f t="shared" si="14"/>
        <v>#REF!</v>
      </c>
      <c r="G296" s="188"/>
    </row>
    <row r="297" spans="1:7" s="133" customFormat="1" ht="11.25" x14ac:dyDescent="0.25">
      <c r="A297" s="151" t="s">
        <v>1913</v>
      </c>
      <c r="B297" s="144" t="s">
        <v>2281</v>
      </c>
      <c r="C297" s="138" t="e">
        <f>VLOOKUP(B297,#REF!,2,0)</f>
        <v>#REF!</v>
      </c>
      <c r="D297" s="140"/>
      <c r="E297" s="140" t="e">
        <f>VLOOKUP(B297,#REF!,4,0)</f>
        <v>#REF!</v>
      </c>
      <c r="F297" s="340" t="e">
        <f t="shared" si="14"/>
        <v>#REF!</v>
      </c>
      <c r="G297" s="188"/>
    </row>
    <row r="298" spans="1:7" s="133" customFormat="1" ht="11.25" x14ac:dyDescent="0.25">
      <c r="A298" s="151" t="s">
        <v>1914</v>
      </c>
      <c r="B298" s="144" t="s">
        <v>7</v>
      </c>
      <c r="C298" s="138" t="e">
        <f>VLOOKUP(B298,#REF!,2,0)</f>
        <v>#REF!</v>
      </c>
      <c r="D298" s="140"/>
      <c r="E298" s="140" t="e">
        <f>VLOOKUP(B298,#REF!,4,0)</f>
        <v>#REF!</v>
      </c>
      <c r="F298" s="340" t="e">
        <f t="shared" si="14"/>
        <v>#REF!</v>
      </c>
      <c r="G298" s="188"/>
    </row>
    <row r="299" spans="1:7" x14ac:dyDescent="0.25">
      <c r="A299" s="326" t="s">
        <v>1118</v>
      </c>
      <c r="B299" s="119" t="s">
        <v>748</v>
      </c>
      <c r="C299" s="147"/>
      <c r="D299" s="128"/>
      <c r="E299" s="128"/>
      <c r="F299" s="338" t="e">
        <f>SUM(F300:F310)</f>
        <v>#REF!</v>
      </c>
      <c r="G299" s="313"/>
    </row>
    <row r="300" spans="1:7" s="133" customFormat="1" ht="11.25" x14ac:dyDescent="0.25">
      <c r="A300" s="151" t="s">
        <v>1918</v>
      </c>
      <c r="B300" s="144" t="s">
        <v>653</v>
      </c>
      <c r="C300" s="138" t="e">
        <f>VLOOKUP(B300,#REF!,2,0)</f>
        <v>#REF!</v>
      </c>
      <c r="D300" s="140"/>
      <c r="E300" s="140" t="e">
        <f>VLOOKUP(B300,#REF!,4,0)</f>
        <v>#REF!</v>
      </c>
      <c r="F300" s="340" t="e">
        <f>D300*E300</f>
        <v>#REF!</v>
      </c>
      <c r="G300" s="188"/>
    </row>
    <row r="301" spans="1:7" s="133" customFormat="1" ht="11.25" x14ac:dyDescent="0.25">
      <c r="A301" s="151" t="s">
        <v>1919</v>
      </c>
      <c r="B301" s="144" t="s">
        <v>654</v>
      </c>
      <c r="C301" s="138" t="e">
        <f>VLOOKUP(B301,#REF!,2,0)</f>
        <v>#REF!</v>
      </c>
      <c r="D301" s="140"/>
      <c r="E301" s="140" t="e">
        <f>VLOOKUP(B301,#REF!,4,0)</f>
        <v>#REF!</v>
      </c>
      <c r="F301" s="340" t="e">
        <f t="shared" ref="F301:F310" si="15">D301*E301</f>
        <v>#REF!</v>
      </c>
      <c r="G301" s="188"/>
    </row>
    <row r="302" spans="1:7" s="133" customFormat="1" ht="11.25" x14ac:dyDescent="0.25">
      <c r="A302" s="151" t="s">
        <v>1920</v>
      </c>
      <c r="B302" s="144" t="s">
        <v>697</v>
      </c>
      <c r="C302" s="138" t="e">
        <f>VLOOKUP(B302,#REF!,2,0)</f>
        <v>#REF!</v>
      </c>
      <c r="D302" s="140"/>
      <c r="E302" s="140" t="e">
        <f>VLOOKUP(B302,#REF!,4,0)</f>
        <v>#REF!</v>
      </c>
      <c r="F302" s="340" t="e">
        <f t="shared" si="15"/>
        <v>#REF!</v>
      </c>
      <c r="G302" s="188"/>
    </row>
    <row r="303" spans="1:7" s="133" customFormat="1" ht="11.25" x14ac:dyDescent="0.25">
      <c r="A303" s="151" t="s">
        <v>1921</v>
      </c>
      <c r="B303" s="144" t="s">
        <v>75</v>
      </c>
      <c r="C303" s="138" t="e">
        <f>VLOOKUP(B303,#REF!,2,0)</f>
        <v>#REF!</v>
      </c>
      <c r="D303" s="140"/>
      <c r="E303" s="140" t="e">
        <f>VLOOKUP(B303,#REF!,4,0)</f>
        <v>#REF!</v>
      </c>
      <c r="F303" s="340" t="e">
        <f t="shared" si="15"/>
        <v>#REF!</v>
      </c>
      <c r="G303" s="188"/>
    </row>
    <row r="304" spans="1:7" s="133" customFormat="1" ht="11.25" x14ac:dyDescent="0.25">
      <c r="A304" s="151" t="s">
        <v>1922</v>
      </c>
      <c r="B304" s="144" t="s">
        <v>652</v>
      </c>
      <c r="C304" s="138" t="e">
        <f>VLOOKUP(B304,#REF!,2,0)</f>
        <v>#REF!</v>
      </c>
      <c r="D304" s="140"/>
      <c r="E304" s="140" t="e">
        <f>VLOOKUP(B304,#REF!,4,0)</f>
        <v>#REF!</v>
      </c>
      <c r="F304" s="340" t="e">
        <f t="shared" si="15"/>
        <v>#REF!</v>
      </c>
      <c r="G304" s="188"/>
    </row>
    <row r="305" spans="1:7" s="133" customFormat="1" ht="11.25" x14ac:dyDescent="0.25">
      <c r="A305" s="151" t="s">
        <v>1923</v>
      </c>
      <c r="B305" s="144" t="s">
        <v>1917</v>
      </c>
      <c r="C305" s="138" t="e">
        <f>VLOOKUP(B305,#REF!,2,0)</f>
        <v>#REF!</v>
      </c>
      <c r="D305" s="140"/>
      <c r="E305" s="140" t="e">
        <f>VLOOKUP(B305,#REF!,4,0)</f>
        <v>#REF!</v>
      </c>
      <c r="F305" s="340" t="e">
        <f t="shared" si="15"/>
        <v>#REF!</v>
      </c>
      <c r="G305" s="188"/>
    </row>
    <row r="306" spans="1:7" s="133" customFormat="1" ht="11.25" x14ac:dyDescent="0.25">
      <c r="A306" s="151" t="s">
        <v>1924</v>
      </c>
      <c r="B306" s="144" t="s">
        <v>74</v>
      </c>
      <c r="C306" s="138" t="e">
        <f>VLOOKUP(B306,#REF!,2,0)</f>
        <v>#REF!</v>
      </c>
      <c r="D306" s="140"/>
      <c r="E306" s="140" t="e">
        <f>VLOOKUP(B306,#REF!,4,0)</f>
        <v>#REF!</v>
      </c>
      <c r="F306" s="340" t="e">
        <f t="shared" si="15"/>
        <v>#REF!</v>
      </c>
      <c r="G306" s="188"/>
    </row>
    <row r="307" spans="1:7" s="133" customFormat="1" ht="11.25" x14ac:dyDescent="0.25">
      <c r="A307" s="151" t="s">
        <v>1925</v>
      </c>
      <c r="B307" s="144" t="s">
        <v>656</v>
      </c>
      <c r="C307" s="138" t="e">
        <f>VLOOKUP(B307,#REF!,2,0)</f>
        <v>#REF!</v>
      </c>
      <c r="D307" s="140"/>
      <c r="E307" s="140" t="e">
        <f>VLOOKUP(B307,#REF!,4,0)</f>
        <v>#REF!</v>
      </c>
      <c r="F307" s="340" t="e">
        <f t="shared" si="15"/>
        <v>#REF!</v>
      </c>
      <c r="G307" s="188"/>
    </row>
    <row r="308" spans="1:7" s="133" customFormat="1" ht="11.25" x14ac:dyDescent="0.25">
      <c r="A308" s="151" t="s">
        <v>1926</v>
      </c>
      <c r="B308" s="144" t="s">
        <v>1916</v>
      </c>
      <c r="C308" s="138" t="e">
        <f>VLOOKUP(B308,#REF!,2,0)</f>
        <v>#REF!</v>
      </c>
      <c r="D308" s="140"/>
      <c r="E308" s="140" t="e">
        <f>VLOOKUP(B308,#REF!,4,0)</f>
        <v>#REF!</v>
      </c>
      <c r="F308" s="340" t="e">
        <f t="shared" si="15"/>
        <v>#REF!</v>
      </c>
      <c r="G308" s="188"/>
    </row>
    <row r="309" spans="1:7" s="133" customFormat="1" ht="11.25" x14ac:dyDescent="0.25">
      <c r="A309" s="151" t="s">
        <v>1927</v>
      </c>
      <c r="B309" s="144" t="s">
        <v>435</v>
      </c>
      <c r="C309" s="138" t="e">
        <f>VLOOKUP(B309,#REF!,2,0)</f>
        <v>#REF!</v>
      </c>
      <c r="D309" s="140"/>
      <c r="E309" s="140" t="e">
        <f>VLOOKUP(B309,#REF!,4,0)</f>
        <v>#REF!</v>
      </c>
      <c r="F309" s="340" t="e">
        <f t="shared" si="15"/>
        <v>#REF!</v>
      </c>
      <c r="G309" s="188"/>
    </row>
    <row r="310" spans="1:7" s="133" customFormat="1" ht="11.25" x14ac:dyDescent="0.25">
      <c r="A310" s="151" t="s">
        <v>1928</v>
      </c>
      <c r="B310" s="144" t="s">
        <v>438</v>
      </c>
      <c r="C310" s="138" t="e">
        <f>VLOOKUP(B310,#REF!,2,0)</f>
        <v>#REF!</v>
      </c>
      <c r="D310" s="140"/>
      <c r="E310" s="140" t="e">
        <f>VLOOKUP(B310,#REF!,4,0)</f>
        <v>#REF!</v>
      </c>
      <c r="F310" s="340" t="e">
        <f t="shared" si="15"/>
        <v>#REF!</v>
      </c>
      <c r="G310" s="188"/>
    </row>
    <row r="311" spans="1:7" x14ac:dyDescent="0.25">
      <c r="A311" s="326" t="s">
        <v>1119</v>
      </c>
      <c r="B311" s="119" t="s">
        <v>76</v>
      </c>
      <c r="C311" s="147"/>
      <c r="D311" s="128"/>
      <c r="E311" s="128"/>
      <c r="F311" s="338" t="e">
        <f>SUM(F312:F320)</f>
        <v>#REF!</v>
      </c>
      <c r="G311" s="313"/>
    </row>
    <row r="312" spans="1:7" s="133" customFormat="1" ht="11.25" x14ac:dyDescent="0.25">
      <c r="A312" s="151" t="s">
        <v>1935</v>
      </c>
      <c r="B312" s="144" t="s">
        <v>440</v>
      </c>
      <c r="C312" s="138" t="e">
        <f>VLOOKUP(B312,#REF!,2,0)</f>
        <v>#REF!</v>
      </c>
      <c r="D312" s="140"/>
      <c r="E312" s="140" t="e">
        <f>VLOOKUP(B312,#REF!,4,0)</f>
        <v>#REF!</v>
      </c>
      <c r="F312" s="340" t="e">
        <f>D312*E312</f>
        <v>#REF!</v>
      </c>
      <c r="G312" s="188"/>
    </row>
    <row r="313" spans="1:7" s="133" customFormat="1" ht="11.25" x14ac:dyDescent="0.25">
      <c r="A313" s="151" t="s">
        <v>1936</v>
      </c>
      <c r="B313" s="144" t="s">
        <v>80</v>
      </c>
      <c r="C313" s="138" t="e">
        <f>VLOOKUP(B313,#REF!,2,0)</f>
        <v>#REF!</v>
      </c>
      <c r="D313" s="140"/>
      <c r="E313" s="140" t="e">
        <f>VLOOKUP(B313,#REF!,4,0)</f>
        <v>#REF!</v>
      </c>
      <c r="F313" s="340" t="e">
        <f t="shared" ref="F313:F320" si="16">D313*E313</f>
        <v>#REF!</v>
      </c>
      <c r="G313" s="188"/>
    </row>
    <row r="314" spans="1:7" s="133" customFormat="1" ht="11.25" x14ac:dyDescent="0.25">
      <c r="A314" s="151" t="s">
        <v>1937</v>
      </c>
      <c r="B314" s="144" t="s">
        <v>439</v>
      </c>
      <c r="C314" s="138" t="e">
        <f>VLOOKUP(B314,#REF!,2,0)</f>
        <v>#REF!</v>
      </c>
      <c r="D314" s="140"/>
      <c r="E314" s="140" t="e">
        <f>VLOOKUP(B314,#REF!,4,0)</f>
        <v>#REF!</v>
      </c>
      <c r="F314" s="340" t="e">
        <f t="shared" si="16"/>
        <v>#REF!</v>
      </c>
      <c r="G314" s="188"/>
    </row>
    <row r="315" spans="1:7" s="133" customFormat="1" ht="11.25" x14ac:dyDescent="0.25">
      <c r="A315" s="151" t="s">
        <v>1938</v>
      </c>
      <c r="B315" s="144" t="s">
        <v>83</v>
      </c>
      <c r="C315" s="138" t="e">
        <f>VLOOKUP(B315,#REF!,2,0)</f>
        <v>#REF!</v>
      </c>
      <c r="D315" s="140"/>
      <c r="E315" s="140" t="e">
        <f>VLOOKUP(B315,#REF!,4,0)</f>
        <v>#REF!</v>
      </c>
      <c r="F315" s="340" t="e">
        <f t="shared" si="16"/>
        <v>#REF!</v>
      </c>
      <c r="G315" s="188"/>
    </row>
    <row r="316" spans="1:7" s="133" customFormat="1" ht="11.25" x14ac:dyDescent="0.25">
      <c r="A316" s="151" t="s">
        <v>1939</v>
      </c>
      <c r="B316" s="144" t="s">
        <v>77</v>
      </c>
      <c r="C316" s="138" t="e">
        <f>VLOOKUP(B316,#REF!,2,0)</f>
        <v>#REF!</v>
      </c>
      <c r="D316" s="140"/>
      <c r="E316" s="140" t="e">
        <f>VLOOKUP(B316,#REF!,4,0)</f>
        <v>#REF!</v>
      </c>
      <c r="F316" s="340" t="e">
        <f t="shared" si="16"/>
        <v>#REF!</v>
      </c>
      <c r="G316" s="188"/>
    </row>
    <row r="317" spans="1:7" s="133" customFormat="1" ht="11.25" x14ac:dyDescent="0.25">
      <c r="A317" s="151" t="s">
        <v>1940</v>
      </c>
      <c r="B317" s="144" t="s">
        <v>78</v>
      </c>
      <c r="C317" s="138" t="e">
        <f>VLOOKUP(B317,#REF!,2,0)</f>
        <v>#REF!</v>
      </c>
      <c r="D317" s="140"/>
      <c r="E317" s="140" t="e">
        <f>VLOOKUP(B317,#REF!,4,0)</f>
        <v>#REF!</v>
      </c>
      <c r="F317" s="340" t="e">
        <f t="shared" si="16"/>
        <v>#REF!</v>
      </c>
      <c r="G317" s="188"/>
    </row>
    <row r="318" spans="1:7" s="133" customFormat="1" ht="11.25" x14ac:dyDescent="0.25">
      <c r="A318" s="151" t="s">
        <v>1941</v>
      </c>
      <c r="B318" s="144" t="s">
        <v>79</v>
      </c>
      <c r="C318" s="138" t="e">
        <f>VLOOKUP(B318,#REF!,2,0)</f>
        <v>#REF!</v>
      </c>
      <c r="D318" s="140"/>
      <c r="E318" s="140" t="e">
        <f>VLOOKUP(B318,#REF!,4,0)</f>
        <v>#REF!</v>
      </c>
      <c r="F318" s="340" t="e">
        <f t="shared" si="16"/>
        <v>#REF!</v>
      </c>
      <c r="G318" s="188"/>
    </row>
    <row r="319" spans="1:7" s="133" customFormat="1" ht="11.25" x14ac:dyDescent="0.25">
      <c r="A319" s="151" t="s">
        <v>1942</v>
      </c>
      <c r="B319" s="144" t="s">
        <v>86</v>
      </c>
      <c r="C319" s="138" t="e">
        <f>VLOOKUP(B319,#REF!,2,0)</f>
        <v>#REF!</v>
      </c>
      <c r="D319" s="140"/>
      <c r="E319" s="140" t="e">
        <f>VLOOKUP(B319,#REF!,4,0)</f>
        <v>#REF!</v>
      </c>
      <c r="F319" s="340" t="e">
        <f t="shared" si="16"/>
        <v>#REF!</v>
      </c>
      <c r="G319" s="188"/>
    </row>
    <row r="320" spans="1:7" s="133" customFormat="1" ht="11.25" x14ac:dyDescent="0.25">
      <c r="A320" s="151" t="s">
        <v>1943</v>
      </c>
      <c r="B320" s="144" t="s">
        <v>73</v>
      </c>
      <c r="C320" s="138" t="e">
        <f>VLOOKUP(B320,#REF!,2,0)</f>
        <v>#REF!</v>
      </c>
      <c r="D320" s="140"/>
      <c r="E320" s="140" t="e">
        <f>VLOOKUP(B320,#REF!,4,0)</f>
        <v>#REF!</v>
      </c>
      <c r="F320" s="340" t="e">
        <f t="shared" si="16"/>
        <v>#REF!</v>
      </c>
      <c r="G320" s="188"/>
    </row>
    <row r="321" spans="1:7" x14ac:dyDescent="0.25">
      <c r="A321" s="325">
        <v>2.2000000000000002</v>
      </c>
      <c r="B321" s="121" t="s">
        <v>1122</v>
      </c>
      <c r="C321" s="147"/>
      <c r="D321" s="128"/>
      <c r="E321" s="128"/>
      <c r="F321" s="338" t="e">
        <f>SUM(F322:F429)</f>
        <v>#REF!</v>
      </c>
      <c r="G321" s="313"/>
    </row>
    <row r="322" spans="1:7" x14ac:dyDescent="0.25">
      <c r="A322" s="326" t="s">
        <v>1123</v>
      </c>
      <c r="B322" s="119" t="s">
        <v>91</v>
      </c>
      <c r="C322" s="147"/>
      <c r="D322" s="128"/>
      <c r="E322" s="128"/>
      <c r="F322" s="338" t="e">
        <f>SUM(F323:F346)</f>
        <v>#REF!</v>
      </c>
      <c r="G322" s="313"/>
    </row>
    <row r="323" spans="1:7" s="133" customFormat="1" ht="11.25" x14ac:dyDescent="0.25">
      <c r="A323" s="151" t="s">
        <v>1981</v>
      </c>
      <c r="B323" s="144" t="s">
        <v>699</v>
      </c>
      <c r="C323" s="138" t="e">
        <f>VLOOKUP(B323,#REF!,2,0)</f>
        <v>#REF!</v>
      </c>
      <c r="D323" s="140"/>
      <c r="E323" s="140" t="e">
        <f>VLOOKUP(B323,#REF!,4,0)</f>
        <v>#REF!</v>
      </c>
      <c r="F323" s="340" t="e">
        <f>D323*E323</f>
        <v>#REF!</v>
      </c>
      <c r="G323" s="188"/>
    </row>
    <row r="324" spans="1:7" s="133" customFormat="1" ht="11.25" x14ac:dyDescent="0.25">
      <c r="A324" s="151" t="s">
        <v>1982</v>
      </c>
      <c r="B324" s="144" t="s">
        <v>100</v>
      </c>
      <c r="C324" s="138" t="e">
        <f>VLOOKUP(B324,#REF!,2,0)</f>
        <v>#REF!</v>
      </c>
      <c r="D324" s="140"/>
      <c r="E324" s="140" t="e">
        <f>VLOOKUP(B324,#REF!,4,0)</f>
        <v>#REF!</v>
      </c>
      <c r="F324" s="340" t="e">
        <f t="shared" ref="F324:F346" si="17">D324*E324</f>
        <v>#REF!</v>
      </c>
      <c r="G324" s="188"/>
    </row>
    <row r="325" spans="1:7" s="133" customFormat="1" ht="11.25" x14ac:dyDescent="0.25">
      <c r="A325" s="151" t="s">
        <v>1983</v>
      </c>
      <c r="B325" s="144" t="s">
        <v>98</v>
      </c>
      <c r="C325" s="138" t="e">
        <f>VLOOKUP(B325,#REF!,2,0)</f>
        <v>#REF!</v>
      </c>
      <c r="D325" s="140"/>
      <c r="E325" s="140" t="e">
        <f>VLOOKUP(B325,#REF!,4,0)</f>
        <v>#REF!</v>
      </c>
      <c r="F325" s="340" t="e">
        <f t="shared" si="17"/>
        <v>#REF!</v>
      </c>
      <c r="G325" s="188"/>
    </row>
    <row r="326" spans="1:7" s="133" customFormat="1" ht="11.25" x14ac:dyDescent="0.25">
      <c r="A326" s="151" t="s">
        <v>1984</v>
      </c>
      <c r="B326" s="144" t="s">
        <v>454</v>
      </c>
      <c r="C326" s="138" t="e">
        <f>VLOOKUP(B326,#REF!,2,0)</f>
        <v>#REF!</v>
      </c>
      <c r="D326" s="140"/>
      <c r="E326" s="140" t="e">
        <f>VLOOKUP(B326,#REF!,4,0)</f>
        <v>#REF!</v>
      </c>
      <c r="F326" s="340" t="e">
        <f t="shared" si="17"/>
        <v>#REF!</v>
      </c>
      <c r="G326" s="188"/>
    </row>
    <row r="327" spans="1:7" s="133" customFormat="1" ht="11.25" x14ac:dyDescent="0.25">
      <c r="A327" s="151" t="s">
        <v>1985</v>
      </c>
      <c r="B327" s="144" t="s">
        <v>455</v>
      </c>
      <c r="C327" s="138" t="e">
        <f>VLOOKUP(B327,#REF!,2,0)</f>
        <v>#REF!</v>
      </c>
      <c r="D327" s="140"/>
      <c r="E327" s="140" t="e">
        <f>VLOOKUP(B327,#REF!,4,0)</f>
        <v>#REF!</v>
      </c>
      <c r="F327" s="340" t="e">
        <f t="shared" si="17"/>
        <v>#REF!</v>
      </c>
      <c r="G327" s="188"/>
    </row>
    <row r="328" spans="1:7" s="133" customFormat="1" ht="11.25" x14ac:dyDescent="0.25">
      <c r="A328" s="151" t="s">
        <v>1986</v>
      </c>
      <c r="B328" s="144" t="s">
        <v>453</v>
      </c>
      <c r="C328" s="138" t="e">
        <f>VLOOKUP(B328,#REF!,2,0)</f>
        <v>#REF!</v>
      </c>
      <c r="D328" s="140"/>
      <c r="E328" s="140" t="e">
        <f>VLOOKUP(B328,#REF!,4,0)</f>
        <v>#REF!</v>
      </c>
      <c r="F328" s="340" t="e">
        <f t="shared" si="17"/>
        <v>#REF!</v>
      </c>
      <c r="G328" s="188"/>
    </row>
    <row r="329" spans="1:7" s="133" customFormat="1" ht="11.25" x14ac:dyDescent="0.25">
      <c r="A329" s="151" t="s">
        <v>1987</v>
      </c>
      <c r="B329" s="144" t="s">
        <v>99</v>
      </c>
      <c r="C329" s="138" t="e">
        <f>VLOOKUP(B329,#REF!,2,0)</f>
        <v>#REF!</v>
      </c>
      <c r="D329" s="140"/>
      <c r="E329" s="140" t="e">
        <f>VLOOKUP(B329,#REF!,4,0)</f>
        <v>#REF!</v>
      </c>
      <c r="F329" s="340" t="e">
        <f t="shared" si="17"/>
        <v>#REF!</v>
      </c>
      <c r="G329" s="188"/>
    </row>
    <row r="330" spans="1:7" s="133" customFormat="1" ht="11.25" x14ac:dyDescent="0.25">
      <c r="A330" s="151" t="s">
        <v>1988</v>
      </c>
      <c r="B330" s="144" t="s">
        <v>452</v>
      </c>
      <c r="C330" s="138" t="e">
        <f>VLOOKUP(B330,#REF!,2,0)</f>
        <v>#REF!</v>
      </c>
      <c r="D330" s="140"/>
      <c r="E330" s="140" t="e">
        <f>VLOOKUP(B330,#REF!,4,0)</f>
        <v>#REF!</v>
      </c>
      <c r="F330" s="340" t="e">
        <f t="shared" si="17"/>
        <v>#REF!</v>
      </c>
      <c r="G330" s="188"/>
    </row>
    <row r="331" spans="1:7" s="133" customFormat="1" ht="11.25" x14ac:dyDescent="0.25">
      <c r="A331" s="151" t="s">
        <v>1989</v>
      </c>
      <c r="B331" s="144" t="s">
        <v>1602</v>
      </c>
      <c r="C331" s="138" t="e">
        <f>VLOOKUP(B331,#REF!,2,0)</f>
        <v>#REF!</v>
      </c>
      <c r="D331" s="140"/>
      <c r="E331" s="140" t="e">
        <f>VLOOKUP(B331,#REF!,4,0)</f>
        <v>#REF!</v>
      </c>
      <c r="F331" s="340" t="e">
        <f t="shared" si="17"/>
        <v>#REF!</v>
      </c>
      <c r="G331" s="188"/>
    </row>
    <row r="332" spans="1:7" s="133" customFormat="1" ht="11.25" x14ac:dyDescent="0.25">
      <c r="A332" s="151" t="s">
        <v>1990</v>
      </c>
      <c r="B332" s="144" t="s">
        <v>446</v>
      </c>
      <c r="C332" s="138" t="e">
        <f>VLOOKUP(B332,#REF!,2,0)</f>
        <v>#REF!</v>
      </c>
      <c r="D332" s="140"/>
      <c r="E332" s="140" t="e">
        <f>VLOOKUP(B332,#REF!,4,0)</f>
        <v>#REF!</v>
      </c>
      <c r="F332" s="340" t="e">
        <f t="shared" si="17"/>
        <v>#REF!</v>
      </c>
      <c r="G332" s="188"/>
    </row>
    <row r="333" spans="1:7" s="133" customFormat="1" ht="11.25" x14ac:dyDescent="0.25">
      <c r="A333" s="151" t="s">
        <v>1991</v>
      </c>
      <c r="B333" s="144" t="s">
        <v>92</v>
      </c>
      <c r="C333" s="138" t="e">
        <f>VLOOKUP(B333,#REF!,2,0)</f>
        <v>#REF!</v>
      </c>
      <c r="D333" s="140"/>
      <c r="E333" s="140" t="e">
        <f>VLOOKUP(B333,#REF!,4,0)</f>
        <v>#REF!</v>
      </c>
      <c r="F333" s="340" t="e">
        <f t="shared" si="17"/>
        <v>#REF!</v>
      </c>
      <c r="G333" s="188"/>
    </row>
    <row r="334" spans="1:7" s="133" customFormat="1" ht="11.25" x14ac:dyDescent="0.25">
      <c r="A334" s="151" t="s">
        <v>1992</v>
      </c>
      <c r="B334" s="144" t="s">
        <v>450</v>
      </c>
      <c r="C334" s="138" t="e">
        <f>VLOOKUP(B334,#REF!,2,0)</f>
        <v>#REF!</v>
      </c>
      <c r="D334" s="140"/>
      <c r="E334" s="140" t="e">
        <f>VLOOKUP(B334,#REF!,4,0)</f>
        <v>#REF!</v>
      </c>
      <c r="F334" s="340" t="e">
        <f t="shared" si="17"/>
        <v>#REF!</v>
      </c>
      <c r="G334" s="188"/>
    </row>
    <row r="335" spans="1:7" s="133" customFormat="1" ht="11.25" x14ac:dyDescent="0.25">
      <c r="A335" s="151" t="s">
        <v>1993</v>
      </c>
      <c r="B335" s="144" t="s">
        <v>451</v>
      </c>
      <c r="C335" s="138" t="e">
        <f>VLOOKUP(B335,#REF!,2,0)</f>
        <v>#REF!</v>
      </c>
      <c r="D335" s="140"/>
      <c r="E335" s="140" t="e">
        <f>VLOOKUP(B335,#REF!,4,0)</f>
        <v>#REF!</v>
      </c>
      <c r="F335" s="340" t="e">
        <f t="shared" si="17"/>
        <v>#REF!</v>
      </c>
      <c r="G335" s="188"/>
    </row>
    <row r="336" spans="1:7" s="133" customFormat="1" ht="11.25" x14ac:dyDescent="0.25">
      <c r="A336" s="151" t="s">
        <v>1994</v>
      </c>
      <c r="B336" s="144" t="s">
        <v>449</v>
      </c>
      <c r="C336" s="138" t="e">
        <f>VLOOKUP(B336,#REF!,2,0)</f>
        <v>#REF!</v>
      </c>
      <c r="D336" s="140"/>
      <c r="E336" s="140" t="e">
        <f>VLOOKUP(B336,#REF!,4,0)</f>
        <v>#REF!</v>
      </c>
      <c r="F336" s="340" t="e">
        <f t="shared" si="17"/>
        <v>#REF!</v>
      </c>
      <c r="G336" s="188"/>
    </row>
    <row r="337" spans="1:7" s="133" customFormat="1" ht="11.25" x14ac:dyDescent="0.25">
      <c r="A337" s="151" t="s">
        <v>1995</v>
      </c>
      <c r="B337" s="144" t="s">
        <v>96</v>
      </c>
      <c r="C337" s="138" t="e">
        <f>VLOOKUP(B337,#REF!,2,0)</f>
        <v>#REF!</v>
      </c>
      <c r="D337" s="140"/>
      <c r="E337" s="140" t="e">
        <f>VLOOKUP(B337,#REF!,4,0)</f>
        <v>#REF!</v>
      </c>
      <c r="F337" s="340" t="e">
        <f t="shared" si="17"/>
        <v>#REF!</v>
      </c>
      <c r="G337" s="188"/>
    </row>
    <row r="338" spans="1:7" s="133" customFormat="1" ht="11.25" x14ac:dyDescent="0.25">
      <c r="A338" s="151" t="s">
        <v>1996</v>
      </c>
      <c r="B338" s="144" t="s">
        <v>97</v>
      </c>
      <c r="C338" s="138" t="e">
        <f>VLOOKUP(B338,#REF!,2,0)</f>
        <v>#REF!</v>
      </c>
      <c r="D338" s="140"/>
      <c r="E338" s="140" t="e">
        <f>VLOOKUP(B338,#REF!,4,0)</f>
        <v>#REF!</v>
      </c>
      <c r="F338" s="340" t="e">
        <f t="shared" si="17"/>
        <v>#REF!</v>
      </c>
      <c r="G338" s="188"/>
    </row>
    <row r="339" spans="1:7" s="133" customFormat="1" ht="11.25" x14ac:dyDescent="0.25">
      <c r="A339" s="151" t="s">
        <v>1997</v>
      </c>
      <c r="B339" s="144" t="s">
        <v>94</v>
      </c>
      <c r="C339" s="138" t="e">
        <f>VLOOKUP(B339,#REF!,2,0)</f>
        <v>#REF!</v>
      </c>
      <c r="D339" s="140"/>
      <c r="E339" s="140" t="e">
        <f>VLOOKUP(B339,#REF!,4,0)</f>
        <v>#REF!</v>
      </c>
      <c r="F339" s="340" t="e">
        <f t="shared" si="17"/>
        <v>#REF!</v>
      </c>
      <c r="G339" s="188"/>
    </row>
    <row r="340" spans="1:7" s="133" customFormat="1" ht="11.25" x14ac:dyDescent="0.25">
      <c r="A340" s="151" t="s">
        <v>1998</v>
      </c>
      <c r="B340" s="144" t="s">
        <v>448</v>
      </c>
      <c r="C340" s="138" t="e">
        <f>VLOOKUP(B340,#REF!,2,0)</f>
        <v>#REF!</v>
      </c>
      <c r="D340" s="140"/>
      <c r="E340" s="140" t="e">
        <f>VLOOKUP(B340,#REF!,4,0)</f>
        <v>#REF!</v>
      </c>
      <c r="F340" s="340" t="e">
        <f t="shared" si="17"/>
        <v>#REF!</v>
      </c>
      <c r="G340" s="188"/>
    </row>
    <row r="341" spans="1:7" s="133" customFormat="1" ht="11.25" x14ac:dyDescent="0.25">
      <c r="A341" s="151" t="s">
        <v>1999</v>
      </c>
      <c r="B341" s="144" t="s">
        <v>447</v>
      </c>
      <c r="C341" s="138" t="e">
        <f>VLOOKUP(B341,#REF!,2,0)</f>
        <v>#REF!</v>
      </c>
      <c r="D341" s="140"/>
      <c r="E341" s="140" t="e">
        <f>VLOOKUP(B341,#REF!,4,0)</f>
        <v>#REF!</v>
      </c>
      <c r="F341" s="340" t="e">
        <f t="shared" si="17"/>
        <v>#REF!</v>
      </c>
      <c r="G341" s="188"/>
    </row>
    <row r="342" spans="1:7" s="133" customFormat="1" ht="11.25" x14ac:dyDescent="0.25">
      <c r="A342" s="151" t="s">
        <v>2000</v>
      </c>
      <c r="B342" s="144" t="s">
        <v>95</v>
      </c>
      <c r="C342" s="138" t="e">
        <f>VLOOKUP(B342,#REF!,2,0)</f>
        <v>#REF!</v>
      </c>
      <c r="D342" s="140"/>
      <c r="E342" s="140" t="e">
        <f>VLOOKUP(B342,#REF!,4,0)</f>
        <v>#REF!</v>
      </c>
      <c r="F342" s="340" t="e">
        <f t="shared" si="17"/>
        <v>#REF!</v>
      </c>
      <c r="G342" s="188"/>
    </row>
    <row r="343" spans="1:7" s="133" customFormat="1" ht="11.25" x14ac:dyDescent="0.25">
      <c r="A343" s="151" t="s">
        <v>2001</v>
      </c>
      <c r="B343" s="144" t="s">
        <v>1978</v>
      </c>
      <c r="C343" s="138" t="e">
        <f>VLOOKUP(B343,#REF!,2,0)</f>
        <v>#REF!</v>
      </c>
      <c r="D343" s="140"/>
      <c r="E343" s="140" t="e">
        <f>VLOOKUP(B343,#REF!,4,0)</f>
        <v>#REF!</v>
      </c>
      <c r="F343" s="340" t="e">
        <f t="shared" si="17"/>
        <v>#REF!</v>
      </c>
      <c r="G343" s="188"/>
    </row>
    <row r="344" spans="1:7" s="133" customFormat="1" ht="11.25" x14ac:dyDescent="0.25">
      <c r="A344" s="151" t="s">
        <v>2002</v>
      </c>
      <c r="B344" s="144" t="s">
        <v>1979</v>
      </c>
      <c r="C344" s="138" t="e">
        <f>VLOOKUP(B344,#REF!,2,0)</f>
        <v>#REF!</v>
      </c>
      <c r="D344" s="140"/>
      <c r="E344" s="140" t="e">
        <f>VLOOKUP(B344,#REF!,4,0)</f>
        <v>#REF!</v>
      </c>
      <c r="F344" s="340" t="e">
        <f t="shared" si="17"/>
        <v>#REF!</v>
      </c>
      <c r="G344" s="188"/>
    </row>
    <row r="345" spans="1:7" s="133" customFormat="1" ht="11.25" x14ac:dyDescent="0.25">
      <c r="A345" s="151" t="s">
        <v>2003</v>
      </c>
      <c r="B345" s="144" t="s">
        <v>1980</v>
      </c>
      <c r="C345" s="138" t="e">
        <f>VLOOKUP(B345,#REF!,2,0)</f>
        <v>#REF!</v>
      </c>
      <c r="D345" s="140"/>
      <c r="E345" s="140" t="e">
        <f>VLOOKUP(B345,#REF!,4,0)</f>
        <v>#REF!</v>
      </c>
      <c r="F345" s="340" t="e">
        <f t="shared" si="17"/>
        <v>#REF!</v>
      </c>
      <c r="G345" s="188"/>
    </row>
    <row r="346" spans="1:7" s="133" customFormat="1" ht="11.25" x14ac:dyDescent="0.25">
      <c r="A346" s="151" t="s">
        <v>2004</v>
      </c>
      <c r="B346" s="144" t="s">
        <v>456</v>
      </c>
      <c r="C346" s="138" t="e">
        <f>VLOOKUP(B346,#REF!,2,0)</f>
        <v>#REF!</v>
      </c>
      <c r="D346" s="140"/>
      <c r="E346" s="140" t="e">
        <f>VLOOKUP(B346,#REF!,4,0)</f>
        <v>#REF!</v>
      </c>
      <c r="F346" s="340" t="e">
        <f t="shared" si="17"/>
        <v>#REF!</v>
      </c>
      <c r="G346" s="188"/>
    </row>
    <row r="347" spans="1:7" x14ac:dyDescent="0.25">
      <c r="A347" s="326" t="s">
        <v>1124</v>
      </c>
      <c r="B347" s="119" t="s">
        <v>102</v>
      </c>
      <c r="C347" s="147"/>
      <c r="D347" s="128"/>
      <c r="E347" s="128"/>
      <c r="F347" s="338" t="e">
        <f>SUM(F348:F363)</f>
        <v>#REF!</v>
      </c>
      <c r="G347" s="313"/>
    </row>
    <row r="348" spans="1:7" s="133" customFormat="1" ht="11.25" x14ac:dyDescent="0.25">
      <c r="A348" s="151" t="s">
        <v>2091</v>
      </c>
      <c r="B348" s="144" t="s">
        <v>700</v>
      </c>
      <c r="C348" s="138" t="e">
        <f>VLOOKUP(B348,#REF!,2,0)</f>
        <v>#REF!</v>
      </c>
      <c r="D348" s="140"/>
      <c r="E348" s="140" t="e">
        <f>VLOOKUP(B348,#REF!,4,0)</f>
        <v>#REF!</v>
      </c>
      <c r="F348" s="340" t="e">
        <f>D348*E348</f>
        <v>#REF!</v>
      </c>
      <c r="G348" s="188"/>
    </row>
    <row r="349" spans="1:7" s="133" customFormat="1" ht="11.25" x14ac:dyDescent="0.25">
      <c r="A349" s="151" t="s">
        <v>2092</v>
      </c>
      <c r="B349" s="144" t="s">
        <v>113</v>
      </c>
      <c r="C349" s="138" t="e">
        <f>VLOOKUP(B349,#REF!,2,0)</f>
        <v>#REF!</v>
      </c>
      <c r="D349" s="140"/>
      <c r="E349" s="140" t="e">
        <f>VLOOKUP(B349,#REF!,4,0)</f>
        <v>#REF!</v>
      </c>
      <c r="F349" s="340" t="e">
        <f t="shared" ref="F349:F363" si="18">D349*E349</f>
        <v>#REF!</v>
      </c>
      <c r="G349" s="188"/>
    </row>
    <row r="350" spans="1:7" s="133" customFormat="1" ht="11.25" x14ac:dyDescent="0.25">
      <c r="A350" s="151" t="s">
        <v>2093</v>
      </c>
      <c r="B350" s="144" t="s">
        <v>130</v>
      </c>
      <c r="C350" s="138" t="e">
        <f>VLOOKUP(B350,#REF!,2,0)</f>
        <v>#REF!</v>
      </c>
      <c r="D350" s="140"/>
      <c r="E350" s="140" t="e">
        <f>VLOOKUP(B350,#REF!,4,0)</f>
        <v>#REF!</v>
      </c>
      <c r="F350" s="340" t="e">
        <f t="shared" si="18"/>
        <v>#REF!</v>
      </c>
      <c r="G350" s="188"/>
    </row>
    <row r="351" spans="1:7" s="133" customFormat="1" ht="11.25" x14ac:dyDescent="0.25">
      <c r="A351" s="151" t="s">
        <v>2094</v>
      </c>
      <c r="B351" s="144" t="s">
        <v>716</v>
      </c>
      <c r="C351" s="138" t="e">
        <f>VLOOKUP(B351,#REF!,2,0)</f>
        <v>#REF!</v>
      </c>
      <c r="D351" s="140"/>
      <c r="E351" s="140" t="e">
        <f>VLOOKUP(B351,#REF!,4,0)</f>
        <v>#REF!</v>
      </c>
      <c r="F351" s="340" t="e">
        <f t="shared" si="18"/>
        <v>#REF!</v>
      </c>
      <c r="G351" s="188"/>
    </row>
    <row r="352" spans="1:7" s="133" customFormat="1" ht="11.25" x14ac:dyDescent="0.25">
      <c r="A352" s="151" t="s">
        <v>2095</v>
      </c>
      <c r="B352" s="144" t="s">
        <v>980</v>
      </c>
      <c r="C352" s="138" t="e">
        <f>VLOOKUP(B352,#REF!,2,0)</f>
        <v>#REF!</v>
      </c>
      <c r="D352" s="140"/>
      <c r="E352" s="140" t="e">
        <f>VLOOKUP(B352,#REF!,4,0)</f>
        <v>#REF!</v>
      </c>
      <c r="F352" s="340" t="e">
        <f t="shared" si="18"/>
        <v>#REF!</v>
      </c>
      <c r="G352" s="188"/>
    </row>
    <row r="353" spans="1:7" s="133" customFormat="1" ht="11.25" x14ac:dyDescent="0.25">
      <c r="A353" s="151" t="s">
        <v>2096</v>
      </c>
      <c r="B353" s="144" t="s">
        <v>103</v>
      </c>
      <c r="C353" s="138" t="e">
        <f>VLOOKUP(B353,#REF!,2,0)</f>
        <v>#REF!</v>
      </c>
      <c r="D353" s="140"/>
      <c r="E353" s="140" t="e">
        <f>VLOOKUP(B353,#REF!,4,0)</f>
        <v>#REF!</v>
      </c>
      <c r="F353" s="340" t="e">
        <f t="shared" si="18"/>
        <v>#REF!</v>
      </c>
      <c r="G353" s="188"/>
    </row>
    <row r="354" spans="1:7" s="133" customFormat="1" ht="11.25" x14ac:dyDescent="0.25">
      <c r="A354" s="151" t="s">
        <v>2097</v>
      </c>
      <c r="B354" s="144" t="s">
        <v>104</v>
      </c>
      <c r="C354" s="138" t="e">
        <f>VLOOKUP(B354,#REF!,2,0)</f>
        <v>#REF!</v>
      </c>
      <c r="D354" s="140"/>
      <c r="E354" s="140" t="e">
        <f>VLOOKUP(B354,#REF!,4,0)</f>
        <v>#REF!</v>
      </c>
      <c r="F354" s="340" t="e">
        <f t="shared" si="18"/>
        <v>#REF!</v>
      </c>
      <c r="G354" s="188"/>
    </row>
    <row r="355" spans="1:7" s="133" customFormat="1" ht="11.25" x14ac:dyDescent="0.25">
      <c r="A355" s="151" t="s">
        <v>2098</v>
      </c>
      <c r="B355" s="144" t="s">
        <v>105</v>
      </c>
      <c r="C355" s="138" t="e">
        <f>VLOOKUP(B355,#REF!,2,0)</f>
        <v>#REF!</v>
      </c>
      <c r="D355" s="140"/>
      <c r="E355" s="140" t="e">
        <f>VLOOKUP(B355,#REF!,4,0)</f>
        <v>#REF!</v>
      </c>
      <c r="F355" s="340" t="e">
        <f t="shared" si="18"/>
        <v>#REF!</v>
      </c>
      <c r="G355" s="188"/>
    </row>
    <row r="356" spans="1:7" s="133" customFormat="1" ht="11.25" x14ac:dyDescent="0.25">
      <c r="A356" s="151" t="s">
        <v>2099</v>
      </c>
      <c r="B356" s="144" t="s">
        <v>106</v>
      </c>
      <c r="C356" s="138" t="e">
        <f>VLOOKUP(B356,#REF!,2,0)</f>
        <v>#REF!</v>
      </c>
      <c r="D356" s="140"/>
      <c r="E356" s="140" t="e">
        <f>VLOOKUP(B356,#REF!,4,0)</f>
        <v>#REF!</v>
      </c>
      <c r="F356" s="340" t="e">
        <f t="shared" si="18"/>
        <v>#REF!</v>
      </c>
      <c r="G356" s="188"/>
    </row>
    <row r="357" spans="1:7" s="133" customFormat="1" ht="11.25" x14ac:dyDescent="0.25">
      <c r="A357" s="151" t="s">
        <v>2100</v>
      </c>
      <c r="B357" s="144" t="s">
        <v>107</v>
      </c>
      <c r="C357" s="138" t="e">
        <f>VLOOKUP(B357,#REF!,2,0)</f>
        <v>#REF!</v>
      </c>
      <c r="D357" s="140"/>
      <c r="E357" s="140" t="e">
        <f>VLOOKUP(B357,#REF!,4,0)</f>
        <v>#REF!</v>
      </c>
      <c r="F357" s="340" t="e">
        <f t="shared" si="18"/>
        <v>#REF!</v>
      </c>
      <c r="G357" s="188"/>
    </row>
    <row r="358" spans="1:7" s="133" customFormat="1" ht="11.25" x14ac:dyDescent="0.25">
      <c r="A358" s="151" t="s">
        <v>2101</v>
      </c>
      <c r="B358" s="144" t="s">
        <v>129</v>
      </c>
      <c r="C358" s="138" t="e">
        <f>VLOOKUP(B358,#REF!,2,0)</f>
        <v>#REF!</v>
      </c>
      <c r="D358" s="140"/>
      <c r="E358" s="140" t="e">
        <f>VLOOKUP(B358,#REF!,4,0)</f>
        <v>#REF!</v>
      </c>
      <c r="F358" s="340" t="e">
        <f t="shared" si="18"/>
        <v>#REF!</v>
      </c>
      <c r="G358" s="188"/>
    </row>
    <row r="359" spans="1:7" s="133" customFormat="1" ht="11.25" x14ac:dyDescent="0.25">
      <c r="A359" s="151" t="s">
        <v>2102</v>
      </c>
      <c r="B359" s="144" t="s">
        <v>108</v>
      </c>
      <c r="C359" s="138" t="e">
        <f>VLOOKUP(B359,#REF!,2,0)</f>
        <v>#REF!</v>
      </c>
      <c r="D359" s="140"/>
      <c r="E359" s="140" t="e">
        <f>VLOOKUP(B359,#REF!,4,0)</f>
        <v>#REF!</v>
      </c>
      <c r="F359" s="340" t="e">
        <f t="shared" si="18"/>
        <v>#REF!</v>
      </c>
      <c r="G359" s="188"/>
    </row>
    <row r="360" spans="1:7" s="133" customFormat="1" ht="11.25" x14ac:dyDescent="0.25">
      <c r="A360" s="151" t="s">
        <v>2103</v>
      </c>
      <c r="B360" s="144" t="s">
        <v>109</v>
      </c>
      <c r="C360" s="138" t="e">
        <f>VLOOKUP(B360,#REF!,2,0)</f>
        <v>#REF!</v>
      </c>
      <c r="D360" s="140"/>
      <c r="E360" s="140" t="e">
        <f>VLOOKUP(B360,#REF!,4,0)</f>
        <v>#REF!</v>
      </c>
      <c r="F360" s="340" t="e">
        <f t="shared" si="18"/>
        <v>#REF!</v>
      </c>
      <c r="G360" s="188"/>
    </row>
    <row r="361" spans="1:7" s="133" customFormat="1" ht="11.25" x14ac:dyDescent="0.25">
      <c r="A361" s="151" t="s">
        <v>2104</v>
      </c>
      <c r="B361" s="144" t="s">
        <v>110</v>
      </c>
      <c r="C361" s="138" t="e">
        <f>VLOOKUP(B361,#REF!,2,0)</f>
        <v>#REF!</v>
      </c>
      <c r="D361" s="140"/>
      <c r="E361" s="140" t="e">
        <f>VLOOKUP(B361,#REF!,4,0)</f>
        <v>#REF!</v>
      </c>
      <c r="F361" s="340" t="e">
        <f t="shared" si="18"/>
        <v>#REF!</v>
      </c>
      <c r="G361" s="188"/>
    </row>
    <row r="362" spans="1:7" s="133" customFormat="1" ht="11.25" x14ac:dyDescent="0.25">
      <c r="A362" s="151" t="s">
        <v>2105</v>
      </c>
      <c r="B362" s="144" t="s">
        <v>111</v>
      </c>
      <c r="C362" s="138" t="e">
        <f>VLOOKUP(B362,#REF!,2,0)</f>
        <v>#REF!</v>
      </c>
      <c r="D362" s="140"/>
      <c r="E362" s="140" t="e">
        <f>VLOOKUP(B362,#REF!,4,0)</f>
        <v>#REF!</v>
      </c>
      <c r="F362" s="340" t="e">
        <f t="shared" si="18"/>
        <v>#REF!</v>
      </c>
      <c r="G362" s="188"/>
    </row>
    <row r="363" spans="1:7" s="133" customFormat="1" ht="11.25" x14ac:dyDescent="0.25">
      <c r="A363" s="151" t="s">
        <v>2106</v>
      </c>
      <c r="B363" s="144" t="s">
        <v>112</v>
      </c>
      <c r="C363" s="138" t="e">
        <f>VLOOKUP(B363,#REF!,2,0)</f>
        <v>#REF!</v>
      </c>
      <c r="D363" s="140"/>
      <c r="E363" s="140" t="e">
        <f>VLOOKUP(B363,#REF!,4,0)</f>
        <v>#REF!</v>
      </c>
      <c r="F363" s="340" t="e">
        <f t="shared" si="18"/>
        <v>#REF!</v>
      </c>
      <c r="G363" s="188"/>
    </row>
    <row r="364" spans="1:7" x14ac:dyDescent="0.25">
      <c r="A364" s="326" t="s">
        <v>1125</v>
      </c>
      <c r="B364" s="119" t="s">
        <v>1127</v>
      </c>
      <c r="C364" s="147"/>
      <c r="D364" s="128"/>
      <c r="E364" s="128"/>
      <c r="F364" s="338" t="e">
        <f>SUM(F365:F382)</f>
        <v>#REF!</v>
      </c>
      <c r="G364" s="313"/>
    </row>
    <row r="365" spans="1:7" s="133" customFormat="1" ht="11.25" x14ac:dyDescent="0.25">
      <c r="A365" s="151" t="s">
        <v>2005</v>
      </c>
      <c r="B365" s="144" t="s">
        <v>701</v>
      </c>
      <c r="C365" s="138" t="e">
        <f>VLOOKUP(B365,#REF!,2,0)</f>
        <v>#REF!</v>
      </c>
      <c r="D365" s="140"/>
      <c r="E365" s="140" t="e">
        <f>VLOOKUP(B365,#REF!,4,0)</f>
        <v>#REF!</v>
      </c>
      <c r="F365" s="340" t="e">
        <f>D365*E365</f>
        <v>#REF!</v>
      </c>
      <c r="G365" s="188"/>
    </row>
    <row r="366" spans="1:7" s="133" customFormat="1" ht="11.25" x14ac:dyDescent="0.25">
      <c r="A366" s="151" t="s">
        <v>2006</v>
      </c>
      <c r="B366" s="144" t="s">
        <v>702</v>
      </c>
      <c r="C366" s="138" t="e">
        <f>VLOOKUP(B366,#REF!,2,0)</f>
        <v>#REF!</v>
      </c>
      <c r="D366" s="140"/>
      <c r="E366" s="140" t="e">
        <f>VLOOKUP(B366,#REF!,4,0)</f>
        <v>#REF!</v>
      </c>
      <c r="F366" s="340" t="e">
        <f t="shared" ref="F366:F382" si="19">D366*E366</f>
        <v>#REF!</v>
      </c>
      <c r="G366" s="188"/>
    </row>
    <row r="367" spans="1:7" s="133" customFormat="1" ht="11.25" x14ac:dyDescent="0.25">
      <c r="A367" s="151" t="s">
        <v>2007</v>
      </c>
      <c r="B367" s="144" t="s">
        <v>703</v>
      </c>
      <c r="C367" s="138" t="e">
        <f>VLOOKUP(B367,#REF!,2,0)</f>
        <v>#REF!</v>
      </c>
      <c r="D367" s="140"/>
      <c r="E367" s="140" t="e">
        <f>VLOOKUP(B367,#REF!,4,0)</f>
        <v>#REF!</v>
      </c>
      <c r="F367" s="340" t="e">
        <f t="shared" si="19"/>
        <v>#REF!</v>
      </c>
      <c r="G367" s="188"/>
    </row>
    <row r="368" spans="1:7" s="133" customFormat="1" ht="11.25" x14ac:dyDescent="0.25">
      <c r="A368" s="151" t="s">
        <v>2008</v>
      </c>
      <c r="B368" s="144" t="s">
        <v>981</v>
      </c>
      <c r="C368" s="138" t="e">
        <f>VLOOKUP(B368,#REF!,2,0)</f>
        <v>#REF!</v>
      </c>
      <c r="D368" s="140"/>
      <c r="E368" s="140" t="e">
        <f>VLOOKUP(B368,#REF!,4,0)</f>
        <v>#REF!</v>
      </c>
      <c r="F368" s="340" t="e">
        <f t="shared" si="19"/>
        <v>#REF!</v>
      </c>
      <c r="G368" s="188"/>
    </row>
    <row r="369" spans="1:7" s="133" customFormat="1" ht="11.25" x14ac:dyDescent="0.25">
      <c r="A369" s="151" t="s">
        <v>2009</v>
      </c>
      <c r="B369" s="144" t="s">
        <v>982</v>
      </c>
      <c r="C369" s="138" t="e">
        <f>VLOOKUP(B369,#REF!,2,0)</f>
        <v>#REF!</v>
      </c>
      <c r="D369" s="140"/>
      <c r="E369" s="140" t="e">
        <f>VLOOKUP(B369,#REF!,4,0)</f>
        <v>#REF!</v>
      </c>
      <c r="F369" s="340" t="e">
        <f t="shared" si="19"/>
        <v>#REF!</v>
      </c>
      <c r="G369" s="188"/>
    </row>
    <row r="370" spans="1:7" s="133" customFormat="1" ht="11.25" x14ac:dyDescent="0.25">
      <c r="A370" s="151" t="s">
        <v>2010</v>
      </c>
      <c r="B370" s="144" t="s">
        <v>983</v>
      </c>
      <c r="C370" s="138" t="e">
        <f>VLOOKUP(B370,#REF!,2,0)</f>
        <v>#REF!</v>
      </c>
      <c r="D370" s="140"/>
      <c r="E370" s="140" t="e">
        <f>VLOOKUP(B370,#REF!,4,0)</f>
        <v>#REF!</v>
      </c>
      <c r="F370" s="340" t="e">
        <f t="shared" si="19"/>
        <v>#REF!</v>
      </c>
      <c r="G370" s="188"/>
    </row>
    <row r="371" spans="1:7" s="133" customFormat="1" ht="11.25" x14ac:dyDescent="0.25">
      <c r="A371" s="151" t="s">
        <v>2011</v>
      </c>
      <c r="B371" s="144" t="s">
        <v>984</v>
      </c>
      <c r="C371" s="138" t="e">
        <f>VLOOKUP(B371,#REF!,2,0)</f>
        <v>#REF!</v>
      </c>
      <c r="D371" s="140"/>
      <c r="E371" s="140" t="e">
        <f>VLOOKUP(B371,#REF!,4,0)</f>
        <v>#REF!</v>
      </c>
      <c r="F371" s="340" t="e">
        <f t="shared" si="19"/>
        <v>#REF!</v>
      </c>
      <c r="G371" s="188"/>
    </row>
    <row r="372" spans="1:7" s="133" customFormat="1" ht="11.25" x14ac:dyDescent="0.25">
      <c r="A372" s="151" t="s">
        <v>2012</v>
      </c>
      <c r="B372" s="144" t="s">
        <v>985</v>
      </c>
      <c r="C372" s="138" t="e">
        <f>VLOOKUP(B372,#REF!,2,0)</f>
        <v>#REF!</v>
      </c>
      <c r="D372" s="140"/>
      <c r="E372" s="140" t="e">
        <f>VLOOKUP(B372,#REF!,4,0)</f>
        <v>#REF!</v>
      </c>
      <c r="F372" s="340" t="e">
        <f t="shared" si="19"/>
        <v>#REF!</v>
      </c>
      <c r="G372" s="188"/>
    </row>
    <row r="373" spans="1:7" s="133" customFormat="1" ht="11.25" x14ac:dyDescent="0.25">
      <c r="A373" s="151" t="s">
        <v>2013</v>
      </c>
      <c r="B373" s="144" t="s">
        <v>2032</v>
      </c>
      <c r="C373" s="138" t="e">
        <f>VLOOKUP(B373,#REF!,2,0)</f>
        <v>#REF!</v>
      </c>
      <c r="D373" s="140"/>
      <c r="E373" s="140" t="e">
        <f>VLOOKUP(B373,#REF!,4,0)</f>
        <v>#REF!</v>
      </c>
      <c r="F373" s="340" t="e">
        <f t="shared" si="19"/>
        <v>#REF!</v>
      </c>
      <c r="G373" s="188"/>
    </row>
    <row r="374" spans="1:7" s="133" customFormat="1" ht="11.25" x14ac:dyDescent="0.25">
      <c r="A374" s="151" t="s">
        <v>2014</v>
      </c>
      <c r="B374" s="144" t="s">
        <v>2033</v>
      </c>
      <c r="C374" s="138" t="e">
        <f>VLOOKUP(B374,#REF!,2,0)</f>
        <v>#REF!</v>
      </c>
      <c r="D374" s="140"/>
      <c r="E374" s="140" t="e">
        <f>VLOOKUP(B374,#REF!,4,0)</f>
        <v>#REF!</v>
      </c>
      <c r="F374" s="340" t="e">
        <f t="shared" si="19"/>
        <v>#REF!</v>
      </c>
      <c r="G374" s="188"/>
    </row>
    <row r="375" spans="1:7" s="133" customFormat="1" ht="11.25" x14ac:dyDescent="0.25">
      <c r="A375" s="151" t="s">
        <v>2015</v>
      </c>
      <c r="B375" s="144" t="s">
        <v>2034</v>
      </c>
      <c r="C375" s="138" t="e">
        <f>VLOOKUP(B375,#REF!,2,0)</f>
        <v>#REF!</v>
      </c>
      <c r="D375" s="140"/>
      <c r="E375" s="140" t="e">
        <f>VLOOKUP(B375,#REF!,4,0)</f>
        <v>#REF!</v>
      </c>
      <c r="F375" s="340" t="e">
        <f t="shared" si="19"/>
        <v>#REF!</v>
      </c>
      <c r="G375" s="188"/>
    </row>
    <row r="376" spans="1:7" s="133" customFormat="1" ht="11.25" x14ac:dyDescent="0.25">
      <c r="A376" s="151" t="s">
        <v>2016</v>
      </c>
      <c r="B376" s="144" t="s">
        <v>2035</v>
      </c>
      <c r="C376" s="138" t="e">
        <f>VLOOKUP(B376,#REF!,2,0)</f>
        <v>#REF!</v>
      </c>
      <c r="D376" s="140"/>
      <c r="E376" s="140" t="e">
        <f>VLOOKUP(B376,#REF!,4,0)</f>
        <v>#REF!</v>
      </c>
      <c r="F376" s="340" t="e">
        <f t="shared" si="19"/>
        <v>#REF!</v>
      </c>
      <c r="G376" s="188"/>
    </row>
    <row r="377" spans="1:7" s="133" customFormat="1" ht="11.25" x14ac:dyDescent="0.25">
      <c r="A377" s="151" t="s">
        <v>2017</v>
      </c>
      <c r="B377" s="144" t="s">
        <v>2036</v>
      </c>
      <c r="C377" s="138" t="e">
        <f>VLOOKUP(B377,#REF!,2,0)</f>
        <v>#REF!</v>
      </c>
      <c r="D377" s="140"/>
      <c r="E377" s="140" t="e">
        <f>VLOOKUP(B377,#REF!,4,0)</f>
        <v>#REF!</v>
      </c>
      <c r="F377" s="340" t="e">
        <f t="shared" si="19"/>
        <v>#REF!</v>
      </c>
      <c r="G377" s="188"/>
    </row>
    <row r="378" spans="1:7" s="133" customFormat="1" ht="11.25" x14ac:dyDescent="0.25">
      <c r="A378" s="151" t="s">
        <v>2037</v>
      </c>
      <c r="B378" s="144" t="s">
        <v>715</v>
      </c>
      <c r="C378" s="138" t="e">
        <f>VLOOKUP(B378,#REF!,2,0)</f>
        <v>#REF!</v>
      </c>
      <c r="D378" s="140"/>
      <c r="E378" s="140" t="e">
        <f>VLOOKUP(B378,#REF!,4,0)</f>
        <v>#REF!</v>
      </c>
      <c r="F378" s="340" t="e">
        <f t="shared" si="19"/>
        <v>#REF!</v>
      </c>
      <c r="G378" s="188"/>
    </row>
    <row r="379" spans="1:7" s="133" customFormat="1" ht="11.25" x14ac:dyDescent="0.25">
      <c r="A379" s="151" t="s">
        <v>2038</v>
      </c>
      <c r="B379" s="144" t="s">
        <v>708</v>
      </c>
      <c r="C379" s="138" t="e">
        <f>VLOOKUP(B379,#REF!,2,0)</f>
        <v>#REF!</v>
      </c>
      <c r="D379" s="140"/>
      <c r="E379" s="140" t="e">
        <f>VLOOKUP(B379,#REF!,4,0)</f>
        <v>#REF!</v>
      </c>
      <c r="F379" s="340" t="e">
        <f t="shared" si="19"/>
        <v>#REF!</v>
      </c>
      <c r="G379" s="188"/>
    </row>
    <row r="380" spans="1:7" s="133" customFormat="1" ht="11.25" x14ac:dyDescent="0.25">
      <c r="A380" s="151" t="s">
        <v>2039</v>
      </c>
      <c r="B380" s="144" t="s">
        <v>709</v>
      </c>
      <c r="C380" s="138" t="e">
        <f>VLOOKUP(B380,#REF!,2,0)</f>
        <v>#REF!</v>
      </c>
      <c r="D380" s="140"/>
      <c r="E380" s="140" t="e">
        <f>VLOOKUP(B380,#REF!,4,0)</f>
        <v>#REF!</v>
      </c>
      <c r="F380" s="340" t="e">
        <f t="shared" si="19"/>
        <v>#REF!</v>
      </c>
      <c r="G380" s="188"/>
    </row>
    <row r="381" spans="1:7" s="133" customFormat="1" ht="11.25" x14ac:dyDescent="0.25">
      <c r="A381" s="151" t="s">
        <v>2040</v>
      </c>
      <c r="B381" s="144" t="s">
        <v>114</v>
      </c>
      <c r="C381" s="138" t="e">
        <f>VLOOKUP(B381,#REF!,2,0)</f>
        <v>#REF!</v>
      </c>
      <c r="D381" s="140"/>
      <c r="E381" s="140" t="e">
        <f>VLOOKUP(B381,#REF!,4,0)</f>
        <v>#REF!</v>
      </c>
      <c r="F381" s="340" t="e">
        <f t="shared" si="19"/>
        <v>#REF!</v>
      </c>
      <c r="G381" s="188"/>
    </row>
    <row r="382" spans="1:7" s="133" customFormat="1" ht="11.25" x14ac:dyDescent="0.25">
      <c r="A382" s="151" t="s">
        <v>2041</v>
      </c>
      <c r="B382" s="144" t="s">
        <v>115</v>
      </c>
      <c r="C382" s="138" t="e">
        <f>VLOOKUP(B382,#REF!,2,0)</f>
        <v>#REF!</v>
      </c>
      <c r="D382" s="140"/>
      <c r="E382" s="140" t="e">
        <f>VLOOKUP(B382,#REF!,4,0)</f>
        <v>#REF!</v>
      </c>
      <c r="F382" s="340" t="e">
        <f t="shared" si="19"/>
        <v>#REF!</v>
      </c>
      <c r="G382" s="188"/>
    </row>
    <row r="383" spans="1:7" s="133" customFormat="1" ht="11.25" x14ac:dyDescent="0.25">
      <c r="A383" s="151" t="s">
        <v>2042</v>
      </c>
      <c r="B383" s="144" t="s">
        <v>2282</v>
      </c>
      <c r="C383" s="138" t="e">
        <f>VLOOKUP(B383,#REF!,2,0)</f>
        <v>#REF!</v>
      </c>
      <c r="D383" s="140"/>
      <c r="E383" s="140" t="e">
        <f>VLOOKUP(B383,#REF!,4,0)</f>
        <v>#REF!</v>
      </c>
      <c r="F383" s="340" t="e">
        <f>D383*E383</f>
        <v>#REF!</v>
      </c>
      <c r="G383" s="188"/>
    </row>
    <row r="384" spans="1:7" x14ac:dyDescent="0.25">
      <c r="A384" s="326" t="s">
        <v>1126</v>
      </c>
      <c r="B384" s="119" t="s">
        <v>1129</v>
      </c>
      <c r="C384" s="147"/>
      <c r="D384" s="128"/>
      <c r="E384" s="128"/>
      <c r="F384" s="338" t="e">
        <f>SUM(F385:F396)</f>
        <v>#REF!</v>
      </c>
      <c r="G384" s="313"/>
    </row>
    <row r="385" spans="1:7" s="133" customFormat="1" ht="11.25" x14ac:dyDescent="0.25">
      <c r="A385" s="151" t="s">
        <v>2018</v>
      </c>
      <c r="B385" s="144" t="s">
        <v>119</v>
      </c>
      <c r="C385" s="138" t="e">
        <f>VLOOKUP(B385,#REF!,2,0)</f>
        <v>#REF!</v>
      </c>
      <c r="D385" s="140"/>
      <c r="E385" s="140" t="e">
        <f>VLOOKUP(B385,#REF!,4,0)</f>
        <v>#REF!</v>
      </c>
      <c r="F385" s="340" t="e">
        <f>D385*E385</f>
        <v>#REF!</v>
      </c>
      <c r="G385" s="188"/>
    </row>
    <row r="386" spans="1:7" s="133" customFormat="1" ht="11.25" x14ac:dyDescent="0.25">
      <c r="A386" s="151" t="s">
        <v>2019</v>
      </c>
      <c r="B386" s="144" t="s">
        <v>120</v>
      </c>
      <c r="C386" s="138" t="e">
        <f>VLOOKUP(B386,#REF!,2,0)</f>
        <v>#REF!</v>
      </c>
      <c r="D386" s="140"/>
      <c r="E386" s="140" t="e">
        <f>VLOOKUP(B386,#REF!,4,0)</f>
        <v>#REF!</v>
      </c>
      <c r="F386" s="340" t="e">
        <f t="shared" ref="F386:F396" si="20">D386*E386</f>
        <v>#REF!</v>
      </c>
      <c r="G386" s="188"/>
    </row>
    <row r="387" spans="1:7" s="133" customFormat="1" ht="11.25" x14ac:dyDescent="0.25">
      <c r="A387" s="151" t="s">
        <v>2020</v>
      </c>
      <c r="B387" s="144" t="s">
        <v>118</v>
      </c>
      <c r="C387" s="138" t="e">
        <f>VLOOKUP(B387,#REF!,2,0)</f>
        <v>#REF!</v>
      </c>
      <c r="D387" s="140"/>
      <c r="E387" s="140" t="e">
        <f>VLOOKUP(B387,#REF!,4,0)</f>
        <v>#REF!</v>
      </c>
      <c r="F387" s="340" t="e">
        <f t="shared" si="20"/>
        <v>#REF!</v>
      </c>
      <c r="G387" s="188"/>
    </row>
    <row r="388" spans="1:7" s="133" customFormat="1" ht="11.25" x14ac:dyDescent="0.25">
      <c r="A388" s="151" t="s">
        <v>2021</v>
      </c>
      <c r="B388" s="144" t="s">
        <v>720</v>
      </c>
      <c r="C388" s="138" t="e">
        <f>VLOOKUP(B388,#REF!,2,0)</f>
        <v>#REF!</v>
      </c>
      <c r="D388" s="140"/>
      <c r="E388" s="140" t="e">
        <f>VLOOKUP(B388,#REF!,4,0)</f>
        <v>#REF!</v>
      </c>
      <c r="F388" s="340" t="e">
        <f t="shared" si="20"/>
        <v>#REF!</v>
      </c>
      <c r="G388" s="188"/>
    </row>
    <row r="389" spans="1:7" s="133" customFormat="1" ht="11.25" x14ac:dyDescent="0.25">
      <c r="A389" s="151" t="s">
        <v>2022</v>
      </c>
      <c r="B389" s="144" t="s">
        <v>758</v>
      </c>
      <c r="C389" s="138" t="e">
        <f>VLOOKUP(B389,#REF!,2,0)</f>
        <v>#REF!</v>
      </c>
      <c r="D389" s="140"/>
      <c r="E389" s="140" t="e">
        <f>VLOOKUP(B389,#REF!,4,0)</f>
        <v>#REF!</v>
      </c>
      <c r="F389" s="340" t="e">
        <f t="shared" si="20"/>
        <v>#REF!</v>
      </c>
      <c r="G389" s="188"/>
    </row>
    <row r="390" spans="1:7" s="133" customFormat="1" ht="11.25" x14ac:dyDescent="0.25">
      <c r="A390" s="151" t="s">
        <v>2023</v>
      </c>
      <c r="B390" s="144" t="s">
        <v>706</v>
      </c>
      <c r="C390" s="138" t="e">
        <f>VLOOKUP(B390,#REF!,2,0)</f>
        <v>#REF!</v>
      </c>
      <c r="D390" s="140"/>
      <c r="E390" s="140" t="e">
        <f>VLOOKUP(B390,#REF!,4,0)</f>
        <v>#REF!</v>
      </c>
      <c r="F390" s="340" t="e">
        <f t="shared" si="20"/>
        <v>#REF!</v>
      </c>
      <c r="G390" s="188"/>
    </row>
    <row r="391" spans="1:7" s="133" customFormat="1" ht="11.25" x14ac:dyDescent="0.25">
      <c r="A391" s="151" t="s">
        <v>2024</v>
      </c>
      <c r="B391" s="144" t="s">
        <v>705</v>
      </c>
      <c r="C391" s="138" t="e">
        <f>VLOOKUP(B391,#REF!,2,0)</f>
        <v>#REF!</v>
      </c>
      <c r="D391" s="140"/>
      <c r="E391" s="140" t="e">
        <f>VLOOKUP(B391,#REF!,4,0)</f>
        <v>#REF!</v>
      </c>
      <c r="F391" s="340" t="e">
        <f t="shared" si="20"/>
        <v>#REF!</v>
      </c>
      <c r="G391" s="188"/>
    </row>
    <row r="392" spans="1:7" s="133" customFormat="1" ht="11.25" x14ac:dyDescent="0.25">
      <c r="A392" s="151" t="s">
        <v>2025</v>
      </c>
      <c r="B392" s="144" t="s">
        <v>707</v>
      </c>
      <c r="C392" s="138" t="e">
        <f>VLOOKUP(B392,#REF!,2,0)</f>
        <v>#REF!</v>
      </c>
      <c r="D392" s="140"/>
      <c r="E392" s="140" t="e">
        <f>VLOOKUP(B392,#REF!,4,0)</f>
        <v>#REF!</v>
      </c>
      <c r="F392" s="340" t="e">
        <f t="shared" si="20"/>
        <v>#REF!</v>
      </c>
      <c r="G392" s="188"/>
    </row>
    <row r="393" spans="1:7" s="133" customFormat="1" ht="11.25" x14ac:dyDescent="0.25">
      <c r="A393" s="151" t="s">
        <v>2026</v>
      </c>
      <c r="B393" s="144" t="s">
        <v>759</v>
      </c>
      <c r="C393" s="138" t="e">
        <f>VLOOKUP(B393,#REF!,2,0)</f>
        <v>#REF!</v>
      </c>
      <c r="D393" s="140"/>
      <c r="E393" s="140" t="e">
        <f>VLOOKUP(B393,#REF!,4,0)</f>
        <v>#REF!</v>
      </c>
      <c r="F393" s="340" t="e">
        <f t="shared" si="20"/>
        <v>#REF!</v>
      </c>
      <c r="G393" s="188"/>
    </row>
    <row r="394" spans="1:7" s="133" customFormat="1" ht="11.25" x14ac:dyDescent="0.25">
      <c r="A394" s="151" t="s">
        <v>2027</v>
      </c>
      <c r="B394" s="144" t="s">
        <v>760</v>
      </c>
      <c r="C394" s="138" t="e">
        <f>VLOOKUP(B394,#REF!,2,0)</f>
        <v>#REF!</v>
      </c>
      <c r="D394" s="140"/>
      <c r="E394" s="140" t="e">
        <f>VLOOKUP(B394,#REF!,4,0)</f>
        <v>#REF!</v>
      </c>
      <c r="F394" s="340" t="e">
        <f t="shared" si="20"/>
        <v>#REF!</v>
      </c>
      <c r="G394" s="188"/>
    </row>
    <row r="395" spans="1:7" s="133" customFormat="1" ht="11.25" x14ac:dyDescent="0.25">
      <c r="A395" s="151" t="s">
        <v>2028</v>
      </c>
      <c r="B395" s="144" t="s">
        <v>746</v>
      </c>
      <c r="C395" s="138" t="e">
        <f>VLOOKUP(B395,#REF!,2,0)</f>
        <v>#REF!</v>
      </c>
      <c r="D395" s="140"/>
      <c r="E395" s="140" t="e">
        <f>VLOOKUP(B395,#REF!,4,0)</f>
        <v>#REF!</v>
      </c>
      <c r="F395" s="340" t="e">
        <f t="shared" si="20"/>
        <v>#REF!</v>
      </c>
      <c r="G395" s="188"/>
    </row>
    <row r="396" spans="1:7" s="133" customFormat="1" ht="11.25" x14ac:dyDescent="0.25">
      <c r="A396" s="151" t="s">
        <v>2029</v>
      </c>
      <c r="B396" s="144" t="s">
        <v>745</v>
      </c>
      <c r="C396" s="138" t="e">
        <f>VLOOKUP(B396,#REF!,2,0)</f>
        <v>#REF!</v>
      </c>
      <c r="D396" s="140"/>
      <c r="E396" s="140" t="e">
        <f>VLOOKUP(B396,#REF!,4,0)</f>
        <v>#REF!</v>
      </c>
      <c r="F396" s="340" t="e">
        <f t="shared" si="20"/>
        <v>#REF!</v>
      </c>
      <c r="G396" s="188"/>
    </row>
    <row r="397" spans="1:7" x14ac:dyDescent="0.25">
      <c r="A397" s="326" t="s">
        <v>1128</v>
      </c>
      <c r="B397" s="119" t="s">
        <v>122</v>
      </c>
      <c r="C397" s="147"/>
      <c r="D397" s="128"/>
      <c r="E397" s="128"/>
      <c r="F397" s="338" t="e">
        <f>SUM(F398:F402)</f>
        <v>#REF!</v>
      </c>
      <c r="G397" s="313"/>
    </row>
    <row r="398" spans="1:7" s="133" customFormat="1" ht="11.25" x14ac:dyDescent="0.25">
      <c r="A398" s="151" t="s">
        <v>2030</v>
      </c>
      <c r="B398" s="144" t="s">
        <v>123</v>
      </c>
      <c r="C398" s="138" t="e">
        <f>VLOOKUP(B398,#REF!,2,0)</f>
        <v>#REF!</v>
      </c>
      <c r="D398" s="140"/>
      <c r="E398" s="140" t="e">
        <f>VLOOKUP(B398,#REF!,4,0)</f>
        <v>#REF!</v>
      </c>
      <c r="F398" s="340" t="e">
        <f>D398*E398</f>
        <v>#REF!</v>
      </c>
      <c r="G398" s="188"/>
    </row>
    <row r="399" spans="1:7" s="133" customFormat="1" ht="11.25" x14ac:dyDescent="0.25">
      <c r="A399" s="151" t="s">
        <v>2031</v>
      </c>
      <c r="B399" s="144" t="s">
        <v>124</v>
      </c>
      <c r="C399" s="138" t="e">
        <f>VLOOKUP(B399,#REF!,2,0)</f>
        <v>#REF!</v>
      </c>
      <c r="D399" s="140"/>
      <c r="E399" s="140" t="e">
        <f>VLOOKUP(B399,#REF!,4,0)</f>
        <v>#REF!</v>
      </c>
      <c r="F399" s="340" t="e">
        <f>D399*E399</f>
        <v>#REF!</v>
      </c>
      <c r="G399" s="188"/>
    </row>
    <row r="400" spans="1:7" s="133" customFormat="1" ht="11.25" x14ac:dyDescent="0.25">
      <c r="A400" s="151" t="s">
        <v>2085</v>
      </c>
      <c r="B400" s="144" t="s">
        <v>125</v>
      </c>
      <c r="C400" s="138" t="e">
        <f>VLOOKUP(B400,#REF!,2,0)</f>
        <v>#REF!</v>
      </c>
      <c r="D400" s="140"/>
      <c r="E400" s="140" t="e">
        <f>VLOOKUP(B400,#REF!,4,0)</f>
        <v>#REF!</v>
      </c>
      <c r="F400" s="340" t="e">
        <f>D400*E400</f>
        <v>#REF!</v>
      </c>
      <c r="G400" s="188"/>
    </row>
    <row r="401" spans="1:7" s="133" customFormat="1" ht="11.25" x14ac:dyDescent="0.25">
      <c r="A401" s="151" t="s">
        <v>2086</v>
      </c>
      <c r="B401" s="144" t="s">
        <v>126</v>
      </c>
      <c r="C401" s="138" t="e">
        <f>VLOOKUP(B401,#REF!,2,0)</f>
        <v>#REF!</v>
      </c>
      <c r="D401" s="140"/>
      <c r="E401" s="140" t="e">
        <f>VLOOKUP(B401,#REF!,4,0)</f>
        <v>#REF!</v>
      </c>
      <c r="F401" s="340" t="e">
        <f>D401*E401</f>
        <v>#REF!</v>
      </c>
      <c r="G401" s="188"/>
    </row>
    <row r="402" spans="1:7" s="133" customFormat="1" ht="11.25" x14ac:dyDescent="0.25">
      <c r="A402" s="151" t="s">
        <v>2087</v>
      </c>
      <c r="B402" s="144" t="s">
        <v>127</v>
      </c>
      <c r="C402" s="138" t="e">
        <f>VLOOKUP(B402,#REF!,2,0)</f>
        <v>#REF!</v>
      </c>
      <c r="D402" s="140"/>
      <c r="E402" s="140" t="e">
        <f>VLOOKUP(B402,#REF!,4,0)</f>
        <v>#REF!</v>
      </c>
      <c r="F402" s="340" t="e">
        <f>D402*E402</f>
        <v>#REF!</v>
      </c>
      <c r="G402" s="188"/>
    </row>
    <row r="403" spans="1:7" x14ac:dyDescent="0.25">
      <c r="A403" s="326" t="s">
        <v>1130</v>
      </c>
      <c r="B403" s="119" t="s">
        <v>457</v>
      </c>
      <c r="C403" s="147"/>
      <c r="D403" s="128"/>
      <c r="E403" s="128"/>
      <c r="F403" s="338" t="e">
        <f>SUM(F404:F414)</f>
        <v>#REF!</v>
      </c>
      <c r="G403" s="313"/>
    </row>
    <row r="404" spans="1:7" s="133" customFormat="1" ht="11.25" x14ac:dyDescent="0.25">
      <c r="A404" s="151" t="s">
        <v>2057</v>
      </c>
      <c r="B404" s="144" t="s">
        <v>464</v>
      </c>
      <c r="C404" s="138" t="e">
        <f>VLOOKUP(B404,#REF!,2,0)</f>
        <v>#REF!</v>
      </c>
      <c r="D404" s="140"/>
      <c r="E404" s="140" t="e">
        <f>VLOOKUP(B404,#REF!,4,0)</f>
        <v>#REF!</v>
      </c>
      <c r="F404" s="340" t="e">
        <f>D404*E404</f>
        <v>#REF!</v>
      </c>
      <c r="G404" s="188"/>
    </row>
    <row r="405" spans="1:7" s="133" customFormat="1" ht="11.25" x14ac:dyDescent="0.25">
      <c r="A405" s="151" t="s">
        <v>2058</v>
      </c>
      <c r="B405" s="144" t="s">
        <v>2053</v>
      </c>
      <c r="C405" s="138" t="e">
        <f>VLOOKUP(B405,#REF!,2,0)</f>
        <v>#REF!</v>
      </c>
      <c r="D405" s="140"/>
      <c r="E405" s="140" t="e">
        <f>VLOOKUP(B405,#REF!,4,0)</f>
        <v>#REF!</v>
      </c>
      <c r="F405" s="340" t="e">
        <f t="shared" ref="F405:F414" si="21">D405*E405</f>
        <v>#REF!</v>
      </c>
      <c r="G405" s="188" t="s">
        <v>2054</v>
      </c>
    </row>
    <row r="406" spans="1:7" s="133" customFormat="1" ht="11.25" x14ac:dyDescent="0.25">
      <c r="A406" s="151" t="s">
        <v>2059</v>
      </c>
      <c r="B406" s="144" t="s">
        <v>2043</v>
      </c>
      <c r="C406" s="138" t="e">
        <f>VLOOKUP(B406,#REF!,2,0)</f>
        <v>#REF!</v>
      </c>
      <c r="D406" s="140"/>
      <c r="E406" s="140" t="e">
        <f>VLOOKUP(B406,#REF!,4,0)</f>
        <v>#REF!</v>
      </c>
      <c r="F406" s="340" t="e">
        <f t="shared" si="21"/>
        <v>#REF!</v>
      </c>
      <c r="G406" s="188" t="s">
        <v>2044</v>
      </c>
    </row>
    <row r="407" spans="1:7" s="133" customFormat="1" ht="11.25" x14ac:dyDescent="0.25">
      <c r="A407" s="151" t="s">
        <v>2060</v>
      </c>
      <c r="B407" s="144" t="s">
        <v>2045</v>
      </c>
      <c r="C407" s="138" t="e">
        <f>VLOOKUP(B407,#REF!,2,0)</f>
        <v>#REF!</v>
      </c>
      <c r="D407" s="140"/>
      <c r="E407" s="140" t="e">
        <f>VLOOKUP(B407,#REF!,4,0)</f>
        <v>#REF!</v>
      </c>
      <c r="F407" s="340" t="e">
        <f t="shared" si="21"/>
        <v>#REF!</v>
      </c>
      <c r="G407" s="188" t="s">
        <v>2046</v>
      </c>
    </row>
    <row r="408" spans="1:7" s="133" customFormat="1" ht="11.25" x14ac:dyDescent="0.25">
      <c r="A408" s="151" t="s">
        <v>2061</v>
      </c>
      <c r="B408" s="144" t="s">
        <v>2047</v>
      </c>
      <c r="C408" s="138" t="e">
        <f>VLOOKUP(B408,#REF!,2,0)</f>
        <v>#REF!</v>
      </c>
      <c r="D408" s="140"/>
      <c r="E408" s="140" t="e">
        <f>VLOOKUP(B408,#REF!,4,0)</f>
        <v>#REF!</v>
      </c>
      <c r="F408" s="340" t="e">
        <f t="shared" si="21"/>
        <v>#REF!</v>
      </c>
      <c r="G408" s="188" t="s">
        <v>2048</v>
      </c>
    </row>
    <row r="409" spans="1:7" s="133" customFormat="1" ht="11.25" x14ac:dyDescent="0.25">
      <c r="A409" s="151" t="s">
        <v>2062</v>
      </c>
      <c r="B409" s="144" t="s">
        <v>2049</v>
      </c>
      <c r="C409" s="138" t="e">
        <f>VLOOKUP(B409,#REF!,2,0)</f>
        <v>#REF!</v>
      </c>
      <c r="D409" s="140"/>
      <c r="E409" s="140" t="e">
        <f>VLOOKUP(B409,#REF!,4,0)</f>
        <v>#REF!</v>
      </c>
      <c r="F409" s="340" t="e">
        <f t="shared" si="21"/>
        <v>#REF!</v>
      </c>
      <c r="G409" s="188" t="s">
        <v>2050</v>
      </c>
    </row>
    <row r="410" spans="1:7" s="133" customFormat="1" ht="11.25" x14ac:dyDescent="0.25">
      <c r="A410" s="151" t="s">
        <v>2063</v>
      </c>
      <c r="B410" s="144" t="s">
        <v>2051</v>
      </c>
      <c r="C410" s="138" t="e">
        <f>VLOOKUP(B410,#REF!,2,0)</f>
        <v>#REF!</v>
      </c>
      <c r="D410" s="140"/>
      <c r="E410" s="140" t="e">
        <f>VLOOKUP(B410,#REF!,4,0)</f>
        <v>#REF!</v>
      </c>
      <c r="F410" s="340" t="e">
        <f t="shared" si="21"/>
        <v>#REF!</v>
      </c>
      <c r="G410" s="188" t="s">
        <v>2052</v>
      </c>
    </row>
    <row r="411" spans="1:7" s="133" customFormat="1" ht="11.25" x14ac:dyDescent="0.25">
      <c r="A411" s="151" t="s">
        <v>2064</v>
      </c>
      <c r="B411" s="144" t="s">
        <v>461</v>
      </c>
      <c r="C411" s="138" t="e">
        <f>VLOOKUP(B411,#REF!,2,0)</f>
        <v>#REF!</v>
      </c>
      <c r="D411" s="140"/>
      <c r="E411" s="140" t="e">
        <f>VLOOKUP(B411,#REF!,4,0)</f>
        <v>#REF!</v>
      </c>
      <c r="F411" s="340" t="e">
        <f t="shared" si="21"/>
        <v>#REF!</v>
      </c>
      <c r="G411" s="188"/>
    </row>
    <row r="412" spans="1:7" s="133" customFormat="1" ht="11.25" x14ac:dyDescent="0.25">
      <c r="A412" s="151" t="s">
        <v>2065</v>
      </c>
      <c r="B412" s="144" t="s">
        <v>462</v>
      </c>
      <c r="C412" s="138" t="e">
        <f>VLOOKUP(B412,#REF!,2,0)</f>
        <v>#REF!</v>
      </c>
      <c r="D412" s="140"/>
      <c r="E412" s="140" t="e">
        <f>VLOOKUP(B412,#REF!,4,0)</f>
        <v>#REF!</v>
      </c>
      <c r="F412" s="340" t="e">
        <f t="shared" si="21"/>
        <v>#REF!</v>
      </c>
      <c r="G412" s="188"/>
    </row>
    <row r="413" spans="1:7" s="133" customFormat="1" ht="11.25" x14ac:dyDescent="0.25">
      <c r="A413" s="151" t="s">
        <v>2066</v>
      </c>
      <c r="B413" s="144" t="s">
        <v>744</v>
      </c>
      <c r="C413" s="138" t="e">
        <f>VLOOKUP(B413,#REF!,2,0)</f>
        <v>#REF!</v>
      </c>
      <c r="D413" s="140"/>
      <c r="E413" s="140" t="e">
        <f>VLOOKUP(B413,#REF!,4,0)</f>
        <v>#REF!</v>
      </c>
      <c r="F413" s="340" t="e">
        <f t="shared" si="21"/>
        <v>#REF!</v>
      </c>
      <c r="G413" s="188"/>
    </row>
    <row r="414" spans="1:7" s="133" customFormat="1" ht="11.25" x14ac:dyDescent="0.25">
      <c r="A414" s="151" t="s">
        <v>2067</v>
      </c>
      <c r="B414" s="144" t="s">
        <v>2055</v>
      </c>
      <c r="C414" s="138" t="e">
        <f>VLOOKUP(B414,#REF!,2,0)</f>
        <v>#REF!</v>
      </c>
      <c r="D414" s="140"/>
      <c r="E414" s="140" t="e">
        <f>VLOOKUP(B414,#REF!,4,0)</f>
        <v>#REF!</v>
      </c>
      <c r="F414" s="340" t="e">
        <f t="shared" si="21"/>
        <v>#REF!</v>
      </c>
      <c r="G414" s="188" t="s">
        <v>2056</v>
      </c>
    </row>
    <row r="415" spans="1:7" x14ac:dyDescent="0.25">
      <c r="A415" s="326" t="s">
        <v>1131</v>
      </c>
      <c r="B415" s="119" t="s">
        <v>1136</v>
      </c>
      <c r="C415" s="147"/>
      <c r="D415" s="128"/>
      <c r="E415" s="128"/>
      <c r="F415" s="338" t="e">
        <f>SUM(F416:F428)</f>
        <v>#REF!</v>
      </c>
      <c r="G415" s="313"/>
    </row>
    <row r="416" spans="1:7" s="133" customFormat="1" ht="11.25" x14ac:dyDescent="0.25">
      <c r="A416" s="151" t="s">
        <v>2068</v>
      </c>
      <c r="B416" s="144" t="s">
        <v>134</v>
      </c>
      <c r="C416" s="138" t="e">
        <f>VLOOKUP(B416,#REF!,2,0)</f>
        <v>#REF!</v>
      </c>
      <c r="D416" s="140"/>
      <c r="E416" s="140" t="e">
        <f>VLOOKUP(B416,#REF!,4,0)</f>
        <v>#REF!</v>
      </c>
      <c r="F416" s="340" t="e">
        <f>D416*E416</f>
        <v>#REF!</v>
      </c>
      <c r="G416" s="188"/>
    </row>
    <row r="417" spans="1:7" s="133" customFormat="1" ht="11.25" x14ac:dyDescent="0.25">
      <c r="A417" s="151" t="s">
        <v>2069</v>
      </c>
      <c r="B417" s="144" t="s">
        <v>135</v>
      </c>
      <c r="C417" s="138" t="e">
        <f>VLOOKUP(B417,#REF!,2,0)</f>
        <v>#REF!</v>
      </c>
      <c r="D417" s="140"/>
      <c r="E417" s="140" t="e">
        <f>VLOOKUP(B417,#REF!,4,0)</f>
        <v>#REF!</v>
      </c>
      <c r="F417" s="340" t="e">
        <f t="shared" ref="F417:F428" si="22">D417*E417</f>
        <v>#REF!</v>
      </c>
      <c r="G417" s="188"/>
    </row>
    <row r="418" spans="1:7" s="133" customFormat="1" ht="11.25" x14ac:dyDescent="0.25">
      <c r="A418" s="151" t="s">
        <v>2070</v>
      </c>
      <c r="B418" s="144" t="s">
        <v>136</v>
      </c>
      <c r="C418" s="138" t="e">
        <f>VLOOKUP(B418,#REF!,2,0)</f>
        <v>#REF!</v>
      </c>
      <c r="D418" s="140"/>
      <c r="E418" s="140" t="e">
        <f>VLOOKUP(B418,#REF!,4,0)</f>
        <v>#REF!</v>
      </c>
      <c r="F418" s="340" t="e">
        <f t="shared" si="22"/>
        <v>#REF!</v>
      </c>
      <c r="G418" s="188"/>
    </row>
    <row r="419" spans="1:7" s="133" customFormat="1" ht="11.25" x14ac:dyDescent="0.25">
      <c r="A419" s="151" t="s">
        <v>2071</v>
      </c>
      <c r="B419" s="144" t="s">
        <v>137</v>
      </c>
      <c r="C419" s="138" t="e">
        <f>VLOOKUP(B419,#REF!,2,0)</f>
        <v>#REF!</v>
      </c>
      <c r="D419" s="140"/>
      <c r="E419" s="140" t="e">
        <f>VLOOKUP(B419,#REF!,4,0)</f>
        <v>#REF!</v>
      </c>
      <c r="F419" s="340" t="e">
        <f t="shared" si="22"/>
        <v>#REF!</v>
      </c>
      <c r="G419" s="188"/>
    </row>
    <row r="420" spans="1:7" s="133" customFormat="1" ht="11.25" x14ac:dyDescent="0.25">
      <c r="A420" s="151" t="s">
        <v>2072</v>
      </c>
      <c r="B420" s="144" t="s">
        <v>116</v>
      </c>
      <c r="C420" s="138" t="e">
        <f>VLOOKUP(B420,#REF!,2,0)</f>
        <v>#REF!</v>
      </c>
      <c r="D420" s="140"/>
      <c r="E420" s="140" t="e">
        <f>VLOOKUP(B420,#REF!,4,0)</f>
        <v>#REF!</v>
      </c>
      <c r="F420" s="340" t="e">
        <f t="shared" si="22"/>
        <v>#REF!</v>
      </c>
      <c r="G420" s="188"/>
    </row>
    <row r="421" spans="1:7" s="133" customFormat="1" ht="11.25" x14ac:dyDescent="0.25">
      <c r="A421" s="151" t="s">
        <v>2073</v>
      </c>
      <c r="B421" s="144" t="s">
        <v>138</v>
      </c>
      <c r="C421" s="138" t="e">
        <f>VLOOKUP(B421,#REF!,2,0)</f>
        <v>#REF!</v>
      </c>
      <c r="D421" s="140"/>
      <c r="E421" s="140" t="e">
        <f>VLOOKUP(B421,#REF!,4,0)</f>
        <v>#REF!</v>
      </c>
      <c r="F421" s="340" t="e">
        <f t="shared" si="22"/>
        <v>#REF!</v>
      </c>
      <c r="G421" s="188"/>
    </row>
    <row r="422" spans="1:7" s="133" customFormat="1" ht="11.25" x14ac:dyDescent="0.25">
      <c r="A422" s="151" t="s">
        <v>2074</v>
      </c>
      <c r="B422" s="144" t="s">
        <v>132</v>
      </c>
      <c r="C422" s="138" t="e">
        <f>VLOOKUP(B422,#REF!,2,0)</f>
        <v>#REF!</v>
      </c>
      <c r="D422" s="140"/>
      <c r="E422" s="140" t="e">
        <f>VLOOKUP(B422,#REF!,4,0)</f>
        <v>#REF!</v>
      </c>
      <c r="F422" s="340" t="e">
        <f t="shared" si="22"/>
        <v>#REF!</v>
      </c>
      <c r="G422" s="188"/>
    </row>
    <row r="423" spans="1:7" s="133" customFormat="1" ht="11.25" x14ac:dyDescent="0.25">
      <c r="A423" s="151" t="s">
        <v>2075</v>
      </c>
      <c r="B423" s="144" t="s">
        <v>139</v>
      </c>
      <c r="C423" s="138" t="e">
        <f>VLOOKUP(B423,#REF!,2,0)</f>
        <v>#REF!</v>
      </c>
      <c r="D423" s="140"/>
      <c r="E423" s="140" t="e">
        <f>VLOOKUP(B423,#REF!,4,0)</f>
        <v>#REF!</v>
      </c>
      <c r="F423" s="340" t="e">
        <f t="shared" si="22"/>
        <v>#REF!</v>
      </c>
      <c r="G423" s="188"/>
    </row>
    <row r="424" spans="1:7" s="133" customFormat="1" ht="11.25" x14ac:dyDescent="0.25">
      <c r="A424" s="151" t="s">
        <v>2076</v>
      </c>
      <c r="B424" s="144" t="s">
        <v>131</v>
      </c>
      <c r="C424" s="138" t="e">
        <f>VLOOKUP(B424,#REF!,2,0)</f>
        <v>#REF!</v>
      </c>
      <c r="D424" s="140"/>
      <c r="E424" s="140" t="e">
        <f>VLOOKUP(B424,#REF!,4,0)</f>
        <v>#REF!</v>
      </c>
      <c r="F424" s="340" t="e">
        <f t="shared" si="22"/>
        <v>#REF!</v>
      </c>
      <c r="G424" s="188"/>
    </row>
    <row r="425" spans="1:7" s="133" customFormat="1" ht="11.25" x14ac:dyDescent="0.25">
      <c r="A425" s="151" t="s">
        <v>2077</v>
      </c>
      <c r="B425" s="144" t="s">
        <v>133</v>
      </c>
      <c r="C425" s="138" t="e">
        <f>VLOOKUP(B425,#REF!,2,0)</f>
        <v>#REF!</v>
      </c>
      <c r="D425" s="140"/>
      <c r="E425" s="140" t="e">
        <f>VLOOKUP(B425,#REF!,4,0)</f>
        <v>#REF!</v>
      </c>
      <c r="F425" s="340" t="e">
        <f t="shared" si="22"/>
        <v>#REF!</v>
      </c>
      <c r="G425" s="188"/>
    </row>
    <row r="426" spans="1:7" s="133" customFormat="1" ht="11.25" x14ac:dyDescent="0.25">
      <c r="A426" s="151" t="s">
        <v>2078</v>
      </c>
      <c r="B426" s="144" t="s">
        <v>724</v>
      </c>
      <c r="C426" s="138" t="e">
        <f>VLOOKUP(B426,#REF!,2,0)</f>
        <v>#REF!</v>
      </c>
      <c r="D426" s="140"/>
      <c r="E426" s="140" t="e">
        <f>VLOOKUP(B426,#REF!,4,0)</f>
        <v>#REF!</v>
      </c>
      <c r="F426" s="340" t="e">
        <f t="shared" si="22"/>
        <v>#REF!</v>
      </c>
      <c r="G426" s="188"/>
    </row>
    <row r="427" spans="1:7" s="133" customFormat="1" ht="11.25" x14ac:dyDescent="0.25">
      <c r="A427" s="151" t="s">
        <v>2079</v>
      </c>
      <c r="B427" s="144" t="s">
        <v>1010</v>
      </c>
      <c r="C427" s="138" t="e">
        <f>VLOOKUP(B427,#REF!,2,0)</f>
        <v>#REF!</v>
      </c>
      <c r="D427" s="140"/>
      <c r="E427" s="140" t="e">
        <f>VLOOKUP(B427,#REF!,4,0)</f>
        <v>#REF!</v>
      </c>
      <c r="F427" s="340" t="e">
        <f t="shared" si="22"/>
        <v>#REF!</v>
      </c>
      <c r="G427" s="188"/>
    </row>
    <row r="428" spans="1:7" s="133" customFormat="1" ht="11.25" x14ac:dyDescent="0.25">
      <c r="A428" s="151" t="s">
        <v>2080</v>
      </c>
      <c r="B428" s="144" t="s">
        <v>1022</v>
      </c>
      <c r="C428" s="138" t="e">
        <f>VLOOKUP(B428,#REF!,2,0)</f>
        <v>#REF!</v>
      </c>
      <c r="D428" s="140"/>
      <c r="E428" s="140" t="e">
        <f>VLOOKUP(B428,#REF!,4,0)</f>
        <v>#REF!</v>
      </c>
      <c r="F428" s="340" t="e">
        <f t="shared" si="22"/>
        <v>#REF!</v>
      </c>
      <c r="G428" s="188"/>
    </row>
    <row r="429" spans="1:7" x14ac:dyDescent="0.25">
      <c r="A429" s="326" t="s">
        <v>1132</v>
      </c>
      <c r="B429" s="119" t="s">
        <v>723</v>
      </c>
      <c r="C429" s="147"/>
      <c r="D429" s="128"/>
      <c r="E429" s="128"/>
      <c r="F429" s="338" t="e">
        <f>SUM(F430:F433)</f>
        <v>#REF!</v>
      </c>
      <c r="G429" s="313"/>
    </row>
    <row r="430" spans="1:7" s="133" customFormat="1" ht="11.25" x14ac:dyDescent="0.25">
      <c r="A430" s="151" t="s">
        <v>2081</v>
      </c>
      <c r="B430" s="144" t="s">
        <v>718</v>
      </c>
      <c r="C430" s="138" t="e">
        <f>VLOOKUP(B430,#REF!,2,0)</f>
        <v>#REF!</v>
      </c>
      <c r="D430" s="140"/>
      <c r="E430" s="140" t="e">
        <f>VLOOKUP(B430,#REF!,4,0)</f>
        <v>#REF!</v>
      </c>
      <c r="F430" s="340" t="e">
        <f>D430*E430</f>
        <v>#REF!</v>
      </c>
      <c r="G430" s="188"/>
    </row>
    <row r="431" spans="1:7" s="133" customFormat="1" ht="11.25" x14ac:dyDescent="0.25">
      <c r="A431" s="151" t="s">
        <v>2082</v>
      </c>
      <c r="B431" s="144" t="s">
        <v>719</v>
      </c>
      <c r="C431" s="138" t="e">
        <f>VLOOKUP(B431,#REF!,2,0)</f>
        <v>#REF!</v>
      </c>
      <c r="D431" s="140"/>
      <c r="E431" s="140" t="e">
        <f>VLOOKUP(B431,#REF!,4,0)</f>
        <v>#REF!</v>
      </c>
      <c r="F431" s="340" t="e">
        <f>D431*E431</f>
        <v>#REF!</v>
      </c>
      <c r="G431" s="188"/>
    </row>
    <row r="432" spans="1:7" s="133" customFormat="1" ht="11.25" x14ac:dyDescent="0.25">
      <c r="A432" s="151" t="s">
        <v>2083</v>
      </c>
      <c r="B432" s="144" t="s">
        <v>128</v>
      </c>
      <c r="C432" s="138" t="e">
        <f>VLOOKUP(B432,#REF!,2,0)</f>
        <v>#REF!</v>
      </c>
      <c r="D432" s="140"/>
      <c r="E432" s="140" t="e">
        <f>VLOOKUP(B432,#REF!,4,0)</f>
        <v>#REF!</v>
      </c>
      <c r="F432" s="340" t="e">
        <f>D432*E432</f>
        <v>#REF!</v>
      </c>
      <c r="G432" s="188"/>
    </row>
    <row r="433" spans="1:7" s="133" customFormat="1" ht="11.25" x14ac:dyDescent="0.25">
      <c r="A433" s="151" t="s">
        <v>2084</v>
      </c>
      <c r="B433" s="144" t="s">
        <v>1029</v>
      </c>
      <c r="C433" s="138" t="e">
        <f>VLOOKUP(B433,#REF!,2,0)</f>
        <v>#REF!</v>
      </c>
      <c r="D433" s="140"/>
      <c r="E433" s="140" t="e">
        <f>VLOOKUP(B433,#REF!,4,0)</f>
        <v>#REF!</v>
      </c>
      <c r="F433" s="340" t="e">
        <f>D433*E433</f>
        <v>#REF!</v>
      </c>
      <c r="G433" s="188"/>
    </row>
    <row r="434" spans="1:7" x14ac:dyDescent="0.25">
      <c r="A434" s="326" t="s">
        <v>1133</v>
      </c>
      <c r="B434" s="119" t="s">
        <v>1147</v>
      </c>
      <c r="C434" s="147"/>
      <c r="D434" s="128"/>
      <c r="E434" s="128"/>
      <c r="F434" s="338" t="e">
        <f>SUM(F435:F437)</f>
        <v>#REF!</v>
      </c>
      <c r="G434" s="313"/>
    </row>
    <row r="435" spans="1:7" s="133" customFormat="1" ht="11.25" x14ac:dyDescent="0.25">
      <c r="A435" s="151" t="s">
        <v>2088</v>
      </c>
      <c r="B435" s="144" t="s">
        <v>200</v>
      </c>
      <c r="C435" s="138" t="e">
        <f>VLOOKUP(B435,#REF!,2,0)</f>
        <v>#REF!</v>
      </c>
      <c r="D435" s="140"/>
      <c r="E435" s="140" t="e">
        <f>VLOOKUP(B435,#REF!,4,0)</f>
        <v>#REF!</v>
      </c>
      <c r="F435" s="340" t="e">
        <f>D435*E435</f>
        <v>#REF!</v>
      </c>
      <c r="G435" s="188"/>
    </row>
    <row r="436" spans="1:7" s="133" customFormat="1" ht="11.25" x14ac:dyDescent="0.25">
      <c r="A436" s="151" t="s">
        <v>2089</v>
      </c>
      <c r="B436" s="144" t="s">
        <v>201</v>
      </c>
      <c r="C436" s="138" t="e">
        <f>VLOOKUP(B436,#REF!,2,0)</f>
        <v>#REF!</v>
      </c>
      <c r="D436" s="140"/>
      <c r="E436" s="140" t="e">
        <f>VLOOKUP(B436,#REF!,4,0)</f>
        <v>#REF!</v>
      </c>
      <c r="F436" s="340" t="e">
        <f>D436*E436</f>
        <v>#REF!</v>
      </c>
      <c r="G436" s="188"/>
    </row>
    <row r="437" spans="1:7" s="133" customFormat="1" ht="11.25" x14ac:dyDescent="0.25">
      <c r="A437" s="151" t="s">
        <v>2090</v>
      </c>
      <c r="B437" s="144" t="s">
        <v>670</v>
      </c>
      <c r="C437" s="138" t="e">
        <f>VLOOKUP(B437,#REF!,2,0)</f>
        <v>#REF!</v>
      </c>
      <c r="D437" s="140"/>
      <c r="E437" s="140" t="e">
        <f>VLOOKUP(B437,#REF!,4,0)</f>
        <v>#REF!</v>
      </c>
      <c r="F437" s="340" t="e">
        <f>D437*E437</f>
        <v>#REF!</v>
      </c>
      <c r="G437" s="188"/>
    </row>
    <row r="438" spans="1:7" x14ac:dyDescent="0.25">
      <c r="A438" s="325">
        <v>2.2999999999999998</v>
      </c>
      <c r="B438" s="121" t="s">
        <v>1139</v>
      </c>
      <c r="C438" s="147"/>
      <c r="D438" s="128"/>
      <c r="E438" s="128"/>
      <c r="F438" s="338" t="e">
        <f>SUM(F439:F490)</f>
        <v>#REF!</v>
      </c>
      <c r="G438" s="313"/>
    </row>
    <row r="439" spans="1:7" x14ac:dyDescent="0.25">
      <c r="A439" s="326" t="s">
        <v>1140</v>
      </c>
      <c r="B439" s="119" t="s">
        <v>1141</v>
      </c>
      <c r="C439" s="147"/>
      <c r="D439" s="128"/>
      <c r="E439" s="128"/>
      <c r="F439" s="338" t="e">
        <f>SUM(F442:F442)</f>
        <v>#REF!</v>
      </c>
      <c r="G439" s="313"/>
    </row>
    <row r="440" spans="1:7" s="133" customFormat="1" ht="11.25" x14ac:dyDescent="0.25">
      <c r="A440" s="151" t="s">
        <v>2112</v>
      </c>
      <c r="B440" s="144" t="s">
        <v>2108</v>
      </c>
      <c r="C440" s="138" t="e">
        <f>VLOOKUP(B440,#REF!,2,0)</f>
        <v>#REF!</v>
      </c>
      <c r="D440" s="140"/>
      <c r="E440" s="140" t="e">
        <f>VLOOKUP(B440,#REF!,4,0)</f>
        <v>#REF!</v>
      </c>
      <c r="F440" s="340" t="e">
        <f>D440*E440</f>
        <v>#REF!</v>
      </c>
      <c r="G440" s="188" t="s">
        <v>2109</v>
      </c>
    </row>
    <row r="441" spans="1:7" s="133" customFormat="1" ht="11.25" x14ac:dyDescent="0.25">
      <c r="A441" s="151" t="s">
        <v>2113</v>
      </c>
      <c r="B441" s="144" t="s">
        <v>2110</v>
      </c>
      <c r="C441" s="138" t="e">
        <f>VLOOKUP(B441,#REF!,2,0)</f>
        <v>#REF!</v>
      </c>
      <c r="D441" s="140"/>
      <c r="E441" s="140" t="e">
        <f>VLOOKUP(B441,#REF!,4,0)</f>
        <v>#REF!</v>
      </c>
      <c r="F441" s="340" t="e">
        <f>D441*E441</f>
        <v>#REF!</v>
      </c>
      <c r="G441" s="188" t="s">
        <v>2111</v>
      </c>
    </row>
    <row r="442" spans="1:7" s="133" customFormat="1" ht="11.25" x14ac:dyDescent="0.25">
      <c r="A442" s="151" t="s">
        <v>2114</v>
      </c>
      <c r="B442" s="144" t="s">
        <v>146</v>
      </c>
      <c r="C442" s="138" t="e">
        <f>VLOOKUP(B442,#REF!,2,0)</f>
        <v>#REF!</v>
      </c>
      <c r="D442" s="140"/>
      <c r="E442" s="140" t="e">
        <f>VLOOKUP(B442,#REF!,4,0)</f>
        <v>#REF!</v>
      </c>
      <c r="F442" s="340" t="e">
        <f>D442*E442</f>
        <v>#REF!</v>
      </c>
      <c r="G442" s="188"/>
    </row>
    <row r="443" spans="1:7" x14ac:dyDescent="0.25">
      <c r="A443" s="326" t="s">
        <v>1142</v>
      </c>
      <c r="B443" s="119" t="s">
        <v>2107</v>
      </c>
      <c r="C443" s="147"/>
      <c r="D443" s="128"/>
      <c r="E443" s="128"/>
      <c r="F443" s="338" t="e">
        <f>SUM(F444:F453)</f>
        <v>#REF!</v>
      </c>
      <c r="G443" s="313"/>
    </row>
    <row r="444" spans="1:7" s="133" customFormat="1" ht="11.25" x14ac:dyDescent="0.25">
      <c r="A444" s="151" t="s">
        <v>2115</v>
      </c>
      <c r="B444" s="144" t="s">
        <v>151</v>
      </c>
      <c r="C444" s="138" t="e">
        <f>VLOOKUP(B444,#REF!,2,0)</f>
        <v>#REF!</v>
      </c>
      <c r="D444" s="140"/>
      <c r="E444" s="140" t="e">
        <f>VLOOKUP(B444,#REF!,4,0)</f>
        <v>#REF!</v>
      </c>
      <c r="F444" s="340" t="e">
        <f>D444*E444</f>
        <v>#REF!</v>
      </c>
      <c r="G444" s="188"/>
    </row>
    <row r="445" spans="1:7" s="133" customFormat="1" ht="11.25" x14ac:dyDescent="0.25">
      <c r="A445" s="151" t="s">
        <v>2116</v>
      </c>
      <c r="B445" s="144" t="s">
        <v>152</v>
      </c>
      <c r="C445" s="138" t="e">
        <f>VLOOKUP(B445,#REF!,2,0)</f>
        <v>#REF!</v>
      </c>
      <c r="D445" s="140"/>
      <c r="E445" s="140" t="e">
        <f>VLOOKUP(B445,#REF!,4,0)</f>
        <v>#REF!</v>
      </c>
      <c r="F445" s="340" t="e">
        <f t="shared" ref="F445:F454" si="23">D445*E445</f>
        <v>#REF!</v>
      </c>
      <c r="G445" s="188"/>
    </row>
    <row r="446" spans="1:7" s="133" customFormat="1" ht="11.25" x14ac:dyDescent="0.25">
      <c r="A446" s="151" t="s">
        <v>2117</v>
      </c>
      <c r="B446" s="144" t="s">
        <v>154</v>
      </c>
      <c r="C446" s="138" t="e">
        <f>VLOOKUP(B446,#REF!,2,0)</f>
        <v>#REF!</v>
      </c>
      <c r="D446" s="140"/>
      <c r="E446" s="140" t="e">
        <f>VLOOKUP(B446,#REF!,4,0)</f>
        <v>#REF!</v>
      </c>
      <c r="F446" s="340" t="e">
        <f t="shared" si="23"/>
        <v>#REF!</v>
      </c>
      <c r="G446" s="188"/>
    </row>
    <row r="447" spans="1:7" s="133" customFormat="1" ht="11.25" x14ac:dyDescent="0.25">
      <c r="A447" s="151" t="s">
        <v>2118</v>
      </c>
      <c r="B447" s="144" t="s">
        <v>157</v>
      </c>
      <c r="C447" s="138" t="e">
        <f>VLOOKUP(B447,#REF!,2,0)</f>
        <v>#REF!</v>
      </c>
      <c r="D447" s="140"/>
      <c r="E447" s="140" t="e">
        <f>VLOOKUP(B447,#REF!,4,0)</f>
        <v>#REF!</v>
      </c>
      <c r="F447" s="340" t="e">
        <f t="shared" si="23"/>
        <v>#REF!</v>
      </c>
      <c r="G447" s="188"/>
    </row>
    <row r="448" spans="1:7" s="133" customFormat="1" ht="11.25" x14ac:dyDescent="0.25">
      <c r="A448" s="151" t="s">
        <v>2119</v>
      </c>
      <c r="B448" s="144" t="s">
        <v>155</v>
      </c>
      <c r="C448" s="138" t="e">
        <f>VLOOKUP(B448,#REF!,2,0)</f>
        <v>#REF!</v>
      </c>
      <c r="D448" s="140"/>
      <c r="E448" s="140" t="e">
        <f>VLOOKUP(B448,#REF!,4,0)</f>
        <v>#REF!</v>
      </c>
      <c r="F448" s="340" t="e">
        <f t="shared" si="23"/>
        <v>#REF!</v>
      </c>
      <c r="G448" s="188"/>
    </row>
    <row r="449" spans="1:7" s="133" customFormat="1" ht="11.25" x14ac:dyDescent="0.25">
      <c r="A449" s="151" t="s">
        <v>2120</v>
      </c>
      <c r="B449" s="144" t="s">
        <v>144</v>
      </c>
      <c r="C449" s="138" t="e">
        <f>VLOOKUP(B449,#REF!,2,0)</f>
        <v>#REF!</v>
      </c>
      <c r="D449" s="140"/>
      <c r="E449" s="140" t="e">
        <f>VLOOKUP(B449,#REF!,4,0)</f>
        <v>#REF!</v>
      </c>
      <c r="F449" s="340" t="e">
        <f t="shared" si="23"/>
        <v>#REF!</v>
      </c>
      <c r="G449" s="188"/>
    </row>
    <row r="450" spans="1:7" s="133" customFormat="1" ht="11.25" x14ac:dyDescent="0.25">
      <c r="A450" s="151" t="s">
        <v>2121</v>
      </c>
      <c r="B450" s="144" t="s">
        <v>149</v>
      </c>
      <c r="C450" s="138" t="e">
        <f>VLOOKUP(B450,#REF!,2,0)</f>
        <v>#REF!</v>
      </c>
      <c r="D450" s="140"/>
      <c r="E450" s="140" t="e">
        <f>VLOOKUP(B450,#REF!,4,0)</f>
        <v>#REF!</v>
      </c>
      <c r="F450" s="340" t="e">
        <f t="shared" si="23"/>
        <v>#REF!</v>
      </c>
      <c r="G450" s="188"/>
    </row>
    <row r="451" spans="1:7" s="133" customFormat="1" ht="11.25" x14ac:dyDescent="0.25">
      <c r="A451" s="151" t="s">
        <v>2122</v>
      </c>
      <c r="B451" s="144" t="s">
        <v>156</v>
      </c>
      <c r="C451" s="138" t="e">
        <f>VLOOKUP(B451,#REF!,2,0)</f>
        <v>#REF!</v>
      </c>
      <c r="D451" s="140"/>
      <c r="E451" s="140" t="e">
        <f>VLOOKUP(B451,#REF!,4,0)</f>
        <v>#REF!</v>
      </c>
      <c r="F451" s="340" t="e">
        <f t="shared" si="23"/>
        <v>#REF!</v>
      </c>
      <c r="G451" s="188"/>
    </row>
    <row r="452" spans="1:7" s="133" customFormat="1" ht="11.25" x14ac:dyDescent="0.25">
      <c r="A452" s="151" t="s">
        <v>2123</v>
      </c>
      <c r="B452" s="144" t="s">
        <v>153</v>
      </c>
      <c r="C452" s="138" t="e">
        <f>VLOOKUP(B452,#REF!,2,0)</f>
        <v>#REF!</v>
      </c>
      <c r="D452" s="140"/>
      <c r="E452" s="140" t="e">
        <f>VLOOKUP(B452,#REF!,4,0)</f>
        <v>#REF!</v>
      </c>
      <c r="F452" s="340" t="e">
        <f t="shared" si="23"/>
        <v>#REF!</v>
      </c>
      <c r="G452" s="188"/>
    </row>
    <row r="453" spans="1:7" s="133" customFormat="1" ht="11.25" x14ac:dyDescent="0.25">
      <c r="A453" s="151" t="s">
        <v>2124</v>
      </c>
      <c r="B453" s="144" t="s">
        <v>150</v>
      </c>
      <c r="C453" s="138" t="e">
        <f>VLOOKUP(B453,#REF!,2,0)</f>
        <v>#REF!</v>
      </c>
      <c r="D453" s="140"/>
      <c r="E453" s="140" t="e">
        <f>VLOOKUP(B453,#REF!,4,0)</f>
        <v>#REF!</v>
      </c>
      <c r="F453" s="340" t="e">
        <f t="shared" si="23"/>
        <v>#REF!</v>
      </c>
      <c r="G453" s="188"/>
    </row>
    <row r="454" spans="1:7" s="172" customFormat="1" x14ac:dyDescent="0.25">
      <c r="A454" s="327" t="s">
        <v>1143</v>
      </c>
      <c r="B454" s="169" t="s">
        <v>1144</v>
      </c>
      <c r="C454" s="170"/>
      <c r="D454" s="171"/>
      <c r="E454" s="171"/>
      <c r="F454" s="340">
        <f t="shared" si="23"/>
        <v>0</v>
      </c>
      <c r="G454" s="315"/>
    </row>
    <row r="455" spans="1:7" x14ac:dyDescent="0.25">
      <c r="A455" s="326" t="s">
        <v>1145</v>
      </c>
      <c r="B455" s="119" t="s">
        <v>122</v>
      </c>
      <c r="C455" s="147"/>
      <c r="D455" s="128"/>
      <c r="E455" s="128"/>
      <c r="F455" s="340" t="e">
        <f>SUM(F456:F490)</f>
        <v>#REF!</v>
      </c>
      <c r="G455" s="313"/>
    </row>
    <row r="456" spans="1:7" s="133" customFormat="1" x14ac:dyDescent="0.25">
      <c r="A456" s="326" t="s">
        <v>2286</v>
      </c>
      <c r="B456" s="144" t="s">
        <v>167</v>
      </c>
      <c r="C456" s="138" t="e">
        <f>VLOOKUP(B456,#REF!,2,0)</f>
        <v>#REF!</v>
      </c>
      <c r="D456" s="140"/>
      <c r="E456" s="140" t="e">
        <f>VLOOKUP(B456,#REF!,4,0)</f>
        <v>#REF!</v>
      </c>
      <c r="F456" s="340" t="e">
        <f>D456*E456</f>
        <v>#REF!</v>
      </c>
      <c r="G456" s="188"/>
    </row>
    <row r="457" spans="1:7" s="133" customFormat="1" x14ac:dyDescent="0.25">
      <c r="A457" s="326" t="s">
        <v>2287</v>
      </c>
      <c r="B457" s="144" t="s">
        <v>171</v>
      </c>
      <c r="C457" s="138" t="e">
        <f>VLOOKUP(B457,#REF!,2,0)</f>
        <v>#REF!</v>
      </c>
      <c r="D457" s="140"/>
      <c r="E457" s="140" t="e">
        <f>VLOOKUP(B457,#REF!,4,0)</f>
        <v>#REF!</v>
      </c>
      <c r="F457" s="340" t="e">
        <f t="shared" ref="F457:F484" si="24">D457*E457</f>
        <v>#REF!</v>
      </c>
      <c r="G457" s="188"/>
    </row>
    <row r="458" spans="1:7" s="133" customFormat="1" x14ac:dyDescent="0.25">
      <c r="A458" s="326" t="s">
        <v>2288</v>
      </c>
      <c r="B458" s="144" t="s">
        <v>2125</v>
      </c>
      <c r="C458" s="138" t="e">
        <f>VLOOKUP(B458,#REF!,2,0)</f>
        <v>#REF!</v>
      </c>
      <c r="D458" s="140"/>
      <c r="E458" s="140" t="e">
        <f>VLOOKUP(B458,#REF!,4,0)</f>
        <v>#REF!</v>
      </c>
      <c r="F458" s="340" t="e">
        <f t="shared" si="24"/>
        <v>#REF!</v>
      </c>
      <c r="G458" s="188" t="s">
        <v>2126</v>
      </c>
    </row>
    <row r="459" spans="1:7" s="133" customFormat="1" x14ac:dyDescent="0.25">
      <c r="A459" s="326" t="s">
        <v>2289</v>
      </c>
      <c r="B459" s="144" t="s">
        <v>168</v>
      </c>
      <c r="C459" s="138" t="e">
        <f>VLOOKUP(B459,#REF!,2,0)</f>
        <v>#REF!</v>
      </c>
      <c r="D459" s="140"/>
      <c r="E459" s="140" t="e">
        <f>VLOOKUP(B459,#REF!,4,0)</f>
        <v>#REF!</v>
      </c>
      <c r="F459" s="340" t="e">
        <f t="shared" si="24"/>
        <v>#REF!</v>
      </c>
      <c r="G459" s="188"/>
    </row>
    <row r="460" spans="1:7" s="133" customFormat="1" x14ac:dyDescent="0.25">
      <c r="A460" s="326" t="s">
        <v>2290</v>
      </c>
      <c r="B460" s="144" t="s">
        <v>169</v>
      </c>
      <c r="C460" s="138" t="e">
        <f>VLOOKUP(B460,#REF!,2,0)</f>
        <v>#REF!</v>
      </c>
      <c r="D460" s="140"/>
      <c r="E460" s="140" t="e">
        <f>VLOOKUP(B460,#REF!,4,0)</f>
        <v>#REF!</v>
      </c>
      <c r="F460" s="340" t="e">
        <f t="shared" si="24"/>
        <v>#REF!</v>
      </c>
      <c r="G460" s="188"/>
    </row>
    <row r="461" spans="1:7" s="133" customFormat="1" x14ac:dyDescent="0.25">
      <c r="A461" s="326" t="s">
        <v>2291</v>
      </c>
      <c r="B461" s="144" t="s">
        <v>441</v>
      </c>
      <c r="C461" s="138" t="e">
        <f>VLOOKUP(B461,#REF!,2,0)</f>
        <v>#REF!</v>
      </c>
      <c r="D461" s="140"/>
      <c r="E461" s="140" t="e">
        <f>VLOOKUP(B461,#REF!,4,0)</f>
        <v>#REF!</v>
      </c>
      <c r="F461" s="340" t="e">
        <f t="shared" si="24"/>
        <v>#REF!</v>
      </c>
      <c r="G461" s="188"/>
    </row>
    <row r="462" spans="1:7" s="133" customFormat="1" x14ac:dyDescent="0.25">
      <c r="A462" s="326" t="s">
        <v>2292</v>
      </c>
      <c r="B462" s="144" t="s">
        <v>173</v>
      </c>
      <c r="C462" s="138" t="e">
        <f>VLOOKUP(B462,#REF!,2,0)</f>
        <v>#REF!</v>
      </c>
      <c r="D462" s="140"/>
      <c r="E462" s="140" t="e">
        <f>VLOOKUP(B462,#REF!,4,0)</f>
        <v>#REF!</v>
      </c>
      <c r="F462" s="340" t="e">
        <f t="shared" si="24"/>
        <v>#REF!</v>
      </c>
      <c r="G462" s="188"/>
    </row>
    <row r="463" spans="1:7" s="133" customFormat="1" x14ac:dyDescent="0.25">
      <c r="A463" s="326" t="s">
        <v>2293</v>
      </c>
      <c r="B463" s="144" t="s">
        <v>2136</v>
      </c>
      <c r="C463" s="138" t="e">
        <f>VLOOKUP(B463,#REF!,2,0)</f>
        <v>#REF!</v>
      </c>
      <c r="D463" s="140"/>
      <c r="E463" s="140" t="e">
        <f>VLOOKUP(B463,#REF!,4,0)</f>
        <v>#REF!</v>
      </c>
      <c r="F463" s="340" t="e">
        <f t="shared" si="24"/>
        <v>#REF!</v>
      </c>
      <c r="G463" s="188"/>
    </row>
    <row r="464" spans="1:7" s="133" customFormat="1" x14ac:dyDescent="0.25">
      <c r="A464" s="326" t="s">
        <v>2294</v>
      </c>
      <c r="B464" s="144" t="s">
        <v>442</v>
      </c>
      <c r="C464" s="138" t="e">
        <f>VLOOKUP(B464,#REF!,2,0)</f>
        <v>#REF!</v>
      </c>
      <c r="D464" s="140"/>
      <c r="E464" s="140" t="e">
        <f>VLOOKUP(B464,#REF!,4,0)</f>
        <v>#REF!</v>
      </c>
      <c r="F464" s="340" t="e">
        <f t="shared" si="24"/>
        <v>#REF!</v>
      </c>
      <c r="G464" s="188"/>
    </row>
    <row r="465" spans="1:7" s="133" customFormat="1" x14ac:dyDescent="0.25">
      <c r="A465" s="326" t="s">
        <v>2295</v>
      </c>
      <c r="B465" s="144" t="s">
        <v>113</v>
      </c>
      <c r="C465" s="138" t="e">
        <f>VLOOKUP(B465,#REF!,2,0)</f>
        <v>#REF!</v>
      </c>
      <c r="D465" s="140"/>
      <c r="E465" s="140" t="e">
        <f>VLOOKUP(B465,#REF!,4,0)</f>
        <v>#REF!</v>
      </c>
      <c r="F465" s="340" t="e">
        <f t="shared" si="24"/>
        <v>#REF!</v>
      </c>
      <c r="G465" s="188"/>
    </row>
    <row r="466" spans="1:7" s="133" customFormat="1" x14ac:dyDescent="0.25">
      <c r="A466" s="326" t="s">
        <v>2296</v>
      </c>
      <c r="B466" s="144" t="s">
        <v>179</v>
      </c>
      <c r="C466" s="138" t="e">
        <f>VLOOKUP(B466,#REF!,2,0)</f>
        <v>#REF!</v>
      </c>
      <c r="D466" s="140"/>
      <c r="E466" s="140" t="e">
        <f>VLOOKUP(B466,#REF!,4,0)</f>
        <v>#REF!</v>
      </c>
      <c r="F466" s="340" t="e">
        <f>D466*E466</f>
        <v>#REF!</v>
      </c>
      <c r="G466" s="188"/>
    </row>
    <row r="467" spans="1:7" s="133" customFormat="1" x14ac:dyDescent="0.25">
      <c r="A467" s="326" t="s">
        <v>2297</v>
      </c>
      <c r="B467" s="144" t="s">
        <v>178</v>
      </c>
      <c r="C467" s="138" t="e">
        <f>VLOOKUP(B467,#REF!,2,0)</f>
        <v>#REF!</v>
      </c>
      <c r="D467" s="140"/>
      <c r="E467" s="140" t="e">
        <f>VLOOKUP(B467,#REF!,4,0)</f>
        <v>#REF!</v>
      </c>
      <c r="F467" s="340" t="e">
        <f t="shared" si="24"/>
        <v>#REF!</v>
      </c>
      <c r="G467" s="188"/>
    </row>
    <row r="468" spans="1:7" s="133" customFormat="1" x14ac:dyDescent="0.25">
      <c r="A468" s="326" t="s">
        <v>2298</v>
      </c>
      <c r="B468" s="144" t="s">
        <v>180</v>
      </c>
      <c r="C468" s="138" t="e">
        <f>VLOOKUP(B468,#REF!,2,0)</f>
        <v>#REF!</v>
      </c>
      <c r="D468" s="140"/>
      <c r="E468" s="140" t="e">
        <f>VLOOKUP(B468,#REF!,4,0)</f>
        <v>#REF!</v>
      </c>
      <c r="F468" s="340" t="e">
        <f t="shared" si="24"/>
        <v>#REF!</v>
      </c>
      <c r="G468" s="188"/>
    </row>
    <row r="469" spans="1:7" s="133" customFormat="1" x14ac:dyDescent="0.25">
      <c r="A469" s="326" t="s">
        <v>2299</v>
      </c>
      <c r="B469" s="144" t="s">
        <v>181</v>
      </c>
      <c r="C469" s="138" t="e">
        <f>VLOOKUP(B469,#REF!,2,0)</f>
        <v>#REF!</v>
      </c>
      <c r="D469" s="140"/>
      <c r="E469" s="140" t="e">
        <f>VLOOKUP(B469,#REF!,4,0)</f>
        <v>#REF!</v>
      </c>
      <c r="F469" s="340" t="e">
        <f t="shared" si="24"/>
        <v>#REF!</v>
      </c>
      <c r="G469" s="188"/>
    </row>
    <row r="470" spans="1:7" s="133" customFormat="1" x14ac:dyDescent="0.25">
      <c r="A470" s="326" t="s">
        <v>2300</v>
      </c>
      <c r="B470" s="144" t="s">
        <v>182</v>
      </c>
      <c r="C470" s="138" t="e">
        <f>VLOOKUP(B470,#REF!,2,0)</f>
        <v>#REF!</v>
      </c>
      <c r="D470" s="140"/>
      <c r="E470" s="140" t="e">
        <f>VLOOKUP(B470,#REF!,4,0)</f>
        <v>#REF!</v>
      </c>
      <c r="F470" s="340" t="e">
        <f t="shared" si="24"/>
        <v>#REF!</v>
      </c>
      <c r="G470" s="188"/>
    </row>
    <row r="471" spans="1:7" s="133" customFormat="1" x14ac:dyDescent="0.25">
      <c r="A471" s="326" t="s">
        <v>2301</v>
      </c>
      <c r="B471" s="144" t="s">
        <v>183</v>
      </c>
      <c r="C471" s="138" t="e">
        <f>VLOOKUP(B471,#REF!,2,0)</f>
        <v>#REF!</v>
      </c>
      <c r="D471" s="140"/>
      <c r="E471" s="140" t="e">
        <f>VLOOKUP(B471,#REF!,4,0)</f>
        <v>#REF!</v>
      </c>
      <c r="F471" s="340" t="e">
        <f t="shared" si="24"/>
        <v>#REF!</v>
      </c>
      <c r="G471" s="188"/>
    </row>
    <row r="472" spans="1:7" s="133" customFormat="1" x14ac:dyDescent="0.25">
      <c r="A472" s="326" t="s">
        <v>2302</v>
      </c>
      <c r="B472" s="144" t="s">
        <v>184</v>
      </c>
      <c r="C472" s="138" t="e">
        <f>VLOOKUP(B472,#REF!,2,0)</f>
        <v>#REF!</v>
      </c>
      <c r="D472" s="140"/>
      <c r="E472" s="140" t="e">
        <f>VLOOKUP(B472,#REF!,4,0)</f>
        <v>#REF!</v>
      </c>
      <c r="F472" s="340" t="e">
        <f t="shared" si="24"/>
        <v>#REF!</v>
      </c>
      <c r="G472" s="188"/>
    </row>
    <row r="473" spans="1:7" s="133" customFormat="1" x14ac:dyDescent="0.25">
      <c r="A473" s="326" t="s">
        <v>2303</v>
      </c>
      <c r="B473" s="144" t="s">
        <v>185</v>
      </c>
      <c r="C473" s="138" t="e">
        <f>VLOOKUP(B473,#REF!,2,0)</f>
        <v>#REF!</v>
      </c>
      <c r="D473" s="140"/>
      <c r="E473" s="140" t="e">
        <f>VLOOKUP(B473,#REF!,4,0)</f>
        <v>#REF!</v>
      </c>
      <c r="F473" s="340" t="e">
        <f t="shared" si="24"/>
        <v>#REF!</v>
      </c>
      <c r="G473" s="188"/>
    </row>
    <row r="474" spans="1:7" s="133" customFormat="1" x14ac:dyDescent="0.25">
      <c r="A474" s="326" t="s">
        <v>2304</v>
      </c>
      <c r="B474" s="144" t="s">
        <v>186</v>
      </c>
      <c r="C474" s="138" t="e">
        <f>VLOOKUP(B474,#REF!,2,0)</f>
        <v>#REF!</v>
      </c>
      <c r="D474" s="140"/>
      <c r="E474" s="140" t="e">
        <f>VLOOKUP(B474,#REF!,4,0)</f>
        <v>#REF!</v>
      </c>
      <c r="F474" s="340" t="e">
        <f t="shared" si="24"/>
        <v>#REF!</v>
      </c>
      <c r="G474" s="188"/>
    </row>
    <row r="475" spans="1:7" s="133" customFormat="1" x14ac:dyDescent="0.25">
      <c r="A475" s="326" t="s">
        <v>2305</v>
      </c>
      <c r="B475" s="144" t="s">
        <v>187</v>
      </c>
      <c r="C475" s="138" t="e">
        <f>VLOOKUP(B475,#REF!,2,0)</f>
        <v>#REF!</v>
      </c>
      <c r="D475" s="140"/>
      <c r="E475" s="140" t="e">
        <f>VLOOKUP(B475,#REF!,4,0)</f>
        <v>#REF!</v>
      </c>
      <c r="F475" s="340" t="e">
        <f t="shared" si="24"/>
        <v>#REF!</v>
      </c>
      <c r="G475" s="188"/>
    </row>
    <row r="476" spans="1:7" s="133" customFormat="1" x14ac:dyDescent="0.25">
      <c r="A476" s="326" t="s">
        <v>2306</v>
      </c>
      <c r="B476" s="144" t="s">
        <v>188</v>
      </c>
      <c r="C476" s="138" t="e">
        <f>VLOOKUP(B476,#REF!,2,0)</f>
        <v>#REF!</v>
      </c>
      <c r="D476" s="140"/>
      <c r="E476" s="140" t="e">
        <f>VLOOKUP(B476,#REF!,4,0)</f>
        <v>#REF!</v>
      </c>
      <c r="F476" s="340" t="e">
        <f t="shared" si="24"/>
        <v>#REF!</v>
      </c>
      <c r="G476" s="188"/>
    </row>
    <row r="477" spans="1:7" s="133" customFormat="1" x14ac:dyDescent="0.25">
      <c r="A477" s="326" t="s">
        <v>2307</v>
      </c>
      <c r="B477" s="144" t="s">
        <v>189</v>
      </c>
      <c r="C477" s="138" t="e">
        <f>VLOOKUP(B477,#REF!,2,0)</f>
        <v>#REF!</v>
      </c>
      <c r="D477" s="140"/>
      <c r="E477" s="140" t="e">
        <f>VLOOKUP(B477,#REF!,4,0)</f>
        <v>#REF!</v>
      </c>
      <c r="F477" s="340" t="e">
        <f t="shared" si="24"/>
        <v>#REF!</v>
      </c>
      <c r="G477" s="188"/>
    </row>
    <row r="478" spans="1:7" s="133" customFormat="1" x14ac:dyDescent="0.25">
      <c r="A478" s="326" t="s">
        <v>2308</v>
      </c>
      <c r="B478" s="144" t="s">
        <v>172</v>
      </c>
      <c r="C478" s="138" t="e">
        <f>VLOOKUP(B478,#REF!,2,0)</f>
        <v>#REF!</v>
      </c>
      <c r="D478" s="140"/>
      <c r="E478" s="140" t="e">
        <f>VLOOKUP(B478,#REF!,4,0)</f>
        <v>#REF!</v>
      </c>
      <c r="F478" s="340" t="e">
        <f t="shared" si="24"/>
        <v>#REF!</v>
      </c>
      <c r="G478" s="188"/>
    </row>
    <row r="479" spans="1:7" s="133" customFormat="1" x14ac:dyDescent="0.25">
      <c r="A479" s="326" t="s">
        <v>2309</v>
      </c>
      <c r="B479" s="144" t="s">
        <v>163</v>
      </c>
      <c r="C479" s="138" t="e">
        <f>VLOOKUP(B479,#REF!,2,0)</f>
        <v>#REF!</v>
      </c>
      <c r="D479" s="140"/>
      <c r="E479" s="140" t="e">
        <f>VLOOKUP(B479,#REF!,4,0)</f>
        <v>#REF!</v>
      </c>
      <c r="F479" s="340" t="e">
        <f t="shared" si="24"/>
        <v>#REF!</v>
      </c>
      <c r="G479" s="188"/>
    </row>
    <row r="480" spans="1:7" s="133" customFormat="1" x14ac:dyDescent="0.25">
      <c r="A480" s="326" t="s">
        <v>2310</v>
      </c>
      <c r="B480" s="144" t="s">
        <v>164</v>
      </c>
      <c r="C480" s="138" t="e">
        <f>VLOOKUP(B480,#REF!,2,0)</f>
        <v>#REF!</v>
      </c>
      <c r="D480" s="140"/>
      <c r="E480" s="140" t="e">
        <f>VLOOKUP(B480,#REF!,4,0)</f>
        <v>#REF!</v>
      </c>
      <c r="F480" s="340" t="e">
        <f t="shared" si="24"/>
        <v>#REF!</v>
      </c>
      <c r="G480" s="188"/>
    </row>
    <row r="481" spans="1:7" s="133" customFormat="1" x14ac:dyDescent="0.25">
      <c r="A481" s="326" t="s">
        <v>2311</v>
      </c>
      <c r="B481" s="144" t="s">
        <v>170</v>
      </c>
      <c r="C481" s="138" t="e">
        <f>VLOOKUP(B481,#REF!,2,0)</f>
        <v>#REF!</v>
      </c>
      <c r="D481" s="140"/>
      <c r="E481" s="140" t="e">
        <f>VLOOKUP(B481,#REF!,4,0)</f>
        <v>#REF!</v>
      </c>
      <c r="F481" s="340" t="e">
        <f t="shared" si="24"/>
        <v>#REF!</v>
      </c>
      <c r="G481" s="188"/>
    </row>
    <row r="482" spans="1:7" s="133" customFormat="1" x14ac:dyDescent="0.25">
      <c r="A482" s="326" t="s">
        <v>2312</v>
      </c>
      <c r="B482" s="144" t="s">
        <v>165</v>
      </c>
      <c r="C482" s="138" t="e">
        <f>VLOOKUP(B482,#REF!,2,0)</f>
        <v>#REF!</v>
      </c>
      <c r="D482" s="140"/>
      <c r="E482" s="140" t="e">
        <f>VLOOKUP(B482,#REF!,4,0)</f>
        <v>#REF!</v>
      </c>
      <c r="F482" s="340" t="e">
        <f t="shared" si="24"/>
        <v>#REF!</v>
      </c>
      <c r="G482" s="188"/>
    </row>
    <row r="483" spans="1:7" s="133" customFormat="1" x14ac:dyDescent="0.25">
      <c r="A483" s="326" t="s">
        <v>2313</v>
      </c>
      <c r="B483" s="144" t="s">
        <v>166</v>
      </c>
      <c r="C483" s="138" t="e">
        <f>VLOOKUP(B483,#REF!,2,0)</f>
        <v>#REF!</v>
      </c>
      <c r="D483" s="140"/>
      <c r="E483" s="140" t="e">
        <f>VLOOKUP(B483,#REF!,4,0)</f>
        <v>#REF!</v>
      </c>
      <c r="F483" s="340" t="e">
        <f t="shared" si="24"/>
        <v>#REF!</v>
      </c>
      <c r="G483" s="188"/>
    </row>
    <row r="484" spans="1:7" s="133" customFormat="1" x14ac:dyDescent="0.25">
      <c r="A484" s="326" t="s">
        <v>2314</v>
      </c>
      <c r="B484" s="144" t="s">
        <v>175</v>
      </c>
      <c r="C484" s="138" t="e">
        <f>VLOOKUP(B484,#REF!,2,0)</f>
        <v>#REF!</v>
      </c>
      <c r="D484" s="140"/>
      <c r="E484" s="140" t="e">
        <f>VLOOKUP(B484,#REF!,4,0)</f>
        <v>#REF!</v>
      </c>
      <c r="F484" s="340" t="e">
        <f t="shared" si="24"/>
        <v>#REF!</v>
      </c>
      <c r="G484" s="188"/>
    </row>
    <row r="485" spans="1:7" x14ac:dyDescent="0.25">
      <c r="A485" s="326" t="s">
        <v>1146</v>
      </c>
      <c r="B485" s="119" t="s">
        <v>2127</v>
      </c>
      <c r="C485" s="147"/>
      <c r="D485" s="128"/>
      <c r="E485" s="128"/>
      <c r="F485" s="338" t="e">
        <f>SUM(F486:F490)</f>
        <v>#REF!</v>
      </c>
      <c r="G485" s="313"/>
    </row>
    <row r="486" spans="1:7" s="133" customFormat="1" ht="11.25" x14ac:dyDescent="0.25">
      <c r="A486" s="151" t="s">
        <v>2128</v>
      </c>
      <c r="B486" s="144" t="s">
        <v>818</v>
      </c>
      <c r="C486" s="138" t="e">
        <f>VLOOKUP(B486,#REF!,2,0)</f>
        <v>#REF!</v>
      </c>
      <c r="D486" s="140"/>
      <c r="E486" s="140" t="e">
        <f>VLOOKUP(B486,#REF!,4,0)</f>
        <v>#REF!</v>
      </c>
      <c r="F486" s="340" t="e">
        <f>D486*E486</f>
        <v>#REF!</v>
      </c>
      <c r="G486" s="188"/>
    </row>
    <row r="487" spans="1:7" s="133" customFormat="1" ht="11.25" x14ac:dyDescent="0.25">
      <c r="A487" s="151" t="s">
        <v>2129</v>
      </c>
      <c r="B487" s="144" t="s">
        <v>160</v>
      </c>
      <c r="C487" s="138" t="e">
        <f>VLOOKUP(B487,#REF!,2,0)</f>
        <v>#REF!</v>
      </c>
      <c r="D487" s="140"/>
      <c r="E487" s="140" t="e">
        <f>VLOOKUP(B487,#REF!,4,0)</f>
        <v>#REF!</v>
      </c>
      <c r="F487" s="340" t="e">
        <f>D487*E487</f>
        <v>#REF!</v>
      </c>
      <c r="G487" s="188"/>
    </row>
    <row r="488" spans="1:7" s="133" customFormat="1" ht="11.25" x14ac:dyDescent="0.25">
      <c r="A488" s="151" t="s">
        <v>2130</v>
      </c>
      <c r="B488" s="144" t="s">
        <v>1378</v>
      </c>
      <c r="C488" s="138" t="e">
        <f>VLOOKUP(B488,#REF!,2,0)</f>
        <v>#REF!</v>
      </c>
      <c r="D488" s="140"/>
      <c r="E488" s="140" t="e">
        <f>VLOOKUP(B488,#REF!,4,0)</f>
        <v>#REF!</v>
      </c>
      <c r="F488" s="340" t="e">
        <f>D488*E488</f>
        <v>#REF!</v>
      </c>
      <c r="G488" s="188"/>
    </row>
    <row r="489" spans="1:7" s="133" customFormat="1" ht="11.25" x14ac:dyDescent="0.25">
      <c r="A489" s="151" t="s">
        <v>2131</v>
      </c>
      <c r="B489" s="144" t="s">
        <v>158</v>
      </c>
      <c r="C489" s="138" t="e">
        <f>VLOOKUP(B489,#REF!,2,0)</f>
        <v>#REF!</v>
      </c>
      <c r="D489" s="140"/>
      <c r="E489" s="140" t="e">
        <f>VLOOKUP(B489,#REF!,4,0)</f>
        <v>#REF!</v>
      </c>
      <c r="F489" s="340" t="e">
        <f>D489*E489</f>
        <v>#REF!</v>
      </c>
      <c r="G489" s="188"/>
    </row>
    <row r="490" spans="1:7" s="133" customFormat="1" ht="11.25" x14ac:dyDescent="0.25">
      <c r="A490" s="151" t="s">
        <v>2132</v>
      </c>
      <c r="B490" s="144" t="s">
        <v>159</v>
      </c>
      <c r="C490" s="138" t="e">
        <f>VLOOKUP(B490,#REF!,2,0)</f>
        <v>#REF!</v>
      </c>
      <c r="D490" s="140"/>
      <c r="E490" s="140" t="e">
        <f>VLOOKUP(B490,#REF!,4,0)</f>
        <v>#REF!</v>
      </c>
      <c r="F490" s="340" t="e">
        <f>D490*E490</f>
        <v>#REF!</v>
      </c>
      <c r="G490" s="188"/>
    </row>
    <row r="491" spans="1:7" x14ac:dyDescent="0.25">
      <c r="A491" s="325">
        <v>2.4</v>
      </c>
      <c r="B491" s="121" t="s">
        <v>1148</v>
      </c>
      <c r="C491" s="147"/>
      <c r="D491" s="128"/>
      <c r="E491" s="128"/>
      <c r="F491" s="338" t="e">
        <f>SUM(F492:F518)</f>
        <v>#REF!</v>
      </c>
      <c r="G491" s="313"/>
    </row>
    <row r="492" spans="1:7" x14ac:dyDescent="0.25">
      <c r="A492" s="326" t="s">
        <v>1149</v>
      </c>
      <c r="B492" s="119" t="s">
        <v>1508</v>
      </c>
      <c r="C492" s="147"/>
      <c r="D492" s="128"/>
      <c r="E492" s="128"/>
      <c r="F492" s="338" t="e">
        <f>SUM(F494:F494)</f>
        <v>#REF!</v>
      </c>
      <c r="G492" s="313"/>
    </row>
    <row r="493" spans="1:7" s="133" customFormat="1" x14ac:dyDescent="0.25">
      <c r="A493" s="151" t="s">
        <v>2134</v>
      </c>
      <c r="B493" s="144" t="s">
        <v>761</v>
      </c>
      <c r="C493" s="138" t="e">
        <f>VLOOKUP(B493,#REF!,2,0)</f>
        <v>#REF!</v>
      </c>
      <c r="D493" s="140"/>
      <c r="E493" s="140" t="e">
        <f>VLOOKUP(B493,#REF!,4,0)</f>
        <v>#REF!</v>
      </c>
      <c r="F493" s="340" t="e">
        <f>D493*E493</f>
        <v>#REF!</v>
      </c>
      <c r="G493" s="313"/>
    </row>
    <row r="494" spans="1:7" s="133" customFormat="1" x14ac:dyDescent="0.25">
      <c r="A494" s="151" t="s">
        <v>2135</v>
      </c>
      <c r="B494" s="144" t="s">
        <v>2133</v>
      </c>
      <c r="C494" s="138" t="e">
        <f>VLOOKUP(B494,#REF!,2,0)</f>
        <v>#REF!</v>
      </c>
      <c r="D494" s="140"/>
      <c r="E494" s="140" t="e">
        <f>VLOOKUP(B494,#REF!,4,0)</f>
        <v>#REF!</v>
      </c>
      <c r="F494" s="340" t="e">
        <f>D494*E494</f>
        <v>#REF!</v>
      </c>
      <c r="G494" s="313" t="s">
        <v>1509</v>
      </c>
    </row>
    <row r="495" spans="1:7" x14ac:dyDescent="0.25">
      <c r="A495" s="326" t="s">
        <v>1150</v>
      </c>
      <c r="B495" s="119" t="s">
        <v>1510</v>
      </c>
      <c r="C495" s="147" t="e">
        <f>VLOOKUP(B495,#REF!,2,0)</f>
        <v>#REF!</v>
      </c>
      <c r="D495" s="128"/>
      <c r="E495" s="128" t="e">
        <f>VLOOKUP(B495,#REF!,4,0)</f>
        <v>#REF!</v>
      </c>
      <c r="F495" s="338" t="e">
        <f>SUM(F496:F503)</f>
        <v>#REF!</v>
      </c>
      <c r="G495" s="313" t="s">
        <v>1509</v>
      </c>
    </row>
    <row r="496" spans="1:7" s="133" customFormat="1" ht="11.25" x14ac:dyDescent="0.25">
      <c r="A496" s="151" t="s">
        <v>2134</v>
      </c>
      <c r="B496" s="144" t="s">
        <v>763</v>
      </c>
      <c r="C496" s="138" t="e">
        <f>VLOOKUP(B496,#REF!,2,0)</f>
        <v>#REF!</v>
      </c>
      <c r="D496" s="140"/>
      <c r="E496" s="140" t="e">
        <f>VLOOKUP(B496,#REF!,4,0)</f>
        <v>#REF!</v>
      </c>
      <c r="F496" s="340" t="e">
        <f>D496*E496</f>
        <v>#REF!</v>
      </c>
      <c r="G496" s="188"/>
    </row>
    <row r="497" spans="1:7" s="133" customFormat="1" ht="11.25" x14ac:dyDescent="0.25">
      <c r="A497" s="151" t="s">
        <v>2135</v>
      </c>
      <c r="B497" s="144" t="s">
        <v>764</v>
      </c>
      <c r="C497" s="138" t="e">
        <f>VLOOKUP(B497,#REF!,2,0)</f>
        <v>#REF!</v>
      </c>
      <c r="D497" s="140"/>
      <c r="E497" s="140" t="e">
        <f>VLOOKUP(B497,#REF!,4,0)</f>
        <v>#REF!</v>
      </c>
      <c r="F497" s="340" t="e">
        <f t="shared" ref="F497:F503" si="25">D497*E497</f>
        <v>#REF!</v>
      </c>
      <c r="G497" s="188"/>
    </row>
    <row r="498" spans="1:7" s="133" customFormat="1" ht="11.25" x14ac:dyDescent="0.25">
      <c r="A498" s="151" t="s">
        <v>2219</v>
      </c>
      <c r="B498" s="144" t="s">
        <v>765</v>
      </c>
      <c r="C498" s="138" t="e">
        <f>VLOOKUP(B498,#REF!,2,0)</f>
        <v>#REF!</v>
      </c>
      <c r="D498" s="140"/>
      <c r="E498" s="140" t="e">
        <f>VLOOKUP(B498,#REF!,4,0)</f>
        <v>#REF!</v>
      </c>
      <c r="F498" s="340" t="e">
        <f t="shared" si="25"/>
        <v>#REF!</v>
      </c>
      <c r="G498" s="188"/>
    </row>
    <row r="499" spans="1:7" s="133" customFormat="1" ht="11.25" x14ac:dyDescent="0.25">
      <c r="A499" s="151" t="s">
        <v>2220</v>
      </c>
      <c r="B499" s="144" t="s">
        <v>766</v>
      </c>
      <c r="C499" s="138" t="e">
        <f>VLOOKUP(B499,#REF!,2,0)</f>
        <v>#REF!</v>
      </c>
      <c r="D499" s="140"/>
      <c r="E499" s="140" t="e">
        <f>VLOOKUP(B499,#REF!,4,0)</f>
        <v>#REF!</v>
      </c>
      <c r="F499" s="340" t="e">
        <f t="shared" si="25"/>
        <v>#REF!</v>
      </c>
      <c r="G499" s="188"/>
    </row>
    <row r="500" spans="1:7" s="133" customFormat="1" ht="11.25" x14ac:dyDescent="0.25">
      <c r="A500" s="151" t="s">
        <v>2221</v>
      </c>
      <c r="B500" s="144" t="s">
        <v>767</v>
      </c>
      <c r="C500" s="138" t="e">
        <f>VLOOKUP(B500,#REF!,2,0)</f>
        <v>#REF!</v>
      </c>
      <c r="D500" s="140"/>
      <c r="E500" s="140" t="e">
        <f>VLOOKUP(B500,#REF!,4,0)</f>
        <v>#REF!</v>
      </c>
      <c r="F500" s="340" t="e">
        <f t="shared" si="25"/>
        <v>#REF!</v>
      </c>
      <c r="G500" s="188"/>
    </row>
    <row r="501" spans="1:7" s="133" customFormat="1" ht="11.25" x14ac:dyDescent="0.25">
      <c r="A501" s="151" t="s">
        <v>2222</v>
      </c>
      <c r="B501" s="144" t="s">
        <v>768</v>
      </c>
      <c r="C501" s="138" t="e">
        <f>VLOOKUP(B501,#REF!,2,0)</f>
        <v>#REF!</v>
      </c>
      <c r="D501" s="140"/>
      <c r="E501" s="140" t="e">
        <f>VLOOKUP(B501,#REF!,4,0)</f>
        <v>#REF!</v>
      </c>
      <c r="F501" s="340" t="e">
        <f t="shared" si="25"/>
        <v>#REF!</v>
      </c>
      <c r="G501" s="188"/>
    </row>
    <row r="502" spans="1:7" s="133" customFormat="1" ht="11.25" x14ac:dyDescent="0.25">
      <c r="A502" s="151" t="s">
        <v>2223</v>
      </c>
      <c r="B502" s="144" t="s">
        <v>769</v>
      </c>
      <c r="C502" s="138" t="e">
        <f>VLOOKUP(B502,#REF!,2,0)</f>
        <v>#REF!</v>
      </c>
      <c r="D502" s="140"/>
      <c r="E502" s="140" t="e">
        <f>VLOOKUP(B502,#REF!,4,0)</f>
        <v>#REF!</v>
      </c>
      <c r="F502" s="340" t="e">
        <f t="shared" si="25"/>
        <v>#REF!</v>
      </c>
      <c r="G502" s="188"/>
    </row>
    <row r="503" spans="1:7" s="133" customFormat="1" ht="11.25" x14ac:dyDescent="0.25">
      <c r="A503" s="151" t="s">
        <v>2224</v>
      </c>
      <c r="B503" s="144" t="s">
        <v>770</v>
      </c>
      <c r="C503" s="138" t="e">
        <f>VLOOKUP(B503,#REF!,2,0)</f>
        <v>#REF!</v>
      </c>
      <c r="D503" s="140"/>
      <c r="E503" s="140" t="e">
        <f>VLOOKUP(B503,#REF!,4,0)</f>
        <v>#REF!</v>
      </c>
      <c r="F503" s="340" t="e">
        <f t="shared" si="25"/>
        <v>#REF!</v>
      </c>
      <c r="G503" s="188"/>
    </row>
    <row r="504" spans="1:7" x14ac:dyDescent="0.25">
      <c r="A504" s="326" t="s">
        <v>1151</v>
      </c>
      <c r="B504" s="119" t="s">
        <v>1511</v>
      </c>
      <c r="C504" s="147" t="e">
        <f>VLOOKUP(B504,#REF!,2,0)</f>
        <v>#REF!</v>
      </c>
      <c r="D504" s="128"/>
      <c r="E504" s="128" t="e">
        <f>VLOOKUP(B504,#REF!,4,0)</f>
        <v>#REF!</v>
      </c>
      <c r="F504" s="338" t="e">
        <f>SUM(F505:F517)</f>
        <v>#REF!</v>
      </c>
      <c r="G504" s="313" t="s">
        <v>1512</v>
      </c>
    </row>
    <row r="505" spans="1:7" s="133" customFormat="1" ht="11.25" x14ac:dyDescent="0.25">
      <c r="A505" s="328" t="s">
        <v>2225</v>
      </c>
      <c r="B505" s="185" t="s">
        <v>766</v>
      </c>
      <c r="C505" s="186" t="e">
        <f>VLOOKUP(B505,#REF!,2,0)</f>
        <v>#REF!</v>
      </c>
      <c r="D505" s="187"/>
      <c r="E505" s="187" t="e">
        <f>VLOOKUP(B505,#REF!,4,0)</f>
        <v>#REF!</v>
      </c>
      <c r="F505" s="341" t="e">
        <f>D505*E505</f>
        <v>#REF!</v>
      </c>
      <c r="G505" s="316"/>
    </row>
    <row r="506" spans="1:7" s="133" customFormat="1" ht="11.25" x14ac:dyDescent="0.25">
      <c r="A506" s="328" t="s">
        <v>2226</v>
      </c>
      <c r="B506" s="185" t="s">
        <v>792</v>
      </c>
      <c r="C506" s="186" t="e">
        <f>VLOOKUP(B506,#REF!,2,0)</f>
        <v>#REF!</v>
      </c>
      <c r="D506" s="187"/>
      <c r="E506" s="187" t="e">
        <f>VLOOKUP(B506,#REF!,4,0)</f>
        <v>#REF!</v>
      </c>
      <c r="F506" s="341" t="e">
        <f t="shared" ref="F506:F517" si="26">D506*E506</f>
        <v>#REF!</v>
      </c>
      <c r="G506" s="316"/>
    </row>
    <row r="507" spans="1:7" s="133" customFormat="1" ht="11.25" x14ac:dyDescent="0.25">
      <c r="A507" s="328" t="s">
        <v>2227</v>
      </c>
      <c r="B507" s="185" t="s">
        <v>793</v>
      </c>
      <c r="C507" s="186" t="e">
        <f>VLOOKUP(B507,#REF!,2,0)</f>
        <v>#REF!</v>
      </c>
      <c r="D507" s="187"/>
      <c r="E507" s="187" t="e">
        <f>VLOOKUP(B507,#REF!,4,0)</f>
        <v>#REF!</v>
      </c>
      <c r="F507" s="341" t="e">
        <f t="shared" si="26"/>
        <v>#REF!</v>
      </c>
      <c r="G507" s="316"/>
    </row>
    <row r="508" spans="1:7" s="133" customFormat="1" ht="11.25" x14ac:dyDescent="0.25">
      <c r="A508" s="328" t="s">
        <v>2228</v>
      </c>
      <c r="B508" s="185" t="s">
        <v>794</v>
      </c>
      <c r="C508" s="186" t="e">
        <f>VLOOKUP(B508,#REF!,2,0)</f>
        <v>#REF!</v>
      </c>
      <c r="D508" s="187"/>
      <c r="E508" s="187" t="e">
        <f>VLOOKUP(B508,#REF!,4,0)</f>
        <v>#REF!</v>
      </c>
      <c r="F508" s="341" t="e">
        <f t="shared" si="26"/>
        <v>#REF!</v>
      </c>
      <c r="G508" s="316"/>
    </row>
    <row r="509" spans="1:7" s="133" customFormat="1" ht="11.25" x14ac:dyDescent="0.25">
      <c r="A509" s="328" t="s">
        <v>2229</v>
      </c>
      <c r="B509" s="185" t="s">
        <v>795</v>
      </c>
      <c r="C509" s="186" t="e">
        <f>VLOOKUP(B509,#REF!,2,0)</f>
        <v>#REF!</v>
      </c>
      <c r="D509" s="187"/>
      <c r="E509" s="187" t="e">
        <f>VLOOKUP(B509,#REF!,4,0)</f>
        <v>#REF!</v>
      </c>
      <c r="F509" s="341" t="e">
        <f t="shared" si="26"/>
        <v>#REF!</v>
      </c>
      <c r="G509" s="316"/>
    </row>
    <row r="510" spans="1:7" s="133" customFormat="1" ht="11.25" x14ac:dyDescent="0.25">
      <c r="A510" s="328" t="s">
        <v>2230</v>
      </c>
      <c r="B510" s="185" t="s">
        <v>796</v>
      </c>
      <c r="C510" s="186" t="e">
        <f>VLOOKUP(B510,#REF!,2,0)</f>
        <v>#REF!</v>
      </c>
      <c r="D510" s="187"/>
      <c r="E510" s="187" t="e">
        <f>VLOOKUP(B510,#REF!,4,0)</f>
        <v>#REF!</v>
      </c>
      <c r="F510" s="341" t="e">
        <f t="shared" si="26"/>
        <v>#REF!</v>
      </c>
      <c r="G510" s="316"/>
    </row>
    <row r="511" spans="1:7" s="133" customFormat="1" ht="11.25" x14ac:dyDescent="0.25">
      <c r="A511" s="328" t="s">
        <v>2231</v>
      </c>
      <c r="B511" s="185" t="s">
        <v>797</v>
      </c>
      <c r="C511" s="186" t="e">
        <f>VLOOKUP(B511,#REF!,2,0)</f>
        <v>#REF!</v>
      </c>
      <c r="D511" s="187"/>
      <c r="E511" s="187" t="e">
        <f>VLOOKUP(B511,#REF!,4,0)</f>
        <v>#REF!</v>
      </c>
      <c r="F511" s="341" t="e">
        <f t="shared" si="26"/>
        <v>#REF!</v>
      </c>
      <c r="G511" s="316"/>
    </row>
    <row r="512" spans="1:7" s="133" customFormat="1" ht="11.25" x14ac:dyDescent="0.25">
      <c r="A512" s="328" t="s">
        <v>2232</v>
      </c>
      <c r="B512" s="185" t="s">
        <v>798</v>
      </c>
      <c r="C512" s="186" t="e">
        <f>VLOOKUP(B512,#REF!,2,0)</f>
        <v>#REF!</v>
      </c>
      <c r="D512" s="187"/>
      <c r="E512" s="187" t="e">
        <f>VLOOKUP(B512,#REF!,4,0)</f>
        <v>#REF!</v>
      </c>
      <c r="F512" s="341" t="e">
        <f t="shared" si="26"/>
        <v>#REF!</v>
      </c>
      <c r="G512" s="316"/>
    </row>
    <row r="513" spans="1:7" s="133" customFormat="1" ht="11.25" x14ac:dyDescent="0.25">
      <c r="A513" s="328" t="s">
        <v>2233</v>
      </c>
      <c r="B513" s="185" t="s">
        <v>799</v>
      </c>
      <c r="C513" s="186" t="e">
        <f>VLOOKUP(B513,#REF!,2,0)</f>
        <v>#REF!</v>
      </c>
      <c r="D513" s="187"/>
      <c r="E513" s="187" t="e">
        <f>VLOOKUP(B513,#REF!,4,0)</f>
        <v>#REF!</v>
      </c>
      <c r="F513" s="341" t="e">
        <f t="shared" si="26"/>
        <v>#REF!</v>
      </c>
      <c r="G513" s="316"/>
    </row>
    <row r="514" spans="1:7" s="133" customFormat="1" ht="11.25" x14ac:dyDescent="0.25">
      <c r="A514" s="328" t="s">
        <v>2234</v>
      </c>
      <c r="B514" s="185" t="s">
        <v>800</v>
      </c>
      <c r="C514" s="186" t="e">
        <f>VLOOKUP(B514,#REF!,2,0)</f>
        <v>#REF!</v>
      </c>
      <c r="D514" s="187"/>
      <c r="E514" s="187" t="e">
        <f>VLOOKUP(B514,#REF!,4,0)</f>
        <v>#REF!</v>
      </c>
      <c r="F514" s="341" t="e">
        <f t="shared" si="26"/>
        <v>#REF!</v>
      </c>
      <c r="G514" s="316"/>
    </row>
    <row r="515" spans="1:7" s="133" customFormat="1" ht="11.25" x14ac:dyDescent="0.25">
      <c r="A515" s="328" t="s">
        <v>2235</v>
      </c>
      <c r="B515" s="185" t="s">
        <v>801</v>
      </c>
      <c r="C515" s="186" t="e">
        <f>VLOOKUP(B515,#REF!,2,0)</f>
        <v>#REF!</v>
      </c>
      <c r="D515" s="187"/>
      <c r="E515" s="187" t="e">
        <f>VLOOKUP(B515,#REF!,4,0)</f>
        <v>#REF!</v>
      </c>
      <c r="F515" s="341" t="e">
        <f t="shared" si="26"/>
        <v>#REF!</v>
      </c>
      <c r="G515" s="316"/>
    </row>
    <row r="516" spans="1:7" s="133" customFormat="1" ht="11.25" x14ac:dyDescent="0.25">
      <c r="A516" s="328" t="s">
        <v>2236</v>
      </c>
      <c r="B516" s="185" t="s">
        <v>802</v>
      </c>
      <c r="C516" s="186" t="e">
        <f>VLOOKUP(B516,#REF!,2,0)</f>
        <v>#REF!</v>
      </c>
      <c r="D516" s="187"/>
      <c r="E516" s="187" t="e">
        <f>VLOOKUP(B516,#REF!,4,0)</f>
        <v>#REF!</v>
      </c>
      <c r="F516" s="341" t="e">
        <f t="shared" si="26"/>
        <v>#REF!</v>
      </c>
      <c r="G516" s="316"/>
    </row>
    <row r="517" spans="1:7" s="133" customFormat="1" ht="11.25" x14ac:dyDescent="0.25">
      <c r="A517" s="328" t="s">
        <v>2237</v>
      </c>
      <c r="B517" s="185" t="s">
        <v>803</v>
      </c>
      <c r="C517" s="186" t="e">
        <f>VLOOKUP(B517,#REF!,2,0)</f>
        <v>#REF!</v>
      </c>
      <c r="D517" s="187"/>
      <c r="E517" s="187" t="e">
        <f>VLOOKUP(B517,#REF!,4,0)</f>
        <v>#REF!</v>
      </c>
      <c r="F517" s="341" t="e">
        <f t="shared" si="26"/>
        <v>#REF!</v>
      </c>
      <c r="G517" s="316"/>
    </row>
    <row r="518" spans="1:7" x14ac:dyDescent="0.25">
      <c r="A518" s="326" t="s">
        <v>1152</v>
      </c>
      <c r="B518" s="119" t="s">
        <v>2137</v>
      </c>
      <c r="C518" s="147"/>
      <c r="D518" s="128"/>
      <c r="E518" s="128"/>
      <c r="F518" s="338" t="e">
        <f>SUM(F519:F541)</f>
        <v>#REF!</v>
      </c>
      <c r="G518" s="313" t="s">
        <v>1513</v>
      </c>
    </row>
    <row r="519" spans="1:7" s="133" customFormat="1" ht="11.25" x14ac:dyDescent="0.25">
      <c r="A519" s="151" t="s">
        <v>2238</v>
      </c>
      <c r="B519" s="144" t="s">
        <v>443</v>
      </c>
      <c r="C519" s="138" t="e">
        <f>VLOOKUP(B519,#REF!,2,0)</f>
        <v>#REF!</v>
      </c>
      <c r="D519" s="140"/>
      <c r="E519" s="140" t="e">
        <f>VLOOKUP(B519,#REF!,4,0)</f>
        <v>#REF!</v>
      </c>
      <c r="F519" s="340" t="e">
        <f>D519*E519</f>
        <v>#REF!</v>
      </c>
      <c r="G519" s="188"/>
    </row>
    <row r="520" spans="1:7" s="133" customFormat="1" ht="11.25" x14ac:dyDescent="0.25">
      <c r="A520" s="151" t="s">
        <v>2239</v>
      </c>
      <c r="B520" s="144" t="s">
        <v>167</v>
      </c>
      <c r="C520" s="138" t="e">
        <f>VLOOKUP(B520,#REF!,2,0)</f>
        <v>#REF!</v>
      </c>
      <c r="D520" s="140"/>
      <c r="E520" s="140" t="e">
        <f>VLOOKUP(B520,#REF!,4,0)</f>
        <v>#REF!</v>
      </c>
      <c r="F520" s="340" t="e">
        <f t="shared" ref="F520:F541" si="27">D520*E520</f>
        <v>#REF!</v>
      </c>
      <c r="G520" s="188"/>
    </row>
    <row r="521" spans="1:7" s="133" customFormat="1" ht="11.25" x14ac:dyDescent="0.25">
      <c r="A521" s="151" t="s">
        <v>2240</v>
      </c>
      <c r="B521" s="144" t="s">
        <v>171</v>
      </c>
      <c r="C521" s="138" t="e">
        <f>VLOOKUP(B521,#REF!,2,0)</f>
        <v>#REF!</v>
      </c>
      <c r="D521" s="140"/>
      <c r="E521" s="140" t="e">
        <f>VLOOKUP(B521,#REF!,4,0)</f>
        <v>#REF!</v>
      </c>
      <c r="F521" s="340" t="e">
        <f t="shared" si="27"/>
        <v>#REF!</v>
      </c>
      <c r="G521" s="188"/>
    </row>
    <row r="522" spans="1:7" s="133" customFormat="1" ht="11.25" x14ac:dyDescent="0.25">
      <c r="A522" s="151" t="s">
        <v>2241</v>
      </c>
      <c r="B522" s="144" t="s">
        <v>194</v>
      </c>
      <c r="C522" s="138" t="e">
        <f>VLOOKUP(B522,#REF!,2,0)</f>
        <v>#REF!</v>
      </c>
      <c r="D522" s="140"/>
      <c r="E522" s="140" t="e">
        <f>VLOOKUP(B522,#REF!,4,0)</f>
        <v>#REF!</v>
      </c>
      <c r="F522" s="340" t="e">
        <f t="shared" si="27"/>
        <v>#REF!</v>
      </c>
      <c r="G522" s="188"/>
    </row>
    <row r="523" spans="1:7" s="133" customFormat="1" ht="11.25" x14ac:dyDescent="0.25">
      <c r="A523" s="151" t="s">
        <v>2242</v>
      </c>
      <c r="B523" s="144" t="s">
        <v>190</v>
      </c>
      <c r="C523" s="138" t="e">
        <f>VLOOKUP(B523,#REF!,2,0)</f>
        <v>#REF!</v>
      </c>
      <c r="D523" s="140"/>
      <c r="E523" s="140" t="e">
        <f>VLOOKUP(B523,#REF!,4,0)</f>
        <v>#REF!</v>
      </c>
      <c r="F523" s="340" t="e">
        <f t="shared" si="27"/>
        <v>#REF!</v>
      </c>
      <c r="G523" s="188"/>
    </row>
    <row r="524" spans="1:7" s="133" customFormat="1" ht="11.25" x14ac:dyDescent="0.25">
      <c r="A524" s="151" t="s">
        <v>2243</v>
      </c>
      <c r="B524" s="144" t="s">
        <v>191</v>
      </c>
      <c r="C524" s="138" t="e">
        <f>VLOOKUP(B524,#REF!,2,0)</f>
        <v>#REF!</v>
      </c>
      <c r="D524" s="140"/>
      <c r="E524" s="140" t="e">
        <f>VLOOKUP(B524,#REF!,4,0)</f>
        <v>#REF!</v>
      </c>
      <c r="F524" s="340" t="e">
        <f t="shared" si="27"/>
        <v>#REF!</v>
      </c>
      <c r="G524" s="188"/>
    </row>
    <row r="525" spans="1:7" s="133" customFormat="1" ht="11.25" x14ac:dyDescent="0.25">
      <c r="A525" s="151" t="s">
        <v>2244</v>
      </c>
      <c r="B525" s="144" t="s">
        <v>193</v>
      </c>
      <c r="C525" s="138" t="e">
        <f>VLOOKUP(B525,#REF!,2,0)</f>
        <v>#REF!</v>
      </c>
      <c r="D525" s="140"/>
      <c r="E525" s="140" t="e">
        <f>VLOOKUP(B525,#REF!,4,0)</f>
        <v>#REF!</v>
      </c>
      <c r="F525" s="340" t="e">
        <f t="shared" si="27"/>
        <v>#REF!</v>
      </c>
      <c r="G525" s="188"/>
    </row>
    <row r="526" spans="1:7" s="133" customFormat="1" ht="11.25" x14ac:dyDescent="0.25">
      <c r="A526" s="151" t="s">
        <v>2245</v>
      </c>
      <c r="B526" s="144" t="s">
        <v>741</v>
      </c>
      <c r="C526" s="138" t="e">
        <f>VLOOKUP(B526,#REF!,2,0)</f>
        <v>#REF!</v>
      </c>
      <c r="D526" s="140"/>
      <c r="E526" s="140" t="e">
        <f>VLOOKUP(B526,#REF!,4,0)</f>
        <v>#REF!</v>
      </c>
      <c r="F526" s="340" t="e">
        <f t="shared" si="27"/>
        <v>#REF!</v>
      </c>
      <c r="G526" s="188"/>
    </row>
    <row r="527" spans="1:7" s="133" customFormat="1" ht="11.25" x14ac:dyDescent="0.25">
      <c r="A527" s="151" t="s">
        <v>2246</v>
      </c>
      <c r="B527" s="144" t="s">
        <v>742</v>
      </c>
      <c r="C527" s="138" t="e">
        <f>VLOOKUP(B527,#REF!,2,0)</f>
        <v>#REF!</v>
      </c>
      <c r="D527" s="140"/>
      <c r="E527" s="140" t="e">
        <f>VLOOKUP(B527,#REF!,4,0)</f>
        <v>#REF!</v>
      </c>
      <c r="F527" s="340" t="e">
        <f t="shared" si="27"/>
        <v>#REF!</v>
      </c>
      <c r="G527" s="188"/>
    </row>
    <row r="528" spans="1:7" s="133" customFormat="1" ht="11.25" x14ac:dyDescent="0.25">
      <c r="A528" s="151" t="s">
        <v>2247</v>
      </c>
      <c r="B528" s="144" t="s">
        <v>743</v>
      </c>
      <c r="C528" s="138" t="e">
        <f>VLOOKUP(B528,#REF!,2,0)</f>
        <v>#REF!</v>
      </c>
      <c r="D528" s="140"/>
      <c r="E528" s="140" t="e">
        <f>VLOOKUP(B528,#REF!,4,0)</f>
        <v>#REF!</v>
      </c>
      <c r="F528" s="340" t="e">
        <f t="shared" si="27"/>
        <v>#REF!</v>
      </c>
      <c r="G528" s="188"/>
    </row>
    <row r="529" spans="1:7" s="133" customFormat="1" ht="11.25" x14ac:dyDescent="0.25">
      <c r="A529" s="151" t="s">
        <v>2248</v>
      </c>
      <c r="B529" s="144" t="s">
        <v>176</v>
      </c>
      <c r="C529" s="138" t="e">
        <f>VLOOKUP(B529,#REF!,2,0)</f>
        <v>#REF!</v>
      </c>
      <c r="D529" s="140"/>
      <c r="E529" s="140" t="e">
        <f>VLOOKUP(B529,#REF!,4,0)</f>
        <v>#REF!</v>
      </c>
      <c r="F529" s="340" t="e">
        <f t="shared" si="27"/>
        <v>#REF!</v>
      </c>
      <c r="G529" s="188"/>
    </row>
    <row r="530" spans="1:7" s="133" customFormat="1" ht="11.25" x14ac:dyDescent="0.25">
      <c r="A530" s="151" t="s">
        <v>2249</v>
      </c>
      <c r="B530" s="144" t="s">
        <v>2136</v>
      </c>
      <c r="C530" s="138" t="e">
        <f>VLOOKUP(B530,#REF!,2,0)</f>
        <v>#REF!</v>
      </c>
      <c r="D530" s="140"/>
      <c r="E530" s="140" t="e">
        <f>VLOOKUP(B530,#REF!,4,0)</f>
        <v>#REF!</v>
      </c>
      <c r="F530" s="340" t="e">
        <f t="shared" si="27"/>
        <v>#REF!</v>
      </c>
      <c r="G530" s="188"/>
    </row>
    <row r="531" spans="1:7" s="133" customFormat="1" ht="11.25" x14ac:dyDescent="0.25">
      <c r="A531" s="151" t="s">
        <v>2250</v>
      </c>
      <c r="B531" s="144" t="s">
        <v>113</v>
      </c>
      <c r="C531" s="138" t="e">
        <f>VLOOKUP(B531,#REF!,2,0)</f>
        <v>#REF!</v>
      </c>
      <c r="D531" s="140"/>
      <c r="E531" s="140" t="e">
        <f>VLOOKUP(B531,#REF!,4,0)</f>
        <v>#REF!</v>
      </c>
      <c r="F531" s="340" t="e">
        <f t="shared" si="27"/>
        <v>#REF!</v>
      </c>
      <c r="G531" s="188"/>
    </row>
    <row r="532" spans="1:7" s="133" customFormat="1" ht="11.25" x14ac:dyDescent="0.25">
      <c r="A532" s="151" t="s">
        <v>2251</v>
      </c>
      <c r="B532" s="144" t="s">
        <v>445</v>
      </c>
      <c r="C532" s="138" t="e">
        <f>VLOOKUP(B532,#REF!,2,0)</f>
        <v>#REF!</v>
      </c>
      <c r="D532" s="140"/>
      <c r="E532" s="140" t="e">
        <f>VLOOKUP(B532,#REF!,4,0)</f>
        <v>#REF!</v>
      </c>
      <c r="F532" s="340" t="e">
        <f t="shared" si="27"/>
        <v>#REF!</v>
      </c>
      <c r="G532" s="188"/>
    </row>
    <row r="533" spans="1:7" s="133" customFormat="1" ht="11.25" x14ac:dyDescent="0.25">
      <c r="A533" s="151" t="s">
        <v>2252</v>
      </c>
      <c r="B533" s="144" t="s">
        <v>180</v>
      </c>
      <c r="C533" s="138" t="e">
        <f>VLOOKUP(B533,#REF!,2,0)</f>
        <v>#REF!</v>
      </c>
      <c r="D533" s="140"/>
      <c r="E533" s="140" t="e">
        <f>VLOOKUP(B533,#REF!,4,0)</f>
        <v>#REF!</v>
      </c>
      <c r="F533" s="340" t="e">
        <f t="shared" si="27"/>
        <v>#REF!</v>
      </c>
      <c r="G533" s="188"/>
    </row>
    <row r="534" spans="1:7" s="133" customFormat="1" ht="11.25" x14ac:dyDescent="0.25">
      <c r="A534" s="151" t="s">
        <v>2253</v>
      </c>
      <c r="B534" s="144" t="s">
        <v>181</v>
      </c>
      <c r="C534" s="138" t="e">
        <f>VLOOKUP(B534,#REF!,2,0)</f>
        <v>#REF!</v>
      </c>
      <c r="D534" s="140"/>
      <c r="E534" s="140" t="e">
        <f>VLOOKUP(B534,#REF!,4,0)</f>
        <v>#REF!</v>
      </c>
      <c r="F534" s="340" t="e">
        <f t="shared" si="27"/>
        <v>#REF!</v>
      </c>
      <c r="G534" s="188"/>
    </row>
    <row r="535" spans="1:7" s="133" customFormat="1" ht="11.25" x14ac:dyDescent="0.25">
      <c r="A535" s="151" t="s">
        <v>2254</v>
      </c>
      <c r="B535" s="144" t="s">
        <v>192</v>
      </c>
      <c r="C535" s="138" t="e">
        <f>VLOOKUP(B535,#REF!,2,0)</f>
        <v>#REF!</v>
      </c>
      <c r="D535" s="140"/>
      <c r="E535" s="140" t="e">
        <f>VLOOKUP(B535,#REF!,4,0)</f>
        <v>#REF!</v>
      </c>
      <c r="F535" s="340" t="e">
        <f t="shared" si="27"/>
        <v>#REF!</v>
      </c>
      <c r="G535" s="188"/>
    </row>
    <row r="536" spans="1:7" s="133" customFormat="1" ht="11.25" x14ac:dyDescent="0.25">
      <c r="A536" s="151" t="s">
        <v>2255</v>
      </c>
      <c r="B536" s="144" t="s">
        <v>444</v>
      </c>
      <c r="C536" s="138" t="e">
        <f>VLOOKUP(B536,#REF!,2,0)</f>
        <v>#REF!</v>
      </c>
      <c r="D536" s="140"/>
      <c r="E536" s="140" t="e">
        <f>VLOOKUP(B536,#REF!,4,0)</f>
        <v>#REF!</v>
      </c>
      <c r="F536" s="340" t="e">
        <f t="shared" si="27"/>
        <v>#REF!</v>
      </c>
      <c r="G536" s="188"/>
    </row>
    <row r="537" spans="1:7" s="133" customFormat="1" ht="11.25" x14ac:dyDescent="0.25">
      <c r="A537" s="151" t="s">
        <v>2256</v>
      </c>
      <c r="B537" s="144" t="s">
        <v>101</v>
      </c>
      <c r="C537" s="138" t="e">
        <f>VLOOKUP(B537,#REF!,2,0)</f>
        <v>#REF!</v>
      </c>
      <c r="D537" s="140"/>
      <c r="E537" s="140" t="e">
        <f>VLOOKUP(B537,#REF!,4,0)</f>
        <v>#REF!</v>
      </c>
      <c r="F537" s="340" t="e">
        <f t="shared" si="27"/>
        <v>#REF!</v>
      </c>
      <c r="G537" s="188"/>
    </row>
    <row r="538" spans="1:7" s="133" customFormat="1" ht="11.25" x14ac:dyDescent="0.25">
      <c r="A538" s="151" t="s">
        <v>2257</v>
      </c>
      <c r="B538" s="144" t="s">
        <v>163</v>
      </c>
      <c r="C538" s="138" t="e">
        <f>VLOOKUP(B538,#REF!,2,0)</f>
        <v>#REF!</v>
      </c>
      <c r="D538" s="140"/>
      <c r="E538" s="140" t="e">
        <f>VLOOKUP(B538,#REF!,4,0)</f>
        <v>#REF!</v>
      </c>
      <c r="F538" s="340" t="e">
        <f t="shared" si="27"/>
        <v>#REF!</v>
      </c>
      <c r="G538" s="188"/>
    </row>
    <row r="539" spans="1:7" s="133" customFormat="1" ht="11.25" x14ac:dyDescent="0.25">
      <c r="A539" s="151" t="s">
        <v>2258</v>
      </c>
      <c r="B539" s="144" t="s">
        <v>164</v>
      </c>
      <c r="C539" s="138" t="e">
        <f>VLOOKUP(B539,#REF!,2,0)</f>
        <v>#REF!</v>
      </c>
      <c r="D539" s="140"/>
      <c r="E539" s="140" t="e">
        <f>VLOOKUP(B539,#REF!,4,0)</f>
        <v>#REF!</v>
      </c>
      <c r="F539" s="340" t="e">
        <f t="shared" si="27"/>
        <v>#REF!</v>
      </c>
      <c r="G539" s="188"/>
    </row>
    <row r="540" spans="1:7" s="133" customFormat="1" ht="11.25" x14ac:dyDescent="0.25">
      <c r="A540" s="151" t="s">
        <v>2259</v>
      </c>
      <c r="B540" s="144" t="s">
        <v>165</v>
      </c>
      <c r="C540" s="138" t="e">
        <f>VLOOKUP(B540,#REF!,2,0)</f>
        <v>#REF!</v>
      </c>
      <c r="D540" s="140"/>
      <c r="E540" s="140" t="e">
        <f>VLOOKUP(B540,#REF!,4,0)</f>
        <v>#REF!</v>
      </c>
      <c r="F540" s="340" t="e">
        <f t="shared" si="27"/>
        <v>#REF!</v>
      </c>
      <c r="G540" s="188"/>
    </row>
    <row r="541" spans="1:7" s="133" customFormat="1" thickBot="1" x14ac:dyDescent="0.3">
      <c r="A541" s="151" t="s">
        <v>2260</v>
      </c>
      <c r="B541" s="144" t="s">
        <v>175</v>
      </c>
      <c r="C541" s="138" t="e">
        <f>VLOOKUP(B541,#REF!,2,0)</f>
        <v>#REF!</v>
      </c>
      <c r="D541" s="140"/>
      <c r="E541" s="140" t="e">
        <f>VLOOKUP(B541,#REF!,4,0)</f>
        <v>#REF!</v>
      </c>
      <c r="F541" s="340" t="e">
        <f t="shared" si="27"/>
        <v>#REF!</v>
      </c>
      <c r="G541" s="188"/>
    </row>
    <row r="542" spans="1:7" s="116" customFormat="1" ht="12.75" x14ac:dyDescent="0.25">
      <c r="A542" s="329">
        <v>3</v>
      </c>
      <c r="B542" s="179" t="s">
        <v>1153</v>
      </c>
      <c r="C542" s="180"/>
      <c r="D542" s="181"/>
      <c r="E542" s="181"/>
      <c r="F542" s="342" t="e">
        <f>F543+F560+F578+F582</f>
        <v>#REF!</v>
      </c>
      <c r="G542" s="317"/>
    </row>
    <row r="543" spans="1:7" x14ac:dyDescent="0.25">
      <c r="A543" s="330">
        <v>3.1</v>
      </c>
      <c r="B543" s="148" t="s">
        <v>1499</v>
      </c>
      <c r="C543" s="161"/>
      <c r="D543" s="131"/>
      <c r="E543" s="131"/>
      <c r="F543" s="343" t="e">
        <f>SUM(F545:F559)</f>
        <v>#REF!</v>
      </c>
      <c r="G543" s="176"/>
    </row>
    <row r="544" spans="1:7" x14ac:dyDescent="0.25">
      <c r="A544" s="322" t="s">
        <v>1154</v>
      </c>
      <c r="B544" s="125" t="s">
        <v>1947</v>
      </c>
      <c r="C544" s="161" t="e">
        <f>VLOOKUP(B544,#REF!,2,0)</f>
        <v>#REF!</v>
      </c>
      <c r="D544" s="131"/>
      <c r="E544" s="131" t="e">
        <f>VLOOKUP(B544,#REF!,4,0)</f>
        <v>#REF!</v>
      </c>
      <c r="F544" s="343" t="e">
        <f>D544*E544</f>
        <v>#REF!</v>
      </c>
      <c r="G544" s="176"/>
    </row>
    <row r="545" spans="1:7" x14ac:dyDescent="0.25">
      <c r="A545" s="322" t="s">
        <v>1156</v>
      </c>
      <c r="B545" s="124" t="s">
        <v>1948</v>
      </c>
      <c r="C545" s="161" t="e">
        <f>VLOOKUP(B545,#REF!,2,0)</f>
        <v>#REF!</v>
      </c>
      <c r="D545" s="131"/>
      <c r="E545" s="131" t="e">
        <f>VLOOKUP(B545,#REF!,4,0)</f>
        <v>#REF!</v>
      </c>
      <c r="F545" s="343" t="e">
        <f t="shared" ref="F545:F559" si="28">D545*E545</f>
        <v>#REF!</v>
      </c>
      <c r="G545" s="176"/>
    </row>
    <row r="546" spans="1:7" x14ac:dyDescent="0.25">
      <c r="A546" s="322" t="s">
        <v>1158</v>
      </c>
      <c r="B546" s="124" t="s">
        <v>1949</v>
      </c>
      <c r="C546" s="161" t="e">
        <f>VLOOKUP(B546,#REF!,2,0)</f>
        <v>#REF!</v>
      </c>
      <c r="D546" s="131"/>
      <c r="E546" s="131" t="e">
        <f>VLOOKUP(B546,#REF!,4,0)</f>
        <v>#REF!</v>
      </c>
      <c r="F546" s="343" t="e">
        <f t="shared" si="28"/>
        <v>#REF!</v>
      </c>
      <c r="G546" s="176"/>
    </row>
    <row r="547" spans="1:7" x14ac:dyDescent="0.25">
      <c r="A547" s="322" t="s">
        <v>1160</v>
      </c>
      <c r="B547" s="125" t="s">
        <v>1952</v>
      </c>
      <c r="C547" s="161" t="e">
        <f>VLOOKUP(B547,#REF!,2,0)</f>
        <v>#REF!</v>
      </c>
      <c r="D547" s="131"/>
      <c r="E547" s="131" t="e">
        <f>VLOOKUP(B547,#REF!,4,0)</f>
        <v>#REF!</v>
      </c>
      <c r="F547" s="343" t="e">
        <f t="shared" si="28"/>
        <v>#REF!</v>
      </c>
      <c r="G547" s="176"/>
    </row>
    <row r="548" spans="1:7" x14ac:dyDescent="0.25">
      <c r="A548" s="322" t="s">
        <v>1966</v>
      </c>
      <c r="B548" s="125" t="s">
        <v>1953</v>
      </c>
      <c r="C548" s="161" t="e">
        <f>VLOOKUP(B548,#REF!,2,0)</f>
        <v>#REF!</v>
      </c>
      <c r="D548" s="131"/>
      <c r="E548" s="131" t="e">
        <f>VLOOKUP(B548,#REF!,4,0)</f>
        <v>#REF!</v>
      </c>
      <c r="F548" s="343" t="e">
        <f t="shared" si="28"/>
        <v>#REF!</v>
      </c>
      <c r="G548" s="176"/>
    </row>
    <row r="549" spans="1:7" x14ac:dyDescent="0.25">
      <c r="A549" s="322" t="s">
        <v>1967</v>
      </c>
      <c r="B549" s="125" t="s">
        <v>1954</v>
      </c>
      <c r="C549" s="161" t="e">
        <f>VLOOKUP(B549,#REF!,2,0)</f>
        <v>#REF!</v>
      </c>
      <c r="D549" s="131"/>
      <c r="E549" s="131" t="e">
        <f>VLOOKUP(B549,#REF!,4,0)</f>
        <v>#REF!</v>
      </c>
      <c r="F549" s="343" t="e">
        <f t="shared" si="28"/>
        <v>#REF!</v>
      </c>
      <c r="G549" s="176"/>
    </row>
    <row r="550" spans="1:7" x14ac:dyDescent="0.25">
      <c r="A550" s="322" t="s">
        <v>1968</v>
      </c>
      <c r="B550" s="125" t="s">
        <v>1950</v>
      </c>
      <c r="C550" s="161" t="e">
        <f>VLOOKUP(B550,#REF!,2,0)</f>
        <v>#REF!</v>
      </c>
      <c r="D550" s="131"/>
      <c r="E550" s="131" t="e">
        <f>VLOOKUP(B550,#REF!,4,0)</f>
        <v>#REF!</v>
      </c>
      <c r="F550" s="343" t="e">
        <f t="shared" si="28"/>
        <v>#REF!</v>
      </c>
      <c r="G550" s="176"/>
    </row>
    <row r="551" spans="1:7" x14ac:dyDescent="0.25">
      <c r="A551" s="322" t="s">
        <v>1969</v>
      </c>
      <c r="B551" s="125" t="s">
        <v>1951</v>
      </c>
      <c r="C551" s="161" t="e">
        <f>VLOOKUP(B551,#REF!,2,0)</f>
        <v>#REF!</v>
      </c>
      <c r="D551" s="131"/>
      <c r="E551" s="131" t="e">
        <f>VLOOKUP(B551,#REF!,4,0)</f>
        <v>#REF!</v>
      </c>
      <c r="F551" s="343" t="e">
        <f t="shared" si="28"/>
        <v>#REF!</v>
      </c>
      <c r="G551" s="176"/>
    </row>
    <row r="552" spans="1:7" x14ac:dyDescent="0.25">
      <c r="A552" s="322" t="s">
        <v>1970</v>
      </c>
      <c r="B552" s="125" t="s">
        <v>1955</v>
      </c>
      <c r="C552" s="161" t="e">
        <f>VLOOKUP(B552,#REF!,2,0)</f>
        <v>#REF!</v>
      </c>
      <c r="D552" s="131"/>
      <c r="E552" s="131" t="e">
        <f>VLOOKUP(B552,#REF!,4,0)</f>
        <v>#REF!</v>
      </c>
      <c r="F552" s="343" t="e">
        <f t="shared" si="28"/>
        <v>#REF!</v>
      </c>
      <c r="G552" s="176"/>
    </row>
    <row r="553" spans="1:7" x14ac:dyDescent="0.25">
      <c r="A553" s="322" t="s">
        <v>1971</v>
      </c>
      <c r="B553" s="125" t="s">
        <v>1956</v>
      </c>
      <c r="C553" s="161" t="e">
        <f>VLOOKUP(B553,#REF!,2,0)</f>
        <v>#REF!</v>
      </c>
      <c r="D553" s="131"/>
      <c r="E553" s="131" t="e">
        <f>VLOOKUP(B553,#REF!,4,0)</f>
        <v>#REF!</v>
      </c>
      <c r="F553" s="343" t="e">
        <f t="shared" si="28"/>
        <v>#REF!</v>
      </c>
      <c r="G553" s="176"/>
    </row>
    <row r="554" spans="1:7" x14ac:dyDescent="0.25">
      <c r="A554" s="322" t="s">
        <v>1972</v>
      </c>
      <c r="B554" s="125" t="s">
        <v>1957</v>
      </c>
      <c r="C554" s="161" t="e">
        <f>VLOOKUP(B554,#REF!,2,0)</f>
        <v>#REF!</v>
      </c>
      <c r="D554" s="131"/>
      <c r="E554" s="131" t="e">
        <f>VLOOKUP(B554,#REF!,4,0)</f>
        <v>#REF!</v>
      </c>
      <c r="F554" s="343" t="e">
        <f t="shared" si="28"/>
        <v>#REF!</v>
      </c>
      <c r="G554" s="176"/>
    </row>
    <row r="555" spans="1:7" x14ac:dyDescent="0.25">
      <c r="A555" s="322" t="s">
        <v>1973</v>
      </c>
      <c r="B555" s="125" t="s">
        <v>1958</v>
      </c>
      <c r="C555" s="161" t="e">
        <f>VLOOKUP(B555,#REF!,2,0)</f>
        <v>#REF!</v>
      </c>
      <c r="D555" s="131"/>
      <c r="E555" s="131" t="e">
        <f>VLOOKUP(B555,#REF!,4,0)</f>
        <v>#REF!</v>
      </c>
      <c r="F555" s="343" t="e">
        <f t="shared" si="28"/>
        <v>#REF!</v>
      </c>
      <c r="G555" s="176"/>
    </row>
    <row r="556" spans="1:7" x14ac:dyDescent="0.25">
      <c r="A556" s="322" t="s">
        <v>1974</v>
      </c>
      <c r="B556" s="125" t="s">
        <v>1961</v>
      </c>
      <c r="C556" s="161" t="e">
        <f>VLOOKUP(B556,#REF!,2,0)</f>
        <v>#REF!</v>
      </c>
      <c r="D556" s="131"/>
      <c r="E556" s="131" t="e">
        <f>VLOOKUP(B556,#REF!,4,0)</f>
        <v>#REF!</v>
      </c>
      <c r="F556" s="343" t="e">
        <f t="shared" si="28"/>
        <v>#REF!</v>
      </c>
      <c r="G556" s="176"/>
    </row>
    <row r="557" spans="1:7" x14ac:dyDescent="0.25">
      <c r="A557" s="322" t="s">
        <v>1975</v>
      </c>
      <c r="B557" s="125" t="s">
        <v>1959</v>
      </c>
      <c r="C557" s="161" t="e">
        <f>VLOOKUP(B557,#REF!,2,0)</f>
        <v>#REF!</v>
      </c>
      <c r="D557" s="131"/>
      <c r="E557" s="131" t="e">
        <f>VLOOKUP(B557,#REF!,4,0)</f>
        <v>#REF!</v>
      </c>
      <c r="F557" s="343" t="e">
        <f t="shared" si="28"/>
        <v>#REF!</v>
      </c>
      <c r="G557" s="176"/>
    </row>
    <row r="558" spans="1:7" x14ac:dyDescent="0.25">
      <c r="A558" s="322" t="s">
        <v>1976</v>
      </c>
      <c r="B558" s="125" t="s">
        <v>1960</v>
      </c>
      <c r="C558" s="161" t="e">
        <f>VLOOKUP(B558,#REF!,2,0)</f>
        <v>#REF!</v>
      </c>
      <c r="D558" s="131"/>
      <c r="E558" s="131" t="e">
        <f>VLOOKUP(B558,#REF!,4,0)</f>
        <v>#REF!</v>
      </c>
      <c r="F558" s="343" t="e">
        <f t="shared" si="28"/>
        <v>#REF!</v>
      </c>
      <c r="G558" s="176"/>
    </row>
    <row r="559" spans="1:7" x14ac:dyDescent="0.25">
      <c r="A559" s="322" t="s">
        <v>1977</v>
      </c>
      <c r="B559" s="125" t="s">
        <v>1946</v>
      </c>
      <c r="C559" s="161" t="e">
        <f>VLOOKUP(B559,#REF!,2,0)</f>
        <v>#REF!</v>
      </c>
      <c r="D559" s="131"/>
      <c r="E559" s="131" t="e">
        <f>VLOOKUP(B559,#REF!,4,0)</f>
        <v>#REF!</v>
      </c>
      <c r="F559" s="343" t="e">
        <f t="shared" si="28"/>
        <v>#REF!</v>
      </c>
      <c r="G559" s="176"/>
    </row>
    <row r="560" spans="1:7" x14ac:dyDescent="0.25">
      <c r="A560" s="330">
        <v>3.2</v>
      </c>
      <c r="B560" s="149" t="s">
        <v>1500</v>
      </c>
      <c r="C560" s="161"/>
      <c r="D560" s="131"/>
      <c r="E560" s="131"/>
      <c r="F560" s="343" t="e">
        <f>SUM(F562:F576)</f>
        <v>#REF!</v>
      </c>
      <c r="G560" s="176"/>
    </row>
    <row r="561" spans="1:7" ht="12" customHeight="1" x14ac:dyDescent="0.25">
      <c r="A561" s="322" t="s">
        <v>1162</v>
      </c>
      <c r="B561" s="124" t="s">
        <v>1165</v>
      </c>
      <c r="C561" s="161" t="e">
        <f>VLOOKUP(B561,#REF!,2,0)</f>
        <v>#REF!</v>
      </c>
      <c r="D561" s="131"/>
      <c r="E561" s="131" t="e">
        <f>VLOOKUP(B561,#REF!,4,0)</f>
        <v>#REF!</v>
      </c>
      <c r="F561" s="343" t="e">
        <f>D561*E561</f>
        <v>#REF!</v>
      </c>
      <c r="G561" s="177"/>
    </row>
    <row r="562" spans="1:7" ht="12" customHeight="1" x14ac:dyDescent="0.25">
      <c r="A562" s="322" t="s">
        <v>1164</v>
      </c>
      <c r="B562" s="124" t="s">
        <v>1163</v>
      </c>
      <c r="C562" s="161" t="e">
        <f>VLOOKUP(B562,#REF!,2,0)</f>
        <v>#REF!</v>
      </c>
      <c r="D562" s="131"/>
      <c r="E562" s="131" t="e">
        <f>VLOOKUP(B562,#REF!,4,0)</f>
        <v>#REF!</v>
      </c>
      <c r="F562" s="343" t="e">
        <f t="shared" ref="F562:F577" si="29">D562*E562</f>
        <v>#REF!</v>
      </c>
      <c r="G562" s="177"/>
    </row>
    <row r="563" spans="1:7" ht="12" customHeight="1" x14ac:dyDescent="0.25">
      <c r="A563" s="322" t="s">
        <v>1166</v>
      </c>
      <c r="B563" s="124" t="s">
        <v>1167</v>
      </c>
      <c r="C563" s="161" t="e">
        <f>VLOOKUP(B563,#REF!,2,0)</f>
        <v>#REF!</v>
      </c>
      <c r="D563" s="131"/>
      <c r="E563" s="131" t="e">
        <f>VLOOKUP(B563,#REF!,4,0)</f>
        <v>#REF!</v>
      </c>
      <c r="F563" s="343" t="e">
        <f t="shared" si="29"/>
        <v>#REF!</v>
      </c>
      <c r="G563" s="177"/>
    </row>
    <row r="564" spans="1:7" ht="12" customHeight="1" x14ac:dyDescent="0.25">
      <c r="A564" s="322" t="s">
        <v>1168</v>
      </c>
      <c r="B564" s="124" t="s">
        <v>1169</v>
      </c>
      <c r="C564" s="161" t="e">
        <f>VLOOKUP(B564,#REF!,2,0)</f>
        <v>#REF!</v>
      </c>
      <c r="D564" s="131"/>
      <c r="E564" s="131" t="e">
        <f>VLOOKUP(B564,#REF!,4,0)</f>
        <v>#REF!</v>
      </c>
      <c r="F564" s="343" t="e">
        <f t="shared" si="29"/>
        <v>#REF!</v>
      </c>
      <c r="G564" s="177"/>
    </row>
    <row r="565" spans="1:7" ht="12" customHeight="1" x14ac:dyDescent="0.25">
      <c r="A565" s="322" t="s">
        <v>1170</v>
      </c>
      <c r="B565" s="124" t="s">
        <v>1179</v>
      </c>
      <c r="C565" s="161" t="e">
        <f>VLOOKUP(B565,#REF!,2,0)</f>
        <v>#REF!</v>
      </c>
      <c r="D565" s="131"/>
      <c r="E565" s="131" t="e">
        <f>VLOOKUP(B565,#REF!,4,0)</f>
        <v>#REF!</v>
      </c>
      <c r="F565" s="343" t="e">
        <f t="shared" si="29"/>
        <v>#REF!</v>
      </c>
      <c r="G565" s="177"/>
    </row>
    <row r="566" spans="1:7" ht="12" customHeight="1" x14ac:dyDescent="0.25">
      <c r="A566" s="322" t="s">
        <v>1172</v>
      </c>
      <c r="B566" s="124" t="s">
        <v>1181</v>
      </c>
      <c r="C566" s="161" t="e">
        <f>VLOOKUP(B566,#REF!,2,0)</f>
        <v>#REF!</v>
      </c>
      <c r="D566" s="131"/>
      <c r="E566" s="131" t="e">
        <f>VLOOKUP(B566,#REF!,4,0)</f>
        <v>#REF!</v>
      </c>
      <c r="F566" s="343" t="e">
        <f t="shared" si="29"/>
        <v>#REF!</v>
      </c>
      <c r="G566" s="177"/>
    </row>
    <row r="567" spans="1:7" ht="12" customHeight="1" x14ac:dyDescent="0.25">
      <c r="A567" s="322" t="s">
        <v>1174</v>
      </c>
      <c r="B567" s="124" t="s">
        <v>1183</v>
      </c>
      <c r="C567" s="161" t="e">
        <f>VLOOKUP(B567,#REF!,2,0)</f>
        <v>#REF!</v>
      </c>
      <c r="D567" s="131"/>
      <c r="E567" s="131" t="e">
        <f>VLOOKUP(B567,#REF!,4,0)</f>
        <v>#REF!</v>
      </c>
      <c r="F567" s="343" t="e">
        <f t="shared" si="29"/>
        <v>#REF!</v>
      </c>
      <c r="G567" s="177"/>
    </row>
    <row r="568" spans="1:7" s="172" customFormat="1" ht="12" customHeight="1" x14ac:dyDescent="0.25">
      <c r="A568" s="322" t="s">
        <v>1176</v>
      </c>
      <c r="B568" s="173" t="s">
        <v>1929</v>
      </c>
      <c r="C568" s="174" t="e">
        <f>VLOOKUP(B568,#REF!,2,0)</f>
        <v>#REF!</v>
      </c>
      <c r="D568" s="175"/>
      <c r="E568" s="175" t="e">
        <f>VLOOKUP(B568,#REF!,4,0)</f>
        <v>#REF!</v>
      </c>
      <c r="F568" s="343" t="e">
        <f t="shared" si="29"/>
        <v>#REF!</v>
      </c>
      <c r="G568" s="178" t="s">
        <v>1930</v>
      </c>
    </row>
    <row r="569" spans="1:7" s="172" customFormat="1" ht="12" customHeight="1" x14ac:dyDescent="0.25">
      <c r="A569" s="322" t="s">
        <v>1178</v>
      </c>
      <c r="B569" s="173" t="s">
        <v>84</v>
      </c>
      <c r="C569" s="174" t="e">
        <f>VLOOKUP(B569,#REF!,2,0)</f>
        <v>#REF!</v>
      </c>
      <c r="D569" s="175"/>
      <c r="E569" s="175" t="e">
        <f>VLOOKUP(B569,#REF!,4,0)</f>
        <v>#REF!</v>
      </c>
      <c r="F569" s="343" t="e">
        <f t="shared" si="29"/>
        <v>#REF!</v>
      </c>
      <c r="G569" s="178" t="s">
        <v>1930</v>
      </c>
    </row>
    <row r="570" spans="1:7" s="172" customFormat="1" ht="12" customHeight="1" x14ac:dyDescent="0.25">
      <c r="A570" s="322" t="s">
        <v>1180</v>
      </c>
      <c r="B570" s="173" t="s">
        <v>85</v>
      </c>
      <c r="C570" s="174" t="e">
        <f>VLOOKUP(B570,#REF!,2,0)</f>
        <v>#REF!</v>
      </c>
      <c r="D570" s="175"/>
      <c r="E570" s="175" t="e">
        <f>VLOOKUP(B570,#REF!,4,0)</f>
        <v>#REF!</v>
      </c>
      <c r="F570" s="343" t="e">
        <f t="shared" si="29"/>
        <v>#REF!</v>
      </c>
      <c r="G570" s="178" t="s">
        <v>1930</v>
      </c>
    </row>
    <row r="571" spans="1:7" ht="12" customHeight="1" x14ac:dyDescent="0.25">
      <c r="A571" s="322" t="s">
        <v>1182</v>
      </c>
      <c r="B571" s="124" t="s">
        <v>1177</v>
      </c>
      <c r="C571" s="161" t="e">
        <f>VLOOKUP(B571,#REF!,2,0)</f>
        <v>#REF!</v>
      </c>
      <c r="D571" s="131"/>
      <c r="E571" s="131" t="e">
        <f>VLOOKUP(B571,#REF!,4,0)</f>
        <v>#REF!</v>
      </c>
      <c r="F571" s="343" t="e">
        <f t="shared" si="29"/>
        <v>#REF!</v>
      </c>
      <c r="G571" s="177"/>
    </row>
    <row r="572" spans="1:7" s="172" customFormat="1" ht="12" customHeight="1" x14ac:dyDescent="0.25">
      <c r="A572" s="322" t="s">
        <v>1184</v>
      </c>
      <c r="B572" s="173" t="s">
        <v>1962</v>
      </c>
      <c r="C572" s="174" t="e">
        <f>VLOOKUP(B572,#REF!,2,0)</f>
        <v>#REF!</v>
      </c>
      <c r="D572" s="175"/>
      <c r="E572" s="175" t="e">
        <f>VLOOKUP(B572,#REF!,4,0)</f>
        <v>#REF!</v>
      </c>
      <c r="F572" s="343" t="e">
        <f t="shared" si="29"/>
        <v>#REF!</v>
      </c>
      <c r="G572" s="178" t="s">
        <v>1930</v>
      </c>
    </row>
    <row r="573" spans="1:7" s="172" customFormat="1" ht="12" customHeight="1" x14ac:dyDescent="0.25">
      <c r="A573" s="322" t="s">
        <v>1186</v>
      </c>
      <c r="B573" s="173" t="s">
        <v>88</v>
      </c>
      <c r="C573" s="174" t="e">
        <f>VLOOKUP(B573,#REF!,2,0)</f>
        <v>#REF!</v>
      </c>
      <c r="D573" s="175"/>
      <c r="E573" s="175" t="e">
        <f>VLOOKUP(B573,#REF!,4,0)</f>
        <v>#REF!</v>
      </c>
      <c r="F573" s="343" t="e">
        <f t="shared" si="29"/>
        <v>#REF!</v>
      </c>
      <c r="G573" s="178" t="s">
        <v>1930</v>
      </c>
    </row>
    <row r="574" spans="1:7" ht="12" customHeight="1" x14ac:dyDescent="0.25">
      <c r="A574" s="322" t="s">
        <v>1931</v>
      </c>
      <c r="B574" s="124" t="s">
        <v>1963</v>
      </c>
      <c r="C574" s="161" t="e">
        <f>VLOOKUP(B574,#REF!,2,0)</f>
        <v>#REF!</v>
      </c>
      <c r="D574" s="131"/>
      <c r="E574" s="131" t="e">
        <f>VLOOKUP(B574,#REF!,4,0)</f>
        <v>#REF!</v>
      </c>
      <c r="F574" s="343" t="e">
        <f t="shared" si="29"/>
        <v>#REF!</v>
      </c>
      <c r="G574" s="177"/>
    </row>
    <row r="575" spans="1:7" ht="12" customHeight="1" x14ac:dyDescent="0.25">
      <c r="A575" s="322" t="s">
        <v>1932</v>
      </c>
      <c r="B575" s="124" t="s">
        <v>1964</v>
      </c>
      <c r="C575" s="161" t="e">
        <f>VLOOKUP(B575,#REF!,2,0)</f>
        <v>#REF!</v>
      </c>
      <c r="D575" s="131"/>
      <c r="E575" s="131" t="e">
        <f>VLOOKUP(B575,#REF!,4,0)</f>
        <v>#REF!</v>
      </c>
      <c r="F575" s="343" t="e">
        <f t="shared" si="29"/>
        <v>#REF!</v>
      </c>
      <c r="G575" s="177"/>
    </row>
    <row r="576" spans="1:7" ht="12" customHeight="1" x14ac:dyDescent="0.25">
      <c r="A576" s="322" t="s">
        <v>1933</v>
      </c>
      <c r="B576" s="125" t="s">
        <v>1187</v>
      </c>
      <c r="C576" s="161" t="e">
        <f>VLOOKUP(B576,#REF!,2,0)</f>
        <v>#REF!</v>
      </c>
      <c r="D576" s="131"/>
      <c r="E576" s="131" t="e">
        <f>VLOOKUP(B576,#REF!,4,0)</f>
        <v>#REF!</v>
      </c>
      <c r="F576" s="343" t="e">
        <f t="shared" si="29"/>
        <v>#REF!</v>
      </c>
      <c r="G576" s="178" t="s">
        <v>1930</v>
      </c>
    </row>
    <row r="577" spans="1:7" ht="12" customHeight="1" x14ac:dyDescent="0.25">
      <c r="A577" s="322" t="s">
        <v>1934</v>
      </c>
      <c r="B577" s="124" t="s">
        <v>1965</v>
      </c>
      <c r="C577" s="161" t="e">
        <f>VLOOKUP(B577,#REF!,2,0)</f>
        <v>#REF!</v>
      </c>
      <c r="D577" s="131"/>
      <c r="E577" s="131" t="e">
        <f>VLOOKUP(B577,#REF!,4,0)</f>
        <v>#REF!</v>
      </c>
      <c r="F577" s="343" t="e">
        <f t="shared" si="29"/>
        <v>#REF!</v>
      </c>
      <c r="G577" s="177"/>
    </row>
    <row r="578" spans="1:7" x14ac:dyDescent="0.25">
      <c r="A578" s="330">
        <v>3.3</v>
      </c>
      <c r="B578" s="149" t="s">
        <v>1188</v>
      </c>
      <c r="C578" s="161"/>
      <c r="D578" s="131"/>
      <c r="E578" s="131"/>
      <c r="F578" s="343" t="e">
        <f>SUM(F579:F581)</f>
        <v>#REF!</v>
      </c>
      <c r="G578" s="176"/>
    </row>
    <row r="579" spans="1:7" x14ac:dyDescent="0.25">
      <c r="A579" s="322" t="s">
        <v>1189</v>
      </c>
      <c r="B579" s="124" t="s">
        <v>1515</v>
      </c>
      <c r="C579" s="161" t="e">
        <f>VLOOKUP(B579,#REF!,2,0)</f>
        <v>#REF!</v>
      </c>
      <c r="D579" s="131"/>
      <c r="E579" s="131" t="e">
        <f>VLOOKUP(B579,#REF!,4,0)</f>
        <v>#REF!</v>
      </c>
      <c r="F579" s="343" t="e">
        <f>D579*E579</f>
        <v>#REF!</v>
      </c>
      <c r="G579" s="176"/>
    </row>
    <row r="580" spans="1:7" x14ac:dyDescent="0.25">
      <c r="A580" s="322" t="s">
        <v>1190</v>
      </c>
      <c r="B580" s="124" t="s">
        <v>1516</v>
      </c>
      <c r="C580" s="161" t="e">
        <f>VLOOKUP(B580,#REF!,2,0)</f>
        <v>#REF!</v>
      </c>
      <c r="D580" s="131"/>
      <c r="E580" s="131" t="e">
        <f>VLOOKUP(B580,#REF!,4,0)</f>
        <v>#REF!</v>
      </c>
      <c r="F580" s="343" t="e">
        <f>D580*E580</f>
        <v>#REF!</v>
      </c>
      <c r="G580" s="176"/>
    </row>
    <row r="581" spans="1:7" x14ac:dyDescent="0.25">
      <c r="A581" s="322" t="s">
        <v>1191</v>
      </c>
      <c r="B581" s="124" t="s">
        <v>1192</v>
      </c>
      <c r="C581" s="161" t="e">
        <f>VLOOKUP(B581,#REF!,2,0)</f>
        <v>#REF!</v>
      </c>
      <c r="D581" s="131"/>
      <c r="E581" s="131" t="e">
        <f>VLOOKUP(B581,#REF!,4,0)</f>
        <v>#REF!</v>
      </c>
      <c r="F581" s="343" t="e">
        <f>D581*E581</f>
        <v>#REF!</v>
      </c>
      <c r="G581" s="176"/>
    </row>
    <row r="582" spans="1:7" x14ac:dyDescent="0.25">
      <c r="A582" s="330">
        <v>3.4</v>
      </c>
      <c r="B582" s="149" t="s">
        <v>1517</v>
      </c>
      <c r="C582" s="161"/>
      <c r="D582" s="131"/>
      <c r="E582" s="131"/>
      <c r="F582" s="343" t="e">
        <f>SUM(F583:F590)</f>
        <v>#REF!</v>
      </c>
      <c r="G582" s="176"/>
    </row>
    <row r="583" spans="1:7" x14ac:dyDescent="0.25">
      <c r="A583" s="322" t="s">
        <v>1193</v>
      </c>
      <c r="B583" s="125" t="s">
        <v>1194</v>
      </c>
      <c r="C583" s="161" t="e">
        <f>VLOOKUP(B583,#REF!,2,0)</f>
        <v>#REF!</v>
      </c>
      <c r="D583" s="131"/>
      <c r="E583" s="131" t="e">
        <f>VLOOKUP(B583,#REF!,4,0)</f>
        <v>#REF!</v>
      </c>
      <c r="F583" s="343" t="e">
        <f>D583*E583</f>
        <v>#REF!</v>
      </c>
      <c r="G583" s="176"/>
    </row>
    <row r="584" spans="1:7" x14ac:dyDescent="0.25">
      <c r="A584" s="322" t="s">
        <v>1195</v>
      </c>
      <c r="B584" s="125" t="s">
        <v>1196</v>
      </c>
      <c r="C584" s="161" t="e">
        <f>VLOOKUP(B584,#REF!,2,0)</f>
        <v>#REF!</v>
      </c>
      <c r="D584" s="131"/>
      <c r="E584" s="131" t="e">
        <f>VLOOKUP(B584,#REF!,4,0)</f>
        <v>#REF!</v>
      </c>
      <c r="F584" s="343" t="e">
        <f t="shared" ref="F584:F590" si="30">D584*E584</f>
        <v>#REF!</v>
      </c>
      <c r="G584" s="176"/>
    </row>
    <row r="585" spans="1:7" x14ac:dyDescent="0.25">
      <c r="A585" s="322" t="s">
        <v>1197</v>
      </c>
      <c r="B585" s="125" t="s">
        <v>1198</v>
      </c>
      <c r="C585" s="161" t="e">
        <f>VLOOKUP(B585,#REF!,2,0)</f>
        <v>#REF!</v>
      </c>
      <c r="D585" s="131"/>
      <c r="E585" s="131" t="e">
        <f>VLOOKUP(B585,#REF!,4,0)</f>
        <v>#REF!</v>
      </c>
      <c r="F585" s="343" t="e">
        <f t="shared" si="30"/>
        <v>#REF!</v>
      </c>
      <c r="G585" s="176"/>
    </row>
    <row r="586" spans="1:7" x14ac:dyDescent="0.25">
      <c r="A586" s="322" t="s">
        <v>1199</v>
      </c>
      <c r="B586" s="125" t="s">
        <v>1200</v>
      </c>
      <c r="C586" s="161" t="e">
        <f>VLOOKUP(B586,#REF!,2,0)</f>
        <v>#REF!</v>
      </c>
      <c r="D586" s="131"/>
      <c r="E586" s="131" t="e">
        <f>VLOOKUP(B586,#REF!,4,0)</f>
        <v>#REF!</v>
      </c>
      <c r="F586" s="343" t="e">
        <f t="shared" si="30"/>
        <v>#REF!</v>
      </c>
      <c r="G586" s="176"/>
    </row>
    <row r="587" spans="1:7" x14ac:dyDescent="0.25">
      <c r="A587" s="322" t="s">
        <v>1201</v>
      </c>
      <c r="B587" s="125" t="s">
        <v>1202</v>
      </c>
      <c r="C587" s="161" t="e">
        <f>VLOOKUP(B587,#REF!,2,0)</f>
        <v>#REF!</v>
      </c>
      <c r="D587" s="131"/>
      <c r="E587" s="131" t="e">
        <f>VLOOKUP(B587,#REF!,4,0)</f>
        <v>#REF!</v>
      </c>
      <c r="F587" s="343" t="e">
        <f t="shared" si="30"/>
        <v>#REF!</v>
      </c>
      <c r="G587" s="176"/>
    </row>
    <row r="588" spans="1:7" x14ac:dyDescent="0.25">
      <c r="A588" s="322" t="s">
        <v>1203</v>
      </c>
      <c r="B588" s="125" t="s">
        <v>1204</v>
      </c>
      <c r="C588" s="161" t="e">
        <f>VLOOKUP(B588,#REF!,2,0)</f>
        <v>#REF!</v>
      </c>
      <c r="D588" s="131"/>
      <c r="E588" s="131" t="e">
        <f>VLOOKUP(B588,#REF!,4,0)</f>
        <v>#REF!</v>
      </c>
      <c r="F588" s="343" t="e">
        <f t="shared" si="30"/>
        <v>#REF!</v>
      </c>
      <c r="G588" s="176"/>
    </row>
    <row r="589" spans="1:7" x14ac:dyDescent="0.25">
      <c r="A589" s="322" t="s">
        <v>1205</v>
      </c>
      <c r="B589" s="125" t="s">
        <v>1206</v>
      </c>
      <c r="C589" s="161" t="e">
        <f>VLOOKUP(B589,#REF!,2,0)</f>
        <v>#REF!</v>
      </c>
      <c r="D589" s="131"/>
      <c r="E589" s="131" t="e">
        <f>VLOOKUP(B589,#REF!,4,0)</f>
        <v>#REF!</v>
      </c>
      <c r="F589" s="343" t="e">
        <f t="shared" si="30"/>
        <v>#REF!</v>
      </c>
      <c r="G589" s="176"/>
    </row>
    <row r="590" spans="1:7" ht="12.75" thickBot="1" x14ac:dyDescent="0.3">
      <c r="A590" s="323" t="s">
        <v>1207</v>
      </c>
      <c r="B590" s="126" t="s">
        <v>1208</v>
      </c>
      <c r="C590" s="158" t="e">
        <f>VLOOKUP(B590,#REF!,2,0)</f>
        <v>#REF!</v>
      </c>
      <c r="D590" s="127"/>
      <c r="E590" s="127" t="e">
        <f>VLOOKUP(B590,#REF!,4,0)</f>
        <v>#REF!</v>
      </c>
      <c r="F590" s="343" t="e">
        <f t="shared" si="30"/>
        <v>#REF!</v>
      </c>
      <c r="G590" s="311"/>
    </row>
    <row r="591" spans="1:7" s="116" customFormat="1" ht="12.75" x14ac:dyDescent="0.25">
      <c r="A591" s="331">
        <v>4</v>
      </c>
      <c r="B591" s="182" t="s">
        <v>1209</v>
      </c>
      <c r="C591" s="183"/>
      <c r="D591" s="184"/>
      <c r="E591" s="184"/>
      <c r="F591" s="337" t="e">
        <f>F592+F607+F622+F629+F633</f>
        <v>#REF!</v>
      </c>
      <c r="G591" s="312"/>
    </row>
    <row r="592" spans="1:7" x14ac:dyDescent="0.25">
      <c r="A592" s="325">
        <v>4.0999999999999996</v>
      </c>
      <c r="B592" s="120" t="s">
        <v>2206</v>
      </c>
      <c r="C592" s="147"/>
      <c r="D592" s="128"/>
      <c r="E592" s="128"/>
      <c r="F592" s="338" t="e">
        <f>SUM(F593:F606)</f>
        <v>#REF!</v>
      </c>
      <c r="G592" s="313"/>
    </row>
    <row r="593" spans="1:7" x14ac:dyDescent="0.25">
      <c r="A593" s="326" t="s">
        <v>1210</v>
      </c>
      <c r="B593" s="119" t="s">
        <v>2168</v>
      </c>
      <c r="C593" s="147"/>
      <c r="D593" s="128"/>
      <c r="E593" s="128"/>
      <c r="F593" s="338" t="e">
        <f>SUM(F594:F602)</f>
        <v>#REF!</v>
      </c>
      <c r="G593" s="313"/>
    </row>
    <row r="594" spans="1:7" s="133" customFormat="1" ht="11.25" x14ac:dyDescent="0.25">
      <c r="A594" s="151" t="s">
        <v>2261</v>
      </c>
      <c r="B594" s="144" t="s">
        <v>2205</v>
      </c>
      <c r="C594" s="138" t="e">
        <f>VLOOKUP(B594,#REF!,2,0)</f>
        <v>#REF!</v>
      </c>
      <c r="D594" s="140"/>
      <c r="E594" s="140" t="e">
        <f>VLOOKUP(B594,#REF!,4,0)</f>
        <v>#REF!</v>
      </c>
      <c r="F594" s="340" t="e">
        <f>D594*E594</f>
        <v>#REF!</v>
      </c>
      <c r="G594" s="188"/>
    </row>
    <row r="595" spans="1:7" s="133" customFormat="1" ht="11.25" x14ac:dyDescent="0.25">
      <c r="A595" s="151" t="s">
        <v>2262</v>
      </c>
      <c r="B595" s="144" t="s">
        <v>672</v>
      </c>
      <c r="C595" s="138" t="e">
        <f>VLOOKUP(B595,#REF!,2,0)</f>
        <v>#REF!</v>
      </c>
      <c r="D595" s="140"/>
      <c r="E595" s="140" t="e">
        <f>VLOOKUP(B595,#REF!,4,0)</f>
        <v>#REF!</v>
      </c>
      <c r="F595" s="340" t="e">
        <f>D595*E595</f>
        <v>#REF!</v>
      </c>
      <c r="G595" s="188"/>
    </row>
    <row r="596" spans="1:7" s="133" customFormat="1" ht="11.25" x14ac:dyDescent="0.25">
      <c r="A596" s="151" t="s">
        <v>2263</v>
      </c>
      <c r="B596" s="144" t="s">
        <v>203</v>
      </c>
      <c r="C596" s="138" t="e">
        <f>VLOOKUP(B596,#REF!,2,0)</f>
        <v>#REF!</v>
      </c>
      <c r="D596" s="140"/>
      <c r="E596" s="140" t="e">
        <f>VLOOKUP(B596,#REF!,4,0)</f>
        <v>#REF!</v>
      </c>
      <c r="F596" s="340" t="e">
        <f t="shared" ref="F596:F602" si="31">D596*E596</f>
        <v>#REF!</v>
      </c>
      <c r="G596" s="188"/>
    </row>
    <row r="597" spans="1:7" s="133" customFormat="1" ht="11.25" x14ac:dyDescent="0.25">
      <c r="A597" s="151" t="s">
        <v>2264</v>
      </c>
      <c r="B597" s="144" t="s">
        <v>204</v>
      </c>
      <c r="C597" s="138" t="e">
        <f>VLOOKUP(B597,#REF!,2,0)</f>
        <v>#REF!</v>
      </c>
      <c r="D597" s="140"/>
      <c r="E597" s="140" t="e">
        <f>VLOOKUP(B597,#REF!,4,0)</f>
        <v>#REF!</v>
      </c>
      <c r="F597" s="340" t="e">
        <f t="shared" si="31"/>
        <v>#REF!</v>
      </c>
      <c r="G597" s="188"/>
    </row>
    <row r="598" spans="1:7" s="133" customFormat="1" ht="11.25" x14ac:dyDescent="0.25">
      <c r="A598" s="151" t="s">
        <v>2265</v>
      </c>
      <c r="B598" s="144" t="s">
        <v>205</v>
      </c>
      <c r="C598" s="138" t="e">
        <f>VLOOKUP(B598,#REF!,2,0)</f>
        <v>#REF!</v>
      </c>
      <c r="D598" s="140"/>
      <c r="E598" s="140" t="e">
        <f>VLOOKUP(B598,#REF!,4,0)</f>
        <v>#REF!</v>
      </c>
      <c r="F598" s="340" t="e">
        <f t="shared" si="31"/>
        <v>#REF!</v>
      </c>
      <c r="G598" s="188"/>
    </row>
    <row r="599" spans="1:7" s="133" customFormat="1" ht="11.25" x14ac:dyDescent="0.25">
      <c r="A599" s="151" t="s">
        <v>2266</v>
      </c>
      <c r="B599" s="144" t="s">
        <v>206</v>
      </c>
      <c r="C599" s="138" t="e">
        <f>VLOOKUP(B599,#REF!,2,0)</f>
        <v>#REF!</v>
      </c>
      <c r="D599" s="140"/>
      <c r="E599" s="140" t="e">
        <f>VLOOKUP(B599,#REF!,4,0)</f>
        <v>#REF!</v>
      </c>
      <c r="F599" s="340" t="e">
        <f t="shared" si="31"/>
        <v>#REF!</v>
      </c>
      <c r="G599" s="188"/>
    </row>
    <row r="600" spans="1:7" s="133" customFormat="1" ht="11.25" x14ac:dyDescent="0.25">
      <c r="A600" s="151" t="s">
        <v>2267</v>
      </c>
      <c r="B600" s="144" t="s">
        <v>207</v>
      </c>
      <c r="C600" s="138" t="e">
        <f>VLOOKUP(B600,#REF!,2,0)</f>
        <v>#REF!</v>
      </c>
      <c r="D600" s="140"/>
      <c r="E600" s="140" t="e">
        <f>VLOOKUP(B600,#REF!,4,0)</f>
        <v>#REF!</v>
      </c>
      <c r="F600" s="340" t="e">
        <f t="shared" si="31"/>
        <v>#REF!</v>
      </c>
      <c r="G600" s="188"/>
    </row>
    <row r="601" spans="1:7" s="133" customFormat="1" ht="11.25" x14ac:dyDescent="0.25">
      <c r="A601" s="151" t="s">
        <v>2268</v>
      </c>
      <c r="B601" s="144" t="s">
        <v>208</v>
      </c>
      <c r="C601" s="138" t="e">
        <f>VLOOKUP(B601,#REF!,2,0)</f>
        <v>#REF!</v>
      </c>
      <c r="D601" s="140"/>
      <c r="E601" s="140" t="e">
        <f>VLOOKUP(B601,#REF!,4,0)</f>
        <v>#REF!</v>
      </c>
      <c r="F601" s="340" t="e">
        <f t="shared" si="31"/>
        <v>#REF!</v>
      </c>
      <c r="G601" s="188"/>
    </row>
    <row r="602" spans="1:7" s="133" customFormat="1" ht="11.25" x14ac:dyDescent="0.25">
      <c r="A602" s="151" t="s">
        <v>2269</v>
      </c>
      <c r="B602" s="144" t="s">
        <v>209</v>
      </c>
      <c r="C602" s="138" t="e">
        <f>VLOOKUP(B602,#REF!,2,0)</f>
        <v>#REF!</v>
      </c>
      <c r="D602" s="140"/>
      <c r="E602" s="140" t="e">
        <f>VLOOKUP(B602,#REF!,4,0)</f>
        <v>#REF!</v>
      </c>
      <c r="F602" s="340" t="e">
        <f t="shared" si="31"/>
        <v>#REF!</v>
      </c>
      <c r="G602" s="188"/>
    </row>
    <row r="603" spans="1:7" x14ac:dyDescent="0.25">
      <c r="A603" s="326" t="s">
        <v>1211</v>
      </c>
      <c r="B603" s="119" t="s">
        <v>2203</v>
      </c>
      <c r="C603" s="147"/>
      <c r="D603" s="128"/>
      <c r="E603" s="128"/>
      <c r="F603" s="338" t="e">
        <f>SUM(F604:F605)</f>
        <v>#REF!</v>
      </c>
      <c r="G603" s="313"/>
    </row>
    <row r="604" spans="1:7" s="133" customFormat="1" ht="11.25" x14ac:dyDescent="0.25">
      <c r="A604" s="151" t="s">
        <v>2270</v>
      </c>
      <c r="B604" s="144" t="s">
        <v>740</v>
      </c>
      <c r="C604" s="138" t="e">
        <f>VLOOKUP(B604,#REF!,2,0)</f>
        <v>#REF!</v>
      </c>
      <c r="D604" s="140"/>
      <c r="E604" s="140" t="e">
        <f>VLOOKUP(B604,#REF!,4,0)</f>
        <v>#REF!</v>
      </c>
      <c r="F604" s="340" t="e">
        <f>D604*E604</f>
        <v>#REF!</v>
      </c>
      <c r="G604" s="188"/>
    </row>
    <row r="605" spans="1:7" s="133" customFormat="1" ht="11.25" x14ac:dyDescent="0.25">
      <c r="A605" s="151" t="s">
        <v>2271</v>
      </c>
      <c r="B605" s="144" t="s">
        <v>739</v>
      </c>
      <c r="C605" s="138" t="e">
        <f>VLOOKUP(B605,#REF!,2,0)</f>
        <v>#REF!</v>
      </c>
      <c r="D605" s="140"/>
      <c r="E605" s="140" t="e">
        <f>VLOOKUP(B605,#REF!,4,0)</f>
        <v>#REF!</v>
      </c>
      <c r="F605" s="340" t="e">
        <f>D605*E605</f>
        <v>#REF!</v>
      </c>
      <c r="G605" s="188"/>
    </row>
    <row r="606" spans="1:7" x14ac:dyDescent="0.25">
      <c r="A606" s="326" t="s">
        <v>1212</v>
      </c>
      <c r="B606" s="119" t="s">
        <v>2204</v>
      </c>
      <c r="C606" s="147" t="e">
        <f>VLOOKUP(B606,#REF!,2,0)</f>
        <v>#REF!</v>
      </c>
      <c r="D606" s="128"/>
      <c r="E606" s="128" t="e">
        <f>VLOOKUP(B606,#REF!,4,0)</f>
        <v>#REF!</v>
      </c>
      <c r="F606" s="338" t="e">
        <f>D606*E606</f>
        <v>#REF!</v>
      </c>
      <c r="G606" s="313"/>
    </row>
    <row r="607" spans="1:7" x14ac:dyDescent="0.25">
      <c r="A607" s="325">
        <v>4.2</v>
      </c>
      <c r="B607" s="120" t="s">
        <v>1215</v>
      </c>
      <c r="C607" s="147"/>
      <c r="D607" s="128"/>
      <c r="E607" s="128"/>
      <c r="F607" s="338" t="e">
        <f>SUM(F608:F614)</f>
        <v>#REF!</v>
      </c>
      <c r="G607" s="313"/>
    </row>
    <row r="608" spans="1:7" x14ac:dyDescent="0.25">
      <c r="A608" s="326" t="s">
        <v>1216</v>
      </c>
      <c r="B608" s="119" t="s">
        <v>1217</v>
      </c>
      <c r="C608" s="147"/>
      <c r="D608" s="128"/>
      <c r="E608" s="128"/>
      <c r="F608" s="338" t="e">
        <f>F609</f>
        <v>#REF!</v>
      </c>
      <c r="G608" s="313"/>
    </row>
    <row r="609" spans="1:7" s="133" customFormat="1" ht="11.25" x14ac:dyDescent="0.25">
      <c r="A609" s="151" t="s">
        <v>2208</v>
      </c>
      <c r="B609" s="144" t="s">
        <v>197</v>
      </c>
      <c r="C609" s="138" t="e">
        <f>VLOOKUP(B609,#REF!,2,0)</f>
        <v>#REF!</v>
      </c>
      <c r="D609" s="140"/>
      <c r="E609" s="140" t="e">
        <f>VLOOKUP(B609,#REF!,4,0)</f>
        <v>#REF!</v>
      </c>
      <c r="F609" s="340" t="e">
        <f>D609*E609</f>
        <v>#REF!</v>
      </c>
      <c r="G609" s="188"/>
    </row>
    <row r="610" spans="1:7" x14ac:dyDescent="0.25">
      <c r="A610" s="326" t="s">
        <v>1218</v>
      </c>
      <c r="B610" s="119" t="s">
        <v>1219</v>
      </c>
      <c r="C610" s="147" t="e">
        <f>VLOOKUP(B610,#REF!,2,0)</f>
        <v>#REF!</v>
      </c>
      <c r="D610" s="128"/>
      <c r="E610" s="128" t="e">
        <f>VLOOKUP(B610,#REF!,4,0)</f>
        <v>#REF!</v>
      </c>
      <c r="F610" s="338" t="e">
        <f>D610*E610</f>
        <v>#REF!</v>
      </c>
      <c r="G610" s="313"/>
    </row>
    <row r="611" spans="1:7" x14ac:dyDescent="0.25">
      <c r="A611" s="326" t="s">
        <v>1220</v>
      </c>
      <c r="B611" s="119" t="s">
        <v>1138</v>
      </c>
      <c r="C611" s="147"/>
      <c r="D611" s="128"/>
      <c r="E611" s="128"/>
      <c r="F611" s="338" t="e">
        <f>SUM(F612:F613)</f>
        <v>#REF!</v>
      </c>
      <c r="G611" s="313"/>
    </row>
    <row r="612" spans="1:7" s="133" customFormat="1" ht="11.25" x14ac:dyDescent="0.25">
      <c r="A612" s="151" t="s">
        <v>2217</v>
      </c>
      <c r="B612" s="144" t="s">
        <v>2284</v>
      </c>
      <c r="C612" s="138" t="e">
        <f>VLOOKUP(B612,#REF!,2,0)</f>
        <v>#REF!</v>
      </c>
      <c r="D612" s="140"/>
      <c r="E612" s="140" t="e">
        <f>VLOOKUP(B612,#REF!,4,0)</f>
        <v>#REF!</v>
      </c>
      <c r="F612" s="340" t="e">
        <f>D612*E612</f>
        <v>#REF!</v>
      </c>
      <c r="G612" s="188" t="s">
        <v>2215</v>
      </c>
    </row>
    <row r="613" spans="1:7" s="133" customFormat="1" ht="11.25" x14ac:dyDescent="0.25">
      <c r="A613" s="151" t="s">
        <v>2218</v>
      </c>
      <c r="B613" s="144" t="s">
        <v>2216</v>
      </c>
      <c r="C613" s="138" t="e">
        <f>VLOOKUP(B613,#REF!,2,0)</f>
        <v>#REF!</v>
      </c>
      <c r="D613" s="140"/>
      <c r="E613" s="140" t="e">
        <f>VLOOKUP(B613,#REF!,4,0)</f>
        <v>#REF!</v>
      </c>
      <c r="F613" s="340" t="e">
        <f>D613*E613</f>
        <v>#REF!</v>
      </c>
      <c r="G613" s="188"/>
    </row>
    <row r="614" spans="1:7" x14ac:dyDescent="0.25">
      <c r="A614" s="326" t="s">
        <v>1221</v>
      </c>
      <c r="B614" s="119" t="s">
        <v>1222</v>
      </c>
      <c r="C614" s="147"/>
      <c r="D614" s="128"/>
      <c r="E614" s="128"/>
      <c r="F614" s="338" t="e">
        <f>SUM(F615:F616)</f>
        <v>#REF!</v>
      </c>
      <c r="G614" s="313"/>
    </row>
    <row r="615" spans="1:7" s="133" customFormat="1" ht="11.25" x14ac:dyDescent="0.25">
      <c r="A615" s="151" t="s">
        <v>2209</v>
      </c>
      <c r="B615" s="144" t="s">
        <v>198</v>
      </c>
      <c r="C615" s="138" t="e">
        <f>VLOOKUP(B615,#REF!,2,0)</f>
        <v>#REF!</v>
      </c>
      <c r="D615" s="140"/>
      <c r="E615" s="140" t="e">
        <f>VLOOKUP(B615,#REF!,4,0)</f>
        <v>#REF!</v>
      </c>
      <c r="F615" s="340" t="e">
        <f>D615*E615</f>
        <v>#REF!</v>
      </c>
      <c r="G615" s="188"/>
    </row>
    <row r="616" spans="1:7" s="133" customFormat="1" ht="11.25" x14ac:dyDescent="0.25">
      <c r="A616" s="151" t="s">
        <v>2210</v>
      </c>
      <c r="B616" s="144" t="s">
        <v>199</v>
      </c>
      <c r="C616" s="138" t="e">
        <f>VLOOKUP(B616,#REF!,2,0)</f>
        <v>#REF!</v>
      </c>
      <c r="D616" s="140"/>
      <c r="E616" s="140" t="e">
        <f>VLOOKUP(B616,#REF!,4,0)</f>
        <v>#REF!</v>
      </c>
      <c r="F616" s="340" t="e">
        <f>D616*E616</f>
        <v>#REF!</v>
      </c>
      <c r="G616" s="188"/>
    </row>
    <row r="617" spans="1:7" x14ac:dyDescent="0.25">
      <c r="A617" s="326" t="s">
        <v>2171</v>
      </c>
      <c r="B617" s="119" t="s">
        <v>121</v>
      </c>
      <c r="C617" s="147"/>
      <c r="D617" s="128"/>
      <c r="E617" s="128"/>
      <c r="F617" s="338">
        <f>D617*E617</f>
        <v>0</v>
      </c>
      <c r="G617" s="313"/>
    </row>
    <row r="618" spans="1:7" x14ac:dyDescent="0.25">
      <c r="A618" s="326" t="s">
        <v>2211</v>
      </c>
      <c r="B618" s="119" t="s">
        <v>1147</v>
      </c>
      <c r="C618" s="147"/>
      <c r="D618" s="128"/>
      <c r="E618" s="128"/>
      <c r="F618" s="338" t="e">
        <f>SUM(F619:F621)</f>
        <v>#REF!</v>
      </c>
      <c r="G618" s="313"/>
    </row>
    <row r="619" spans="1:7" s="133" customFormat="1" ht="11.25" x14ac:dyDescent="0.25">
      <c r="A619" s="151" t="s">
        <v>2212</v>
      </c>
      <c r="B619" s="144" t="s">
        <v>1067</v>
      </c>
      <c r="C619" s="138" t="e">
        <f>VLOOKUP(B619,#REF!,2,0)</f>
        <v>#REF!</v>
      </c>
      <c r="D619" s="140"/>
      <c r="E619" s="140" t="e">
        <f>VLOOKUP(B619,#REF!,4,0)</f>
        <v>#REF!</v>
      </c>
      <c r="F619" s="340" t="e">
        <f>D619*E619</f>
        <v>#REF!</v>
      </c>
      <c r="G619" s="188"/>
    </row>
    <row r="620" spans="1:7" s="133" customFormat="1" ht="11.25" x14ac:dyDescent="0.25">
      <c r="A620" s="151" t="s">
        <v>2213</v>
      </c>
      <c r="B620" s="144" t="s">
        <v>655</v>
      </c>
      <c r="C620" s="138" t="e">
        <f>VLOOKUP(B620,#REF!,2,0)</f>
        <v>#REF!</v>
      </c>
      <c r="D620" s="140"/>
      <c r="E620" s="140" t="e">
        <f>VLOOKUP(B620,#REF!,4,0)</f>
        <v>#REF!</v>
      </c>
      <c r="F620" s="340" t="e">
        <f>D620*E620</f>
        <v>#REF!</v>
      </c>
      <c r="G620" s="188"/>
    </row>
    <row r="621" spans="1:7" s="133" customFormat="1" ht="11.25" x14ac:dyDescent="0.25">
      <c r="A621" s="151" t="s">
        <v>2214</v>
      </c>
      <c r="B621" s="144" t="s">
        <v>196</v>
      </c>
      <c r="C621" s="138" t="e">
        <f>VLOOKUP(B621,#REF!,2,0)</f>
        <v>#REF!</v>
      </c>
      <c r="D621" s="140"/>
      <c r="E621" s="140" t="e">
        <f>VLOOKUP(B621,#REF!,4,0)</f>
        <v>#REF!</v>
      </c>
      <c r="F621" s="340" t="e">
        <f>D621*E621</f>
        <v>#REF!</v>
      </c>
      <c r="G621" s="188"/>
    </row>
    <row r="622" spans="1:7" x14ac:dyDescent="0.25">
      <c r="A622" s="325">
        <v>4.3</v>
      </c>
      <c r="B622" s="120" t="s">
        <v>1223</v>
      </c>
      <c r="C622" s="147"/>
      <c r="D622" s="128"/>
      <c r="E622" s="128"/>
      <c r="F622" s="338" t="e">
        <f>SUM(F623:F628)</f>
        <v>#REF!</v>
      </c>
      <c r="G622" s="313"/>
    </row>
    <row r="623" spans="1:7" s="117" customFormat="1" x14ac:dyDescent="0.25">
      <c r="A623" s="326" t="s">
        <v>1224</v>
      </c>
      <c r="B623" s="118" t="s">
        <v>1225</v>
      </c>
      <c r="C623" s="147" t="e">
        <f>VLOOKUP(B623,#REF!,2,0)</f>
        <v>#REF!</v>
      </c>
      <c r="D623" s="128"/>
      <c r="E623" s="128" t="e">
        <f>VLOOKUP(B623,#REF!,4,0)</f>
        <v>#REF!</v>
      </c>
      <c r="F623" s="338" t="e">
        <f t="shared" ref="F623:F628" si="32">D623*E623</f>
        <v>#REF!</v>
      </c>
      <c r="G623" s="313"/>
    </row>
    <row r="624" spans="1:7" s="117" customFormat="1" x14ac:dyDescent="0.25">
      <c r="A624" s="326" t="s">
        <v>1226</v>
      </c>
      <c r="B624" s="118" t="s">
        <v>1227</v>
      </c>
      <c r="C624" s="147" t="e">
        <f>VLOOKUP(B624,#REF!,2,0)</f>
        <v>#REF!</v>
      </c>
      <c r="D624" s="128"/>
      <c r="E624" s="128" t="e">
        <f>VLOOKUP(B624,#REF!,4,0)</f>
        <v>#REF!</v>
      </c>
      <c r="F624" s="338" t="e">
        <f t="shared" si="32"/>
        <v>#REF!</v>
      </c>
      <c r="G624" s="313"/>
    </row>
    <row r="625" spans="1:7" s="117" customFormat="1" x14ac:dyDescent="0.25">
      <c r="A625" s="326" t="s">
        <v>1228</v>
      </c>
      <c r="B625" s="118" t="s">
        <v>1229</v>
      </c>
      <c r="C625" s="147" t="e">
        <f>VLOOKUP(B625,#REF!,2,0)</f>
        <v>#REF!</v>
      </c>
      <c r="D625" s="128"/>
      <c r="E625" s="128" t="e">
        <f>VLOOKUP(B625,#REF!,4,0)</f>
        <v>#REF!</v>
      </c>
      <c r="F625" s="338" t="e">
        <f t="shared" si="32"/>
        <v>#REF!</v>
      </c>
      <c r="G625" s="313"/>
    </row>
    <row r="626" spans="1:7" x14ac:dyDescent="0.25">
      <c r="A626" s="326" t="s">
        <v>1230</v>
      </c>
      <c r="B626" s="118" t="s">
        <v>1231</v>
      </c>
      <c r="C626" s="147" t="e">
        <f>VLOOKUP(B626,#REF!,2,0)</f>
        <v>#REF!</v>
      </c>
      <c r="D626" s="128"/>
      <c r="E626" s="128" t="e">
        <f>VLOOKUP(B626,#REF!,4,0)</f>
        <v>#REF!</v>
      </c>
      <c r="F626" s="338" t="e">
        <f t="shared" si="32"/>
        <v>#REF!</v>
      </c>
      <c r="G626" s="313"/>
    </row>
    <row r="627" spans="1:7" x14ac:dyDescent="0.25">
      <c r="A627" s="326" t="s">
        <v>1232</v>
      </c>
      <c r="B627" s="118" t="s">
        <v>1233</v>
      </c>
      <c r="C627" s="147" t="e">
        <f>VLOOKUP(B627,#REF!,2,0)</f>
        <v>#REF!</v>
      </c>
      <c r="D627" s="128"/>
      <c r="E627" s="128" t="e">
        <f>VLOOKUP(B627,#REF!,4,0)</f>
        <v>#REF!</v>
      </c>
      <c r="F627" s="338" t="e">
        <f t="shared" si="32"/>
        <v>#REF!</v>
      </c>
      <c r="G627" s="313"/>
    </row>
    <row r="628" spans="1:7" x14ac:dyDescent="0.25">
      <c r="A628" s="326" t="s">
        <v>1234</v>
      </c>
      <c r="B628" s="118" t="s">
        <v>1518</v>
      </c>
      <c r="C628" s="147" t="e">
        <f>VLOOKUP(B628,#REF!,2,0)</f>
        <v>#REF!</v>
      </c>
      <c r="D628" s="128"/>
      <c r="E628" s="128" t="e">
        <f>VLOOKUP(B628,#REF!,4,0)</f>
        <v>#REF!</v>
      </c>
      <c r="F628" s="338" t="e">
        <f t="shared" si="32"/>
        <v>#REF!</v>
      </c>
      <c r="G628" s="313" t="s">
        <v>1530</v>
      </c>
    </row>
    <row r="629" spans="1:7" s="117" customFormat="1" x14ac:dyDescent="0.25">
      <c r="A629" s="325">
        <v>4.4000000000000004</v>
      </c>
      <c r="B629" s="120" t="s">
        <v>1235</v>
      </c>
      <c r="C629" s="147"/>
      <c r="D629" s="128"/>
      <c r="E629" s="128"/>
      <c r="F629" s="338" t="e">
        <f>SUM(F630:F632)</f>
        <v>#REF!</v>
      </c>
      <c r="G629" s="313"/>
    </row>
    <row r="630" spans="1:7" s="117" customFormat="1" x14ac:dyDescent="0.25">
      <c r="A630" s="326" t="s">
        <v>1236</v>
      </c>
      <c r="B630" s="118" t="s">
        <v>1237</v>
      </c>
      <c r="C630" s="147" t="e">
        <f>VLOOKUP(B630,#REF!,2,0)</f>
        <v>#REF!</v>
      </c>
      <c r="D630" s="128"/>
      <c r="E630" s="128" t="e">
        <f>VLOOKUP(B630,#REF!,4,0)</f>
        <v>#REF!</v>
      </c>
      <c r="F630" s="338" t="e">
        <f>D630*E630</f>
        <v>#REF!</v>
      </c>
      <c r="G630" s="313"/>
    </row>
    <row r="631" spans="1:7" s="117" customFormat="1" x14ac:dyDescent="0.25">
      <c r="A631" s="326" t="s">
        <v>1238</v>
      </c>
      <c r="B631" s="118" t="s">
        <v>1239</v>
      </c>
      <c r="C631" s="147" t="e">
        <f>VLOOKUP(B631,#REF!,2,0)</f>
        <v>#REF!</v>
      </c>
      <c r="D631" s="128"/>
      <c r="E631" s="128" t="e">
        <f>VLOOKUP(B631,#REF!,4,0)</f>
        <v>#REF!</v>
      </c>
      <c r="F631" s="338" t="e">
        <f>D631*E631</f>
        <v>#REF!</v>
      </c>
      <c r="G631" s="313"/>
    </row>
    <row r="632" spans="1:7" s="117" customFormat="1" x14ac:dyDescent="0.25">
      <c r="A632" s="326" t="s">
        <v>1240</v>
      </c>
      <c r="B632" s="118" t="s">
        <v>1241</v>
      </c>
      <c r="C632" s="147" t="e">
        <f>VLOOKUP(B632,#REF!,2,0)</f>
        <v>#REF!</v>
      </c>
      <c r="D632" s="128"/>
      <c r="E632" s="128" t="e">
        <f>VLOOKUP(B632,#REF!,4,0)</f>
        <v>#REF!</v>
      </c>
      <c r="F632" s="338" t="e">
        <f>D632*E632</f>
        <v>#REF!</v>
      </c>
      <c r="G632" s="313"/>
    </row>
    <row r="633" spans="1:7" s="117" customFormat="1" x14ac:dyDescent="0.25">
      <c r="A633" s="325">
        <v>4.5</v>
      </c>
      <c r="B633" s="120" t="s">
        <v>1242</v>
      </c>
      <c r="C633" s="147"/>
      <c r="D633" s="128"/>
      <c r="E633" s="128"/>
      <c r="F633" s="338" t="e">
        <f>SUM(F634:F638)</f>
        <v>#REF!</v>
      </c>
      <c r="G633" s="313"/>
    </row>
    <row r="634" spans="1:7" s="117" customFormat="1" x14ac:dyDescent="0.25">
      <c r="A634" s="326" t="s">
        <v>1243</v>
      </c>
      <c r="B634" s="118" t="s">
        <v>1519</v>
      </c>
      <c r="C634" s="147" t="e">
        <f>VLOOKUP(B634,#REF!,2,0)</f>
        <v>#REF!</v>
      </c>
      <c r="D634" s="128"/>
      <c r="E634" s="128" t="e">
        <f>VLOOKUP(B634,#REF!,4,0)</f>
        <v>#REF!</v>
      </c>
      <c r="F634" s="338" t="e">
        <f>D634*E634</f>
        <v>#REF!</v>
      </c>
      <c r="G634" s="313"/>
    </row>
    <row r="635" spans="1:7" s="117" customFormat="1" x14ac:dyDescent="0.25">
      <c r="A635" s="326" t="s">
        <v>1244</v>
      </c>
      <c r="B635" s="118" t="s">
        <v>1520</v>
      </c>
      <c r="C635" s="147" t="e">
        <f>VLOOKUP(B635,#REF!,2,0)</f>
        <v>#REF!</v>
      </c>
      <c r="D635" s="128"/>
      <c r="E635" s="128" t="e">
        <f>VLOOKUP(B635,#REF!,4,0)</f>
        <v>#REF!</v>
      </c>
      <c r="F635" s="338" t="e">
        <f>D635*E635</f>
        <v>#REF!</v>
      </c>
      <c r="G635" s="313"/>
    </row>
    <row r="636" spans="1:7" s="117" customFormat="1" x14ac:dyDescent="0.25">
      <c r="A636" s="326" t="s">
        <v>1245</v>
      </c>
      <c r="B636" s="118" t="s">
        <v>2207</v>
      </c>
      <c r="C636" s="147" t="e">
        <f>VLOOKUP(B636,#REF!,2,0)</f>
        <v>#REF!</v>
      </c>
      <c r="D636" s="128"/>
      <c r="E636" s="128" t="e">
        <f>VLOOKUP(B636,#REF!,4,0)</f>
        <v>#REF!</v>
      </c>
      <c r="F636" s="338" t="e">
        <f>D636*E636</f>
        <v>#REF!</v>
      </c>
      <c r="G636" s="313"/>
    </row>
    <row r="637" spans="1:7" s="117" customFormat="1" x14ac:dyDescent="0.25">
      <c r="A637" s="326" t="s">
        <v>1246</v>
      </c>
      <c r="B637" s="118" t="s">
        <v>1521</v>
      </c>
      <c r="C637" s="147" t="e">
        <f>VLOOKUP(B637,#REF!,2,0)</f>
        <v>#REF!</v>
      </c>
      <c r="D637" s="128"/>
      <c r="E637" s="128" t="e">
        <f>VLOOKUP(B637,#REF!,4,0)</f>
        <v>#REF!</v>
      </c>
      <c r="F637" s="338" t="e">
        <f>D637*E637</f>
        <v>#REF!</v>
      </c>
      <c r="G637" s="313"/>
    </row>
    <row r="638" spans="1:7" s="117" customFormat="1" ht="12.75" thickBot="1" x14ac:dyDescent="0.3">
      <c r="A638" s="332" t="s">
        <v>1247</v>
      </c>
      <c r="B638" s="123" t="s">
        <v>1522</v>
      </c>
      <c r="C638" s="160" t="e">
        <f>VLOOKUP(B638,#REF!,2,0)</f>
        <v>#REF!</v>
      </c>
      <c r="D638" s="130"/>
      <c r="E638" s="130" t="e">
        <f>VLOOKUP(B638,#REF!,4,0)</f>
        <v>#REF!</v>
      </c>
      <c r="F638" s="338" t="e">
        <f>D638*E638</f>
        <v>#REF!</v>
      </c>
      <c r="G638" s="318"/>
    </row>
    <row r="639" spans="1:7" s="116" customFormat="1" ht="12.75" x14ac:dyDescent="0.25">
      <c r="A639" s="329">
        <v>5</v>
      </c>
      <c r="B639" s="179" t="s">
        <v>1248</v>
      </c>
      <c r="C639" s="180"/>
      <c r="D639" s="181"/>
      <c r="E639" s="181"/>
      <c r="F639" s="342" t="e">
        <f>SUM(F640:F643)</f>
        <v>#REF!</v>
      </c>
      <c r="G639" s="317"/>
    </row>
    <row r="640" spans="1:7" s="117" customFormat="1" x14ac:dyDescent="0.25">
      <c r="A640" s="330">
        <v>5.0999999999999996</v>
      </c>
      <c r="B640" s="148" t="s">
        <v>1249</v>
      </c>
      <c r="C640" s="161" t="e">
        <f>VLOOKUP(B640,#REF!,2,0)</f>
        <v>#REF!</v>
      </c>
      <c r="D640" s="131"/>
      <c r="E640" s="131" t="e">
        <f>VLOOKUP(B640,#REF!,4,0)</f>
        <v>#REF!</v>
      </c>
      <c r="F640" s="343" t="e">
        <f>D640*E640</f>
        <v>#REF!</v>
      </c>
      <c r="G640" s="176"/>
    </row>
    <row r="641" spans="1:7" s="117" customFormat="1" x14ac:dyDescent="0.25">
      <c r="A641" s="330">
        <v>5.2</v>
      </c>
      <c r="B641" s="148" t="s">
        <v>1250</v>
      </c>
      <c r="C641" s="161" t="e">
        <f>VLOOKUP(B641,#REF!,2,0)</f>
        <v>#REF!</v>
      </c>
      <c r="D641" s="131"/>
      <c r="E641" s="131" t="e">
        <f>VLOOKUP(B641,#REF!,4,0)</f>
        <v>#REF!</v>
      </c>
      <c r="F641" s="343" t="e">
        <f>D641*E641</f>
        <v>#REF!</v>
      </c>
      <c r="G641" s="176"/>
    </row>
    <row r="642" spans="1:7" s="117" customFormat="1" x14ac:dyDescent="0.25">
      <c r="A642" s="330">
        <v>5.3</v>
      </c>
      <c r="B642" s="148" t="s">
        <v>1251</v>
      </c>
      <c r="C642" s="161" t="e">
        <f>VLOOKUP(B642,#REF!,2,0)</f>
        <v>#REF!</v>
      </c>
      <c r="D642" s="131"/>
      <c r="E642" s="131" t="e">
        <f>VLOOKUP(B642,#REF!,4,0)</f>
        <v>#REF!</v>
      </c>
      <c r="F642" s="343" t="e">
        <f>D642*E642</f>
        <v>#REF!</v>
      </c>
      <c r="G642" s="176"/>
    </row>
    <row r="643" spans="1:7" s="117" customFormat="1" ht="12.75" thickBot="1" x14ac:dyDescent="0.3">
      <c r="A643" s="333">
        <v>5.4</v>
      </c>
      <c r="B643" s="150" t="s">
        <v>1252</v>
      </c>
      <c r="C643" s="158" t="e">
        <f>VLOOKUP(B643,#REF!,2,0)</f>
        <v>#REF!</v>
      </c>
      <c r="D643" s="127"/>
      <c r="E643" s="127" t="e">
        <f>VLOOKUP(B643,#REF!,4,0)</f>
        <v>#REF!</v>
      </c>
      <c r="F643" s="344" t="e">
        <f>D643*E643</f>
        <v>#REF!</v>
      </c>
      <c r="G643" s="311"/>
    </row>
    <row r="644" spans="1:7" s="116" customFormat="1" ht="12.75" x14ac:dyDescent="0.25">
      <c r="A644" s="331">
        <v>6</v>
      </c>
      <c r="B644" s="182" t="s">
        <v>1253</v>
      </c>
      <c r="C644" s="183"/>
      <c r="D644" s="184"/>
      <c r="E644" s="184"/>
      <c r="F644" s="337" t="e">
        <f>F645+F654+F661+F669</f>
        <v>#REF!</v>
      </c>
      <c r="G644" s="312"/>
    </row>
    <row r="645" spans="1:7" x14ac:dyDescent="0.25">
      <c r="A645" s="325">
        <v>6.1</v>
      </c>
      <c r="B645" s="120" t="s">
        <v>1254</v>
      </c>
      <c r="C645" s="147"/>
      <c r="D645" s="128"/>
      <c r="E645" s="128"/>
      <c r="F645" s="338" t="e">
        <f>SUM(F646:F653)</f>
        <v>#REF!</v>
      </c>
      <c r="G645" s="313"/>
    </row>
    <row r="646" spans="1:7" x14ac:dyDescent="0.25">
      <c r="A646" s="326" t="s">
        <v>1255</v>
      </c>
      <c r="B646" s="118" t="s">
        <v>2285</v>
      </c>
      <c r="C646" s="147" t="e">
        <f>VLOOKUP(B646,#REF!,2,0)</f>
        <v>#REF!</v>
      </c>
      <c r="D646" s="128"/>
      <c r="E646" s="128" t="e">
        <f>VLOOKUP(B646,#REF!,4,0)</f>
        <v>#REF!</v>
      </c>
      <c r="F646" s="338" t="e">
        <f>D646*E646</f>
        <v>#REF!</v>
      </c>
      <c r="G646" s="313"/>
    </row>
    <row r="647" spans="1:7" x14ac:dyDescent="0.25">
      <c r="A647" s="326" t="s">
        <v>1256</v>
      </c>
      <c r="B647" s="118" t="s">
        <v>2283</v>
      </c>
      <c r="C647" s="147" t="e">
        <f>VLOOKUP(B647,#REF!,2,0)</f>
        <v>#REF!</v>
      </c>
      <c r="D647" s="128"/>
      <c r="E647" s="128" t="e">
        <f>VLOOKUP(B647,#REF!,4,0)</f>
        <v>#REF!</v>
      </c>
      <c r="F647" s="338" t="e">
        <f t="shared" ref="F647:F653" si="33">D647*E647</f>
        <v>#REF!</v>
      </c>
      <c r="G647" s="313"/>
    </row>
    <row r="648" spans="1:7" x14ac:dyDescent="0.25">
      <c r="A648" s="326" t="s">
        <v>1257</v>
      </c>
      <c r="B648" s="118" t="s">
        <v>1523</v>
      </c>
      <c r="C648" s="147" t="e">
        <f>VLOOKUP(B648,#REF!,2,0)</f>
        <v>#REF!</v>
      </c>
      <c r="D648" s="128"/>
      <c r="E648" s="128" t="e">
        <f>VLOOKUP(B648,#REF!,4,0)</f>
        <v>#REF!</v>
      </c>
      <c r="F648" s="338" t="e">
        <f t="shared" si="33"/>
        <v>#REF!</v>
      </c>
      <c r="G648" s="313"/>
    </row>
    <row r="649" spans="1:7" x14ac:dyDescent="0.25">
      <c r="A649" s="326" t="s">
        <v>1258</v>
      </c>
      <c r="B649" s="118" t="s">
        <v>1524</v>
      </c>
      <c r="C649" s="147" t="e">
        <f>VLOOKUP(B649,#REF!,2,0)</f>
        <v>#REF!</v>
      </c>
      <c r="D649" s="128"/>
      <c r="E649" s="128" t="e">
        <f>VLOOKUP(B649,#REF!,4,0)</f>
        <v>#REF!</v>
      </c>
      <c r="F649" s="338" t="e">
        <f t="shared" si="33"/>
        <v>#REF!</v>
      </c>
      <c r="G649" s="313"/>
    </row>
    <row r="650" spans="1:7" x14ac:dyDescent="0.25">
      <c r="A650" s="326" t="s">
        <v>1259</v>
      </c>
      <c r="B650" s="118" t="s">
        <v>1525</v>
      </c>
      <c r="C650" s="147" t="e">
        <f>VLOOKUP(B650,#REF!,2,0)</f>
        <v>#REF!</v>
      </c>
      <c r="D650" s="128"/>
      <c r="E650" s="128" t="e">
        <f>VLOOKUP(B650,#REF!,4,0)</f>
        <v>#REF!</v>
      </c>
      <c r="F650" s="338" t="e">
        <f t="shared" si="33"/>
        <v>#REF!</v>
      </c>
      <c r="G650" s="313"/>
    </row>
    <row r="651" spans="1:7" x14ac:dyDescent="0.25">
      <c r="A651" s="326" t="s">
        <v>1260</v>
      </c>
      <c r="B651" s="122" t="s">
        <v>1526</v>
      </c>
      <c r="C651" s="147" t="e">
        <f>VLOOKUP(B651,#REF!,2,0)</f>
        <v>#REF!</v>
      </c>
      <c r="D651" s="128"/>
      <c r="E651" s="128" t="e">
        <f>VLOOKUP(B651,#REF!,4,0)</f>
        <v>#REF!</v>
      </c>
      <c r="F651" s="338" t="e">
        <f t="shared" si="33"/>
        <v>#REF!</v>
      </c>
      <c r="G651" s="313"/>
    </row>
    <row r="652" spans="1:7" x14ac:dyDescent="0.25">
      <c r="A652" s="326" t="s">
        <v>1261</v>
      </c>
      <c r="B652" s="118" t="s">
        <v>1527</v>
      </c>
      <c r="C652" s="147" t="e">
        <f>VLOOKUP(B652,#REF!,2,0)</f>
        <v>#REF!</v>
      </c>
      <c r="D652" s="128"/>
      <c r="E652" s="128" t="e">
        <f>VLOOKUP(B652,#REF!,4,0)</f>
        <v>#REF!</v>
      </c>
      <c r="F652" s="338" t="e">
        <f t="shared" si="33"/>
        <v>#REF!</v>
      </c>
      <c r="G652" s="313"/>
    </row>
    <row r="653" spans="1:7" x14ac:dyDescent="0.25">
      <c r="A653" s="326" t="s">
        <v>1262</v>
      </c>
      <c r="B653" s="118" t="s">
        <v>1528</v>
      </c>
      <c r="C653" s="147" t="e">
        <f>VLOOKUP(B653,#REF!,2,0)</f>
        <v>#REF!</v>
      </c>
      <c r="D653" s="128"/>
      <c r="E653" s="128" t="e">
        <f>VLOOKUP(B653,#REF!,4,0)</f>
        <v>#REF!</v>
      </c>
      <c r="F653" s="338" t="e">
        <f t="shared" si="33"/>
        <v>#REF!</v>
      </c>
      <c r="G653" s="313"/>
    </row>
    <row r="654" spans="1:7" x14ac:dyDescent="0.25">
      <c r="A654" s="325">
        <v>6.2</v>
      </c>
      <c r="B654" s="120" t="s">
        <v>729</v>
      </c>
      <c r="C654" s="147"/>
      <c r="D654" s="128"/>
      <c r="E654" s="128"/>
      <c r="F654" s="338" t="e">
        <f>SUM(F655:F660)</f>
        <v>#REF!</v>
      </c>
      <c r="G654" s="313"/>
    </row>
    <row r="655" spans="1:7" x14ac:dyDescent="0.25">
      <c r="A655" s="326" t="s">
        <v>1263</v>
      </c>
      <c r="B655" s="118" t="s">
        <v>733</v>
      </c>
      <c r="C655" s="147" t="e">
        <f>VLOOKUP(B655,#REF!,2,0)</f>
        <v>#REF!</v>
      </c>
      <c r="D655" s="128"/>
      <c r="E655" s="128" t="e">
        <f>VLOOKUP(B655,#REF!,4,0)</f>
        <v>#REF!</v>
      </c>
      <c r="F655" s="338" t="e">
        <f t="shared" ref="F655:F660" si="34">D655*E655</f>
        <v>#REF!</v>
      </c>
      <c r="G655" s="313"/>
    </row>
    <row r="656" spans="1:7" x14ac:dyDescent="0.25">
      <c r="A656" s="326" t="s">
        <v>1264</v>
      </c>
      <c r="B656" s="118" t="s">
        <v>736</v>
      </c>
      <c r="C656" s="147" t="e">
        <f>VLOOKUP(B656,#REF!,2,0)</f>
        <v>#REF!</v>
      </c>
      <c r="D656" s="128"/>
      <c r="E656" s="128" t="e">
        <f>VLOOKUP(B656,#REF!,4,0)</f>
        <v>#REF!</v>
      </c>
      <c r="F656" s="338" t="e">
        <f t="shared" si="34"/>
        <v>#REF!</v>
      </c>
      <c r="G656" s="313"/>
    </row>
    <row r="657" spans="1:7" x14ac:dyDescent="0.25">
      <c r="A657" s="326" t="s">
        <v>1265</v>
      </c>
      <c r="B657" s="118" t="s">
        <v>737</v>
      </c>
      <c r="C657" s="147" t="e">
        <f>VLOOKUP(B657,#REF!,2,0)</f>
        <v>#REF!</v>
      </c>
      <c r="D657" s="128"/>
      <c r="E657" s="128" t="e">
        <f>VLOOKUP(B657,#REF!,4,0)</f>
        <v>#REF!</v>
      </c>
      <c r="F657" s="338" t="e">
        <f t="shared" si="34"/>
        <v>#REF!</v>
      </c>
      <c r="G657" s="313"/>
    </row>
    <row r="658" spans="1:7" x14ac:dyDescent="0.25">
      <c r="A658" s="326" t="s">
        <v>1266</v>
      </c>
      <c r="B658" s="118" t="s">
        <v>735</v>
      </c>
      <c r="C658" s="147" t="e">
        <f>VLOOKUP(B658,#REF!,2,0)</f>
        <v>#REF!</v>
      </c>
      <c r="D658" s="128"/>
      <c r="E658" s="128" t="e">
        <f>VLOOKUP(B658,#REF!,4,0)</f>
        <v>#REF!</v>
      </c>
      <c r="F658" s="338" t="e">
        <f t="shared" si="34"/>
        <v>#REF!</v>
      </c>
      <c r="G658" s="313"/>
    </row>
    <row r="659" spans="1:7" x14ac:dyDescent="0.25">
      <c r="A659" s="326" t="s">
        <v>1267</v>
      </c>
      <c r="B659" s="118" t="s">
        <v>1268</v>
      </c>
      <c r="C659" s="147" t="e">
        <f>VLOOKUP(B659,#REF!,2,0)</f>
        <v>#REF!</v>
      </c>
      <c r="D659" s="128"/>
      <c r="E659" s="128" t="e">
        <f>VLOOKUP(B659,#REF!,4,0)</f>
        <v>#REF!</v>
      </c>
      <c r="F659" s="338" t="e">
        <f t="shared" si="34"/>
        <v>#REF!</v>
      </c>
      <c r="G659" s="313"/>
    </row>
    <row r="660" spans="1:7" x14ac:dyDescent="0.25">
      <c r="A660" s="326" t="s">
        <v>1269</v>
      </c>
      <c r="B660" s="118" t="s">
        <v>1270</v>
      </c>
      <c r="C660" s="147" t="e">
        <f>VLOOKUP(B660,#REF!,2,0)</f>
        <v>#REF!</v>
      </c>
      <c r="D660" s="128"/>
      <c r="E660" s="128" t="e">
        <f>VLOOKUP(B660,#REF!,4,0)</f>
        <v>#REF!</v>
      </c>
      <c r="F660" s="338" t="e">
        <f t="shared" si="34"/>
        <v>#REF!</v>
      </c>
      <c r="G660" s="313"/>
    </row>
    <row r="661" spans="1:7" x14ac:dyDescent="0.25">
      <c r="A661" s="325">
        <v>6.3</v>
      </c>
      <c r="B661" s="120" t="s">
        <v>465</v>
      </c>
      <c r="C661" s="147"/>
      <c r="D661" s="128"/>
      <c r="E661" s="128"/>
      <c r="F661" s="338" t="e">
        <f>SUM(F662:F669)</f>
        <v>#REF!</v>
      </c>
      <c r="G661" s="313"/>
    </row>
    <row r="662" spans="1:7" x14ac:dyDescent="0.25">
      <c r="A662" s="326" t="s">
        <v>1271</v>
      </c>
      <c r="B662" s="118" t="s">
        <v>1272</v>
      </c>
      <c r="C662" s="147" t="e">
        <f>VLOOKUP(B662,#REF!,2,0)</f>
        <v>#REF!</v>
      </c>
      <c r="D662" s="128"/>
      <c r="E662" s="128" t="e">
        <f>VLOOKUP(B662,#REF!,4,0)</f>
        <v>#REF!</v>
      </c>
      <c r="F662" s="338" t="e">
        <f>D662*E662</f>
        <v>#REF!</v>
      </c>
      <c r="G662" s="313"/>
    </row>
    <row r="663" spans="1:7" x14ac:dyDescent="0.25">
      <c r="A663" s="326" t="s">
        <v>1273</v>
      </c>
      <c r="B663" s="118" t="s">
        <v>1274</v>
      </c>
      <c r="C663" s="147" t="e">
        <f>VLOOKUP(B663,#REF!,2,0)</f>
        <v>#REF!</v>
      </c>
      <c r="D663" s="128"/>
      <c r="E663" s="128" t="e">
        <f>VLOOKUP(B663,#REF!,4,0)</f>
        <v>#REF!</v>
      </c>
      <c r="F663" s="338" t="e">
        <f t="shared" ref="F663:F669" si="35">D663*E663</f>
        <v>#REF!</v>
      </c>
      <c r="G663" s="313"/>
    </row>
    <row r="664" spans="1:7" x14ac:dyDescent="0.25">
      <c r="A664" s="326" t="s">
        <v>1275</v>
      </c>
      <c r="B664" s="118" t="s">
        <v>1276</v>
      </c>
      <c r="C664" s="147" t="e">
        <f>VLOOKUP(B664,#REF!,2,0)</f>
        <v>#REF!</v>
      </c>
      <c r="D664" s="128"/>
      <c r="E664" s="128" t="e">
        <f>VLOOKUP(B664,#REF!,4,0)</f>
        <v>#REF!</v>
      </c>
      <c r="F664" s="338" t="e">
        <f t="shared" si="35"/>
        <v>#REF!</v>
      </c>
      <c r="G664" s="313"/>
    </row>
    <row r="665" spans="1:7" x14ac:dyDescent="0.25">
      <c r="A665" s="326" t="s">
        <v>1277</v>
      </c>
      <c r="B665" s="118" t="s">
        <v>1278</v>
      </c>
      <c r="C665" s="147" t="e">
        <f>VLOOKUP(B665,#REF!,2,0)</f>
        <v>#REF!</v>
      </c>
      <c r="D665" s="128"/>
      <c r="E665" s="128" t="e">
        <f>VLOOKUP(B665,#REF!,4,0)</f>
        <v>#REF!</v>
      </c>
      <c r="F665" s="338" t="e">
        <f t="shared" si="35"/>
        <v>#REF!</v>
      </c>
      <c r="G665" s="313"/>
    </row>
    <row r="666" spans="1:7" x14ac:dyDescent="0.25">
      <c r="A666" s="326" t="s">
        <v>1279</v>
      </c>
      <c r="B666" s="118" t="s">
        <v>1280</v>
      </c>
      <c r="C666" s="147" t="e">
        <f>VLOOKUP(B666,#REF!,2,0)</f>
        <v>#REF!</v>
      </c>
      <c r="D666" s="128"/>
      <c r="E666" s="128" t="e">
        <f>VLOOKUP(B666,#REF!,4,0)</f>
        <v>#REF!</v>
      </c>
      <c r="F666" s="338" t="e">
        <f t="shared" si="35"/>
        <v>#REF!</v>
      </c>
      <c r="G666" s="313"/>
    </row>
    <row r="667" spans="1:7" x14ac:dyDescent="0.25">
      <c r="A667" s="326" t="s">
        <v>1281</v>
      </c>
      <c r="B667" s="118" t="s">
        <v>1282</v>
      </c>
      <c r="C667" s="147" t="e">
        <f>VLOOKUP(B667,#REF!,2,0)</f>
        <v>#REF!</v>
      </c>
      <c r="D667" s="128"/>
      <c r="E667" s="128" t="e">
        <f>VLOOKUP(B667,#REF!,4,0)</f>
        <v>#REF!</v>
      </c>
      <c r="F667" s="338" t="e">
        <f t="shared" si="35"/>
        <v>#REF!</v>
      </c>
      <c r="G667" s="313"/>
    </row>
    <row r="668" spans="1:7" x14ac:dyDescent="0.25">
      <c r="A668" s="326" t="s">
        <v>1283</v>
      </c>
      <c r="B668" s="118" t="s">
        <v>1284</v>
      </c>
      <c r="C668" s="147" t="e">
        <f>VLOOKUP(B668,#REF!,2,0)</f>
        <v>#REF!</v>
      </c>
      <c r="D668" s="128"/>
      <c r="E668" s="128" t="e">
        <f>VLOOKUP(B668,#REF!,4,0)</f>
        <v>#REF!</v>
      </c>
      <c r="F668" s="338" t="e">
        <f t="shared" si="35"/>
        <v>#REF!</v>
      </c>
      <c r="G668" s="313"/>
    </row>
    <row r="669" spans="1:7" ht="12.75" thickBot="1" x14ac:dyDescent="0.3">
      <c r="A669" s="345">
        <v>6.4</v>
      </c>
      <c r="B669" s="346" t="s">
        <v>1285</v>
      </c>
      <c r="C669" s="347" t="e">
        <f>VLOOKUP(B669,#REF!,2,0)</f>
        <v>#REF!</v>
      </c>
      <c r="D669" s="348"/>
      <c r="E669" s="348" t="e">
        <f>VLOOKUP(B669,#REF!,4,0)</f>
        <v>#REF!</v>
      </c>
      <c r="F669" s="349" t="e">
        <f t="shared" si="35"/>
        <v>#REF!</v>
      </c>
      <c r="G669" s="318"/>
    </row>
  </sheetData>
  <sheetProtection formatRows="0" sort="0" autoFilter="0" pivotTables="0"/>
  <mergeCells count="10">
    <mergeCell ref="A6:B6"/>
    <mergeCell ref="C6:D6"/>
    <mergeCell ref="E6:F6"/>
    <mergeCell ref="A1:D3"/>
    <mergeCell ref="E1:F1"/>
    <mergeCell ref="E2:F2"/>
    <mergeCell ref="E3:F3"/>
    <mergeCell ref="A4:D5"/>
    <mergeCell ref="E4:F4"/>
    <mergeCell ref="E5:F5"/>
  </mergeCell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45" orientation="portrait" r:id="rId1"/>
  <headerFooter>
    <oddHeader>&amp;C&amp;A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'APUS (O)'!$J$3:$J$7</xm:f>
          </x14:formula1>
          <xm:sqref>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G669"/>
  <sheetViews>
    <sheetView topLeftCell="A56" zoomScale="90" zoomScaleNormal="90" workbookViewId="0">
      <selection activeCell="B83" sqref="B83"/>
    </sheetView>
  </sheetViews>
  <sheetFormatPr baseColWidth="10" defaultColWidth="11.42578125" defaultRowHeight="12" x14ac:dyDescent="0.25"/>
  <cols>
    <col min="1" max="1" width="8.140625" style="117" bestFit="1" customWidth="1"/>
    <col min="2" max="2" width="80.140625" style="114" customWidth="1"/>
    <col min="3" max="3" width="7.85546875" style="162" customWidth="1"/>
    <col min="4" max="4" width="9.85546875" style="129" customWidth="1"/>
    <col min="5" max="5" width="9" style="129" bestFit="1" customWidth="1"/>
    <col min="6" max="6" width="11.42578125" style="129"/>
    <col min="7" max="7" width="74.42578125" style="114" bestFit="1" customWidth="1"/>
    <col min="8" max="16384" width="11.42578125" style="114"/>
  </cols>
  <sheetData>
    <row r="1" spans="1:7" s="164" customFormat="1" ht="25.5" customHeight="1" x14ac:dyDescent="0.25">
      <c r="A1" s="419"/>
      <c r="B1" s="420"/>
      <c r="C1" s="420"/>
      <c r="D1" s="421"/>
      <c r="E1" s="425" t="s">
        <v>1858</v>
      </c>
      <c r="F1" s="426"/>
      <c r="G1" s="305">
        <f ca="1">NOW()</f>
        <v>45180.605937499997</v>
      </c>
    </row>
    <row r="2" spans="1:7" s="145" customFormat="1" ht="15" customHeight="1" x14ac:dyDescent="0.25">
      <c r="A2" s="422"/>
      <c r="B2" s="423"/>
      <c r="C2" s="423"/>
      <c r="D2" s="424"/>
      <c r="E2" s="427" t="s">
        <v>1502</v>
      </c>
      <c r="F2" s="428"/>
      <c r="G2" s="306" t="s">
        <v>1506</v>
      </c>
    </row>
    <row r="3" spans="1:7" s="145" customFormat="1" ht="15" customHeight="1" x14ac:dyDescent="0.25">
      <c r="A3" s="422"/>
      <c r="B3" s="423"/>
      <c r="C3" s="423"/>
      <c r="D3" s="424"/>
      <c r="E3" s="427" t="s">
        <v>1496</v>
      </c>
      <c r="F3" s="428"/>
      <c r="G3" s="306" t="s">
        <v>1790</v>
      </c>
    </row>
    <row r="4" spans="1:7" s="145" customFormat="1" ht="20.100000000000001" customHeight="1" x14ac:dyDescent="0.25">
      <c r="A4" s="429" t="s">
        <v>1859</v>
      </c>
      <c r="B4" s="430"/>
      <c r="C4" s="430"/>
      <c r="D4" s="431"/>
      <c r="E4" s="427" t="s">
        <v>1501</v>
      </c>
      <c r="F4" s="428"/>
      <c r="G4" s="306"/>
    </row>
    <row r="5" spans="1:7" s="145" customFormat="1" ht="20.100000000000001" customHeight="1" x14ac:dyDescent="0.25">
      <c r="A5" s="429"/>
      <c r="B5" s="430"/>
      <c r="C5" s="430"/>
      <c r="D5" s="431"/>
      <c r="E5" s="427" t="s">
        <v>1915</v>
      </c>
      <c r="F5" s="428"/>
      <c r="G5" s="306"/>
    </row>
    <row r="6" spans="1:7" s="164" customFormat="1" ht="16.5" thickBot="1" x14ac:dyDescent="0.3">
      <c r="A6" s="413" t="s">
        <v>1503</v>
      </c>
      <c r="B6" s="414"/>
      <c r="C6" s="415" t="e">
        <f>F8+F22+F542+F591+F639+F644</f>
        <v>#REF!</v>
      </c>
      <c r="D6" s="416"/>
      <c r="E6" s="417" t="s">
        <v>1286</v>
      </c>
      <c r="F6" s="418"/>
      <c r="G6" s="307" t="e">
        <f>C6/G4</f>
        <v>#REF!</v>
      </c>
    </row>
    <row r="7" spans="1:7" s="163" customFormat="1" ht="13.5" thickBot="1" x14ac:dyDescent="0.3">
      <c r="A7" s="319" t="s">
        <v>1498</v>
      </c>
      <c r="B7" s="165" t="s">
        <v>1080</v>
      </c>
      <c r="C7" s="165" t="s">
        <v>1299</v>
      </c>
      <c r="D7" s="166" t="s">
        <v>1505</v>
      </c>
      <c r="E7" s="167" t="s">
        <v>1504</v>
      </c>
      <c r="F7" s="334" t="s">
        <v>1497</v>
      </c>
      <c r="G7" s="308" t="s">
        <v>1287</v>
      </c>
    </row>
    <row r="8" spans="1:7" s="113" customFormat="1" ht="12.75" x14ac:dyDescent="0.25">
      <c r="A8" s="320">
        <v>1</v>
      </c>
      <c r="B8" s="153" t="s">
        <v>1081</v>
      </c>
      <c r="C8" s="155"/>
      <c r="D8" s="153"/>
      <c r="E8" s="153"/>
      <c r="F8" s="335" t="e">
        <f>F9+F13+F19</f>
        <v>#REF!</v>
      </c>
      <c r="G8" s="309"/>
    </row>
    <row r="9" spans="1:7" s="115" customFormat="1" collapsed="1" x14ac:dyDescent="0.25">
      <c r="A9" s="321">
        <v>1.1000000000000001</v>
      </c>
      <c r="B9" s="146" t="s">
        <v>1082</v>
      </c>
      <c r="C9" s="156"/>
      <c r="D9" s="146"/>
      <c r="E9" s="146"/>
      <c r="F9" s="336" t="e">
        <f>SUM(F10:F12)</f>
        <v>#REF!</v>
      </c>
      <c r="G9" s="310"/>
    </row>
    <row r="10" spans="1:7" s="115" customFormat="1" x14ac:dyDescent="0.25">
      <c r="A10" s="322" t="s">
        <v>1083</v>
      </c>
      <c r="B10" s="124" t="s">
        <v>1084</v>
      </c>
      <c r="C10" s="157" t="e">
        <f>VLOOKUP(B10,#REF!,2,0)</f>
        <v>#REF!</v>
      </c>
      <c r="D10" s="132"/>
      <c r="E10" s="132" t="e">
        <f>VLOOKUP(B10,#REF!,5,0)</f>
        <v>#REF!</v>
      </c>
      <c r="F10" s="336" t="e">
        <f>D10*E10</f>
        <v>#REF!</v>
      </c>
      <c r="G10" s="310"/>
    </row>
    <row r="11" spans="1:7" s="115" customFormat="1" x14ac:dyDescent="0.25">
      <c r="A11" s="322" t="s">
        <v>1085</v>
      </c>
      <c r="B11" s="124" t="s">
        <v>1507</v>
      </c>
      <c r="C11" s="157" t="e">
        <f>VLOOKUP(B11,#REF!,2,0)</f>
        <v>#REF!</v>
      </c>
      <c r="D11" s="132"/>
      <c r="E11" s="132" t="e">
        <f>VLOOKUP(B11,#REF!,5,0)</f>
        <v>#REF!</v>
      </c>
      <c r="F11" s="336" t="e">
        <f t="shared" ref="F11:F21" si="0">D11*E11</f>
        <v>#REF!</v>
      </c>
      <c r="G11" s="310" t="s">
        <v>1514</v>
      </c>
    </row>
    <row r="12" spans="1:7" s="115" customFormat="1" x14ac:dyDescent="0.25">
      <c r="A12" s="322" t="s">
        <v>1086</v>
      </c>
      <c r="B12" s="125" t="s">
        <v>1087</v>
      </c>
      <c r="C12" s="157" t="e">
        <f>VLOOKUP(B12,#REF!,2,0)</f>
        <v>#REF!</v>
      </c>
      <c r="D12" s="132"/>
      <c r="E12" s="132" t="e">
        <f>VLOOKUP(B12,#REF!,5,0)</f>
        <v>#REF!</v>
      </c>
      <c r="F12" s="336" t="e">
        <f t="shared" si="0"/>
        <v>#REF!</v>
      </c>
      <c r="G12" s="310"/>
    </row>
    <row r="13" spans="1:7" s="115" customFormat="1" x14ac:dyDescent="0.25">
      <c r="A13" s="321">
        <v>1.2</v>
      </c>
      <c r="B13" s="146" t="s">
        <v>1088</v>
      </c>
      <c r="C13" s="156"/>
      <c r="D13" s="146"/>
      <c r="E13" s="146"/>
      <c r="F13" s="336" t="e">
        <f>SUM(F14:F18)</f>
        <v>#REF!</v>
      </c>
      <c r="G13" s="310"/>
    </row>
    <row r="14" spans="1:7" s="115" customFormat="1" x14ac:dyDescent="0.25">
      <c r="A14" s="322" t="s">
        <v>1089</v>
      </c>
      <c r="B14" s="125" t="s">
        <v>1090</v>
      </c>
      <c r="C14" s="157" t="e">
        <f>VLOOKUP(B14,#REF!,2,0)</f>
        <v>#REF!</v>
      </c>
      <c r="D14" s="132"/>
      <c r="E14" s="132" t="e">
        <f>VLOOKUP(B14,#REF!,5,0)</f>
        <v>#REF!</v>
      </c>
      <c r="F14" s="336" t="e">
        <f t="shared" si="0"/>
        <v>#REF!</v>
      </c>
      <c r="G14" s="310"/>
    </row>
    <row r="15" spans="1:7" s="115" customFormat="1" x14ac:dyDescent="0.25">
      <c r="A15" s="322" t="s">
        <v>1091</v>
      </c>
      <c r="B15" s="125" t="s">
        <v>1092</v>
      </c>
      <c r="C15" s="157" t="e">
        <f>VLOOKUP(B15,#REF!,2,0)</f>
        <v>#REF!</v>
      </c>
      <c r="D15" s="132"/>
      <c r="E15" s="132" t="e">
        <f>VLOOKUP(B15,#REF!,5,0)</f>
        <v>#REF!</v>
      </c>
      <c r="F15" s="336" t="e">
        <f t="shared" si="0"/>
        <v>#REF!</v>
      </c>
      <c r="G15" s="310"/>
    </row>
    <row r="16" spans="1:7" s="115" customFormat="1" x14ac:dyDescent="0.25">
      <c r="A16" s="322" t="s">
        <v>1093</v>
      </c>
      <c r="B16" s="125" t="s">
        <v>2201</v>
      </c>
      <c r="C16" s="157" t="e">
        <f>VLOOKUP(B16,#REF!,2,0)</f>
        <v>#REF!</v>
      </c>
      <c r="D16" s="132"/>
      <c r="E16" s="132" t="e">
        <f>VLOOKUP(B16,#REF!,5,0)</f>
        <v>#REF!</v>
      </c>
      <c r="F16" s="336" t="e">
        <f t="shared" si="0"/>
        <v>#REF!</v>
      </c>
      <c r="G16" s="310"/>
    </row>
    <row r="17" spans="1:7" s="115" customFormat="1" x14ac:dyDescent="0.25">
      <c r="A17" s="322" t="s">
        <v>1094</v>
      </c>
      <c r="B17" s="125" t="s">
        <v>2202</v>
      </c>
      <c r="C17" s="157" t="e">
        <f>VLOOKUP(B17,#REF!,2,0)</f>
        <v>#REF!</v>
      </c>
      <c r="D17" s="132"/>
      <c r="E17" s="132" t="e">
        <f>VLOOKUP(B17,#REF!,5,0)</f>
        <v>#REF!</v>
      </c>
      <c r="F17" s="336" t="e">
        <f t="shared" si="0"/>
        <v>#REF!</v>
      </c>
      <c r="G17" s="310"/>
    </row>
    <row r="18" spans="1:7" s="115" customFormat="1" x14ac:dyDescent="0.25">
      <c r="A18" s="322" t="s">
        <v>1095</v>
      </c>
      <c r="B18" s="125" t="s">
        <v>1096</v>
      </c>
      <c r="C18" s="157" t="e">
        <f>VLOOKUP(B18,#REF!,2,0)</f>
        <v>#REF!</v>
      </c>
      <c r="D18" s="132"/>
      <c r="E18" s="132" t="e">
        <f>VLOOKUP(B18,#REF!,5,0)</f>
        <v>#REF!</v>
      </c>
      <c r="F18" s="336" t="e">
        <f t="shared" si="0"/>
        <v>#REF!</v>
      </c>
      <c r="G18" s="310"/>
    </row>
    <row r="19" spans="1:7" s="115" customFormat="1" x14ac:dyDescent="0.25">
      <c r="A19" s="321">
        <v>1.3</v>
      </c>
      <c r="B19" s="146" t="s">
        <v>1097</v>
      </c>
      <c r="C19" s="156"/>
      <c r="D19" s="146"/>
      <c r="E19" s="146"/>
      <c r="F19" s="336" t="e">
        <f>SUM(F20:F21)</f>
        <v>#REF!</v>
      </c>
      <c r="G19" s="310"/>
    </row>
    <row r="20" spans="1:7" s="115" customFormat="1" x14ac:dyDescent="0.25">
      <c r="A20" s="322" t="s">
        <v>1098</v>
      </c>
      <c r="B20" s="125" t="s">
        <v>1099</v>
      </c>
      <c r="C20" s="157" t="e">
        <f>VLOOKUP(B20,#REF!,2,0)</f>
        <v>#REF!</v>
      </c>
      <c r="D20" s="132"/>
      <c r="E20" s="132" t="e">
        <f>VLOOKUP(B20,#REF!,5,0)</f>
        <v>#REF!</v>
      </c>
      <c r="F20" s="336" t="e">
        <f t="shared" si="0"/>
        <v>#REF!</v>
      </c>
      <c r="G20" s="310"/>
    </row>
    <row r="21" spans="1:7" ht="12.75" thickBot="1" x14ac:dyDescent="0.3">
      <c r="A21" s="323" t="s">
        <v>1100</v>
      </c>
      <c r="B21" s="126" t="s">
        <v>1101</v>
      </c>
      <c r="C21" s="158" t="e">
        <f>VLOOKUP(B21,#REF!,2,0)</f>
        <v>#REF!</v>
      </c>
      <c r="D21" s="127"/>
      <c r="E21" s="127" t="e">
        <f>VLOOKUP(B21,#REF!,5,0)</f>
        <v>#REF!</v>
      </c>
      <c r="F21" s="336" t="e">
        <f t="shared" si="0"/>
        <v>#REF!</v>
      </c>
      <c r="G21" s="311"/>
    </row>
    <row r="22" spans="1:7" s="116" customFormat="1" ht="12.75" x14ac:dyDescent="0.25">
      <c r="A22" s="324">
        <v>2</v>
      </c>
      <c r="B22" s="152" t="s">
        <v>1529</v>
      </c>
      <c r="C22" s="159"/>
      <c r="D22" s="152"/>
      <c r="E22" s="152"/>
      <c r="F22" s="337" t="e">
        <f>F23+F321+F438+F491</f>
        <v>#REF!</v>
      </c>
      <c r="G22" s="312"/>
    </row>
    <row r="23" spans="1:7" x14ac:dyDescent="0.25">
      <c r="A23" s="325">
        <v>2.1</v>
      </c>
      <c r="B23" s="120" t="s">
        <v>1102</v>
      </c>
      <c r="C23" s="147"/>
      <c r="D23" s="128"/>
      <c r="E23" s="128"/>
      <c r="F23" s="338" t="e">
        <f>F81+F95+F103+F124+F156+F181+F192+F211+F233+F240+F264+F276+F291+F299+F311</f>
        <v>#REF!</v>
      </c>
      <c r="G23" s="313"/>
    </row>
    <row r="24" spans="1:7" x14ac:dyDescent="0.25">
      <c r="A24" s="326" t="s">
        <v>1103</v>
      </c>
      <c r="B24" s="118" t="s">
        <v>9</v>
      </c>
      <c r="C24" s="147"/>
      <c r="D24" s="128"/>
      <c r="E24" s="128"/>
      <c r="F24" s="338" t="e">
        <f>SUM(F25:F80)</f>
        <v>#REF!</v>
      </c>
      <c r="G24" s="313"/>
    </row>
    <row r="25" spans="1:7" s="133" customFormat="1" ht="11.25" x14ac:dyDescent="0.25">
      <c r="A25" s="151" t="s">
        <v>1533</v>
      </c>
      <c r="B25" s="137" t="s">
        <v>550</v>
      </c>
      <c r="C25" s="138" t="e">
        <f>VLOOKUP(B25,#REF!,2,0)</f>
        <v>#REF!</v>
      </c>
      <c r="D25" s="140"/>
      <c r="E25" s="140" t="e">
        <f>VLOOKUP(B25,#REF!,5,0)</f>
        <v>#REF!</v>
      </c>
      <c r="F25" s="339" t="e">
        <f t="shared" ref="F25:F87" si="1">D25*E25</f>
        <v>#REF!</v>
      </c>
      <c r="G25" s="188"/>
    </row>
    <row r="26" spans="1:7" s="133" customFormat="1" ht="11.25" x14ac:dyDescent="0.25">
      <c r="A26" s="151" t="s">
        <v>1534</v>
      </c>
      <c r="B26" s="137" t="s">
        <v>1642</v>
      </c>
      <c r="C26" s="138" t="e">
        <f>VLOOKUP(B26,#REF!,2,0)</f>
        <v>#REF!</v>
      </c>
      <c r="D26" s="140"/>
      <c r="E26" s="140" t="e">
        <f>VLOOKUP(B26,#REF!,5,0)</f>
        <v>#REF!</v>
      </c>
      <c r="F26" s="339" t="e">
        <f t="shared" si="1"/>
        <v>#REF!</v>
      </c>
      <c r="G26" s="188"/>
    </row>
    <row r="27" spans="1:7" s="133" customFormat="1" ht="11.25" x14ac:dyDescent="0.25">
      <c r="A27" s="151" t="s">
        <v>1535</v>
      </c>
      <c r="B27" s="137" t="s">
        <v>387</v>
      </c>
      <c r="C27" s="138" t="e">
        <f>VLOOKUP(B27,#REF!,2,0)</f>
        <v>#REF!</v>
      </c>
      <c r="D27" s="140"/>
      <c r="E27" s="140" t="e">
        <f>VLOOKUP(B27,#REF!,5,0)</f>
        <v>#REF!</v>
      </c>
      <c r="F27" s="339" t="e">
        <f t="shared" si="1"/>
        <v>#REF!</v>
      </c>
      <c r="G27" s="188"/>
    </row>
    <row r="28" spans="1:7" s="133" customFormat="1" ht="11.25" x14ac:dyDescent="0.25">
      <c r="A28" s="151" t="s">
        <v>1536</v>
      </c>
      <c r="B28" s="137" t="s">
        <v>388</v>
      </c>
      <c r="C28" s="138" t="e">
        <f>VLOOKUP(B28,#REF!,2,0)</f>
        <v>#REF!</v>
      </c>
      <c r="D28" s="140"/>
      <c r="E28" s="140" t="e">
        <f>VLOOKUP(B28,#REF!,5,0)</f>
        <v>#REF!</v>
      </c>
      <c r="F28" s="339" t="e">
        <f t="shared" si="1"/>
        <v>#REF!</v>
      </c>
      <c r="G28" s="188"/>
    </row>
    <row r="29" spans="1:7" s="134" customFormat="1" ht="11.25" x14ac:dyDescent="0.25">
      <c r="A29" s="151" t="s">
        <v>1537</v>
      </c>
      <c r="B29" s="137" t="s">
        <v>368</v>
      </c>
      <c r="C29" s="138" t="e">
        <f>VLOOKUP(B29,#REF!,2,0)</f>
        <v>#REF!</v>
      </c>
      <c r="D29" s="139"/>
      <c r="E29" s="140" t="e">
        <f>VLOOKUP(B29,#REF!,5,0)</f>
        <v>#REF!</v>
      </c>
      <c r="F29" s="339" t="e">
        <f>D29*E29</f>
        <v>#REF!</v>
      </c>
      <c r="G29" s="314"/>
    </row>
    <row r="30" spans="1:7" s="134" customFormat="1" ht="11.25" x14ac:dyDescent="0.25">
      <c r="A30" s="151" t="s">
        <v>1538</v>
      </c>
      <c r="B30" s="137" t="s">
        <v>1548</v>
      </c>
      <c r="C30" s="138" t="e">
        <f>VLOOKUP(B30,#REF!,2,0)</f>
        <v>#REF!</v>
      </c>
      <c r="D30" s="139"/>
      <c r="E30" s="140" t="e">
        <f>VLOOKUP(B30,#REF!,5,0)</f>
        <v>#REF!</v>
      </c>
      <c r="F30" s="339" t="e">
        <f t="shared" si="1"/>
        <v>#REF!</v>
      </c>
      <c r="G30" s="314" t="s">
        <v>1547</v>
      </c>
    </row>
    <row r="31" spans="1:7" s="134" customFormat="1" ht="11.25" x14ac:dyDescent="0.25">
      <c r="A31" s="151" t="s">
        <v>1539</v>
      </c>
      <c r="B31" s="137" t="s">
        <v>1549</v>
      </c>
      <c r="C31" s="138" t="e">
        <f>VLOOKUP(B31,#REF!,2,0)</f>
        <v>#REF!</v>
      </c>
      <c r="D31" s="139"/>
      <c r="E31" s="140" t="e">
        <f>VLOOKUP(B31,#REF!,5,0)</f>
        <v>#REF!</v>
      </c>
      <c r="F31" s="339" t="e">
        <f t="shared" si="1"/>
        <v>#REF!</v>
      </c>
      <c r="G31" s="314"/>
    </row>
    <row r="32" spans="1:7" s="134" customFormat="1" ht="11.25" x14ac:dyDescent="0.25">
      <c r="A32" s="151" t="s">
        <v>1540</v>
      </c>
      <c r="B32" s="137" t="s">
        <v>1550</v>
      </c>
      <c r="C32" s="138" t="e">
        <f>VLOOKUP(B32,#REF!,2,0)</f>
        <v>#REF!</v>
      </c>
      <c r="D32" s="139"/>
      <c r="E32" s="140" t="e">
        <f>VLOOKUP(B32,#REF!,5,0)</f>
        <v>#REF!</v>
      </c>
      <c r="F32" s="339" t="e">
        <f t="shared" si="1"/>
        <v>#REF!</v>
      </c>
      <c r="G32" s="314"/>
    </row>
    <row r="33" spans="1:7" s="134" customFormat="1" ht="11.25" x14ac:dyDescent="0.25">
      <c r="A33" s="151" t="s">
        <v>1541</v>
      </c>
      <c r="B33" s="137" t="s">
        <v>1583</v>
      </c>
      <c r="C33" s="138" t="e">
        <f>VLOOKUP(B33,#REF!,2,0)</f>
        <v>#REF!</v>
      </c>
      <c r="D33" s="139"/>
      <c r="E33" s="140" t="e">
        <f>VLOOKUP(B33,#REF!,5,0)</f>
        <v>#REF!</v>
      </c>
      <c r="F33" s="339" t="e">
        <f t="shared" si="1"/>
        <v>#REF!</v>
      </c>
      <c r="G33" s="314"/>
    </row>
    <row r="34" spans="1:7" s="134" customFormat="1" ht="11.25" x14ac:dyDescent="0.25">
      <c r="A34" s="151" t="s">
        <v>1542</v>
      </c>
      <c r="B34" s="137" t="s">
        <v>1579</v>
      </c>
      <c r="C34" s="138" t="e">
        <f>VLOOKUP(B34,#REF!,2,0)</f>
        <v>#REF!</v>
      </c>
      <c r="D34" s="139"/>
      <c r="E34" s="140" t="e">
        <f>VLOOKUP(B34,#REF!,5,0)</f>
        <v>#REF!</v>
      </c>
      <c r="F34" s="339" t="e">
        <f t="shared" si="1"/>
        <v>#REF!</v>
      </c>
      <c r="G34" s="314"/>
    </row>
    <row r="35" spans="1:7" s="134" customFormat="1" ht="11.25" x14ac:dyDescent="0.25">
      <c r="A35" s="151" t="s">
        <v>1543</v>
      </c>
      <c r="B35" s="137" t="s">
        <v>1589</v>
      </c>
      <c r="C35" s="138" t="e">
        <f>VLOOKUP(B35,#REF!,2,0)</f>
        <v>#REF!</v>
      </c>
      <c r="D35" s="139"/>
      <c r="E35" s="140" t="e">
        <f>VLOOKUP(B35,#REF!,5,0)</f>
        <v>#REF!</v>
      </c>
      <c r="F35" s="339" t="e">
        <f t="shared" si="1"/>
        <v>#REF!</v>
      </c>
      <c r="G35" s="314"/>
    </row>
    <row r="36" spans="1:7" s="134" customFormat="1" ht="11.25" x14ac:dyDescent="0.25">
      <c r="A36" s="151" t="s">
        <v>1544</v>
      </c>
      <c r="B36" s="137" t="s">
        <v>11</v>
      </c>
      <c r="C36" s="138" t="e">
        <f>VLOOKUP(B36,#REF!,2,0)</f>
        <v>#REF!</v>
      </c>
      <c r="D36" s="139"/>
      <c r="E36" s="140" t="e">
        <f>VLOOKUP(B36,#REF!,5,0)</f>
        <v>#REF!</v>
      </c>
      <c r="F36" s="339" t="e">
        <f t="shared" si="1"/>
        <v>#REF!</v>
      </c>
      <c r="G36" s="314"/>
    </row>
    <row r="37" spans="1:7" s="134" customFormat="1" ht="11.25" x14ac:dyDescent="0.25">
      <c r="A37" s="151" t="s">
        <v>1545</v>
      </c>
      <c r="B37" s="137" t="s">
        <v>1640</v>
      </c>
      <c r="C37" s="138" t="e">
        <f>VLOOKUP(B37,#REF!,2,0)</f>
        <v>#REF!</v>
      </c>
      <c r="D37" s="139"/>
      <c r="E37" s="140" t="e">
        <f>VLOOKUP(B37,#REF!,5,0)</f>
        <v>#REF!</v>
      </c>
      <c r="F37" s="339" t="e">
        <f t="shared" si="1"/>
        <v>#REF!</v>
      </c>
      <c r="G37" s="314"/>
    </row>
    <row r="38" spans="1:7" s="134" customFormat="1" ht="11.25" x14ac:dyDescent="0.25">
      <c r="A38" s="151" t="s">
        <v>1643</v>
      </c>
      <c r="B38" s="137" t="s">
        <v>1304</v>
      </c>
      <c r="C38" s="138" t="e">
        <f>VLOOKUP(B38,#REF!,2,0)</f>
        <v>#REF!</v>
      </c>
      <c r="D38" s="139"/>
      <c r="E38" s="140" t="e">
        <f>VLOOKUP(B38,#REF!,5,0)</f>
        <v>#REF!</v>
      </c>
      <c r="F38" s="339" t="e">
        <f t="shared" si="1"/>
        <v>#REF!</v>
      </c>
      <c r="G38" s="314"/>
    </row>
    <row r="39" spans="1:7" s="134" customFormat="1" ht="11.25" x14ac:dyDescent="0.25">
      <c r="A39" s="151" t="s">
        <v>1644</v>
      </c>
      <c r="B39" s="137" t="s">
        <v>1551</v>
      </c>
      <c r="C39" s="138" t="e">
        <f>VLOOKUP(B39,#REF!,2,0)</f>
        <v>#REF!</v>
      </c>
      <c r="D39" s="139"/>
      <c r="E39" s="140" t="e">
        <f>VLOOKUP(B39,#REF!,5,0)</f>
        <v>#REF!</v>
      </c>
      <c r="F39" s="339" t="e">
        <f t="shared" si="1"/>
        <v>#REF!</v>
      </c>
      <c r="G39" s="314"/>
    </row>
    <row r="40" spans="1:7" s="134" customFormat="1" ht="11.25" x14ac:dyDescent="0.25">
      <c r="A40" s="151" t="s">
        <v>1645</v>
      </c>
      <c r="B40" s="137" t="s">
        <v>1552</v>
      </c>
      <c r="C40" s="138" t="e">
        <f>VLOOKUP(B40,#REF!,2,0)</f>
        <v>#REF!</v>
      </c>
      <c r="D40" s="139"/>
      <c r="E40" s="140" t="e">
        <f>VLOOKUP(B40,#REF!,5,0)</f>
        <v>#REF!</v>
      </c>
      <c r="F40" s="339" t="e">
        <f t="shared" si="1"/>
        <v>#REF!</v>
      </c>
      <c r="G40" s="314" t="s">
        <v>1553</v>
      </c>
    </row>
    <row r="41" spans="1:7" s="134" customFormat="1" ht="11.25" x14ac:dyDescent="0.25">
      <c r="A41" s="151" t="s">
        <v>1646</v>
      </c>
      <c r="B41" s="137" t="s">
        <v>1531</v>
      </c>
      <c r="C41" s="138" t="e">
        <f>VLOOKUP(B41,#REF!,2,0)</f>
        <v>#REF!</v>
      </c>
      <c r="D41" s="139"/>
      <c r="E41" s="140" t="e">
        <f>VLOOKUP(B41,#REF!,5,0)</f>
        <v>#REF!</v>
      </c>
      <c r="F41" s="339" t="e">
        <f t="shared" si="1"/>
        <v>#REF!</v>
      </c>
      <c r="G41" s="314" t="s">
        <v>1532</v>
      </c>
    </row>
    <row r="42" spans="1:7" s="134" customFormat="1" ht="11.25" x14ac:dyDescent="0.25">
      <c r="A42" s="151" t="s">
        <v>1647</v>
      </c>
      <c r="B42" s="137" t="s">
        <v>1546</v>
      </c>
      <c r="C42" s="138" t="e">
        <f>VLOOKUP(B42,#REF!,2,0)</f>
        <v>#REF!</v>
      </c>
      <c r="D42" s="139"/>
      <c r="E42" s="140" t="e">
        <f>VLOOKUP(B42,#REF!,5,0)</f>
        <v>#REF!</v>
      </c>
      <c r="F42" s="339" t="e">
        <f t="shared" si="1"/>
        <v>#REF!</v>
      </c>
      <c r="G42" s="314"/>
    </row>
    <row r="43" spans="1:7" s="134" customFormat="1" ht="11.25" x14ac:dyDescent="0.25">
      <c r="A43" s="151" t="s">
        <v>1648</v>
      </c>
      <c r="B43" s="137" t="s">
        <v>1306</v>
      </c>
      <c r="C43" s="138" t="e">
        <f>VLOOKUP(B43,#REF!,2,0)</f>
        <v>#REF!</v>
      </c>
      <c r="D43" s="139"/>
      <c r="E43" s="140" t="e">
        <f>VLOOKUP(B43,#REF!,5,0)</f>
        <v>#REF!</v>
      </c>
      <c r="F43" s="339" t="e">
        <f t="shared" si="1"/>
        <v>#REF!</v>
      </c>
      <c r="G43" s="314"/>
    </row>
    <row r="44" spans="1:7" s="134" customFormat="1" ht="11.25" x14ac:dyDescent="0.25">
      <c r="A44" s="151" t="s">
        <v>1649</v>
      </c>
      <c r="B44" s="137" t="s">
        <v>1636</v>
      </c>
      <c r="C44" s="138" t="e">
        <f>VLOOKUP(B44,#REF!,2,0)</f>
        <v>#REF!</v>
      </c>
      <c r="D44" s="139"/>
      <c r="E44" s="140" t="e">
        <f>VLOOKUP(B44,#REF!,5,0)</f>
        <v>#REF!</v>
      </c>
      <c r="F44" s="339" t="e">
        <f t="shared" si="1"/>
        <v>#REF!</v>
      </c>
      <c r="G44" s="314"/>
    </row>
    <row r="45" spans="1:7" s="134" customFormat="1" ht="11.25" x14ac:dyDescent="0.25">
      <c r="A45" s="151" t="s">
        <v>1650</v>
      </c>
      <c r="B45" s="137" t="s">
        <v>374</v>
      </c>
      <c r="C45" s="138" t="e">
        <f>VLOOKUP(B45,#REF!,2,0)</f>
        <v>#REF!</v>
      </c>
      <c r="D45" s="139"/>
      <c r="E45" s="140" t="e">
        <f>VLOOKUP(B45,#REF!,5,0)</f>
        <v>#REF!</v>
      </c>
      <c r="F45" s="339" t="e">
        <f t="shared" si="1"/>
        <v>#REF!</v>
      </c>
      <c r="G45" s="314"/>
    </row>
    <row r="46" spans="1:7" s="134" customFormat="1" ht="11.25" x14ac:dyDescent="0.25">
      <c r="A46" s="151" t="s">
        <v>1651</v>
      </c>
      <c r="B46" s="137" t="s">
        <v>1638</v>
      </c>
      <c r="C46" s="138" t="e">
        <f>VLOOKUP(B46,#REF!,2,0)</f>
        <v>#REF!</v>
      </c>
      <c r="D46" s="139"/>
      <c r="E46" s="140" t="e">
        <f>VLOOKUP(B46,#REF!,5,0)</f>
        <v>#REF!</v>
      </c>
      <c r="F46" s="339" t="e">
        <f t="shared" si="1"/>
        <v>#REF!</v>
      </c>
      <c r="G46" s="314"/>
    </row>
    <row r="47" spans="1:7" s="134" customFormat="1" ht="11.25" x14ac:dyDescent="0.25">
      <c r="A47" s="151" t="s">
        <v>1652</v>
      </c>
      <c r="B47" s="137" t="s">
        <v>1578</v>
      </c>
      <c r="C47" s="138" t="e">
        <f>VLOOKUP(B47,#REF!,2,0)</f>
        <v>#REF!</v>
      </c>
      <c r="D47" s="139"/>
      <c r="E47" s="140" t="e">
        <f>VLOOKUP(B47,#REF!,5,0)</f>
        <v>#REF!</v>
      </c>
      <c r="F47" s="339" t="e">
        <f t="shared" si="1"/>
        <v>#REF!</v>
      </c>
      <c r="G47" s="314"/>
    </row>
    <row r="48" spans="1:7" s="134" customFormat="1" ht="11.25" x14ac:dyDescent="0.25">
      <c r="A48" s="151" t="s">
        <v>1653</v>
      </c>
      <c r="B48" s="137" t="s">
        <v>376</v>
      </c>
      <c r="C48" s="138" t="e">
        <f>VLOOKUP(B48,#REF!,2,0)</f>
        <v>#REF!</v>
      </c>
      <c r="D48" s="139"/>
      <c r="E48" s="140" t="e">
        <f>VLOOKUP(B48,#REF!,5,0)</f>
        <v>#REF!</v>
      </c>
      <c r="F48" s="339" t="e">
        <f t="shared" si="1"/>
        <v>#REF!</v>
      </c>
      <c r="G48" s="314"/>
    </row>
    <row r="49" spans="1:7" s="134" customFormat="1" ht="11.25" x14ac:dyDescent="0.25">
      <c r="A49" s="151" t="s">
        <v>1654</v>
      </c>
      <c r="B49" s="137" t="s">
        <v>1580</v>
      </c>
      <c r="C49" s="138" t="e">
        <f>VLOOKUP(B49,#REF!,2,0)</f>
        <v>#REF!</v>
      </c>
      <c r="D49" s="139"/>
      <c r="E49" s="140" t="e">
        <f>VLOOKUP(B49,#REF!,5,0)</f>
        <v>#REF!</v>
      </c>
      <c r="F49" s="339" t="e">
        <f t="shared" si="1"/>
        <v>#REF!</v>
      </c>
      <c r="G49" s="314"/>
    </row>
    <row r="50" spans="1:7" s="134" customFormat="1" ht="11.25" x14ac:dyDescent="0.25">
      <c r="A50" s="151" t="s">
        <v>1655</v>
      </c>
      <c r="B50" s="137" t="s">
        <v>1576</v>
      </c>
      <c r="C50" s="138" t="e">
        <f>VLOOKUP(B50,#REF!,2,0)</f>
        <v>#REF!</v>
      </c>
      <c r="D50" s="139"/>
      <c r="E50" s="140" t="e">
        <f>VLOOKUP(B50,#REF!,5,0)</f>
        <v>#REF!</v>
      </c>
      <c r="F50" s="339" t="e">
        <f t="shared" si="1"/>
        <v>#REF!</v>
      </c>
      <c r="G50" s="314"/>
    </row>
    <row r="51" spans="1:7" s="134" customFormat="1" ht="11.25" x14ac:dyDescent="0.25">
      <c r="A51" s="151" t="s">
        <v>1656</v>
      </c>
      <c r="B51" s="137" t="s">
        <v>1571</v>
      </c>
      <c r="C51" s="138" t="e">
        <f>VLOOKUP(B51,#REF!,2,0)</f>
        <v>#REF!</v>
      </c>
      <c r="D51" s="139"/>
      <c r="E51" s="140" t="e">
        <f>VLOOKUP(B51,#REF!,5,0)</f>
        <v>#REF!</v>
      </c>
      <c r="F51" s="339" t="e">
        <f t="shared" si="1"/>
        <v>#REF!</v>
      </c>
      <c r="G51" s="314"/>
    </row>
    <row r="52" spans="1:7" s="134" customFormat="1" ht="11.25" x14ac:dyDescent="0.25">
      <c r="A52" s="151" t="s">
        <v>1657</v>
      </c>
      <c r="B52" s="137" t="s">
        <v>1590</v>
      </c>
      <c r="C52" s="138" t="e">
        <f>VLOOKUP(B52,#REF!,2,0)</f>
        <v>#REF!</v>
      </c>
      <c r="D52" s="139"/>
      <c r="E52" s="140" t="e">
        <f>VLOOKUP(B52,#REF!,5,0)</f>
        <v>#REF!</v>
      </c>
      <c r="F52" s="339" t="e">
        <f t="shared" si="1"/>
        <v>#REF!</v>
      </c>
      <c r="G52" s="314"/>
    </row>
    <row r="53" spans="1:7" s="134" customFormat="1" ht="11.25" x14ac:dyDescent="0.25">
      <c r="A53" s="151" t="s">
        <v>1658</v>
      </c>
      <c r="B53" s="137" t="s">
        <v>1563</v>
      </c>
      <c r="C53" s="138" t="e">
        <f>VLOOKUP(B53,#REF!,2,0)</f>
        <v>#REF!</v>
      </c>
      <c r="D53" s="139"/>
      <c r="E53" s="140" t="e">
        <f>VLOOKUP(B53,#REF!,5,0)</f>
        <v>#REF!</v>
      </c>
      <c r="F53" s="339" t="e">
        <f t="shared" si="1"/>
        <v>#REF!</v>
      </c>
      <c r="G53" s="314"/>
    </row>
    <row r="54" spans="1:7" s="134" customFormat="1" ht="11.25" x14ac:dyDescent="0.25">
      <c r="A54" s="151" t="s">
        <v>1659</v>
      </c>
      <c r="B54" s="137" t="s">
        <v>1574</v>
      </c>
      <c r="C54" s="138" t="e">
        <f>VLOOKUP(B54,#REF!,2,0)</f>
        <v>#REF!</v>
      </c>
      <c r="D54" s="139"/>
      <c r="E54" s="140" t="e">
        <f>VLOOKUP(B54,#REF!,5,0)</f>
        <v>#REF!</v>
      </c>
      <c r="F54" s="339" t="e">
        <f t="shared" si="1"/>
        <v>#REF!</v>
      </c>
      <c r="G54" s="314"/>
    </row>
    <row r="55" spans="1:7" s="134" customFormat="1" ht="11.25" x14ac:dyDescent="0.25">
      <c r="A55" s="151" t="s">
        <v>1660</v>
      </c>
      <c r="B55" s="137" t="s">
        <v>1568</v>
      </c>
      <c r="C55" s="138" t="e">
        <f>VLOOKUP(B55,#REF!,2,0)</f>
        <v>#REF!</v>
      </c>
      <c r="D55" s="139"/>
      <c r="E55" s="140" t="e">
        <f>VLOOKUP(B55,#REF!,5,0)</f>
        <v>#REF!</v>
      </c>
      <c r="F55" s="339" t="e">
        <f t="shared" si="1"/>
        <v>#REF!</v>
      </c>
      <c r="G55" s="314"/>
    </row>
    <row r="56" spans="1:7" s="134" customFormat="1" ht="11.25" x14ac:dyDescent="0.25">
      <c r="A56" s="151" t="s">
        <v>1661</v>
      </c>
      <c r="B56" s="137" t="s">
        <v>1288</v>
      </c>
      <c r="C56" s="138" t="e">
        <f>VLOOKUP(B56,#REF!,2,0)</f>
        <v>#REF!</v>
      </c>
      <c r="D56" s="139"/>
      <c r="E56" s="140" t="e">
        <f>VLOOKUP(B56,#REF!,5,0)</f>
        <v>#REF!</v>
      </c>
      <c r="F56" s="339" t="e">
        <f t="shared" si="1"/>
        <v>#REF!</v>
      </c>
      <c r="G56" s="314"/>
    </row>
    <row r="57" spans="1:7" s="134" customFormat="1" ht="11.25" x14ac:dyDescent="0.25">
      <c r="A57" s="151" t="s">
        <v>1662</v>
      </c>
      <c r="B57" s="137" t="s">
        <v>1569</v>
      </c>
      <c r="C57" s="138" t="e">
        <f>VLOOKUP(B57,#REF!,2,0)</f>
        <v>#REF!</v>
      </c>
      <c r="D57" s="139"/>
      <c r="E57" s="140" t="e">
        <f>VLOOKUP(B57,#REF!,5,0)</f>
        <v>#REF!</v>
      </c>
      <c r="F57" s="339" t="e">
        <f t="shared" si="1"/>
        <v>#REF!</v>
      </c>
      <c r="G57" s="314"/>
    </row>
    <row r="58" spans="1:7" s="134" customFormat="1" ht="11.25" x14ac:dyDescent="0.25">
      <c r="A58" s="151" t="s">
        <v>1663</v>
      </c>
      <c r="B58" s="137" t="s">
        <v>1591</v>
      </c>
      <c r="C58" s="138" t="e">
        <f>VLOOKUP(B58,#REF!,2,0)</f>
        <v>#REF!</v>
      </c>
      <c r="D58" s="139"/>
      <c r="E58" s="140" t="e">
        <f>VLOOKUP(B58,#REF!,5,0)</f>
        <v>#REF!</v>
      </c>
      <c r="F58" s="339" t="e">
        <f t="shared" si="1"/>
        <v>#REF!</v>
      </c>
      <c r="G58" s="314"/>
    </row>
    <row r="59" spans="1:7" s="134" customFormat="1" ht="11.25" x14ac:dyDescent="0.25">
      <c r="A59" s="151" t="s">
        <v>1664</v>
      </c>
      <c r="B59" s="137" t="s">
        <v>1641</v>
      </c>
      <c r="C59" s="138" t="e">
        <f>VLOOKUP(B59,#REF!,2,0)</f>
        <v>#REF!</v>
      </c>
      <c r="D59" s="139"/>
      <c r="E59" s="140" t="e">
        <f>VLOOKUP(B59,#REF!,5,0)</f>
        <v>#REF!</v>
      </c>
      <c r="F59" s="339" t="e">
        <f t="shared" si="1"/>
        <v>#REF!</v>
      </c>
      <c r="G59" s="314"/>
    </row>
    <row r="60" spans="1:7" s="134" customFormat="1" ht="11.25" x14ac:dyDescent="0.25">
      <c r="A60" s="151" t="s">
        <v>1665</v>
      </c>
      <c r="B60" s="137" t="s">
        <v>545</v>
      </c>
      <c r="C60" s="138" t="e">
        <f>VLOOKUP(B60,#REF!,2,0)</f>
        <v>#REF!</v>
      </c>
      <c r="D60" s="139"/>
      <c r="E60" s="140" t="e">
        <f>VLOOKUP(B60,#REF!,5,0)</f>
        <v>#REF!</v>
      </c>
      <c r="F60" s="339" t="e">
        <f t="shared" si="1"/>
        <v>#REF!</v>
      </c>
      <c r="G60" s="314"/>
    </row>
    <row r="61" spans="1:7" s="134" customFormat="1" ht="11.25" x14ac:dyDescent="0.25">
      <c r="A61" s="151" t="s">
        <v>1666</v>
      </c>
      <c r="B61" s="137" t="s">
        <v>1592</v>
      </c>
      <c r="C61" s="138" t="e">
        <f>VLOOKUP(B61,#REF!,2,0)</f>
        <v>#REF!</v>
      </c>
      <c r="D61" s="139"/>
      <c r="E61" s="140" t="e">
        <f>VLOOKUP(B61,#REF!,5,0)</f>
        <v>#REF!</v>
      </c>
      <c r="F61" s="339" t="e">
        <f t="shared" si="1"/>
        <v>#REF!</v>
      </c>
      <c r="G61" s="314"/>
    </row>
    <row r="62" spans="1:7" s="134" customFormat="1" ht="11.25" x14ac:dyDescent="0.25">
      <c r="A62" s="151" t="s">
        <v>1667</v>
      </c>
      <c r="B62" s="137" t="s">
        <v>1573</v>
      </c>
      <c r="C62" s="138" t="e">
        <f>VLOOKUP(B62,#REF!,2,0)</f>
        <v>#REF!</v>
      </c>
      <c r="D62" s="139"/>
      <c r="E62" s="140" t="e">
        <f>VLOOKUP(B62,#REF!,5,0)</f>
        <v>#REF!</v>
      </c>
      <c r="F62" s="339" t="e">
        <f t="shared" si="1"/>
        <v>#REF!</v>
      </c>
      <c r="G62" s="314"/>
    </row>
    <row r="63" spans="1:7" s="134" customFormat="1" ht="11.25" x14ac:dyDescent="0.25">
      <c r="A63" s="151" t="s">
        <v>1668</v>
      </c>
      <c r="B63" s="137" t="s">
        <v>1570</v>
      </c>
      <c r="C63" s="138" t="e">
        <f>VLOOKUP(B63,#REF!,2,0)</f>
        <v>#REF!</v>
      </c>
      <c r="D63" s="139"/>
      <c r="E63" s="140" t="e">
        <f>VLOOKUP(B63,#REF!,5,0)</f>
        <v>#REF!</v>
      </c>
      <c r="F63" s="339" t="e">
        <f t="shared" si="1"/>
        <v>#REF!</v>
      </c>
      <c r="G63" s="314"/>
    </row>
    <row r="64" spans="1:7" s="134" customFormat="1" ht="11.25" x14ac:dyDescent="0.25">
      <c r="A64" s="151" t="s">
        <v>1669</v>
      </c>
      <c r="B64" s="137" t="s">
        <v>1564</v>
      </c>
      <c r="C64" s="138" t="e">
        <f>VLOOKUP(B64,#REF!,2,0)</f>
        <v>#REF!</v>
      </c>
      <c r="D64" s="139"/>
      <c r="E64" s="140" t="e">
        <f>VLOOKUP(B64,#REF!,5,0)</f>
        <v>#REF!</v>
      </c>
      <c r="F64" s="339" t="e">
        <f t="shared" si="1"/>
        <v>#REF!</v>
      </c>
      <c r="G64" s="314"/>
    </row>
    <row r="65" spans="1:7" s="134" customFormat="1" ht="11.25" x14ac:dyDescent="0.25">
      <c r="A65" s="151" t="s">
        <v>1670</v>
      </c>
      <c r="B65" s="137" t="s">
        <v>1588</v>
      </c>
      <c r="C65" s="138" t="e">
        <f>VLOOKUP(B65,#REF!,2,0)</f>
        <v>#REF!</v>
      </c>
      <c r="D65" s="139"/>
      <c r="E65" s="140" t="e">
        <f>VLOOKUP(B65,#REF!,5,0)</f>
        <v>#REF!</v>
      </c>
      <c r="F65" s="339" t="e">
        <f t="shared" si="1"/>
        <v>#REF!</v>
      </c>
      <c r="G65" s="314"/>
    </row>
    <row r="66" spans="1:7" s="134" customFormat="1" ht="11.25" x14ac:dyDescent="0.25">
      <c r="A66" s="151" t="s">
        <v>1671</v>
      </c>
      <c r="B66" s="137" t="s">
        <v>1575</v>
      </c>
      <c r="C66" s="138" t="e">
        <f>VLOOKUP(B66,#REF!,2,0)</f>
        <v>#REF!</v>
      </c>
      <c r="D66" s="139"/>
      <c r="E66" s="140" t="e">
        <f>VLOOKUP(B66,#REF!,5,0)</f>
        <v>#REF!</v>
      </c>
      <c r="F66" s="339" t="e">
        <f t="shared" si="1"/>
        <v>#REF!</v>
      </c>
      <c r="G66" s="314"/>
    </row>
    <row r="67" spans="1:7" s="134" customFormat="1" ht="11.25" x14ac:dyDescent="0.25">
      <c r="A67" s="151" t="s">
        <v>1672</v>
      </c>
      <c r="B67" s="137" t="s">
        <v>1593</v>
      </c>
      <c r="C67" s="138" t="e">
        <f>VLOOKUP(B67,#REF!,2,0)</f>
        <v>#REF!</v>
      </c>
      <c r="D67" s="139"/>
      <c r="E67" s="140" t="e">
        <f>VLOOKUP(B67,#REF!,5,0)</f>
        <v>#REF!</v>
      </c>
      <c r="F67" s="339" t="e">
        <f t="shared" si="1"/>
        <v>#REF!</v>
      </c>
      <c r="G67" s="314"/>
    </row>
    <row r="68" spans="1:7" s="134" customFormat="1" ht="11.25" x14ac:dyDescent="0.25">
      <c r="A68" s="151" t="s">
        <v>1673</v>
      </c>
      <c r="B68" s="137" t="s">
        <v>372</v>
      </c>
      <c r="C68" s="138" t="e">
        <f>VLOOKUP(B68,#REF!,2,0)</f>
        <v>#REF!</v>
      </c>
      <c r="D68" s="139"/>
      <c r="E68" s="140" t="e">
        <f>VLOOKUP(B68,#REF!,5,0)</f>
        <v>#REF!</v>
      </c>
      <c r="F68" s="339" t="e">
        <f t="shared" si="1"/>
        <v>#REF!</v>
      </c>
      <c r="G68" s="314"/>
    </row>
    <row r="69" spans="1:7" s="134" customFormat="1" ht="11.25" x14ac:dyDescent="0.25">
      <c r="A69" s="151" t="s">
        <v>1674</v>
      </c>
      <c r="B69" s="137" t="s">
        <v>1566</v>
      </c>
      <c r="C69" s="138" t="e">
        <f>VLOOKUP(B69,#REF!,2,0)</f>
        <v>#REF!</v>
      </c>
      <c r="D69" s="139"/>
      <c r="E69" s="140" t="e">
        <f>VLOOKUP(B69,#REF!,5,0)</f>
        <v>#REF!</v>
      </c>
      <c r="F69" s="339" t="e">
        <f t="shared" si="1"/>
        <v>#REF!</v>
      </c>
      <c r="G69" s="314"/>
    </row>
    <row r="70" spans="1:7" s="134" customFormat="1" ht="11.25" x14ac:dyDescent="0.25">
      <c r="A70" s="151" t="s">
        <v>1675</v>
      </c>
      <c r="B70" s="137" t="s">
        <v>1565</v>
      </c>
      <c r="C70" s="138" t="e">
        <f>VLOOKUP(B70,#REF!,2,0)</f>
        <v>#REF!</v>
      </c>
      <c r="D70" s="139"/>
      <c r="E70" s="140" t="e">
        <f>VLOOKUP(B70,#REF!,5,0)</f>
        <v>#REF!</v>
      </c>
      <c r="F70" s="339" t="e">
        <f t="shared" si="1"/>
        <v>#REF!</v>
      </c>
      <c r="G70" s="314"/>
    </row>
    <row r="71" spans="1:7" s="134" customFormat="1" ht="11.25" x14ac:dyDescent="0.25">
      <c r="A71" s="151" t="s">
        <v>1676</v>
      </c>
      <c r="B71" s="137" t="s">
        <v>1585</v>
      </c>
      <c r="C71" s="138" t="e">
        <f>VLOOKUP(B71,#REF!,2,0)</f>
        <v>#REF!</v>
      </c>
      <c r="D71" s="139"/>
      <c r="E71" s="140" t="e">
        <f>VLOOKUP(B71,#REF!,5,0)</f>
        <v>#REF!</v>
      </c>
      <c r="F71" s="339" t="e">
        <f t="shared" si="1"/>
        <v>#REF!</v>
      </c>
      <c r="G71" s="314"/>
    </row>
    <row r="72" spans="1:7" s="134" customFormat="1" ht="11.25" x14ac:dyDescent="0.25">
      <c r="A72" s="151" t="s">
        <v>1677</v>
      </c>
      <c r="B72" s="137" t="s">
        <v>1639</v>
      </c>
      <c r="C72" s="138" t="e">
        <f>VLOOKUP(B72,#REF!,2,0)</f>
        <v>#REF!</v>
      </c>
      <c r="D72" s="139"/>
      <c r="E72" s="140" t="e">
        <f>VLOOKUP(B72,#REF!,5,0)</f>
        <v>#REF!</v>
      </c>
      <c r="F72" s="339" t="e">
        <f t="shared" si="1"/>
        <v>#REF!</v>
      </c>
      <c r="G72" s="314"/>
    </row>
    <row r="73" spans="1:7" s="134" customFormat="1" ht="11.25" x14ac:dyDescent="0.25">
      <c r="A73" s="151" t="s">
        <v>1678</v>
      </c>
      <c r="B73" s="137" t="s">
        <v>1587</v>
      </c>
      <c r="C73" s="138" t="e">
        <f>VLOOKUP(B73,#REF!,2,0)</f>
        <v>#REF!</v>
      </c>
      <c r="D73" s="139"/>
      <c r="E73" s="140" t="e">
        <f>VLOOKUP(B73,#REF!,5,0)</f>
        <v>#REF!</v>
      </c>
      <c r="F73" s="339" t="e">
        <f t="shared" si="1"/>
        <v>#REF!</v>
      </c>
      <c r="G73" s="314"/>
    </row>
    <row r="74" spans="1:7" s="134" customFormat="1" ht="11.25" x14ac:dyDescent="0.25">
      <c r="A74" s="151" t="s">
        <v>1679</v>
      </c>
      <c r="B74" s="137" t="s">
        <v>1577</v>
      </c>
      <c r="C74" s="138" t="e">
        <f>VLOOKUP(B74,#REF!,2,0)</f>
        <v>#REF!</v>
      </c>
      <c r="D74" s="139"/>
      <c r="E74" s="140" t="e">
        <f>VLOOKUP(B74,#REF!,5,0)</f>
        <v>#REF!</v>
      </c>
      <c r="F74" s="339" t="e">
        <f t="shared" si="1"/>
        <v>#REF!</v>
      </c>
      <c r="G74" s="314"/>
    </row>
    <row r="75" spans="1:7" s="134" customFormat="1" ht="11.25" x14ac:dyDescent="0.25">
      <c r="A75" s="151" t="s">
        <v>1680</v>
      </c>
      <c r="B75" s="137" t="s">
        <v>1572</v>
      </c>
      <c r="C75" s="138" t="e">
        <f>VLOOKUP(B75,#REF!,2,0)</f>
        <v>#REF!</v>
      </c>
      <c r="D75" s="139"/>
      <c r="E75" s="140" t="e">
        <f>VLOOKUP(B75,#REF!,5,0)</f>
        <v>#REF!</v>
      </c>
      <c r="F75" s="339" t="e">
        <f t="shared" si="1"/>
        <v>#REF!</v>
      </c>
      <c r="G75" s="314"/>
    </row>
    <row r="76" spans="1:7" s="134" customFormat="1" ht="11.25" x14ac:dyDescent="0.25">
      <c r="A76" s="151" t="s">
        <v>1681</v>
      </c>
      <c r="B76" s="137" t="s">
        <v>1594</v>
      </c>
      <c r="C76" s="138" t="e">
        <f>VLOOKUP(B76,#REF!,2,0)</f>
        <v>#REF!</v>
      </c>
      <c r="D76" s="139"/>
      <c r="E76" s="140" t="e">
        <f>VLOOKUP(B76,#REF!,5,0)</f>
        <v>#REF!</v>
      </c>
      <c r="F76" s="339" t="e">
        <f t="shared" si="1"/>
        <v>#REF!</v>
      </c>
      <c r="G76" s="314"/>
    </row>
    <row r="77" spans="1:7" s="134" customFormat="1" ht="11.25" x14ac:dyDescent="0.25">
      <c r="A77" s="151" t="s">
        <v>1682</v>
      </c>
      <c r="B77" s="137" t="s">
        <v>1567</v>
      </c>
      <c r="C77" s="138" t="e">
        <f>VLOOKUP(B77,#REF!,2,0)</f>
        <v>#REF!</v>
      </c>
      <c r="D77" s="139"/>
      <c r="E77" s="140" t="e">
        <f>VLOOKUP(B77,#REF!,5,0)</f>
        <v>#REF!</v>
      </c>
      <c r="F77" s="339" t="e">
        <f t="shared" si="1"/>
        <v>#REF!</v>
      </c>
      <c r="G77" s="314"/>
    </row>
    <row r="78" spans="1:7" s="134" customFormat="1" ht="11.25" x14ac:dyDescent="0.25">
      <c r="A78" s="151" t="s">
        <v>1683</v>
      </c>
      <c r="B78" s="137" t="s">
        <v>1637</v>
      </c>
      <c r="C78" s="138" t="e">
        <f>VLOOKUP(B78,#REF!,2,0)</f>
        <v>#REF!</v>
      </c>
      <c r="D78" s="139"/>
      <c r="E78" s="140" t="e">
        <f>VLOOKUP(B78,#REF!,5,0)</f>
        <v>#REF!</v>
      </c>
      <c r="F78" s="339" t="e">
        <f t="shared" si="1"/>
        <v>#REF!</v>
      </c>
      <c r="G78" s="314"/>
    </row>
    <row r="79" spans="1:7" s="134" customFormat="1" ht="11.25" x14ac:dyDescent="0.25">
      <c r="A79" s="151" t="s">
        <v>1684</v>
      </c>
      <c r="B79" s="137" t="s">
        <v>1584</v>
      </c>
      <c r="C79" s="138" t="e">
        <f>VLOOKUP(B79,#REF!,2,0)</f>
        <v>#REF!</v>
      </c>
      <c r="D79" s="139"/>
      <c r="E79" s="140" t="e">
        <f>VLOOKUP(B79,#REF!,5,0)</f>
        <v>#REF!</v>
      </c>
      <c r="F79" s="339" t="e">
        <f t="shared" si="1"/>
        <v>#REF!</v>
      </c>
      <c r="G79" s="314"/>
    </row>
    <row r="80" spans="1:7" s="134" customFormat="1" ht="11.25" x14ac:dyDescent="0.25">
      <c r="A80" s="151" t="s">
        <v>1685</v>
      </c>
      <c r="B80" s="137" t="s">
        <v>375</v>
      </c>
      <c r="C80" s="138" t="e">
        <f>VLOOKUP(B80,#REF!,2,0)</f>
        <v>#REF!</v>
      </c>
      <c r="D80" s="139"/>
      <c r="E80" s="140" t="e">
        <f>VLOOKUP(B80,#REF!,5,0)</f>
        <v>#REF!</v>
      </c>
      <c r="F80" s="339" t="e">
        <f t="shared" si="1"/>
        <v>#REF!</v>
      </c>
      <c r="G80" s="314"/>
    </row>
    <row r="81" spans="1:7" x14ac:dyDescent="0.25">
      <c r="A81" s="326" t="s">
        <v>1104</v>
      </c>
      <c r="B81" s="119" t="s">
        <v>15</v>
      </c>
      <c r="C81" s="147"/>
      <c r="D81" s="128"/>
      <c r="E81" s="128"/>
      <c r="F81" s="338" t="e">
        <f>SUM(F82:F94)</f>
        <v>#REF!</v>
      </c>
      <c r="G81" s="313"/>
    </row>
    <row r="82" spans="1:7" s="133" customFormat="1" ht="11.25" x14ac:dyDescent="0.25">
      <c r="A82" s="151" t="s">
        <v>1686</v>
      </c>
      <c r="B82" s="144" t="s">
        <v>392</v>
      </c>
      <c r="C82" s="138" t="e">
        <f>VLOOKUP(B82,#REF!,2,0)</f>
        <v>#REF!</v>
      </c>
      <c r="D82" s="140"/>
      <c r="E82" s="140" t="e">
        <f>VLOOKUP(B82,#REF!,5,0)</f>
        <v>#REF!</v>
      </c>
      <c r="F82" s="340" t="e">
        <f t="shared" si="1"/>
        <v>#REF!</v>
      </c>
      <c r="G82" s="188"/>
    </row>
    <row r="83" spans="1:7" s="134" customFormat="1" ht="11.25" x14ac:dyDescent="0.25">
      <c r="A83" s="151" t="s">
        <v>1687</v>
      </c>
      <c r="B83" s="137" t="s">
        <v>1303</v>
      </c>
      <c r="C83" s="138" t="e">
        <f>VLOOKUP(B83,#REF!,2,0)</f>
        <v>#REF!</v>
      </c>
      <c r="D83" s="139"/>
      <c r="E83" s="140" t="e">
        <f>VLOOKUP(B83,#REF!,5,0)</f>
        <v>#REF!</v>
      </c>
      <c r="F83" s="339" t="e">
        <f t="shared" si="1"/>
        <v>#REF!</v>
      </c>
      <c r="G83" s="314"/>
    </row>
    <row r="84" spans="1:7" s="133" customFormat="1" ht="11.25" x14ac:dyDescent="0.25">
      <c r="A84" s="151" t="s">
        <v>1688</v>
      </c>
      <c r="B84" s="144" t="s">
        <v>391</v>
      </c>
      <c r="C84" s="138" t="e">
        <f>VLOOKUP(B84,#REF!,2,0)</f>
        <v>#REF!</v>
      </c>
      <c r="D84" s="140"/>
      <c r="E84" s="140" t="e">
        <f>VLOOKUP(B84,#REF!,5,0)</f>
        <v>#REF!</v>
      </c>
      <c r="F84" s="340" t="e">
        <f t="shared" si="1"/>
        <v>#REF!</v>
      </c>
      <c r="G84" s="188"/>
    </row>
    <row r="85" spans="1:7" s="133" customFormat="1" ht="11.25" x14ac:dyDescent="0.25">
      <c r="A85" s="151" t="s">
        <v>1689</v>
      </c>
      <c r="B85" s="144" t="s">
        <v>393</v>
      </c>
      <c r="C85" s="138" t="e">
        <f>VLOOKUP(B85,#REF!,2,0)</f>
        <v>#REF!</v>
      </c>
      <c r="D85" s="140"/>
      <c r="E85" s="140" t="e">
        <f>VLOOKUP(B85,#REF!,5,0)</f>
        <v>#REF!</v>
      </c>
      <c r="F85" s="340" t="e">
        <f t="shared" si="1"/>
        <v>#REF!</v>
      </c>
      <c r="G85" s="188"/>
    </row>
    <row r="86" spans="1:7" s="133" customFormat="1" ht="11.25" x14ac:dyDescent="0.25">
      <c r="A86" s="151" t="s">
        <v>1690</v>
      </c>
      <c r="B86" s="144" t="s">
        <v>394</v>
      </c>
      <c r="C86" s="138" t="e">
        <f>VLOOKUP(B86,#REF!,2,0)</f>
        <v>#REF!</v>
      </c>
      <c r="D86" s="140"/>
      <c r="E86" s="140" t="e">
        <f>VLOOKUP(B86,#REF!,5,0)</f>
        <v>#REF!</v>
      </c>
      <c r="F86" s="340" t="e">
        <f t="shared" si="1"/>
        <v>#REF!</v>
      </c>
      <c r="G86" s="188"/>
    </row>
    <row r="87" spans="1:7" s="133" customFormat="1" ht="11.25" x14ac:dyDescent="0.25">
      <c r="A87" s="151" t="s">
        <v>1691</v>
      </c>
      <c r="B87" s="144" t="s">
        <v>1312</v>
      </c>
      <c r="C87" s="138" t="e">
        <f>VLOOKUP(B87,#REF!,2,0)</f>
        <v>#REF!</v>
      </c>
      <c r="D87" s="140"/>
      <c r="E87" s="140" t="e">
        <f>VLOOKUP(B87,#REF!,5,0)</f>
        <v>#REF!</v>
      </c>
      <c r="F87" s="340" t="e">
        <f t="shared" si="1"/>
        <v>#REF!</v>
      </c>
      <c r="G87" s="188"/>
    </row>
    <row r="88" spans="1:7" s="133" customFormat="1" ht="11.25" x14ac:dyDescent="0.25">
      <c r="A88" s="151" t="s">
        <v>1692</v>
      </c>
      <c r="B88" s="144" t="s">
        <v>1308</v>
      </c>
      <c r="C88" s="138" t="e">
        <f>VLOOKUP(B88,#REF!,2,0)</f>
        <v>#REF!</v>
      </c>
      <c r="D88" s="140"/>
      <c r="E88" s="140" t="e">
        <f>VLOOKUP(B88,#REF!,5,0)</f>
        <v>#REF!</v>
      </c>
      <c r="F88" s="340" t="e">
        <f t="shared" ref="F88:F94" si="2">D88*E88</f>
        <v>#REF!</v>
      </c>
      <c r="G88" s="188"/>
    </row>
    <row r="89" spans="1:7" s="133" customFormat="1" ht="11.25" x14ac:dyDescent="0.25">
      <c r="A89" s="151" t="s">
        <v>1693</v>
      </c>
      <c r="B89" s="144" t="s">
        <v>1309</v>
      </c>
      <c r="C89" s="138" t="e">
        <f>VLOOKUP(B89,#REF!,2,0)</f>
        <v>#REF!</v>
      </c>
      <c r="D89" s="140"/>
      <c r="E89" s="140" t="e">
        <f>VLOOKUP(B89,#REF!,5,0)</f>
        <v>#REF!</v>
      </c>
      <c r="F89" s="340" t="e">
        <f t="shared" si="2"/>
        <v>#REF!</v>
      </c>
      <c r="G89" s="188"/>
    </row>
    <row r="90" spans="1:7" s="133" customFormat="1" ht="11.25" x14ac:dyDescent="0.25">
      <c r="A90" s="151" t="s">
        <v>1694</v>
      </c>
      <c r="B90" s="144" t="s">
        <v>1310</v>
      </c>
      <c r="C90" s="138" t="e">
        <f>VLOOKUP(B90,#REF!,2,0)</f>
        <v>#REF!</v>
      </c>
      <c r="D90" s="140"/>
      <c r="E90" s="140" t="e">
        <f>VLOOKUP(B90,#REF!,5,0)</f>
        <v>#REF!</v>
      </c>
      <c r="F90" s="340" t="e">
        <f t="shared" si="2"/>
        <v>#REF!</v>
      </c>
      <c r="G90" s="188"/>
    </row>
    <row r="91" spans="1:7" s="133" customFormat="1" ht="11.25" x14ac:dyDescent="0.25">
      <c r="A91" s="151" t="s">
        <v>1695</v>
      </c>
      <c r="B91" s="144" t="s">
        <v>1311</v>
      </c>
      <c r="C91" s="138" t="e">
        <f>VLOOKUP(B91,#REF!,2,0)</f>
        <v>#REF!</v>
      </c>
      <c r="D91" s="140"/>
      <c r="E91" s="140" t="e">
        <f>VLOOKUP(B91,#REF!,5,0)</f>
        <v>#REF!</v>
      </c>
      <c r="F91" s="340" t="e">
        <f t="shared" si="2"/>
        <v>#REF!</v>
      </c>
      <c r="G91" s="188"/>
    </row>
    <row r="92" spans="1:7" s="133" customFormat="1" ht="11.25" x14ac:dyDescent="0.25">
      <c r="A92" s="151" t="s">
        <v>1696</v>
      </c>
      <c r="B92" s="144" t="s">
        <v>3</v>
      </c>
      <c r="C92" s="138" t="e">
        <f>VLOOKUP(B92,#REF!,2,0)</f>
        <v>#REF!</v>
      </c>
      <c r="D92" s="140"/>
      <c r="E92" s="140" t="e">
        <f>VLOOKUP(B92,#REF!,5,0)</f>
        <v>#REF!</v>
      </c>
      <c r="F92" s="340" t="e">
        <f t="shared" si="2"/>
        <v>#REF!</v>
      </c>
      <c r="G92" s="188"/>
    </row>
    <row r="93" spans="1:7" s="133" customFormat="1" ht="11.25" x14ac:dyDescent="0.25">
      <c r="A93" s="151" t="s">
        <v>1697</v>
      </c>
      <c r="B93" s="144" t="s">
        <v>16</v>
      </c>
      <c r="C93" s="138" t="e">
        <f>VLOOKUP(B93,#REF!,2,0)</f>
        <v>#REF!</v>
      </c>
      <c r="D93" s="140"/>
      <c r="E93" s="140" t="e">
        <f>VLOOKUP(B93,#REF!,5,0)</f>
        <v>#REF!</v>
      </c>
      <c r="F93" s="340" t="e">
        <f t="shared" si="2"/>
        <v>#REF!</v>
      </c>
      <c r="G93" s="188"/>
    </row>
    <row r="94" spans="1:7" s="133" customFormat="1" ht="11.25" x14ac:dyDescent="0.25">
      <c r="A94" s="151" t="s">
        <v>1698</v>
      </c>
      <c r="B94" s="144" t="s">
        <v>1313</v>
      </c>
      <c r="C94" s="138" t="e">
        <f>VLOOKUP(B94,#REF!,2,0)</f>
        <v>#REF!</v>
      </c>
      <c r="D94" s="140"/>
      <c r="E94" s="140" t="e">
        <f>VLOOKUP(B94,#REF!,5,0)</f>
        <v>#REF!</v>
      </c>
      <c r="F94" s="340" t="e">
        <f t="shared" si="2"/>
        <v>#REF!</v>
      </c>
      <c r="G94" s="188"/>
    </row>
    <row r="95" spans="1:7" x14ac:dyDescent="0.25">
      <c r="A95" s="326" t="s">
        <v>1105</v>
      </c>
      <c r="B95" s="119" t="s">
        <v>1106</v>
      </c>
      <c r="C95" s="147"/>
      <c r="D95" s="128"/>
      <c r="E95" s="128"/>
      <c r="F95" s="338" t="e">
        <f>SUM(F96:F102)</f>
        <v>#REF!</v>
      </c>
      <c r="G95" s="313"/>
    </row>
    <row r="96" spans="1:7" s="133" customFormat="1" ht="11.25" x14ac:dyDescent="0.25">
      <c r="A96" s="151" t="s">
        <v>1699</v>
      </c>
      <c r="B96" s="144" t="s">
        <v>31</v>
      </c>
      <c r="C96" s="138" t="e">
        <f>VLOOKUP(B96,#REF!,2,0)</f>
        <v>#REF!</v>
      </c>
      <c r="D96" s="140"/>
      <c r="E96" s="140" t="e">
        <f>VLOOKUP(B96,#REF!,5,0)</f>
        <v>#REF!</v>
      </c>
      <c r="F96" s="340" t="e">
        <f>D96*E96</f>
        <v>#REF!</v>
      </c>
      <c r="G96" s="188"/>
    </row>
    <row r="97" spans="1:7" s="133" customFormat="1" ht="11.25" x14ac:dyDescent="0.25">
      <c r="A97" s="151" t="s">
        <v>1700</v>
      </c>
      <c r="B97" s="144" t="s">
        <v>32</v>
      </c>
      <c r="C97" s="138" t="e">
        <f>VLOOKUP(B97,#REF!,2,0)</f>
        <v>#REF!</v>
      </c>
      <c r="D97" s="140"/>
      <c r="E97" s="140" t="e">
        <f>VLOOKUP(B97,#REF!,5,0)</f>
        <v>#REF!</v>
      </c>
      <c r="F97" s="340" t="e">
        <f t="shared" ref="F97:F102" si="3">D97*E97</f>
        <v>#REF!</v>
      </c>
      <c r="G97" s="188"/>
    </row>
    <row r="98" spans="1:7" s="133" customFormat="1" ht="11.25" x14ac:dyDescent="0.25">
      <c r="A98" s="151" t="s">
        <v>1701</v>
      </c>
      <c r="B98" s="144" t="s">
        <v>34</v>
      </c>
      <c r="C98" s="138" t="e">
        <f>VLOOKUP(B98,#REF!,2,0)</f>
        <v>#REF!</v>
      </c>
      <c r="D98" s="140"/>
      <c r="E98" s="140" t="e">
        <f>VLOOKUP(B98,#REF!,5,0)</f>
        <v>#REF!</v>
      </c>
      <c r="F98" s="340" t="e">
        <f t="shared" si="3"/>
        <v>#REF!</v>
      </c>
      <c r="G98" s="188"/>
    </row>
    <row r="99" spans="1:7" s="133" customFormat="1" ht="11.25" x14ac:dyDescent="0.25">
      <c r="A99" s="151" t="s">
        <v>1702</v>
      </c>
      <c r="B99" s="144" t="s">
        <v>567</v>
      </c>
      <c r="C99" s="138" t="e">
        <f>VLOOKUP(B99,#REF!,2,0)</f>
        <v>#REF!</v>
      </c>
      <c r="D99" s="140"/>
      <c r="E99" s="140" t="e">
        <f>VLOOKUP(B99,#REF!,5,0)</f>
        <v>#REF!</v>
      </c>
      <c r="F99" s="340" t="e">
        <f t="shared" si="3"/>
        <v>#REF!</v>
      </c>
      <c r="G99" s="188"/>
    </row>
    <row r="100" spans="1:7" s="133" customFormat="1" ht="11.25" x14ac:dyDescent="0.25">
      <c r="A100" s="151" t="s">
        <v>1703</v>
      </c>
      <c r="B100" s="144" t="s">
        <v>1322</v>
      </c>
      <c r="C100" s="138" t="e">
        <f>VLOOKUP(B100,#REF!,2,0)</f>
        <v>#REF!</v>
      </c>
      <c r="D100" s="140"/>
      <c r="E100" s="140" t="e">
        <f>VLOOKUP(B100,#REF!,5,0)</f>
        <v>#REF!</v>
      </c>
      <c r="F100" s="340" t="e">
        <f>D100*E100</f>
        <v>#REF!</v>
      </c>
      <c r="G100" s="188"/>
    </row>
    <row r="101" spans="1:7" s="133" customFormat="1" ht="11.25" x14ac:dyDescent="0.25">
      <c r="A101" s="151" t="s">
        <v>1704</v>
      </c>
      <c r="B101" s="144" t="s">
        <v>33</v>
      </c>
      <c r="C101" s="138" t="e">
        <f>VLOOKUP(B101,#REF!,2,0)</f>
        <v>#REF!</v>
      </c>
      <c r="D101" s="140"/>
      <c r="E101" s="140" t="e">
        <f>VLOOKUP(B101,#REF!,5,0)</f>
        <v>#REF!</v>
      </c>
      <c r="F101" s="340" t="e">
        <f t="shared" si="3"/>
        <v>#REF!</v>
      </c>
      <c r="G101" s="188"/>
    </row>
    <row r="102" spans="1:7" s="133" customFormat="1" ht="11.25" x14ac:dyDescent="0.25">
      <c r="A102" s="151" t="s">
        <v>2272</v>
      </c>
      <c r="B102" s="144" t="s">
        <v>35</v>
      </c>
      <c r="C102" s="138" t="e">
        <f>VLOOKUP(B102,#REF!,2,0)</f>
        <v>#REF!</v>
      </c>
      <c r="D102" s="140"/>
      <c r="E102" s="140" t="e">
        <f>VLOOKUP(B102,#REF!,5,0)</f>
        <v>#REF!</v>
      </c>
      <c r="F102" s="340" t="e">
        <f t="shared" si="3"/>
        <v>#REF!</v>
      </c>
      <c r="G102" s="188"/>
    </row>
    <row r="103" spans="1:7" x14ac:dyDescent="0.25">
      <c r="A103" s="326" t="s">
        <v>1107</v>
      </c>
      <c r="B103" s="119" t="s">
        <v>17</v>
      </c>
      <c r="C103" s="147"/>
      <c r="D103" s="128"/>
      <c r="E103" s="128"/>
      <c r="F103" s="338" t="e">
        <f>SUM(F104:F123)</f>
        <v>#REF!</v>
      </c>
      <c r="G103" s="313"/>
    </row>
    <row r="104" spans="1:7" s="133" customFormat="1" ht="11.25" x14ac:dyDescent="0.25">
      <c r="A104" s="151" t="s">
        <v>1705</v>
      </c>
      <c r="B104" s="144" t="s">
        <v>29</v>
      </c>
      <c r="C104" s="138" t="e">
        <f>VLOOKUP(B104,#REF!,2,0)</f>
        <v>#REF!</v>
      </c>
      <c r="D104" s="140"/>
      <c r="E104" s="140" t="e">
        <f>VLOOKUP(B104,#REF!,5,0)</f>
        <v>#REF!</v>
      </c>
      <c r="F104" s="340" t="e">
        <f t="shared" ref="F104:F123" si="4">D104*E104</f>
        <v>#REF!</v>
      </c>
      <c r="G104" s="188"/>
    </row>
    <row r="105" spans="1:7" s="133" customFormat="1" ht="11.25" x14ac:dyDescent="0.25">
      <c r="A105" s="151" t="s">
        <v>1706</v>
      </c>
      <c r="B105" s="144" t="s">
        <v>396</v>
      </c>
      <c r="C105" s="138" t="e">
        <f>VLOOKUP(B105,#REF!,2,0)</f>
        <v>#REF!</v>
      </c>
      <c r="D105" s="140"/>
      <c r="E105" s="140" t="e">
        <f>VLOOKUP(B105,#REF!,5,0)</f>
        <v>#REF!</v>
      </c>
      <c r="F105" s="340" t="e">
        <f t="shared" si="4"/>
        <v>#REF!</v>
      </c>
      <c r="G105" s="188"/>
    </row>
    <row r="106" spans="1:7" s="133" customFormat="1" ht="11.25" x14ac:dyDescent="0.25">
      <c r="A106" s="151" t="s">
        <v>1707</v>
      </c>
      <c r="B106" s="144" t="s">
        <v>1075</v>
      </c>
      <c r="C106" s="138" t="e">
        <f>VLOOKUP(B106,#REF!,2,0)</f>
        <v>#REF!</v>
      </c>
      <c r="D106" s="140"/>
      <c r="E106" s="140" t="e">
        <f>VLOOKUP(B106,#REF!,5,0)</f>
        <v>#REF!</v>
      </c>
      <c r="F106" s="340" t="e">
        <f t="shared" si="4"/>
        <v>#REF!</v>
      </c>
      <c r="G106" s="188"/>
    </row>
    <row r="107" spans="1:7" s="133" customFormat="1" ht="11.25" x14ac:dyDescent="0.25">
      <c r="A107" s="151" t="s">
        <v>1708</v>
      </c>
      <c r="B107" s="144" t="s">
        <v>18</v>
      </c>
      <c r="C107" s="138" t="e">
        <f>VLOOKUP(B107,#REF!,2,0)</f>
        <v>#REF!</v>
      </c>
      <c r="D107" s="140"/>
      <c r="E107" s="140" t="e">
        <f>VLOOKUP(B107,#REF!,5,0)</f>
        <v>#REF!</v>
      </c>
      <c r="F107" s="340" t="e">
        <f t="shared" si="4"/>
        <v>#REF!</v>
      </c>
      <c r="G107" s="188"/>
    </row>
    <row r="108" spans="1:7" s="133" customFormat="1" ht="11.25" x14ac:dyDescent="0.25">
      <c r="A108" s="151" t="s">
        <v>1709</v>
      </c>
      <c r="B108" s="144" t="s">
        <v>19</v>
      </c>
      <c r="C108" s="138" t="e">
        <f>VLOOKUP(B108,#REF!,2,0)</f>
        <v>#REF!</v>
      </c>
      <c r="D108" s="140"/>
      <c r="E108" s="140" t="e">
        <f>VLOOKUP(B108,#REF!,5,0)</f>
        <v>#REF!</v>
      </c>
      <c r="F108" s="340" t="e">
        <f t="shared" si="4"/>
        <v>#REF!</v>
      </c>
      <c r="G108" s="188"/>
    </row>
    <row r="109" spans="1:7" s="133" customFormat="1" ht="11.25" x14ac:dyDescent="0.25">
      <c r="A109" s="151" t="s">
        <v>1710</v>
      </c>
      <c r="B109" s="144" t="s">
        <v>568</v>
      </c>
      <c r="C109" s="138" t="e">
        <f>VLOOKUP(B109,#REF!,2,0)</f>
        <v>#REF!</v>
      </c>
      <c r="D109" s="140"/>
      <c r="E109" s="140" t="e">
        <f>VLOOKUP(B109,#REF!,5,0)</f>
        <v>#REF!</v>
      </c>
      <c r="F109" s="340" t="e">
        <f t="shared" si="4"/>
        <v>#REF!</v>
      </c>
      <c r="G109" s="188"/>
    </row>
    <row r="110" spans="1:7" s="133" customFormat="1" ht="11.25" x14ac:dyDescent="0.25">
      <c r="A110" s="151" t="s">
        <v>1711</v>
      </c>
      <c r="B110" s="144" t="s">
        <v>21</v>
      </c>
      <c r="C110" s="138" t="e">
        <f>VLOOKUP(B110,#REF!,2,0)</f>
        <v>#REF!</v>
      </c>
      <c r="D110" s="140"/>
      <c r="E110" s="140" t="e">
        <f>VLOOKUP(B110,#REF!,5,0)</f>
        <v>#REF!</v>
      </c>
      <c r="F110" s="340" t="e">
        <f t="shared" si="4"/>
        <v>#REF!</v>
      </c>
      <c r="G110" s="188"/>
    </row>
    <row r="111" spans="1:7" s="133" customFormat="1" ht="11.25" x14ac:dyDescent="0.25">
      <c r="A111" s="151" t="s">
        <v>1712</v>
      </c>
      <c r="B111" s="144" t="s">
        <v>22</v>
      </c>
      <c r="C111" s="138" t="e">
        <f>VLOOKUP(B111,#REF!,2,0)</f>
        <v>#REF!</v>
      </c>
      <c r="D111" s="140"/>
      <c r="E111" s="140" t="e">
        <f>VLOOKUP(B111,#REF!,5,0)</f>
        <v>#REF!</v>
      </c>
      <c r="F111" s="340" t="e">
        <f t="shared" si="4"/>
        <v>#REF!</v>
      </c>
      <c r="G111" s="188"/>
    </row>
    <row r="112" spans="1:7" s="133" customFormat="1" ht="11.25" x14ac:dyDescent="0.25">
      <c r="A112" s="151" t="s">
        <v>1713</v>
      </c>
      <c r="B112" s="144" t="s">
        <v>23</v>
      </c>
      <c r="C112" s="138" t="e">
        <f>VLOOKUP(B112,#REF!,2,0)</f>
        <v>#REF!</v>
      </c>
      <c r="D112" s="140"/>
      <c r="E112" s="140" t="e">
        <f>VLOOKUP(B112,#REF!,5,0)</f>
        <v>#REF!</v>
      </c>
      <c r="F112" s="340" t="e">
        <f t="shared" si="4"/>
        <v>#REF!</v>
      </c>
      <c r="G112" s="188"/>
    </row>
    <row r="113" spans="1:7" s="133" customFormat="1" ht="11.25" x14ac:dyDescent="0.25">
      <c r="A113" s="151" t="s">
        <v>1714</v>
      </c>
      <c r="B113" s="144" t="s">
        <v>24</v>
      </c>
      <c r="C113" s="138" t="e">
        <f>VLOOKUP(B113,#REF!,2,0)</f>
        <v>#REF!</v>
      </c>
      <c r="D113" s="140"/>
      <c r="E113" s="140" t="e">
        <f>VLOOKUP(B113,#REF!,5,0)</f>
        <v>#REF!</v>
      </c>
      <c r="F113" s="340" t="e">
        <f t="shared" si="4"/>
        <v>#REF!</v>
      </c>
      <c r="G113" s="188"/>
    </row>
    <row r="114" spans="1:7" s="133" customFormat="1" ht="11.25" x14ac:dyDescent="0.25">
      <c r="A114" s="151" t="s">
        <v>1715</v>
      </c>
      <c r="B114" s="144" t="s">
        <v>25</v>
      </c>
      <c r="C114" s="138" t="e">
        <f>VLOOKUP(B114,#REF!,2,0)</f>
        <v>#REF!</v>
      </c>
      <c r="D114" s="140"/>
      <c r="E114" s="140" t="e">
        <f>VLOOKUP(B114,#REF!,5,0)</f>
        <v>#REF!</v>
      </c>
      <c r="F114" s="340" t="e">
        <f t="shared" si="4"/>
        <v>#REF!</v>
      </c>
      <c r="G114" s="188"/>
    </row>
    <row r="115" spans="1:7" s="133" customFormat="1" ht="11.25" x14ac:dyDescent="0.25">
      <c r="A115" s="151" t="s">
        <v>1716</v>
      </c>
      <c r="B115" s="144" t="s">
        <v>26</v>
      </c>
      <c r="C115" s="138" t="e">
        <f>VLOOKUP(B115,#REF!,2,0)</f>
        <v>#REF!</v>
      </c>
      <c r="D115" s="140"/>
      <c r="E115" s="140" t="e">
        <f>VLOOKUP(B115,#REF!,5,0)</f>
        <v>#REF!</v>
      </c>
      <c r="F115" s="340" t="e">
        <f t="shared" si="4"/>
        <v>#REF!</v>
      </c>
      <c r="G115" s="188"/>
    </row>
    <row r="116" spans="1:7" s="133" customFormat="1" ht="11.25" x14ac:dyDescent="0.25">
      <c r="A116" s="151" t="s">
        <v>1717</v>
      </c>
      <c r="B116" s="144" t="s">
        <v>27</v>
      </c>
      <c r="C116" s="138" t="e">
        <f>VLOOKUP(B116,#REF!,2,0)</f>
        <v>#REF!</v>
      </c>
      <c r="D116" s="140"/>
      <c r="E116" s="140" t="e">
        <f>VLOOKUP(B116,#REF!,5,0)</f>
        <v>#REF!</v>
      </c>
      <c r="F116" s="340" t="e">
        <f t="shared" si="4"/>
        <v>#REF!</v>
      </c>
      <c r="G116" s="188"/>
    </row>
    <row r="117" spans="1:7" s="133" customFormat="1" ht="11.25" x14ac:dyDescent="0.25">
      <c r="A117" s="151" t="s">
        <v>1718</v>
      </c>
      <c r="B117" s="144" t="s">
        <v>28</v>
      </c>
      <c r="C117" s="138" t="e">
        <f>VLOOKUP(B117,#REF!,2,0)</f>
        <v>#REF!</v>
      </c>
      <c r="D117" s="140"/>
      <c r="E117" s="140" t="e">
        <f>VLOOKUP(B117,#REF!,5,0)</f>
        <v>#REF!</v>
      </c>
      <c r="F117" s="340" t="e">
        <f t="shared" si="4"/>
        <v>#REF!</v>
      </c>
      <c r="G117" s="188"/>
    </row>
    <row r="118" spans="1:7" s="133" customFormat="1" ht="11.25" x14ac:dyDescent="0.25">
      <c r="A118" s="151" t="s">
        <v>1719</v>
      </c>
      <c r="B118" s="144" t="s">
        <v>565</v>
      </c>
      <c r="C118" s="138" t="e">
        <f>VLOOKUP(B118,#REF!,2,0)</f>
        <v>#REF!</v>
      </c>
      <c r="D118" s="140"/>
      <c r="E118" s="140" t="e">
        <f>VLOOKUP(B118,#REF!,5,0)</f>
        <v>#REF!</v>
      </c>
      <c r="F118" s="340" t="e">
        <f t="shared" si="4"/>
        <v>#REF!</v>
      </c>
      <c r="G118" s="188"/>
    </row>
    <row r="119" spans="1:7" s="133" customFormat="1" ht="11.25" x14ac:dyDescent="0.25">
      <c r="A119" s="151" t="s">
        <v>1720</v>
      </c>
      <c r="B119" s="144" t="s">
        <v>566</v>
      </c>
      <c r="C119" s="138" t="e">
        <f>VLOOKUP(B119,#REF!,2,0)</f>
        <v>#REF!</v>
      </c>
      <c r="D119" s="140"/>
      <c r="E119" s="140" t="e">
        <f>VLOOKUP(B119,#REF!,5,0)</f>
        <v>#REF!</v>
      </c>
      <c r="F119" s="340" t="e">
        <f t="shared" si="4"/>
        <v>#REF!</v>
      </c>
      <c r="G119" s="188"/>
    </row>
    <row r="120" spans="1:7" s="133" customFormat="1" ht="11.25" x14ac:dyDescent="0.25">
      <c r="A120" s="151" t="s">
        <v>1721</v>
      </c>
      <c r="B120" s="144" t="s">
        <v>569</v>
      </c>
      <c r="C120" s="138" t="e">
        <f>VLOOKUP(B120,#REF!,2,0)</f>
        <v>#REF!</v>
      </c>
      <c r="D120" s="140"/>
      <c r="E120" s="140" t="e">
        <f>VLOOKUP(B120,#REF!,5,0)</f>
        <v>#REF!</v>
      </c>
      <c r="F120" s="340" t="e">
        <f t="shared" si="4"/>
        <v>#REF!</v>
      </c>
      <c r="G120" s="188"/>
    </row>
    <row r="121" spans="1:7" s="133" customFormat="1" ht="11.25" x14ac:dyDescent="0.25">
      <c r="A121" s="151" t="s">
        <v>1722</v>
      </c>
      <c r="B121" s="144" t="s">
        <v>570</v>
      </c>
      <c r="C121" s="138" t="e">
        <f>VLOOKUP(B121,#REF!,2,0)</f>
        <v>#REF!</v>
      </c>
      <c r="D121" s="140"/>
      <c r="E121" s="140" t="e">
        <f>VLOOKUP(B121,#REF!,5,0)</f>
        <v>#REF!</v>
      </c>
      <c r="F121" s="340" t="e">
        <f t="shared" si="4"/>
        <v>#REF!</v>
      </c>
      <c r="G121" s="188"/>
    </row>
    <row r="122" spans="1:7" s="133" customFormat="1" x14ac:dyDescent="0.25">
      <c r="A122" s="151" t="s">
        <v>1723</v>
      </c>
      <c r="B122" s="144" t="s">
        <v>2274</v>
      </c>
      <c r="C122" s="147" t="e">
        <f>VLOOKUP(B122,#REF!,2,0)</f>
        <v>#REF!</v>
      </c>
      <c r="D122" s="128"/>
      <c r="E122" s="140" t="e">
        <f>VLOOKUP(B122,#REF!,5,0)</f>
        <v>#REF!</v>
      </c>
      <c r="F122" s="338" t="e">
        <f>D122*E122</f>
        <v>#REF!</v>
      </c>
      <c r="G122" s="188"/>
    </row>
    <row r="123" spans="1:7" s="133" customFormat="1" ht="11.25" x14ac:dyDescent="0.25">
      <c r="A123" s="151" t="s">
        <v>2273</v>
      </c>
      <c r="B123" s="144" t="s">
        <v>20</v>
      </c>
      <c r="C123" s="138" t="e">
        <f>VLOOKUP(B123,#REF!,2,0)</f>
        <v>#REF!</v>
      </c>
      <c r="D123" s="140"/>
      <c r="E123" s="140" t="e">
        <f>VLOOKUP(B123,#REF!,5,0)</f>
        <v>#REF!</v>
      </c>
      <c r="F123" s="340" t="e">
        <f t="shared" si="4"/>
        <v>#REF!</v>
      </c>
      <c r="G123" s="188"/>
    </row>
    <row r="124" spans="1:7" x14ac:dyDescent="0.25">
      <c r="A124" s="326" t="s">
        <v>1108</v>
      </c>
      <c r="B124" s="119" t="s">
        <v>36</v>
      </c>
      <c r="C124" s="147"/>
      <c r="D124" s="128"/>
      <c r="E124" s="128"/>
      <c r="F124" s="338" t="e">
        <f>SUM(F143:F155)</f>
        <v>#REF!</v>
      </c>
      <c r="G124" s="313"/>
    </row>
    <row r="125" spans="1:7" s="133" customFormat="1" ht="11.25" x14ac:dyDescent="0.25">
      <c r="A125" s="151" t="s">
        <v>1725</v>
      </c>
      <c r="B125" s="144" t="s">
        <v>395</v>
      </c>
      <c r="C125" s="138" t="e">
        <f>VLOOKUP(B125,#REF!,2,0)</f>
        <v>#REF!</v>
      </c>
      <c r="D125" s="140"/>
      <c r="E125" s="140" t="e">
        <f>VLOOKUP(B125,#REF!,5,0)</f>
        <v>#REF!</v>
      </c>
      <c r="F125" s="340" t="e">
        <f t="shared" ref="F125:F155" si="5">D125*E125</f>
        <v>#REF!</v>
      </c>
      <c r="G125" s="188"/>
    </row>
    <row r="126" spans="1:7" s="133" customFormat="1" ht="11.25" x14ac:dyDescent="0.25">
      <c r="A126" s="151" t="s">
        <v>1726</v>
      </c>
      <c r="B126" s="144" t="s">
        <v>406</v>
      </c>
      <c r="C126" s="138" t="e">
        <f>VLOOKUP(B126,#REF!,2,0)</f>
        <v>#REF!</v>
      </c>
      <c r="D126" s="140"/>
      <c r="E126" s="140" t="e">
        <f>VLOOKUP(B126,#REF!,5,0)</f>
        <v>#REF!</v>
      </c>
      <c r="F126" s="340" t="e">
        <f t="shared" si="5"/>
        <v>#REF!</v>
      </c>
      <c r="G126" s="188"/>
    </row>
    <row r="127" spans="1:7" s="133" customFormat="1" ht="11.25" x14ac:dyDescent="0.25">
      <c r="A127" s="151" t="s">
        <v>1727</v>
      </c>
      <c r="B127" s="144" t="s">
        <v>399</v>
      </c>
      <c r="C127" s="138" t="e">
        <f>VLOOKUP(B127,#REF!,2,0)</f>
        <v>#REF!</v>
      </c>
      <c r="D127" s="140"/>
      <c r="E127" s="140" t="e">
        <f>VLOOKUP(B127,#REF!,5,0)</f>
        <v>#REF!</v>
      </c>
      <c r="F127" s="340" t="e">
        <f t="shared" si="5"/>
        <v>#REF!</v>
      </c>
      <c r="G127" s="188"/>
    </row>
    <row r="128" spans="1:7" s="133" customFormat="1" ht="11.25" x14ac:dyDescent="0.25">
      <c r="A128" s="151" t="s">
        <v>1728</v>
      </c>
      <c r="B128" s="144" t="s">
        <v>400</v>
      </c>
      <c r="C128" s="138" t="e">
        <f>VLOOKUP(B128,#REF!,2,0)</f>
        <v>#REF!</v>
      </c>
      <c r="D128" s="140"/>
      <c r="E128" s="140" t="e">
        <f>VLOOKUP(B128,#REF!,5,0)</f>
        <v>#REF!</v>
      </c>
      <c r="F128" s="340" t="e">
        <f t="shared" si="5"/>
        <v>#REF!</v>
      </c>
      <c r="G128" s="188"/>
    </row>
    <row r="129" spans="1:7" s="133" customFormat="1" ht="11.25" x14ac:dyDescent="0.25">
      <c r="A129" s="151" t="s">
        <v>1729</v>
      </c>
      <c r="B129" s="144" t="s">
        <v>404</v>
      </c>
      <c r="C129" s="138" t="e">
        <f>VLOOKUP(B129,#REF!,2,0)</f>
        <v>#REF!</v>
      </c>
      <c r="D129" s="140"/>
      <c r="E129" s="140" t="e">
        <f>VLOOKUP(B129,#REF!,5,0)</f>
        <v>#REF!</v>
      </c>
      <c r="F129" s="340" t="e">
        <f t="shared" si="5"/>
        <v>#REF!</v>
      </c>
      <c r="G129" s="188"/>
    </row>
    <row r="130" spans="1:7" s="133" customFormat="1" ht="11.25" x14ac:dyDescent="0.25">
      <c r="A130" s="151" t="s">
        <v>1730</v>
      </c>
      <c r="B130" s="144" t="s">
        <v>401</v>
      </c>
      <c r="C130" s="138" t="e">
        <f>VLOOKUP(B130,#REF!,2,0)</f>
        <v>#REF!</v>
      </c>
      <c r="D130" s="140"/>
      <c r="E130" s="140" t="e">
        <f>VLOOKUP(B130,#REF!,5,0)</f>
        <v>#REF!</v>
      </c>
      <c r="F130" s="340" t="e">
        <f t="shared" si="5"/>
        <v>#REF!</v>
      </c>
      <c r="G130" s="188"/>
    </row>
    <row r="131" spans="1:7" s="133" customFormat="1" ht="11.25" x14ac:dyDescent="0.25">
      <c r="A131" s="151" t="s">
        <v>1731</v>
      </c>
      <c r="B131" s="144" t="s">
        <v>577</v>
      </c>
      <c r="C131" s="138" t="e">
        <f>VLOOKUP(B131,#REF!,2,0)</f>
        <v>#REF!</v>
      </c>
      <c r="D131" s="140"/>
      <c r="E131" s="140" t="e">
        <f>VLOOKUP(B131,#REF!,5,0)</f>
        <v>#REF!</v>
      </c>
      <c r="F131" s="340" t="e">
        <f t="shared" si="5"/>
        <v>#REF!</v>
      </c>
      <c r="G131" s="188"/>
    </row>
    <row r="132" spans="1:7" s="133" customFormat="1" ht="11.25" x14ac:dyDescent="0.25">
      <c r="A132" s="151" t="s">
        <v>1732</v>
      </c>
      <c r="B132" s="304" t="s">
        <v>2276</v>
      </c>
      <c r="C132" s="138" t="e">
        <f>VLOOKUP(B132,#REF!,2,0)</f>
        <v>#REF!</v>
      </c>
      <c r="D132" s="140"/>
      <c r="E132" s="140" t="e">
        <f>VLOOKUP(B132,#REF!,5,0)</f>
        <v>#REF!</v>
      </c>
      <c r="F132" s="340" t="e">
        <f t="shared" si="5"/>
        <v>#REF!</v>
      </c>
      <c r="G132" s="188" t="s">
        <v>2275</v>
      </c>
    </row>
    <row r="133" spans="1:7" s="133" customFormat="1" ht="11.25" customHeight="1" x14ac:dyDescent="0.25">
      <c r="A133" s="151" t="s">
        <v>1733</v>
      </c>
      <c r="B133" s="144" t="s">
        <v>426</v>
      </c>
      <c r="C133" s="138" t="e">
        <f>VLOOKUP(B133,#REF!,2,0)</f>
        <v>#REF!</v>
      </c>
      <c r="D133" s="140"/>
      <c r="E133" s="140" t="e">
        <f>VLOOKUP(B133,#REF!,5,0)</f>
        <v>#REF!</v>
      </c>
      <c r="F133" s="340" t="e">
        <f>D133*E133</f>
        <v>#REF!</v>
      </c>
      <c r="G133" s="350" t="s">
        <v>1944</v>
      </c>
    </row>
    <row r="134" spans="1:7" s="133" customFormat="1" ht="11.25" customHeight="1" x14ac:dyDescent="0.25">
      <c r="A134" s="151" t="s">
        <v>1734</v>
      </c>
      <c r="B134" s="144" t="s">
        <v>51</v>
      </c>
      <c r="C134" s="138" t="e">
        <f>VLOOKUP(B134,#REF!,2,0)</f>
        <v>#REF!</v>
      </c>
      <c r="D134" s="140"/>
      <c r="E134" s="140" t="e">
        <f>VLOOKUP(B134,#REF!,5,0)</f>
        <v>#REF!</v>
      </c>
      <c r="F134" s="340" t="e">
        <f>D134*E134</f>
        <v>#REF!</v>
      </c>
      <c r="G134" s="350" t="s">
        <v>1944</v>
      </c>
    </row>
    <row r="135" spans="1:7" s="133" customFormat="1" ht="11.25" x14ac:dyDescent="0.25">
      <c r="A135" s="151" t="s">
        <v>1735</v>
      </c>
      <c r="B135" s="144" t="s">
        <v>39</v>
      </c>
      <c r="C135" s="138" t="e">
        <f>VLOOKUP(B135,#REF!,2,0)</f>
        <v>#REF!</v>
      </c>
      <c r="D135" s="140"/>
      <c r="E135" s="140" t="e">
        <f>VLOOKUP(B135,#REF!,5,0)</f>
        <v>#REF!</v>
      </c>
      <c r="F135" s="340" t="e">
        <f t="shared" si="5"/>
        <v>#REF!</v>
      </c>
      <c r="G135" s="188"/>
    </row>
    <row r="136" spans="1:7" s="133" customFormat="1" ht="11.25" x14ac:dyDescent="0.25">
      <c r="A136" s="151" t="s">
        <v>1736</v>
      </c>
      <c r="B136" s="144" t="s">
        <v>40</v>
      </c>
      <c r="C136" s="138" t="e">
        <f>VLOOKUP(B136,#REF!,2,0)</f>
        <v>#REF!</v>
      </c>
      <c r="D136" s="140"/>
      <c r="E136" s="140" t="e">
        <f>VLOOKUP(B136,#REF!,5,0)</f>
        <v>#REF!</v>
      </c>
      <c r="F136" s="340" t="e">
        <f t="shared" si="5"/>
        <v>#REF!</v>
      </c>
      <c r="G136" s="188"/>
    </row>
    <row r="137" spans="1:7" s="133" customFormat="1" ht="11.25" x14ac:dyDescent="0.25">
      <c r="A137" s="151" t="s">
        <v>1737</v>
      </c>
      <c r="B137" s="144" t="s">
        <v>41</v>
      </c>
      <c r="C137" s="138" t="e">
        <f>VLOOKUP(B137,#REF!,2,0)</f>
        <v>#REF!</v>
      </c>
      <c r="D137" s="140"/>
      <c r="E137" s="140" t="e">
        <f>VLOOKUP(B137,#REF!,5,0)</f>
        <v>#REF!</v>
      </c>
      <c r="F137" s="340" t="e">
        <f t="shared" si="5"/>
        <v>#REF!</v>
      </c>
      <c r="G137" s="188"/>
    </row>
    <row r="138" spans="1:7" s="133" customFormat="1" ht="11.25" x14ac:dyDescent="0.25">
      <c r="A138" s="151" t="s">
        <v>1738</v>
      </c>
      <c r="B138" s="144" t="s">
        <v>402</v>
      </c>
      <c r="C138" s="138" t="e">
        <f>VLOOKUP(B138,#REF!,2,0)</f>
        <v>#REF!</v>
      </c>
      <c r="D138" s="140"/>
      <c r="E138" s="140" t="e">
        <f>VLOOKUP(B138,#REF!,5,0)</f>
        <v>#REF!</v>
      </c>
      <c r="F138" s="340" t="e">
        <f t="shared" si="5"/>
        <v>#REF!</v>
      </c>
      <c r="G138" s="188"/>
    </row>
    <row r="139" spans="1:7" s="133" customFormat="1" ht="11.25" x14ac:dyDescent="0.25">
      <c r="A139" s="151" t="s">
        <v>1739</v>
      </c>
      <c r="B139" s="144" t="s">
        <v>403</v>
      </c>
      <c r="C139" s="138" t="e">
        <f>VLOOKUP(B139,#REF!,2,0)</f>
        <v>#REF!</v>
      </c>
      <c r="D139" s="140"/>
      <c r="E139" s="140" t="e">
        <f>VLOOKUP(B139,#REF!,5,0)</f>
        <v>#REF!</v>
      </c>
      <c r="F139" s="340" t="e">
        <f t="shared" si="5"/>
        <v>#REF!</v>
      </c>
      <c r="G139" s="188"/>
    </row>
    <row r="140" spans="1:7" s="133" customFormat="1" ht="11.25" x14ac:dyDescent="0.25">
      <c r="A140" s="151" t="s">
        <v>1740</v>
      </c>
      <c r="B140" s="144" t="s">
        <v>1072</v>
      </c>
      <c r="C140" s="138" t="e">
        <f>VLOOKUP(B140,#REF!,2,0)</f>
        <v>#REF!</v>
      </c>
      <c r="D140" s="140"/>
      <c r="E140" s="140" t="e">
        <f>VLOOKUP(B140,#REF!,5,0)</f>
        <v>#REF!</v>
      </c>
      <c r="F140" s="340" t="e">
        <f t="shared" si="5"/>
        <v>#REF!</v>
      </c>
      <c r="G140" s="188"/>
    </row>
    <row r="141" spans="1:7" s="133" customFormat="1" ht="11.25" x14ac:dyDescent="0.25">
      <c r="A141" s="151" t="s">
        <v>1741</v>
      </c>
      <c r="B141" s="144" t="s">
        <v>398</v>
      </c>
      <c r="C141" s="138" t="e">
        <f>VLOOKUP(B141,#REF!,2,0)</f>
        <v>#REF!</v>
      </c>
      <c r="D141" s="140"/>
      <c r="E141" s="140" t="e">
        <f>VLOOKUP(B141,#REF!,5,0)</f>
        <v>#REF!</v>
      </c>
      <c r="F141" s="340" t="e">
        <f t="shared" si="5"/>
        <v>#REF!</v>
      </c>
      <c r="G141" s="188"/>
    </row>
    <row r="142" spans="1:7" s="133" customFormat="1" ht="11.25" x14ac:dyDescent="0.25">
      <c r="A142" s="151" t="s">
        <v>1742</v>
      </c>
      <c r="B142" s="144" t="s">
        <v>31</v>
      </c>
      <c r="C142" s="138" t="e">
        <f>VLOOKUP(B142,#REF!,2,0)</f>
        <v>#REF!</v>
      </c>
      <c r="D142" s="140"/>
      <c r="E142" s="140" t="e">
        <f>VLOOKUP(B142,#REF!,5,0)</f>
        <v>#REF!</v>
      </c>
      <c r="F142" s="340" t="e">
        <f t="shared" si="5"/>
        <v>#REF!</v>
      </c>
      <c r="G142" s="188"/>
    </row>
    <row r="143" spans="1:7" s="133" customFormat="1" ht="11.25" x14ac:dyDescent="0.25">
      <c r="A143" s="151" t="s">
        <v>1743</v>
      </c>
      <c r="B143" s="144" t="s">
        <v>37</v>
      </c>
      <c r="C143" s="138" t="e">
        <f>VLOOKUP(B143,#REF!,2,0)</f>
        <v>#REF!</v>
      </c>
      <c r="D143" s="140"/>
      <c r="E143" s="140" t="e">
        <f>VLOOKUP(B143,#REF!,5,0)</f>
        <v>#REF!</v>
      </c>
      <c r="F143" s="340" t="e">
        <f t="shared" si="5"/>
        <v>#REF!</v>
      </c>
      <c r="G143" s="188"/>
    </row>
    <row r="144" spans="1:7" s="133" customFormat="1" ht="11.25" x14ac:dyDescent="0.25">
      <c r="A144" s="151" t="s">
        <v>1744</v>
      </c>
      <c r="B144" s="144" t="s">
        <v>397</v>
      </c>
      <c r="C144" s="138" t="e">
        <f>VLOOKUP(B144,#REF!,2,0)</f>
        <v>#REF!</v>
      </c>
      <c r="D144" s="140"/>
      <c r="E144" s="140" t="e">
        <f>VLOOKUP(B144,#REF!,5,0)</f>
        <v>#REF!</v>
      </c>
      <c r="F144" s="340" t="e">
        <f t="shared" si="5"/>
        <v>#REF!</v>
      </c>
      <c r="G144" s="188"/>
    </row>
    <row r="145" spans="1:7" s="133" customFormat="1" ht="11.25" x14ac:dyDescent="0.25">
      <c r="A145" s="151" t="s">
        <v>1745</v>
      </c>
      <c r="B145" s="144" t="s">
        <v>38</v>
      </c>
      <c r="C145" s="138" t="e">
        <f>VLOOKUP(B145,#REF!,2,0)</f>
        <v>#REF!</v>
      </c>
      <c r="D145" s="140"/>
      <c r="E145" s="140" t="e">
        <f>VLOOKUP(B145,#REF!,5,0)</f>
        <v>#REF!</v>
      </c>
      <c r="F145" s="340" t="e">
        <f t="shared" si="5"/>
        <v>#REF!</v>
      </c>
      <c r="G145" s="188"/>
    </row>
    <row r="146" spans="1:7" s="133" customFormat="1" ht="11.25" x14ac:dyDescent="0.25">
      <c r="A146" s="151" t="s">
        <v>1746</v>
      </c>
      <c r="B146" s="144" t="s">
        <v>43</v>
      </c>
      <c r="C146" s="138" t="e">
        <f>VLOOKUP(B146,#REF!,2,0)</f>
        <v>#REF!</v>
      </c>
      <c r="D146" s="140"/>
      <c r="E146" s="140" t="e">
        <f>VLOOKUP(B146,#REF!,5,0)</f>
        <v>#REF!</v>
      </c>
      <c r="F146" s="340" t="e">
        <f t="shared" si="5"/>
        <v>#REF!</v>
      </c>
      <c r="G146" s="188"/>
    </row>
    <row r="147" spans="1:7" s="133" customFormat="1" ht="11.25" x14ac:dyDescent="0.25">
      <c r="A147" s="151" t="s">
        <v>1747</v>
      </c>
      <c r="B147" s="144" t="s">
        <v>60</v>
      </c>
      <c r="C147" s="138" t="e">
        <f>VLOOKUP(B147,#REF!,2,0)</f>
        <v>#REF!</v>
      </c>
      <c r="D147" s="140"/>
      <c r="E147" s="140" t="e">
        <f>VLOOKUP(B147,#REF!,5,0)</f>
        <v>#REF!</v>
      </c>
      <c r="F147" s="340" t="e">
        <f t="shared" si="5"/>
        <v>#REF!</v>
      </c>
      <c r="G147" s="188"/>
    </row>
    <row r="148" spans="1:7" s="133" customFormat="1" ht="11.25" x14ac:dyDescent="0.25">
      <c r="A148" s="151" t="s">
        <v>1748</v>
      </c>
      <c r="B148" s="144" t="s">
        <v>575</v>
      </c>
      <c r="C148" s="138" t="e">
        <f>VLOOKUP(B148,#REF!,2,0)</f>
        <v>#REF!</v>
      </c>
      <c r="D148" s="140"/>
      <c r="E148" s="140" t="e">
        <f>VLOOKUP(B148,#REF!,5,0)</f>
        <v>#REF!</v>
      </c>
      <c r="F148" s="340" t="e">
        <f t="shared" si="5"/>
        <v>#REF!</v>
      </c>
      <c r="G148" s="188"/>
    </row>
    <row r="149" spans="1:7" s="133" customFormat="1" ht="11.25" x14ac:dyDescent="0.25">
      <c r="A149" s="151" t="s">
        <v>1749</v>
      </c>
      <c r="B149" s="144" t="s">
        <v>42</v>
      </c>
      <c r="C149" s="138" t="e">
        <f>VLOOKUP(B149,#REF!,2,0)</f>
        <v>#REF!</v>
      </c>
      <c r="D149" s="140"/>
      <c r="E149" s="140" t="e">
        <f>VLOOKUP(B149,#REF!,5,0)</f>
        <v>#REF!</v>
      </c>
      <c r="F149" s="340" t="e">
        <f t="shared" si="5"/>
        <v>#REF!</v>
      </c>
      <c r="G149" s="188"/>
    </row>
    <row r="150" spans="1:7" s="133" customFormat="1" ht="11.25" x14ac:dyDescent="0.25">
      <c r="A150" s="151" t="s">
        <v>1750</v>
      </c>
      <c r="B150" s="144" t="s">
        <v>630</v>
      </c>
      <c r="C150" s="138" t="e">
        <f>VLOOKUP(B150,#REF!,2,0)</f>
        <v>#REF!</v>
      </c>
      <c r="D150" s="140"/>
      <c r="E150" s="140" t="e">
        <f>VLOOKUP(B150,#REF!,5,0)</f>
        <v>#REF!</v>
      </c>
      <c r="F150" s="340" t="e">
        <f t="shared" si="5"/>
        <v>#REF!</v>
      </c>
      <c r="G150" s="188"/>
    </row>
    <row r="151" spans="1:7" s="133" customFormat="1" ht="11.25" x14ac:dyDescent="0.25">
      <c r="A151" s="151" t="s">
        <v>1751</v>
      </c>
      <c r="B151" s="144" t="s">
        <v>1779</v>
      </c>
      <c r="C151" s="138" t="e">
        <f>VLOOKUP(B151,#REF!,2,0)</f>
        <v>#REF!</v>
      </c>
      <c r="D151" s="140"/>
      <c r="E151" s="140" t="e">
        <f>VLOOKUP(B151,#REF!,5,0)</f>
        <v>#REF!</v>
      </c>
      <c r="F151" s="340" t="e">
        <f t="shared" si="5"/>
        <v>#REF!</v>
      </c>
      <c r="G151" s="188"/>
    </row>
    <row r="152" spans="1:7" s="133" customFormat="1" ht="11.25" x14ac:dyDescent="0.25">
      <c r="A152" s="151" t="s">
        <v>1752</v>
      </c>
      <c r="B152" s="144" t="s">
        <v>142</v>
      </c>
      <c r="C152" s="138" t="e">
        <f>VLOOKUP(B152,#REF!,2,0)</f>
        <v>#REF!</v>
      </c>
      <c r="D152" s="140"/>
      <c r="E152" s="140" t="e">
        <f>VLOOKUP(B152,#REF!,5,0)</f>
        <v>#REF!</v>
      </c>
      <c r="F152" s="340" t="e">
        <f t="shared" si="5"/>
        <v>#REF!</v>
      </c>
      <c r="G152" s="188"/>
    </row>
    <row r="153" spans="1:7" s="133" customFormat="1" ht="11.25" x14ac:dyDescent="0.25">
      <c r="A153" s="151" t="s">
        <v>1753</v>
      </c>
      <c r="B153" s="144" t="s">
        <v>1724</v>
      </c>
      <c r="C153" s="138" t="e">
        <f>VLOOKUP(B153,#REF!,2,0)</f>
        <v>#REF!</v>
      </c>
      <c r="D153" s="140"/>
      <c r="E153" s="140" t="e">
        <f>VLOOKUP(B153,#REF!,5,0)</f>
        <v>#REF!</v>
      </c>
      <c r="F153" s="340" t="e">
        <f t="shared" si="5"/>
        <v>#REF!</v>
      </c>
      <c r="G153" s="188"/>
    </row>
    <row r="154" spans="1:7" s="133" customFormat="1" ht="11.25" x14ac:dyDescent="0.25">
      <c r="A154" s="151" t="s">
        <v>1754</v>
      </c>
      <c r="B154" s="144" t="s">
        <v>578</v>
      </c>
      <c r="C154" s="138" t="e">
        <f>VLOOKUP(B154,#REF!,2,0)</f>
        <v>#REF!</v>
      </c>
      <c r="D154" s="140"/>
      <c r="E154" s="140" t="e">
        <f>VLOOKUP(B154,#REF!,5,0)</f>
        <v>#REF!</v>
      </c>
      <c r="F154" s="340" t="e">
        <f t="shared" si="5"/>
        <v>#REF!</v>
      </c>
      <c r="G154" s="188"/>
    </row>
    <row r="155" spans="1:7" s="133" customFormat="1" ht="11.25" x14ac:dyDescent="0.25">
      <c r="A155" s="151" t="s">
        <v>1945</v>
      </c>
      <c r="B155" s="144" t="s">
        <v>842</v>
      </c>
      <c r="C155" s="138" t="e">
        <f>VLOOKUP(B155,#REF!,2,0)</f>
        <v>#REF!</v>
      </c>
      <c r="D155" s="140"/>
      <c r="E155" s="140" t="e">
        <f>VLOOKUP(B155,#REF!,5,0)</f>
        <v>#REF!</v>
      </c>
      <c r="F155" s="340" t="e">
        <f t="shared" si="5"/>
        <v>#REF!</v>
      </c>
      <c r="G155" s="188"/>
    </row>
    <row r="156" spans="1:7" x14ac:dyDescent="0.25">
      <c r="A156" s="326" t="s">
        <v>1109</v>
      </c>
      <c r="B156" s="119" t="s">
        <v>1780</v>
      </c>
      <c r="C156" s="147"/>
      <c r="D156" s="128"/>
      <c r="E156" s="128"/>
      <c r="F156" s="338" t="e">
        <f>SUM(F170:F180)</f>
        <v>#REF!</v>
      </c>
      <c r="G156" s="313"/>
    </row>
    <row r="157" spans="1:7" s="133" customFormat="1" ht="11.25" x14ac:dyDescent="0.25">
      <c r="A157" s="151" t="s">
        <v>1755</v>
      </c>
      <c r="B157" s="144" t="s">
        <v>585</v>
      </c>
      <c r="C157" s="138" t="e">
        <f>VLOOKUP(B157,#REF!,2,0)</f>
        <v>#REF!</v>
      </c>
      <c r="D157" s="140"/>
      <c r="E157" s="140" t="e">
        <f>VLOOKUP(B157,#REF!,5,0)</f>
        <v>#REF!</v>
      </c>
      <c r="F157" s="340" t="e">
        <f t="shared" ref="F157:F180" si="6">D157*E157</f>
        <v>#REF!</v>
      </c>
      <c r="G157" s="188"/>
    </row>
    <row r="158" spans="1:7" s="133" customFormat="1" ht="11.25" x14ac:dyDescent="0.25">
      <c r="A158" s="151" t="s">
        <v>1756</v>
      </c>
      <c r="B158" s="144" t="s">
        <v>414</v>
      </c>
      <c r="C158" s="138" t="e">
        <f>VLOOKUP(B158,#REF!,2,0)</f>
        <v>#REF!</v>
      </c>
      <c r="D158" s="140"/>
      <c r="E158" s="140" t="e">
        <f>VLOOKUP(B158,#REF!,5,0)</f>
        <v>#REF!</v>
      </c>
      <c r="F158" s="340" t="e">
        <f t="shared" si="6"/>
        <v>#REF!</v>
      </c>
      <c r="G158" s="188"/>
    </row>
    <row r="159" spans="1:7" s="133" customFormat="1" ht="11.25" x14ac:dyDescent="0.25">
      <c r="A159" s="151" t="s">
        <v>1757</v>
      </c>
      <c r="B159" s="144" t="s">
        <v>591</v>
      </c>
      <c r="C159" s="138" t="e">
        <f>VLOOKUP(B159,#REF!,2,0)</f>
        <v>#REF!</v>
      </c>
      <c r="D159" s="140"/>
      <c r="E159" s="140" t="e">
        <f>VLOOKUP(B159,#REF!,5,0)</f>
        <v>#REF!</v>
      </c>
      <c r="F159" s="340" t="e">
        <f t="shared" si="6"/>
        <v>#REF!</v>
      </c>
      <c r="G159" s="188"/>
    </row>
    <row r="160" spans="1:7" s="133" customFormat="1" ht="11.25" x14ac:dyDescent="0.25">
      <c r="A160" s="151" t="s">
        <v>1758</v>
      </c>
      <c r="B160" s="144" t="s">
        <v>415</v>
      </c>
      <c r="C160" s="138" t="e">
        <f>VLOOKUP(B160,#REF!,2,0)</f>
        <v>#REF!</v>
      </c>
      <c r="D160" s="140"/>
      <c r="E160" s="140" t="e">
        <f>VLOOKUP(B160,#REF!,5,0)</f>
        <v>#REF!</v>
      </c>
      <c r="F160" s="340" t="e">
        <f t="shared" si="6"/>
        <v>#REF!</v>
      </c>
      <c r="G160" s="188"/>
    </row>
    <row r="161" spans="1:7" s="133" customFormat="1" ht="11.25" x14ac:dyDescent="0.25">
      <c r="A161" s="151" t="s">
        <v>1759</v>
      </c>
      <c r="B161" s="144" t="s">
        <v>629</v>
      </c>
      <c r="C161" s="138" t="e">
        <f>VLOOKUP(B161,#REF!,2,0)</f>
        <v>#REF!</v>
      </c>
      <c r="D161" s="140"/>
      <c r="E161" s="140" t="e">
        <f>VLOOKUP(B161,#REF!,5,0)</f>
        <v>#REF!</v>
      </c>
      <c r="F161" s="340" t="e">
        <f t="shared" si="6"/>
        <v>#REF!</v>
      </c>
      <c r="G161" s="188"/>
    </row>
    <row r="162" spans="1:7" s="133" customFormat="1" ht="9.75" customHeight="1" x14ac:dyDescent="0.25">
      <c r="A162" s="151" t="s">
        <v>1760</v>
      </c>
      <c r="B162" s="144" t="s">
        <v>418</v>
      </c>
      <c r="C162" s="138" t="e">
        <f>VLOOKUP(B162,#REF!,2,0)</f>
        <v>#REF!</v>
      </c>
      <c r="D162" s="140"/>
      <c r="E162" s="140" t="e">
        <f>VLOOKUP(B162,#REF!,5,0)</f>
        <v>#REF!</v>
      </c>
      <c r="F162" s="340" t="e">
        <f t="shared" si="6"/>
        <v>#REF!</v>
      </c>
      <c r="G162" s="188"/>
    </row>
    <row r="163" spans="1:7" s="133" customFormat="1" ht="11.25" x14ac:dyDescent="0.25">
      <c r="A163" s="151" t="s">
        <v>1761</v>
      </c>
      <c r="B163" s="144" t="s">
        <v>612</v>
      </c>
      <c r="C163" s="138" t="e">
        <f>VLOOKUP(B163,#REF!,2,0)</f>
        <v>#REF!</v>
      </c>
      <c r="D163" s="140"/>
      <c r="E163" s="140" t="e">
        <f>VLOOKUP(B163,#REF!,5,0)</f>
        <v>#REF!</v>
      </c>
      <c r="F163" s="340" t="e">
        <f t="shared" si="6"/>
        <v>#REF!</v>
      </c>
      <c r="G163" s="188"/>
    </row>
    <row r="164" spans="1:7" s="133" customFormat="1" ht="11.25" x14ac:dyDescent="0.25">
      <c r="A164" s="151" t="s">
        <v>1762</v>
      </c>
      <c r="B164" s="144" t="s">
        <v>613</v>
      </c>
      <c r="C164" s="138" t="e">
        <f>VLOOKUP(B164,#REF!,2,0)</f>
        <v>#REF!</v>
      </c>
      <c r="D164" s="140"/>
      <c r="E164" s="140" t="e">
        <f>VLOOKUP(B164,#REF!,5,0)</f>
        <v>#REF!</v>
      </c>
      <c r="F164" s="340" t="e">
        <f t="shared" si="6"/>
        <v>#REF!</v>
      </c>
      <c r="G164" s="188"/>
    </row>
    <row r="165" spans="1:7" s="133" customFormat="1" ht="11.25" x14ac:dyDescent="0.25">
      <c r="A165" s="151" t="s">
        <v>1763</v>
      </c>
      <c r="B165" s="144" t="s">
        <v>614</v>
      </c>
      <c r="C165" s="138" t="e">
        <f>VLOOKUP(B165,#REF!,2,0)</f>
        <v>#REF!</v>
      </c>
      <c r="D165" s="140"/>
      <c r="E165" s="140" t="e">
        <f>VLOOKUP(B165,#REF!,5,0)</f>
        <v>#REF!</v>
      </c>
      <c r="F165" s="340" t="e">
        <f t="shared" si="6"/>
        <v>#REF!</v>
      </c>
      <c r="G165" s="188"/>
    </row>
    <row r="166" spans="1:7" s="133" customFormat="1" ht="11.25" x14ac:dyDescent="0.25">
      <c r="A166" s="151" t="s">
        <v>1764</v>
      </c>
      <c r="B166" s="144" t="s">
        <v>615</v>
      </c>
      <c r="C166" s="138" t="e">
        <f>VLOOKUP(B166,#REF!,2,0)</f>
        <v>#REF!</v>
      </c>
      <c r="D166" s="140"/>
      <c r="E166" s="140" t="e">
        <f>VLOOKUP(B166,#REF!,5,0)</f>
        <v>#REF!</v>
      </c>
      <c r="F166" s="340" t="e">
        <f t="shared" si="6"/>
        <v>#REF!</v>
      </c>
      <c r="G166" s="188"/>
    </row>
    <row r="167" spans="1:7" s="133" customFormat="1" ht="11.25" x14ac:dyDescent="0.25">
      <c r="A167" s="151" t="s">
        <v>1765</v>
      </c>
      <c r="B167" s="144" t="s">
        <v>604</v>
      </c>
      <c r="C167" s="138" t="e">
        <f>VLOOKUP(B167,#REF!,2,0)</f>
        <v>#REF!</v>
      </c>
      <c r="D167" s="140"/>
      <c r="E167" s="140" t="e">
        <f>VLOOKUP(B167,#REF!,5,0)</f>
        <v>#REF!</v>
      </c>
      <c r="F167" s="340" t="e">
        <f t="shared" si="6"/>
        <v>#REF!</v>
      </c>
      <c r="G167" s="188"/>
    </row>
    <row r="168" spans="1:7" s="133" customFormat="1" ht="11.25" x14ac:dyDescent="0.25">
      <c r="A168" s="151" t="s">
        <v>1766</v>
      </c>
      <c r="B168" s="144" t="s">
        <v>603</v>
      </c>
      <c r="C168" s="138" t="e">
        <f>VLOOKUP(B168,#REF!,2,0)</f>
        <v>#REF!</v>
      </c>
      <c r="D168" s="140"/>
      <c r="E168" s="140" t="e">
        <f>VLOOKUP(B168,#REF!,5,0)</f>
        <v>#REF!</v>
      </c>
      <c r="F168" s="340" t="e">
        <f t="shared" si="6"/>
        <v>#REF!</v>
      </c>
      <c r="G168" s="188"/>
    </row>
    <row r="169" spans="1:7" s="133" customFormat="1" ht="11.25" x14ac:dyDescent="0.25">
      <c r="A169" s="151" t="s">
        <v>1767</v>
      </c>
      <c r="B169" s="144" t="s">
        <v>590</v>
      </c>
      <c r="C169" s="138" t="e">
        <f>VLOOKUP(B169,#REF!,2,0)</f>
        <v>#REF!</v>
      </c>
      <c r="D169" s="140"/>
      <c r="E169" s="140" t="e">
        <f>VLOOKUP(B169,#REF!,5,0)</f>
        <v>#REF!</v>
      </c>
      <c r="F169" s="340" t="e">
        <f t="shared" si="6"/>
        <v>#REF!</v>
      </c>
      <c r="G169" s="188"/>
    </row>
    <row r="170" spans="1:7" s="133" customFormat="1" ht="11.25" x14ac:dyDescent="0.25">
      <c r="A170" s="151" t="s">
        <v>1768</v>
      </c>
      <c r="B170" s="144" t="s">
        <v>407</v>
      </c>
      <c r="C170" s="138" t="e">
        <f>VLOOKUP(B170,#REF!,2,0)</f>
        <v>#REF!</v>
      </c>
      <c r="D170" s="140"/>
      <c r="E170" s="140" t="e">
        <f>VLOOKUP(B170,#REF!,5,0)</f>
        <v>#REF!</v>
      </c>
      <c r="F170" s="340" t="e">
        <f t="shared" si="6"/>
        <v>#REF!</v>
      </c>
      <c r="G170" s="188"/>
    </row>
    <row r="171" spans="1:7" s="133" customFormat="1" ht="11.25" x14ac:dyDescent="0.25">
      <c r="A171" s="151" t="s">
        <v>1769</v>
      </c>
      <c r="B171" s="144" t="s">
        <v>408</v>
      </c>
      <c r="C171" s="138" t="e">
        <f>VLOOKUP(B171,#REF!,2,0)</f>
        <v>#REF!</v>
      </c>
      <c r="D171" s="140"/>
      <c r="E171" s="140" t="e">
        <f>VLOOKUP(B171,#REF!,5,0)</f>
        <v>#REF!</v>
      </c>
      <c r="F171" s="340" t="e">
        <f t="shared" si="6"/>
        <v>#REF!</v>
      </c>
      <c r="G171" s="188"/>
    </row>
    <row r="172" spans="1:7" s="133" customFormat="1" ht="11.25" x14ac:dyDescent="0.25">
      <c r="A172" s="151" t="s">
        <v>1770</v>
      </c>
      <c r="B172" s="144" t="s">
        <v>409</v>
      </c>
      <c r="C172" s="138" t="e">
        <f>VLOOKUP(B172,#REF!,2,0)</f>
        <v>#REF!</v>
      </c>
      <c r="D172" s="140"/>
      <c r="E172" s="140" t="e">
        <f>VLOOKUP(B172,#REF!,5,0)</f>
        <v>#REF!</v>
      </c>
      <c r="F172" s="340" t="e">
        <f t="shared" si="6"/>
        <v>#REF!</v>
      </c>
      <c r="G172" s="188"/>
    </row>
    <row r="173" spans="1:7" s="133" customFormat="1" ht="11.25" x14ac:dyDescent="0.25">
      <c r="A173" s="151" t="s">
        <v>1771</v>
      </c>
      <c r="B173" s="144" t="s">
        <v>410</v>
      </c>
      <c r="C173" s="138" t="e">
        <f>VLOOKUP(B173,#REF!,2,0)</f>
        <v>#REF!</v>
      </c>
      <c r="D173" s="140"/>
      <c r="E173" s="140" t="e">
        <f>VLOOKUP(B173,#REF!,5,0)</f>
        <v>#REF!</v>
      </c>
      <c r="F173" s="340" t="e">
        <f t="shared" si="6"/>
        <v>#REF!</v>
      </c>
      <c r="G173" s="188"/>
    </row>
    <row r="174" spans="1:7" s="133" customFormat="1" ht="11.25" x14ac:dyDescent="0.25">
      <c r="A174" s="151" t="s">
        <v>1772</v>
      </c>
      <c r="B174" s="144" t="s">
        <v>411</v>
      </c>
      <c r="C174" s="138" t="e">
        <f>VLOOKUP(B174,#REF!,2,0)</f>
        <v>#REF!</v>
      </c>
      <c r="D174" s="140"/>
      <c r="E174" s="140" t="e">
        <f>VLOOKUP(B174,#REF!,5,0)</f>
        <v>#REF!</v>
      </c>
      <c r="F174" s="340" t="e">
        <f t="shared" si="6"/>
        <v>#REF!</v>
      </c>
      <c r="G174" s="188"/>
    </row>
    <row r="175" spans="1:7" s="133" customFormat="1" ht="11.25" x14ac:dyDescent="0.25">
      <c r="A175" s="151" t="s">
        <v>1773</v>
      </c>
      <c r="B175" s="144" t="s">
        <v>412</v>
      </c>
      <c r="C175" s="138" t="e">
        <f>VLOOKUP(B175,#REF!,2,0)</f>
        <v>#REF!</v>
      </c>
      <c r="D175" s="140"/>
      <c r="E175" s="140" t="e">
        <f>VLOOKUP(B175,#REF!,5,0)</f>
        <v>#REF!</v>
      </c>
      <c r="F175" s="340" t="e">
        <f t="shared" si="6"/>
        <v>#REF!</v>
      </c>
      <c r="G175" s="188"/>
    </row>
    <row r="176" spans="1:7" s="133" customFormat="1" ht="11.25" x14ac:dyDescent="0.25">
      <c r="A176" s="151" t="s">
        <v>1774</v>
      </c>
      <c r="B176" s="144" t="s">
        <v>419</v>
      </c>
      <c r="C176" s="138" t="e">
        <f>VLOOKUP(B176,#REF!,2,0)</f>
        <v>#REF!</v>
      </c>
      <c r="D176" s="140"/>
      <c r="E176" s="140" t="e">
        <f>VLOOKUP(B176,#REF!,5,0)</f>
        <v>#REF!</v>
      </c>
      <c r="F176" s="340" t="e">
        <f>D176*E176</f>
        <v>#REF!</v>
      </c>
      <c r="G176" s="188"/>
    </row>
    <row r="177" spans="1:7" s="133" customFormat="1" ht="11.25" x14ac:dyDescent="0.25">
      <c r="A177" s="151" t="s">
        <v>1775</v>
      </c>
      <c r="B177" s="144" t="s">
        <v>608</v>
      </c>
      <c r="C177" s="138" t="e">
        <f>VLOOKUP(B177,#REF!,2,0)</f>
        <v>#REF!</v>
      </c>
      <c r="D177" s="140"/>
      <c r="E177" s="140" t="e">
        <f>VLOOKUP(B177,#REF!,5,0)</f>
        <v>#REF!</v>
      </c>
      <c r="F177" s="340" t="e">
        <f t="shared" si="6"/>
        <v>#REF!</v>
      </c>
      <c r="G177" s="188"/>
    </row>
    <row r="178" spans="1:7" s="133" customFormat="1" ht="11.25" x14ac:dyDescent="0.25">
      <c r="A178" s="151" t="s">
        <v>1776</v>
      </c>
      <c r="B178" s="144" t="s">
        <v>609</v>
      </c>
      <c r="C178" s="138" t="e">
        <f>VLOOKUP(B178,#REF!,2,0)</f>
        <v>#REF!</v>
      </c>
      <c r="D178" s="140"/>
      <c r="E178" s="140" t="e">
        <f>VLOOKUP(B178,#REF!,5,0)</f>
        <v>#REF!</v>
      </c>
      <c r="F178" s="340" t="e">
        <f t="shared" si="6"/>
        <v>#REF!</v>
      </c>
      <c r="G178" s="188"/>
    </row>
    <row r="179" spans="1:7" s="133" customFormat="1" ht="11.25" x14ac:dyDescent="0.25">
      <c r="A179" s="151" t="s">
        <v>1777</v>
      </c>
      <c r="B179" s="144" t="s">
        <v>611</v>
      </c>
      <c r="C179" s="138" t="e">
        <f>VLOOKUP(B179,#REF!,2,0)</f>
        <v>#REF!</v>
      </c>
      <c r="D179" s="140"/>
      <c r="E179" s="140" t="e">
        <f>VLOOKUP(B179,#REF!,5,0)</f>
        <v>#REF!</v>
      </c>
      <c r="F179" s="340" t="e">
        <f t="shared" si="6"/>
        <v>#REF!</v>
      </c>
      <c r="G179" s="188"/>
    </row>
    <row r="180" spans="1:7" s="133" customFormat="1" ht="11.25" x14ac:dyDescent="0.25">
      <c r="A180" s="151" t="s">
        <v>1778</v>
      </c>
      <c r="B180" s="144" t="s">
        <v>610</v>
      </c>
      <c r="C180" s="138" t="e">
        <f>VLOOKUP(B180,#REF!,2,0)</f>
        <v>#REF!</v>
      </c>
      <c r="D180" s="140"/>
      <c r="E180" s="140" t="e">
        <f>VLOOKUP(B180,#REF!,5,0)</f>
        <v>#REF!</v>
      </c>
      <c r="F180" s="340" t="e">
        <f t="shared" si="6"/>
        <v>#REF!</v>
      </c>
      <c r="G180" s="188"/>
    </row>
    <row r="181" spans="1:7" x14ac:dyDescent="0.25">
      <c r="A181" s="326" t="s">
        <v>1110</v>
      </c>
      <c r="B181" s="119" t="s">
        <v>1781</v>
      </c>
      <c r="C181" s="147"/>
      <c r="D181" s="128"/>
      <c r="E181" s="128"/>
      <c r="F181" s="340" t="e">
        <f>SUM(F185:F191)</f>
        <v>#REF!</v>
      </c>
      <c r="G181" s="313"/>
    </row>
    <row r="182" spans="1:7" s="133" customFormat="1" ht="11.25" x14ac:dyDescent="0.25">
      <c r="A182" s="151" t="s">
        <v>1795</v>
      </c>
      <c r="B182" s="144" t="s">
        <v>588</v>
      </c>
      <c r="C182" s="138" t="e">
        <f>VLOOKUP(B182,#REF!,2,0)</f>
        <v>#REF!</v>
      </c>
      <c r="D182" s="140"/>
      <c r="E182" s="140" t="e">
        <f>VLOOKUP(B182,#REF!,5,0)</f>
        <v>#REF!</v>
      </c>
      <c r="F182" s="340" t="e">
        <f>D182*E182</f>
        <v>#REF!</v>
      </c>
      <c r="G182" s="188"/>
    </row>
    <row r="183" spans="1:7" s="133" customFormat="1" ht="11.25" x14ac:dyDescent="0.25">
      <c r="A183" s="151" t="s">
        <v>1796</v>
      </c>
      <c r="B183" s="144" t="s">
        <v>1784</v>
      </c>
      <c r="C183" s="138" t="e">
        <f>VLOOKUP(B183,#REF!,2,0)</f>
        <v>#REF!</v>
      </c>
      <c r="D183" s="140"/>
      <c r="E183" s="140" t="e">
        <f>VLOOKUP(B183,#REF!,5,0)</f>
        <v>#REF!</v>
      </c>
      <c r="F183" s="340" t="e">
        <f>D183*E183</f>
        <v>#REF!</v>
      </c>
      <c r="G183" s="188" t="s">
        <v>1785</v>
      </c>
    </row>
    <row r="184" spans="1:7" s="133" customFormat="1" ht="11.25" x14ac:dyDescent="0.25">
      <c r="A184" s="151" t="s">
        <v>1797</v>
      </c>
      <c r="B184" s="144" t="s">
        <v>1850</v>
      </c>
      <c r="C184" s="138" t="e">
        <f>VLOOKUP(B184,#REF!,2,0)</f>
        <v>#REF!</v>
      </c>
      <c r="D184" s="140"/>
      <c r="E184" s="140" t="e">
        <f>VLOOKUP(B184,#REF!,5,0)</f>
        <v>#REF!</v>
      </c>
      <c r="F184" s="340" t="e">
        <f>D184*E184</f>
        <v>#REF!</v>
      </c>
      <c r="G184" s="188" t="s">
        <v>1851</v>
      </c>
    </row>
    <row r="185" spans="1:7" s="133" customFormat="1" ht="11.25" x14ac:dyDescent="0.25">
      <c r="A185" s="151" t="s">
        <v>1798</v>
      </c>
      <c r="B185" s="144" t="s">
        <v>584</v>
      </c>
      <c r="C185" s="138" t="e">
        <f>VLOOKUP(B185,#REF!,2,0)</f>
        <v>#REF!</v>
      </c>
      <c r="D185" s="140"/>
      <c r="E185" s="140" t="e">
        <f>VLOOKUP(B185,#REF!,5,0)</f>
        <v>#REF!</v>
      </c>
      <c r="F185" s="340" t="e">
        <f>D185*E185</f>
        <v>#REF!</v>
      </c>
      <c r="G185" s="188"/>
    </row>
    <row r="186" spans="1:7" s="133" customFormat="1" ht="11.25" x14ac:dyDescent="0.25">
      <c r="A186" s="151" t="s">
        <v>1799</v>
      </c>
      <c r="B186" s="144" t="s">
        <v>605</v>
      </c>
      <c r="C186" s="138" t="e">
        <f>VLOOKUP(B186,#REF!,2,0)</f>
        <v>#REF!</v>
      </c>
      <c r="D186" s="140"/>
      <c r="E186" s="140" t="e">
        <f>VLOOKUP(B186,#REF!,5,0)</f>
        <v>#REF!</v>
      </c>
      <c r="F186" s="340" t="e">
        <f t="shared" ref="F186:F191" si="7">D186*E186</f>
        <v>#REF!</v>
      </c>
      <c r="G186" s="188"/>
    </row>
    <row r="187" spans="1:7" s="133" customFormat="1" ht="11.25" x14ac:dyDescent="0.25">
      <c r="A187" s="151" t="s">
        <v>1800</v>
      </c>
      <c r="B187" s="144" t="s">
        <v>616</v>
      </c>
      <c r="C187" s="138" t="e">
        <f>VLOOKUP(B187,#REF!,2,0)</f>
        <v>#REF!</v>
      </c>
      <c r="D187" s="140"/>
      <c r="E187" s="140" t="e">
        <f>VLOOKUP(B187,#REF!,5,0)</f>
        <v>#REF!</v>
      </c>
      <c r="F187" s="340" t="e">
        <f>D187*E187</f>
        <v>#REF!</v>
      </c>
      <c r="G187" s="188"/>
    </row>
    <row r="188" spans="1:7" s="133" customFormat="1" ht="11.25" x14ac:dyDescent="0.25">
      <c r="A188" s="151" t="s">
        <v>1801</v>
      </c>
      <c r="B188" s="144" t="s">
        <v>617</v>
      </c>
      <c r="C188" s="138" t="e">
        <f>VLOOKUP(B188,#REF!,2,0)</f>
        <v>#REF!</v>
      </c>
      <c r="D188" s="140"/>
      <c r="E188" s="140" t="e">
        <f>VLOOKUP(B188,#REF!,5,0)</f>
        <v>#REF!</v>
      </c>
      <c r="F188" s="340" t="e">
        <f>D188*E188</f>
        <v>#REF!</v>
      </c>
      <c r="G188" s="188"/>
    </row>
    <row r="189" spans="1:7" s="133" customFormat="1" ht="11.25" x14ac:dyDescent="0.25">
      <c r="A189" s="151" t="s">
        <v>1802</v>
      </c>
      <c r="B189" s="144" t="s">
        <v>1786</v>
      </c>
      <c r="C189" s="138" t="e">
        <f>VLOOKUP(B189,#REF!,2,0)</f>
        <v>#REF!</v>
      </c>
      <c r="D189" s="140"/>
      <c r="E189" s="140" t="e">
        <f>VLOOKUP(B189,#REF!,5,0)</f>
        <v>#REF!</v>
      </c>
      <c r="F189" s="340" t="e">
        <f t="shared" si="7"/>
        <v>#REF!</v>
      </c>
      <c r="G189" s="188" t="s">
        <v>1787</v>
      </c>
    </row>
    <row r="190" spans="1:7" s="133" customFormat="1" ht="11.25" x14ac:dyDescent="0.25">
      <c r="A190" s="151" t="s">
        <v>1803</v>
      </c>
      <c r="B190" s="144" t="s">
        <v>1788</v>
      </c>
      <c r="C190" s="138" t="e">
        <f>VLOOKUP(B190,#REF!,2,0)</f>
        <v>#REF!</v>
      </c>
      <c r="D190" s="140"/>
      <c r="E190" s="140" t="e">
        <f>VLOOKUP(B190,#REF!,5,0)</f>
        <v>#REF!</v>
      </c>
      <c r="F190" s="340" t="e">
        <f t="shared" si="7"/>
        <v>#REF!</v>
      </c>
      <c r="G190" s="188" t="s">
        <v>1787</v>
      </c>
    </row>
    <row r="191" spans="1:7" s="133" customFormat="1" ht="11.25" x14ac:dyDescent="0.25">
      <c r="A191" s="151" t="s">
        <v>1804</v>
      </c>
      <c r="B191" s="144" t="s">
        <v>2277</v>
      </c>
      <c r="C191" s="138" t="e">
        <f>VLOOKUP(B191,#REF!,2,0)</f>
        <v>#REF!</v>
      </c>
      <c r="D191" s="140"/>
      <c r="E191" s="140" t="e">
        <f>VLOOKUP(B191,#REF!,5,0)</f>
        <v>#REF!</v>
      </c>
      <c r="F191" s="340" t="e">
        <f t="shared" si="7"/>
        <v>#REF!</v>
      </c>
      <c r="G191" s="188" t="s">
        <v>1789</v>
      </c>
    </row>
    <row r="192" spans="1:7" x14ac:dyDescent="0.25">
      <c r="A192" s="326" t="s">
        <v>1111</v>
      </c>
      <c r="B192" s="119" t="s">
        <v>1782</v>
      </c>
      <c r="C192" s="147"/>
      <c r="D192" s="128"/>
      <c r="E192" s="128"/>
      <c r="F192" s="338" t="e">
        <f>SUM(F193:F210)</f>
        <v>#REF!</v>
      </c>
      <c r="G192" s="313"/>
    </row>
    <row r="193" spans="1:7" s="133" customFormat="1" ht="11.25" x14ac:dyDescent="0.25">
      <c r="A193" s="151" t="s">
        <v>1811</v>
      </c>
      <c r="B193" s="144" t="s">
        <v>1810</v>
      </c>
      <c r="C193" s="138" t="e">
        <f>VLOOKUP(B193,#REF!,2,0)</f>
        <v>#REF!</v>
      </c>
      <c r="D193" s="140"/>
      <c r="E193" s="140" t="e">
        <f>VLOOKUP(B193,#REF!,5,0)</f>
        <v>#REF!</v>
      </c>
      <c r="F193" s="340" t="e">
        <f>D193*E193</f>
        <v>#REF!</v>
      </c>
      <c r="G193" s="188"/>
    </row>
    <row r="194" spans="1:7" s="133" customFormat="1" ht="11.25" x14ac:dyDescent="0.25">
      <c r="A194" s="151" t="s">
        <v>1812</v>
      </c>
      <c r="B194" s="144" t="s">
        <v>1078</v>
      </c>
      <c r="C194" s="138" t="e">
        <f>VLOOKUP(B194,#REF!,2,0)</f>
        <v>#REF!</v>
      </c>
      <c r="D194" s="140"/>
      <c r="E194" s="140" t="e">
        <f>VLOOKUP(B194,#REF!,5,0)</f>
        <v>#REF!</v>
      </c>
      <c r="F194" s="340" t="e">
        <f t="shared" ref="F194:F210" si="8">D194*E194</f>
        <v>#REF!</v>
      </c>
      <c r="G194" s="188"/>
    </row>
    <row r="195" spans="1:7" s="133" customFormat="1" ht="11.25" x14ac:dyDescent="0.25">
      <c r="A195" s="151" t="s">
        <v>1813</v>
      </c>
      <c r="B195" s="144" t="s">
        <v>1809</v>
      </c>
      <c r="C195" s="138" t="e">
        <f>VLOOKUP(B195,#REF!,2,0)</f>
        <v>#REF!</v>
      </c>
      <c r="D195" s="140"/>
      <c r="E195" s="140" t="e">
        <f>VLOOKUP(B195,#REF!,5,0)</f>
        <v>#REF!</v>
      </c>
      <c r="F195" s="340" t="e">
        <f t="shared" si="8"/>
        <v>#REF!</v>
      </c>
      <c r="G195" s="188"/>
    </row>
    <row r="196" spans="1:7" s="133" customFormat="1" ht="11.25" x14ac:dyDescent="0.25">
      <c r="A196" s="151" t="s">
        <v>1814</v>
      </c>
      <c r="B196" s="144" t="s">
        <v>581</v>
      </c>
      <c r="C196" s="138" t="e">
        <f>VLOOKUP(B196,#REF!,2,0)</f>
        <v>#REF!</v>
      </c>
      <c r="D196" s="140"/>
      <c r="E196" s="140" t="e">
        <f>VLOOKUP(B196,#REF!,5,0)</f>
        <v>#REF!</v>
      </c>
      <c r="F196" s="340" t="e">
        <f t="shared" si="8"/>
        <v>#REF!</v>
      </c>
      <c r="G196" s="188"/>
    </row>
    <row r="197" spans="1:7" s="133" customFormat="1" ht="11.25" x14ac:dyDescent="0.25">
      <c r="A197" s="151" t="s">
        <v>1815</v>
      </c>
      <c r="B197" s="144" t="s">
        <v>423</v>
      </c>
      <c r="C197" s="138" t="e">
        <f>VLOOKUP(B197,#REF!,2,0)</f>
        <v>#REF!</v>
      </c>
      <c r="D197" s="140"/>
      <c r="E197" s="140" t="e">
        <f>VLOOKUP(B197,#REF!,5,0)</f>
        <v>#REF!</v>
      </c>
      <c r="F197" s="340" t="e">
        <f t="shared" si="8"/>
        <v>#REF!</v>
      </c>
      <c r="G197" s="188"/>
    </row>
    <row r="198" spans="1:7" s="133" customFormat="1" ht="11.25" x14ac:dyDescent="0.25">
      <c r="A198" s="151" t="s">
        <v>1816</v>
      </c>
      <c r="B198" s="144" t="s">
        <v>416</v>
      </c>
      <c r="C198" s="138" t="e">
        <f>VLOOKUP(B198,#REF!,2,0)</f>
        <v>#REF!</v>
      </c>
      <c r="D198" s="140"/>
      <c r="E198" s="140" t="e">
        <f>VLOOKUP(B198,#REF!,5,0)</f>
        <v>#REF!</v>
      </c>
      <c r="F198" s="340" t="e">
        <f t="shared" si="8"/>
        <v>#REF!</v>
      </c>
      <c r="G198" s="188"/>
    </row>
    <row r="199" spans="1:7" s="133" customFormat="1" ht="11.25" x14ac:dyDescent="0.25">
      <c r="A199" s="151" t="s">
        <v>1817</v>
      </c>
      <c r="B199" s="144" t="s">
        <v>618</v>
      </c>
      <c r="C199" s="138" t="e">
        <f>VLOOKUP(B199,#REF!,2,0)</f>
        <v>#REF!</v>
      </c>
      <c r="D199" s="140"/>
      <c r="E199" s="140" t="e">
        <f>VLOOKUP(B199,#REF!,5,0)</f>
        <v>#REF!</v>
      </c>
      <c r="F199" s="340" t="e">
        <f t="shared" si="8"/>
        <v>#REF!</v>
      </c>
      <c r="G199" s="188"/>
    </row>
    <row r="200" spans="1:7" s="133" customFormat="1" ht="11.25" x14ac:dyDescent="0.25">
      <c r="A200" s="151" t="s">
        <v>1818</v>
      </c>
      <c r="B200" s="144" t="s">
        <v>422</v>
      </c>
      <c r="C200" s="138" t="e">
        <f>VLOOKUP(B200,#REF!,2,0)</f>
        <v>#REF!</v>
      </c>
      <c r="D200" s="140"/>
      <c r="E200" s="140" t="e">
        <f>VLOOKUP(B200,#REF!,5,0)</f>
        <v>#REF!</v>
      </c>
      <c r="F200" s="340" t="e">
        <f t="shared" si="8"/>
        <v>#REF!</v>
      </c>
      <c r="G200" s="188"/>
    </row>
    <row r="201" spans="1:7" s="133" customFormat="1" ht="11.25" x14ac:dyDescent="0.25">
      <c r="A201" s="151" t="s">
        <v>1819</v>
      </c>
      <c r="B201" s="144" t="s">
        <v>1805</v>
      </c>
      <c r="C201" s="138" t="e">
        <f>VLOOKUP(B201,#REF!,2,0)</f>
        <v>#REF!</v>
      </c>
      <c r="D201" s="140"/>
      <c r="E201" s="140" t="e">
        <f>VLOOKUP(B201,#REF!,5,0)</f>
        <v>#REF!</v>
      </c>
      <c r="F201" s="340" t="e">
        <f t="shared" si="8"/>
        <v>#REF!</v>
      </c>
      <c r="G201" s="188"/>
    </row>
    <row r="202" spans="1:7" s="133" customFormat="1" ht="11.25" x14ac:dyDescent="0.25">
      <c r="A202" s="151" t="s">
        <v>1820</v>
      </c>
      <c r="B202" s="144" t="s">
        <v>597</v>
      </c>
      <c r="C202" s="138" t="e">
        <f>VLOOKUP(B202,#REF!,2,0)</f>
        <v>#REF!</v>
      </c>
      <c r="D202" s="140"/>
      <c r="E202" s="140" t="e">
        <f>VLOOKUP(B202,#REF!,5,0)</f>
        <v>#REF!</v>
      </c>
      <c r="F202" s="340" t="e">
        <f t="shared" si="8"/>
        <v>#REF!</v>
      </c>
      <c r="G202" s="188"/>
    </row>
    <row r="203" spans="1:7" s="133" customFormat="1" ht="11.25" x14ac:dyDescent="0.25">
      <c r="A203" s="151" t="s">
        <v>1821</v>
      </c>
      <c r="B203" s="144" t="s">
        <v>1807</v>
      </c>
      <c r="C203" s="138" t="e">
        <f>VLOOKUP(B203,#REF!,2,0)</f>
        <v>#REF!</v>
      </c>
      <c r="D203" s="140"/>
      <c r="E203" s="140" t="e">
        <f>VLOOKUP(B203,#REF!,5,0)</f>
        <v>#REF!</v>
      </c>
      <c r="F203" s="340" t="e">
        <f t="shared" si="8"/>
        <v>#REF!</v>
      </c>
      <c r="G203" s="188"/>
    </row>
    <row r="204" spans="1:7" s="133" customFormat="1" ht="11.25" x14ac:dyDescent="0.25">
      <c r="A204" s="151" t="s">
        <v>1822</v>
      </c>
      <c r="B204" s="144" t="s">
        <v>1806</v>
      </c>
      <c r="C204" s="138" t="e">
        <f>VLOOKUP(B204,#REF!,2,0)</f>
        <v>#REF!</v>
      </c>
      <c r="D204" s="140"/>
      <c r="E204" s="140" t="e">
        <f>VLOOKUP(B204,#REF!,5,0)</f>
        <v>#REF!</v>
      </c>
      <c r="F204" s="340" t="e">
        <f t="shared" si="8"/>
        <v>#REF!</v>
      </c>
      <c r="G204" s="188"/>
    </row>
    <row r="205" spans="1:7" s="133" customFormat="1" ht="11.25" x14ac:dyDescent="0.25">
      <c r="A205" s="151" t="s">
        <v>1823</v>
      </c>
      <c r="B205" s="144" t="s">
        <v>596</v>
      </c>
      <c r="C205" s="138" t="e">
        <f>VLOOKUP(B205,#REF!,2,0)</f>
        <v>#REF!</v>
      </c>
      <c r="D205" s="140"/>
      <c r="E205" s="140" t="e">
        <f>VLOOKUP(B205,#REF!,5,0)</f>
        <v>#REF!</v>
      </c>
      <c r="F205" s="340" t="e">
        <f t="shared" si="8"/>
        <v>#REF!</v>
      </c>
      <c r="G205" s="188"/>
    </row>
    <row r="206" spans="1:7" s="133" customFormat="1" ht="11.25" x14ac:dyDescent="0.25">
      <c r="A206" s="151" t="s">
        <v>1824</v>
      </c>
      <c r="B206" s="144" t="s">
        <v>1808</v>
      </c>
      <c r="C206" s="138" t="e">
        <f>VLOOKUP(B206,#REF!,2,0)</f>
        <v>#REF!</v>
      </c>
      <c r="D206" s="140"/>
      <c r="E206" s="140" t="e">
        <f>VLOOKUP(B206,#REF!,5,0)</f>
        <v>#REF!</v>
      </c>
      <c r="F206" s="340" t="e">
        <f t="shared" si="8"/>
        <v>#REF!</v>
      </c>
      <c r="G206" s="188"/>
    </row>
    <row r="207" spans="1:7" s="133" customFormat="1" ht="11.25" x14ac:dyDescent="0.25">
      <c r="A207" s="151" t="s">
        <v>1825</v>
      </c>
      <c r="B207" s="144" t="s">
        <v>620</v>
      </c>
      <c r="C207" s="138" t="e">
        <f>VLOOKUP(B207,#REF!,2,0)</f>
        <v>#REF!</v>
      </c>
      <c r="D207" s="140"/>
      <c r="E207" s="140" t="e">
        <f>VLOOKUP(B207,#REF!,5,0)</f>
        <v>#REF!</v>
      </c>
      <c r="F207" s="340" t="e">
        <f t="shared" si="8"/>
        <v>#REF!</v>
      </c>
      <c r="G207" s="188"/>
    </row>
    <row r="208" spans="1:7" s="133" customFormat="1" ht="11.25" x14ac:dyDescent="0.25">
      <c r="A208" s="151" t="s">
        <v>1826</v>
      </c>
      <c r="B208" s="144" t="s">
        <v>601</v>
      </c>
      <c r="C208" s="138" t="e">
        <f>VLOOKUP(B208,#REF!,2,0)</f>
        <v>#REF!</v>
      </c>
      <c r="D208" s="140"/>
      <c r="E208" s="140" t="e">
        <f>VLOOKUP(B208,#REF!,5,0)</f>
        <v>#REF!</v>
      </c>
      <c r="F208" s="340" t="e">
        <f t="shared" si="8"/>
        <v>#REF!</v>
      </c>
      <c r="G208" s="188"/>
    </row>
    <row r="209" spans="1:7" s="133" customFormat="1" ht="11.25" x14ac:dyDescent="0.25">
      <c r="A209" s="151" t="s">
        <v>1827</v>
      </c>
      <c r="B209" s="144" t="s">
        <v>600</v>
      </c>
      <c r="C209" s="138" t="e">
        <f>VLOOKUP(B209,#REF!,2,0)</f>
        <v>#REF!</v>
      </c>
      <c r="D209" s="140"/>
      <c r="E209" s="140" t="e">
        <f>VLOOKUP(B209,#REF!,5,0)</f>
        <v>#REF!</v>
      </c>
      <c r="F209" s="340" t="e">
        <f t="shared" si="8"/>
        <v>#REF!</v>
      </c>
      <c r="G209" s="188"/>
    </row>
    <row r="210" spans="1:7" s="133" customFormat="1" ht="11.25" x14ac:dyDescent="0.25">
      <c r="A210" s="151" t="s">
        <v>1828</v>
      </c>
      <c r="B210" s="144" t="s">
        <v>424</v>
      </c>
      <c r="C210" s="138" t="e">
        <f>VLOOKUP(B210,#REF!,2,0)</f>
        <v>#REF!</v>
      </c>
      <c r="D210" s="140"/>
      <c r="E210" s="140" t="e">
        <f>VLOOKUP(B210,#REF!,5,0)</f>
        <v>#REF!</v>
      </c>
      <c r="F210" s="340" t="e">
        <f t="shared" si="8"/>
        <v>#REF!</v>
      </c>
      <c r="G210" s="188"/>
    </row>
    <row r="211" spans="1:7" x14ac:dyDescent="0.25">
      <c r="A211" s="326" t="s">
        <v>1112</v>
      </c>
      <c r="B211" s="119" t="s">
        <v>1783</v>
      </c>
      <c r="C211" s="147"/>
      <c r="D211" s="128"/>
      <c r="E211" s="128"/>
      <c r="F211" s="338" t="e">
        <f>SUM(F212:F232)</f>
        <v>#REF!</v>
      </c>
      <c r="G211" s="313"/>
    </row>
    <row r="212" spans="1:7" s="133" customFormat="1" ht="11.25" x14ac:dyDescent="0.25">
      <c r="A212" s="151" t="s">
        <v>1829</v>
      </c>
      <c r="B212" s="144" t="s">
        <v>417</v>
      </c>
      <c r="C212" s="138" t="e">
        <f>VLOOKUP(B212,#REF!,2,0)</f>
        <v>#REF!</v>
      </c>
      <c r="D212" s="140"/>
      <c r="E212" s="140" t="e">
        <f>VLOOKUP(B212,#REF!,5,0)</f>
        <v>#REF!</v>
      </c>
      <c r="F212" s="340" t="e">
        <f>D212*E212</f>
        <v>#REF!</v>
      </c>
      <c r="G212" s="188"/>
    </row>
    <row r="213" spans="1:7" s="133" customFormat="1" ht="11.25" x14ac:dyDescent="0.25">
      <c r="A213" s="151" t="s">
        <v>1830</v>
      </c>
      <c r="B213" s="144" t="s">
        <v>830</v>
      </c>
      <c r="C213" s="138" t="e">
        <f>VLOOKUP(B213,#REF!,2,0)</f>
        <v>#REF!</v>
      </c>
      <c r="D213" s="140"/>
      <c r="E213" s="140" t="e">
        <f>VLOOKUP(B213,#REF!,5,0)</f>
        <v>#REF!</v>
      </c>
      <c r="F213" s="340" t="e">
        <f t="shared" ref="F213:F232" si="9">D213*E213</f>
        <v>#REF!</v>
      </c>
      <c r="G213" s="188"/>
    </row>
    <row r="214" spans="1:7" s="133" customFormat="1" ht="11.25" x14ac:dyDescent="0.25">
      <c r="A214" s="151" t="s">
        <v>1831</v>
      </c>
      <c r="B214" s="144" t="s">
        <v>831</v>
      </c>
      <c r="C214" s="138" t="e">
        <f>VLOOKUP(B214,#REF!,2,0)</f>
        <v>#REF!</v>
      </c>
      <c r="D214" s="140"/>
      <c r="E214" s="140" t="e">
        <f>VLOOKUP(B214,#REF!,5,0)</f>
        <v>#REF!</v>
      </c>
      <c r="F214" s="340" t="e">
        <f t="shared" si="9"/>
        <v>#REF!</v>
      </c>
      <c r="G214" s="188"/>
    </row>
    <row r="215" spans="1:7" s="133" customFormat="1" ht="11.25" x14ac:dyDescent="0.25">
      <c r="A215" s="151" t="s">
        <v>1832</v>
      </c>
      <c r="B215" s="144" t="s">
        <v>592</v>
      </c>
      <c r="C215" s="138" t="e">
        <f>VLOOKUP(B215,#REF!,2,0)</f>
        <v>#REF!</v>
      </c>
      <c r="D215" s="140"/>
      <c r="E215" s="140" t="e">
        <f>VLOOKUP(B215,#REF!,5,0)</f>
        <v>#REF!</v>
      </c>
      <c r="F215" s="340" t="e">
        <f t="shared" si="9"/>
        <v>#REF!</v>
      </c>
      <c r="G215" s="188"/>
    </row>
    <row r="216" spans="1:7" s="133" customFormat="1" ht="11.25" x14ac:dyDescent="0.25">
      <c r="A216" s="151" t="s">
        <v>1833</v>
      </c>
      <c r="B216" s="144" t="s">
        <v>623</v>
      </c>
      <c r="C216" s="138" t="e">
        <f>VLOOKUP(B216,#REF!,2,0)</f>
        <v>#REF!</v>
      </c>
      <c r="D216" s="140"/>
      <c r="E216" s="140" t="e">
        <f>VLOOKUP(B216,#REF!,5,0)</f>
        <v>#REF!</v>
      </c>
      <c r="F216" s="340" t="e">
        <f t="shared" si="9"/>
        <v>#REF!</v>
      </c>
      <c r="G216" s="188"/>
    </row>
    <row r="217" spans="1:7" s="133" customFormat="1" ht="11.25" x14ac:dyDescent="0.25">
      <c r="A217" s="151" t="s">
        <v>1834</v>
      </c>
      <c r="B217" s="144" t="s">
        <v>413</v>
      </c>
      <c r="C217" s="138" t="e">
        <f>VLOOKUP(B217,#REF!,2,0)</f>
        <v>#REF!</v>
      </c>
      <c r="D217" s="140"/>
      <c r="E217" s="140" t="e">
        <f>VLOOKUP(B217,#REF!,5,0)</f>
        <v>#REF!</v>
      </c>
      <c r="F217" s="340" t="e">
        <f t="shared" si="9"/>
        <v>#REF!</v>
      </c>
      <c r="G217" s="188"/>
    </row>
    <row r="218" spans="1:7" s="133" customFormat="1" ht="11.25" x14ac:dyDescent="0.25">
      <c r="A218" s="151" t="s">
        <v>1835</v>
      </c>
      <c r="B218" s="144" t="s">
        <v>622</v>
      </c>
      <c r="C218" s="138" t="e">
        <f>VLOOKUP(B218,#REF!,2,0)</f>
        <v>#REF!</v>
      </c>
      <c r="D218" s="140"/>
      <c r="E218" s="140" t="e">
        <f>VLOOKUP(B218,#REF!,5,0)</f>
        <v>#REF!</v>
      </c>
      <c r="F218" s="340" t="e">
        <f t="shared" si="9"/>
        <v>#REF!</v>
      </c>
      <c r="G218" s="188"/>
    </row>
    <row r="219" spans="1:7" s="133" customFormat="1" ht="11.25" x14ac:dyDescent="0.25">
      <c r="A219" s="151" t="s">
        <v>1836</v>
      </c>
      <c r="B219" s="144" t="s">
        <v>621</v>
      </c>
      <c r="C219" s="138" t="e">
        <f>VLOOKUP(B219,#REF!,2,0)</f>
        <v>#REF!</v>
      </c>
      <c r="D219" s="140"/>
      <c r="E219" s="140" t="e">
        <f>VLOOKUP(B219,#REF!,5,0)</f>
        <v>#REF!</v>
      </c>
      <c r="F219" s="340" t="e">
        <f t="shared" si="9"/>
        <v>#REF!</v>
      </c>
      <c r="G219" s="188"/>
    </row>
    <row r="220" spans="1:7" s="133" customFormat="1" ht="11.25" x14ac:dyDescent="0.25">
      <c r="A220" s="151" t="s">
        <v>1837</v>
      </c>
      <c r="B220" s="144" t="s">
        <v>633</v>
      </c>
      <c r="C220" s="138" t="e">
        <f>VLOOKUP(B220,#REF!,2,0)</f>
        <v>#REF!</v>
      </c>
      <c r="D220" s="140"/>
      <c r="E220" s="140" t="e">
        <f>VLOOKUP(B220,#REF!,5,0)</f>
        <v>#REF!</v>
      </c>
      <c r="F220" s="340" t="e">
        <f t="shared" si="9"/>
        <v>#REF!</v>
      </c>
      <c r="G220" s="188"/>
    </row>
    <row r="221" spans="1:7" s="133" customFormat="1" ht="11.25" x14ac:dyDescent="0.25">
      <c r="A221" s="151" t="s">
        <v>1838</v>
      </c>
      <c r="B221" s="144" t="s">
        <v>634</v>
      </c>
      <c r="C221" s="138" t="e">
        <f>VLOOKUP(B221,#REF!,2,0)</f>
        <v>#REF!</v>
      </c>
      <c r="D221" s="140"/>
      <c r="E221" s="140" t="e">
        <f>VLOOKUP(B221,#REF!,5,0)</f>
        <v>#REF!</v>
      </c>
      <c r="F221" s="340" t="e">
        <f t="shared" si="9"/>
        <v>#REF!</v>
      </c>
      <c r="G221" s="188"/>
    </row>
    <row r="222" spans="1:7" s="133" customFormat="1" ht="11.25" x14ac:dyDescent="0.25">
      <c r="A222" s="151" t="s">
        <v>1839</v>
      </c>
      <c r="B222" s="144" t="s">
        <v>632</v>
      </c>
      <c r="C222" s="138" t="e">
        <f>VLOOKUP(B222,#REF!,2,0)</f>
        <v>#REF!</v>
      </c>
      <c r="D222" s="140"/>
      <c r="E222" s="140" t="e">
        <f>VLOOKUP(B222,#REF!,5,0)</f>
        <v>#REF!</v>
      </c>
      <c r="F222" s="340" t="e">
        <f t="shared" si="9"/>
        <v>#REF!</v>
      </c>
      <c r="G222" s="188"/>
    </row>
    <row r="223" spans="1:7" s="133" customFormat="1" ht="11.25" x14ac:dyDescent="0.25">
      <c r="A223" s="151" t="s">
        <v>1840</v>
      </c>
      <c r="B223" s="144" t="s">
        <v>631</v>
      </c>
      <c r="C223" s="138" t="e">
        <f>VLOOKUP(B223,#REF!,2,0)</f>
        <v>#REF!</v>
      </c>
      <c r="D223" s="140"/>
      <c r="E223" s="140" t="e">
        <f>VLOOKUP(B223,#REF!,5,0)</f>
        <v>#REF!</v>
      </c>
      <c r="F223" s="340" t="e">
        <f t="shared" si="9"/>
        <v>#REF!</v>
      </c>
      <c r="G223" s="188"/>
    </row>
    <row r="224" spans="1:7" s="133" customFormat="1" ht="11.25" x14ac:dyDescent="0.25">
      <c r="A224" s="151" t="s">
        <v>1841</v>
      </c>
      <c r="B224" s="144" t="s">
        <v>421</v>
      </c>
      <c r="C224" s="138" t="e">
        <f>VLOOKUP(B224,#REF!,2,0)</f>
        <v>#REF!</v>
      </c>
      <c r="D224" s="140"/>
      <c r="E224" s="140" t="e">
        <f>VLOOKUP(B224,#REF!,5,0)</f>
        <v>#REF!</v>
      </c>
      <c r="F224" s="340" t="e">
        <f t="shared" si="9"/>
        <v>#REF!</v>
      </c>
      <c r="G224" s="188"/>
    </row>
    <row r="225" spans="1:7" s="133" customFormat="1" ht="11.25" x14ac:dyDescent="0.25">
      <c r="A225" s="151" t="s">
        <v>1842</v>
      </c>
      <c r="B225" s="144" t="s">
        <v>420</v>
      </c>
      <c r="C225" s="138" t="e">
        <f>VLOOKUP(B225,#REF!,2,0)</f>
        <v>#REF!</v>
      </c>
      <c r="D225" s="140"/>
      <c r="E225" s="140" t="e">
        <f>VLOOKUP(B225,#REF!,5,0)</f>
        <v>#REF!</v>
      </c>
      <c r="F225" s="340" t="e">
        <f t="shared" si="9"/>
        <v>#REF!</v>
      </c>
      <c r="G225" s="188"/>
    </row>
    <row r="226" spans="1:7" s="133" customFormat="1" ht="11.25" x14ac:dyDescent="0.25">
      <c r="A226" s="151" t="s">
        <v>1843</v>
      </c>
      <c r="B226" s="144" t="s">
        <v>602</v>
      </c>
      <c r="C226" s="138" t="e">
        <f>VLOOKUP(B226,#REF!,2,0)</f>
        <v>#REF!</v>
      </c>
      <c r="D226" s="140"/>
      <c r="E226" s="140" t="e">
        <f>VLOOKUP(B226,#REF!,5,0)</f>
        <v>#REF!</v>
      </c>
      <c r="F226" s="340" t="e">
        <f t="shared" si="9"/>
        <v>#REF!</v>
      </c>
      <c r="G226" s="188"/>
    </row>
    <row r="227" spans="1:7" s="133" customFormat="1" ht="11.25" x14ac:dyDescent="0.25">
      <c r="A227" s="151" t="s">
        <v>1844</v>
      </c>
      <c r="B227" s="144" t="s">
        <v>624</v>
      </c>
      <c r="C227" s="138" t="e">
        <f>VLOOKUP(B227,#REF!,2,0)</f>
        <v>#REF!</v>
      </c>
      <c r="D227" s="140"/>
      <c r="E227" s="140" t="e">
        <f>VLOOKUP(B227,#REF!,5,0)</f>
        <v>#REF!</v>
      </c>
      <c r="F227" s="340" t="e">
        <f t="shared" si="9"/>
        <v>#REF!</v>
      </c>
      <c r="G227" s="188"/>
    </row>
    <row r="228" spans="1:7" s="133" customFormat="1" ht="11.25" x14ac:dyDescent="0.25">
      <c r="A228" s="151" t="s">
        <v>1845</v>
      </c>
      <c r="B228" s="144" t="s">
        <v>625</v>
      </c>
      <c r="C228" s="138" t="e">
        <f>VLOOKUP(B228,#REF!,2,0)</f>
        <v>#REF!</v>
      </c>
      <c r="D228" s="140"/>
      <c r="E228" s="140" t="e">
        <f>VLOOKUP(B228,#REF!,5,0)</f>
        <v>#REF!</v>
      </c>
      <c r="F228" s="340" t="e">
        <f t="shared" si="9"/>
        <v>#REF!</v>
      </c>
      <c r="G228" s="188"/>
    </row>
    <row r="229" spans="1:7" s="133" customFormat="1" ht="11.25" x14ac:dyDescent="0.25">
      <c r="A229" s="151" t="s">
        <v>1846</v>
      </c>
      <c r="B229" s="144" t="s">
        <v>626</v>
      </c>
      <c r="C229" s="138" t="e">
        <f>VLOOKUP(B229,#REF!,2,0)</f>
        <v>#REF!</v>
      </c>
      <c r="D229" s="140"/>
      <c r="E229" s="140" t="e">
        <f>VLOOKUP(B229,#REF!,5,0)</f>
        <v>#REF!</v>
      </c>
      <c r="F229" s="340" t="e">
        <f t="shared" si="9"/>
        <v>#REF!</v>
      </c>
      <c r="G229" s="188"/>
    </row>
    <row r="230" spans="1:7" s="133" customFormat="1" ht="11.25" x14ac:dyDescent="0.25">
      <c r="A230" s="151" t="s">
        <v>1847</v>
      </c>
      <c r="B230" s="144" t="s">
        <v>627</v>
      </c>
      <c r="C230" s="138" t="e">
        <f>VLOOKUP(B230,#REF!,2,0)</f>
        <v>#REF!</v>
      </c>
      <c r="D230" s="140"/>
      <c r="E230" s="140" t="e">
        <f>VLOOKUP(B230,#REF!,5,0)</f>
        <v>#REF!</v>
      </c>
      <c r="F230" s="340" t="e">
        <f t="shared" si="9"/>
        <v>#REF!</v>
      </c>
      <c r="G230" s="188"/>
    </row>
    <row r="231" spans="1:7" s="133" customFormat="1" ht="11.25" x14ac:dyDescent="0.25">
      <c r="A231" s="151" t="s">
        <v>1848</v>
      </c>
      <c r="B231" s="144" t="s">
        <v>628</v>
      </c>
      <c r="C231" s="138" t="e">
        <f>VLOOKUP(B231,#REF!,2,0)</f>
        <v>#REF!</v>
      </c>
      <c r="D231" s="140"/>
      <c r="E231" s="140" t="e">
        <f>VLOOKUP(B231,#REF!,5,0)</f>
        <v>#REF!</v>
      </c>
      <c r="F231" s="340" t="e">
        <f t="shared" si="9"/>
        <v>#REF!</v>
      </c>
      <c r="G231" s="188"/>
    </row>
    <row r="232" spans="1:7" s="133" customFormat="1" ht="11.25" x14ac:dyDescent="0.25">
      <c r="A232" s="151" t="s">
        <v>1849</v>
      </c>
      <c r="B232" s="144" t="s">
        <v>2278</v>
      </c>
      <c r="C232" s="138" t="e">
        <f>VLOOKUP(B232,#REF!,2,0)</f>
        <v>#REF!</v>
      </c>
      <c r="D232" s="140"/>
      <c r="E232" s="140" t="e">
        <f>VLOOKUP(B232,#REF!,5,0)</f>
        <v>#REF!</v>
      </c>
      <c r="F232" s="340" t="e">
        <f t="shared" si="9"/>
        <v>#REF!</v>
      </c>
      <c r="G232" s="188"/>
    </row>
    <row r="233" spans="1:7" x14ac:dyDescent="0.25">
      <c r="A233" s="326" t="s">
        <v>1113</v>
      </c>
      <c r="B233" s="119" t="s">
        <v>44</v>
      </c>
      <c r="C233" s="147"/>
      <c r="D233" s="128"/>
      <c r="E233" s="128"/>
      <c r="F233" s="338" t="e">
        <f>SUM(F235:F239)</f>
        <v>#REF!</v>
      </c>
      <c r="G233" s="313"/>
    </row>
    <row r="234" spans="1:7" s="133" customFormat="1" ht="11.25" x14ac:dyDescent="0.25">
      <c r="A234" s="151" t="s">
        <v>1852</v>
      </c>
      <c r="B234" s="144" t="s">
        <v>46</v>
      </c>
      <c r="C234" s="138" t="e">
        <f>VLOOKUP(B234,#REF!,2,0)</f>
        <v>#REF!</v>
      </c>
      <c r="D234" s="140"/>
      <c r="E234" s="140" t="e">
        <f>VLOOKUP(B234,#REF!,5,0)</f>
        <v>#REF!</v>
      </c>
      <c r="F234" s="340" t="e">
        <f t="shared" ref="F234:F239" si="10">D234*E234</f>
        <v>#REF!</v>
      </c>
      <c r="G234" s="188"/>
    </row>
    <row r="235" spans="1:7" s="133" customFormat="1" ht="11.25" x14ac:dyDescent="0.25">
      <c r="A235" s="151" t="s">
        <v>1853</v>
      </c>
      <c r="B235" s="144" t="s">
        <v>45</v>
      </c>
      <c r="C235" s="138" t="e">
        <f>VLOOKUP(B235,#REF!,2,0)</f>
        <v>#REF!</v>
      </c>
      <c r="D235" s="140"/>
      <c r="E235" s="140" t="e">
        <f>VLOOKUP(B235,#REF!,5,0)</f>
        <v>#REF!</v>
      </c>
      <c r="F235" s="340" t="e">
        <f t="shared" si="10"/>
        <v>#REF!</v>
      </c>
      <c r="G235" s="188"/>
    </row>
    <row r="236" spans="1:7" s="133" customFormat="1" ht="11.25" x14ac:dyDescent="0.25">
      <c r="A236" s="151" t="s">
        <v>1854</v>
      </c>
      <c r="B236" s="144" t="s">
        <v>48</v>
      </c>
      <c r="C236" s="138" t="e">
        <f>VLOOKUP(B236,#REF!,2,0)</f>
        <v>#REF!</v>
      </c>
      <c r="D236" s="140"/>
      <c r="E236" s="140" t="e">
        <f>VLOOKUP(B236,#REF!,5,0)</f>
        <v>#REF!</v>
      </c>
      <c r="F236" s="340" t="e">
        <f t="shared" si="10"/>
        <v>#REF!</v>
      </c>
      <c r="G236" s="188"/>
    </row>
    <row r="237" spans="1:7" s="133" customFormat="1" ht="11.25" x14ac:dyDescent="0.25">
      <c r="A237" s="151" t="s">
        <v>1855</v>
      </c>
      <c r="B237" s="144" t="s">
        <v>47</v>
      </c>
      <c r="C237" s="138" t="e">
        <f>VLOOKUP(B237,#REF!,2,0)</f>
        <v>#REF!</v>
      </c>
      <c r="D237" s="140"/>
      <c r="E237" s="140" t="e">
        <f>VLOOKUP(B237,#REF!,5,0)</f>
        <v>#REF!</v>
      </c>
      <c r="F237" s="340" t="e">
        <f t="shared" si="10"/>
        <v>#REF!</v>
      </c>
      <c r="G237" s="188"/>
    </row>
    <row r="238" spans="1:7" s="133" customFormat="1" ht="11.25" x14ac:dyDescent="0.25">
      <c r="A238" s="151" t="s">
        <v>1856</v>
      </c>
      <c r="B238" s="144" t="s">
        <v>49</v>
      </c>
      <c r="C238" s="138" t="e">
        <f>VLOOKUP(B238,#REF!,2,0)</f>
        <v>#REF!</v>
      </c>
      <c r="D238" s="140"/>
      <c r="E238" s="140" t="e">
        <f>VLOOKUP(B238,#REF!,5,0)</f>
        <v>#REF!</v>
      </c>
      <c r="F238" s="340" t="e">
        <f t="shared" si="10"/>
        <v>#REF!</v>
      </c>
      <c r="G238" s="188"/>
    </row>
    <row r="239" spans="1:7" s="133" customFormat="1" ht="11.25" x14ac:dyDescent="0.25">
      <c r="A239" s="151" t="s">
        <v>1857</v>
      </c>
      <c r="B239" s="144" t="s">
        <v>425</v>
      </c>
      <c r="C239" s="138" t="e">
        <f>VLOOKUP(B239,#REF!,2,0)</f>
        <v>#REF!</v>
      </c>
      <c r="D239" s="140"/>
      <c r="E239" s="140" t="e">
        <f>VLOOKUP(B239,#REF!,5,0)</f>
        <v>#REF!</v>
      </c>
      <c r="F239" s="340" t="e">
        <f t="shared" si="10"/>
        <v>#REF!</v>
      </c>
      <c r="G239" s="188"/>
    </row>
    <row r="240" spans="1:7" x14ac:dyDescent="0.25">
      <c r="A240" s="326" t="s">
        <v>1114</v>
      </c>
      <c r="B240" s="119" t="s">
        <v>50</v>
      </c>
      <c r="C240" s="147"/>
      <c r="D240" s="128"/>
      <c r="E240" s="128"/>
      <c r="F240" s="338" t="e">
        <f>SUM(F241:F263)</f>
        <v>#REF!</v>
      </c>
      <c r="G240" s="313"/>
    </row>
    <row r="241" spans="1:7" s="133" customFormat="1" ht="11.25" x14ac:dyDescent="0.25">
      <c r="A241" s="151" t="s">
        <v>1860</v>
      </c>
      <c r="B241" s="144" t="s">
        <v>889</v>
      </c>
      <c r="C241" s="138" t="e">
        <f>VLOOKUP(B241,#REF!,2,0)</f>
        <v>#REF!</v>
      </c>
      <c r="D241" s="140"/>
      <c r="E241" s="140" t="e">
        <f>VLOOKUP(B241,#REF!,5,0)</f>
        <v>#REF!</v>
      </c>
      <c r="F241" s="340" t="e">
        <f>D241*E241</f>
        <v>#REF!</v>
      </c>
      <c r="G241" s="188"/>
    </row>
    <row r="242" spans="1:7" s="133" customFormat="1" ht="11.25" x14ac:dyDescent="0.25">
      <c r="A242" s="151" t="s">
        <v>1861</v>
      </c>
      <c r="B242" s="144" t="s">
        <v>890</v>
      </c>
      <c r="C242" s="138" t="e">
        <f>VLOOKUP(B242,#REF!,2,0)</f>
        <v>#REF!</v>
      </c>
      <c r="D242" s="140"/>
      <c r="E242" s="140" t="e">
        <f>VLOOKUP(B242,#REF!,5,0)</f>
        <v>#REF!</v>
      </c>
      <c r="F242" s="340" t="e">
        <f t="shared" ref="F242:F263" si="11">D242*E242</f>
        <v>#REF!</v>
      </c>
      <c r="G242" s="188"/>
    </row>
    <row r="243" spans="1:7" s="133" customFormat="1" ht="11.25" x14ac:dyDescent="0.25">
      <c r="A243" s="151" t="s">
        <v>1862</v>
      </c>
      <c r="B243" s="144" t="s">
        <v>891</v>
      </c>
      <c r="C243" s="138" t="e">
        <f>VLOOKUP(B243,#REF!,2,0)</f>
        <v>#REF!</v>
      </c>
      <c r="D243" s="140"/>
      <c r="E243" s="140" t="e">
        <f>VLOOKUP(B243,#REF!,5,0)</f>
        <v>#REF!</v>
      </c>
      <c r="F243" s="340" t="e">
        <f t="shared" si="11"/>
        <v>#REF!</v>
      </c>
      <c r="G243" s="188"/>
    </row>
    <row r="244" spans="1:7" s="133" customFormat="1" ht="11.25" x14ac:dyDescent="0.25">
      <c r="A244" s="151" t="s">
        <v>1863</v>
      </c>
      <c r="B244" s="144" t="s">
        <v>826</v>
      </c>
      <c r="C244" s="138" t="e">
        <f>VLOOKUP(B244,#REF!,2,0)</f>
        <v>#REF!</v>
      </c>
      <c r="D244" s="140"/>
      <c r="E244" s="140" t="e">
        <f>VLOOKUP(B244,#REF!,5,0)</f>
        <v>#REF!</v>
      </c>
      <c r="F244" s="340" t="e">
        <f t="shared" si="11"/>
        <v>#REF!</v>
      </c>
      <c r="G244" s="188"/>
    </row>
    <row r="245" spans="1:7" s="133" customFormat="1" ht="11.25" x14ac:dyDescent="0.25">
      <c r="A245" s="151" t="s">
        <v>1864</v>
      </c>
      <c r="B245" s="144" t="s">
        <v>824</v>
      </c>
      <c r="C245" s="138" t="e">
        <f>VLOOKUP(B245,#REF!,2,0)</f>
        <v>#REF!</v>
      </c>
      <c r="D245" s="140"/>
      <c r="E245" s="140" t="e">
        <f>VLOOKUP(B245,#REF!,5,0)</f>
        <v>#REF!</v>
      </c>
      <c r="F245" s="340" t="e">
        <f t="shared" si="11"/>
        <v>#REF!</v>
      </c>
      <c r="G245" s="188"/>
    </row>
    <row r="246" spans="1:7" s="133" customFormat="1" ht="11.25" x14ac:dyDescent="0.25">
      <c r="A246" s="151" t="s">
        <v>1865</v>
      </c>
      <c r="B246" s="144" t="s">
        <v>635</v>
      </c>
      <c r="C246" s="138" t="e">
        <f>VLOOKUP(B246,#REF!,2,0)</f>
        <v>#REF!</v>
      </c>
      <c r="D246" s="140"/>
      <c r="E246" s="140" t="e">
        <f>VLOOKUP(B246,#REF!,5,0)</f>
        <v>#REF!</v>
      </c>
      <c r="F246" s="340" t="e">
        <f t="shared" si="11"/>
        <v>#REF!</v>
      </c>
      <c r="G246" s="188"/>
    </row>
    <row r="247" spans="1:7" s="133" customFormat="1" ht="11.25" x14ac:dyDescent="0.25">
      <c r="A247" s="151" t="s">
        <v>1866</v>
      </c>
      <c r="B247" s="144" t="s">
        <v>1070</v>
      </c>
      <c r="C247" s="138" t="e">
        <f>VLOOKUP(B247,#REF!,2,0)</f>
        <v>#REF!</v>
      </c>
      <c r="D247" s="140"/>
      <c r="E247" s="140" t="e">
        <f>VLOOKUP(B247,#REF!,5,0)</f>
        <v>#REF!</v>
      </c>
      <c r="F247" s="340" t="e">
        <f t="shared" si="11"/>
        <v>#REF!</v>
      </c>
      <c r="G247" s="188"/>
    </row>
    <row r="248" spans="1:7" s="133" customFormat="1" ht="11.25" x14ac:dyDescent="0.25">
      <c r="A248" s="151" t="s">
        <v>1867</v>
      </c>
      <c r="B248" s="144" t="s">
        <v>636</v>
      </c>
      <c r="C248" s="138" t="e">
        <f>VLOOKUP(B248,#REF!,2,0)</f>
        <v>#REF!</v>
      </c>
      <c r="D248" s="140"/>
      <c r="E248" s="140" t="e">
        <f>VLOOKUP(B248,#REF!,5,0)</f>
        <v>#REF!</v>
      </c>
      <c r="F248" s="340" t="e">
        <f t="shared" si="11"/>
        <v>#REF!</v>
      </c>
      <c r="G248" s="188"/>
    </row>
    <row r="249" spans="1:7" s="133" customFormat="1" ht="11.25" x14ac:dyDescent="0.25">
      <c r="A249" s="151" t="s">
        <v>1868</v>
      </c>
      <c r="B249" s="144" t="s">
        <v>61</v>
      </c>
      <c r="C249" s="138" t="e">
        <f>VLOOKUP(B249,#REF!,2,0)</f>
        <v>#REF!</v>
      </c>
      <c r="D249" s="140"/>
      <c r="E249" s="140" t="e">
        <f>VLOOKUP(B249,#REF!,5,0)</f>
        <v>#REF!</v>
      </c>
      <c r="F249" s="340" t="e">
        <f t="shared" si="11"/>
        <v>#REF!</v>
      </c>
      <c r="G249" s="188"/>
    </row>
    <row r="250" spans="1:7" s="133" customFormat="1" ht="11.25" x14ac:dyDescent="0.25">
      <c r="A250" s="151" t="s">
        <v>1869</v>
      </c>
      <c r="B250" s="144" t="s">
        <v>52</v>
      </c>
      <c r="C250" s="138" t="e">
        <f>VLOOKUP(B250,#REF!,2,0)</f>
        <v>#REF!</v>
      </c>
      <c r="D250" s="140"/>
      <c r="E250" s="140" t="e">
        <f>VLOOKUP(B250,#REF!,5,0)</f>
        <v>#REF!</v>
      </c>
      <c r="F250" s="340" t="e">
        <f t="shared" si="11"/>
        <v>#REF!</v>
      </c>
      <c r="G250" s="188"/>
    </row>
    <row r="251" spans="1:7" s="133" customFormat="1" ht="11.25" x14ac:dyDescent="0.25">
      <c r="A251" s="151" t="s">
        <v>1870</v>
      </c>
      <c r="B251" s="144" t="s">
        <v>53</v>
      </c>
      <c r="C251" s="138" t="e">
        <f>VLOOKUP(B251,#REF!,2,0)</f>
        <v>#REF!</v>
      </c>
      <c r="D251" s="140"/>
      <c r="E251" s="140" t="e">
        <f>VLOOKUP(B251,#REF!,5,0)</f>
        <v>#REF!</v>
      </c>
      <c r="F251" s="340" t="e">
        <f t="shared" si="11"/>
        <v>#REF!</v>
      </c>
      <c r="G251" s="188"/>
    </row>
    <row r="252" spans="1:7" s="133" customFormat="1" ht="11.25" x14ac:dyDescent="0.25">
      <c r="A252" s="151" t="s">
        <v>1871</v>
      </c>
      <c r="B252" s="144" t="s">
        <v>637</v>
      </c>
      <c r="C252" s="138" t="e">
        <f>VLOOKUP(B252,#REF!,2,0)</f>
        <v>#REF!</v>
      </c>
      <c r="D252" s="140"/>
      <c r="E252" s="140" t="e">
        <f>VLOOKUP(B252,#REF!,5,0)</f>
        <v>#REF!</v>
      </c>
      <c r="F252" s="340" t="e">
        <f t="shared" si="11"/>
        <v>#REF!</v>
      </c>
      <c r="G252" s="188"/>
    </row>
    <row r="253" spans="1:7" s="133" customFormat="1" ht="11.25" x14ac:dyDescent="0.25">
      <c r="A253" s="151" t="s">
        <v>1872</v>
      </c>
      <c r="B253" s="144" t="s">
        <v>639</v>
      </c>
      <c r="C253" s="138" t="e">
        <f>VLOOKUP(B253,#REF!,2,0)</f>
        <v>#REF!</v>
      </c>
      <c r="D253" s="140"/>
      <c r="E253" s="140" t="e">
        <f>VLOOKUP(B253,#REF!,5,0)</f>
        <v>#REF!</v>
      </c>
      <c r="F253" s="340" t="e">
        <f t="shared" si="11"/>
        <v>#REF!</v>
      </c>
      <c r="G253" s="188"/>
    </row>
    <row r="254" spans="1:7" s="133" customFormat="1" ht="11.25" x14ac:dyDescent="0.25">
      <c r="A254" s="151" t="s">
        <v>1873</v>
      </c>
      <c r="B254" s="144" t="s">
        <v>638</v>
      </c>
      <c r="C254" s="138" t="e">
        <f>VLOOKUP(B254,#REF!,2,0)</f>
        <v>#REF!</v>
      </c>
      <c r="D254" s="140"/>
      <c r="E254" s="140" t="e">
        <f>VLOOKUP(B254,#REF!,5,0)</f>
        <v>#REF!</v>
      </c>
      <c r="F254" s="340" t="e">
        <f t="shared" si="11"/>
        <v>#REF!</v>
      </c>
      <c r="G254" s="188"/>
    </row>
    <row r="255" spans="1:7" s="133" customFormat="1" ht="11.25" x14ac:dyDescent="0.25">
      <c r="A255" s="151" t="s">
        <v>1874</v>
      </c>
      <c r="B255" s="144" t="s">
        <v>640</v>
      </c>
      <c r="C255" s="138" t="e">
        <f>VLOOKUP(B255,#REF!,2,0)</f>
        <v>#REF!</v>
      </c>
      <c r="D255" s="140"/>
      <c r="E255" s="140" t="e">
        <f>VLOOKUP(B255,#REF!,5,0)</f>
        <v>#REF!</v>
      </c>
      <c r="F255" s="340" t="e">
        <f t="shared" si="11"/>
        <v>#REF!</v>
      </c>
      <c r="G255" s="188"/>
    </row>
    <row r="256" spans="1:7" s="133" customFormat="1" ht="11.25" x14ac:dyDescent="0.25">
      <c r="A256" s="151" t="s">
        <v>1875</v>
      </c>
      <c r="B256" s="144" t="s">
        <v>56</v>
      </c>
      <c r="C256" s="138" t="e">
        <f>VLOOKUP(B256,#REF!,2,0)</f>
        <v>#REF!</v>
      </c>
      <c r="D256" s="140"/>
      <c r="E256" s="140" t="e">
        <f>VLOOKUP(B256,#REF!,5,0)</f>
        <v>#REF!</v>
      </c>
      <c r="F256" s="340" t="e">
        <f t="shared" si="11"/>
        <v>#REF!</v>
      </c>
      <c r="G256" s="188"/>
    </row>
    <row r="257" spans="1:7" s="133" customFormat="1" ht="11.25" x14ac:dyDescent="0.25">
      <c r="A257" s="151" t="s">
        <v>1876</v>
      </c>
      <c r="B257" s="144" t="s">
        <v>642</v>
      </c>
      <c r="C257" s="138" t="e">
        <f>VLOOKUP(B257,#REF!,2,0)</f>
        <v>#REF!</v>
      </c>
      <c r="D257" s="140"/>
      <c r="E257" s="140" t="e">
        <f>VLOOKUP(B257,#REF!,5,0)</f>
        <v>#REF!</v>
      </c>
      <c r="F257" s="340" t="e">
        <f t="shared" si="11"/>
        <v>#REF!</v>
      </c>
      <c r="G257" s="188"/>
    </row>
    <row r="258" spans="1:7" s="133" customFormat="1" ht="11.25" x14ac:dyDescent="0.25">
      <c r="A258" s="151" t="s">
        <v>1877</v>
      </c>
      <c r="B258" s="144" t="s">
        <v>823</v>
      </c>
      <c r="C258" s="138" t="e">
        <f>VLOOKUP(B258,#REF!,2,0)</f>
        <v>#REF!</v>
      </c>
      <c r="D258" s="140"/>
      <c r="E258" s="140" t="e">
        <f>VLOOKUP(B258,#REF!,5,0)</f>
        <v>#REF!</v>
      </c>
      <c r="F258" s="340" t="e">
        <f t="shared" si="11"/>
        <v>#REF!</v>
      </c>
      <c r="G258" s="188"/>
    </row>
    <row r="259" spans="1:7" s="133" customFormat="1" ht="11.25" x14ac:dyDescent="0.25">
      <c r="A259" s="151" t="s">
        <v>1878</v>
      </c>
      <c r="B259" s="144" t="s">
        <v>54</v>
      </c>
      <c r="C259" s="138" t="e">
        <f>VLOOKUP(B259,#REF!,2,0)</f>
        <v>#REF!</v>
      </c>
      <c r="D259" s="140"/>
      <c r="E259" s="140" t="e">
        <f>VLOOKUP(B259,#REF!,5,0)</f>
        <v>#REF!</v>
      </c>
      <c r="F259" s="340" t="e">
        <f t="shared" si="11"/>
        <v>#REF!</v>
      </c>
      <c r="G259" s="188"/>
    </row>
    <row r="260" spans="1:7" s="133" customFormat="1" ht="11.25" x14ac:dyDescent="0.25">
      <c r="A260" s="151" t="s">
        <v>1879</v>
      </c>
      <c r="B260" s="144" t="s">
        <v>641</v>
      </c>
      <c r="C260" s="138" t="e">
        <f>VLOOKUP(B260,#REF!,2,0)</f>
        <v>#REF!</v>
      </c>
      <c r="D260" s="140"/>
      <c r="E260" s="140" t="e">
        <f>VLOOKUP(B260,#REF!,5,0)</f>
        <v>#REF!</v>
      </c>
      <c r="F260" s="340" t="e">
        <f t="shared" si="11"/>
        <v>#REF!</v>
      </c>
      <c r="G260" s="188"/>
    </row>
    <row r="261" spans="1:7" s="133" customFormat="1" ht="11.25" x14ac:dyDescent="0.25">
      <c r="A261" s="151" t="s">
        <v>1880</v>
      </c>
      <c r="B261" s="144" t="s">
        <v>1071</v>
      </c>
      <c r="C261" s="138" t="e">
        <f>VLOOKUP(B261,#REF!,2,0)</f>
        <v>#REF!</v>
      </c>
      <c r="D261" s="140"/>
      <c r="E261" s="140" t="e">
        <f>VLOOKUP(B261,#REF!,5,0)</f>
        <v>#REF!</v>
      </c>
      <c r="F261" s="340" t="e">
        <f t="shared" si="11"/>
        <v>#REF!</v>
      </c>
      <c r="G261" s="188"/>
    </row>
    <row r="262" spans="1:7" s="133" customFormat="1" ht="11.25" x14ac:dyDescent="0.25">
      <c r="A262" s="151" t="s">
        <v>1881</v>
      </c>
      <c r="B262" s="144" t="s">
        <v>55</v>
      </c>
      <c r="C262" s="138" t="e">
        <f>VLOOKUP(B262,#REF!,2,0)</f>
        <v>#REF!</v>
      </c>
      <c r="D262" s="140"/>
      <c r="E262" s="140" t="e">
        <f>VLOOKUP(B262,#REF!,5,0)</f>
        <v>#REF!</v>
      </c>
      <c r="F262" s="340" t="e">
        <f t="shared" si="11"/>
        <v>#REF!</v>
      </c>
      <c r="G262" s="188"/>
    </row>
    <row r="263" spans="1:7" s="133" customFormat="1" ht="11.25" x14ac:dyDescent="0.25">
      <c r="A263" s="151" t="s">
        <v>1882</v>
      </c>
      <c r="B263" s="144" t="s">
        <v>57</v>
      </c>
      <c r="C263" s="138" t="e">
        <f>VLOOKUP(B263,#REF!,2,0)</f>
        <v>#REF!</v>
      </c>
      <c r="D263" s="140"/>
      <c r="E263" s="140" t="e">
        <f>VLOOKUP(B263,#REF!,5,0)</f>
        <v>#REF!</v>
      </c>
      <c r="F263" s="340" t="e">
        <f t="shared" si="11"/>
        <v>#REF!</v>
      </c>
      <c r="G263" s="188"/>
    </row>
    <row r="264" spans="1:7" x14ac:dyDescent="0.25">
      <c r="A264" s="326" t="s">
        <v>1115</v>
      </c>
      <c r="B264" s="119" t="s">
        <v>58</v>
      </c>
      <c r="C264" s="147"/>
      <c r="D264" s="128"/>
      <c r="E264" s="128"/>
      <c r="F264" s="338" t="e">
        <f>SUM(F265:F275)</f>
        <v>#REF!</v>
      </c>
      <c r="G264" s="313"/>
    </row>
    <row r="265" spans="1:7" s="133" customFormat="1" ht="11.25" x14ac:dyDescent="0.25">
      <c r="A265" s="151" t="s">
        <v>1883</v>
      </c>
      <c r="B265" s="144" t="s">
        <v>904</v>
      </c>
      <c r="C265" s="138" t="e">
        <f>VLOOKUP(B265,#REF!,2,0)</f>
        <v>#REF!</v>
      </c>
      <c r="D265" s="140"/>
      <c r="E265" s="140" t="e">
        <f>VLOOKUP(B265,#REF!,5,0)</f>
        <v>#REF!</v>
      </c>
      <c r="F265" s="340" t="e">
        <f>D265*E265</f>
        <v>#REF!</v>
      </c>
      <c r="G265" s="188"/>
    </row>
    <row r="266" spans="1:7" s="133" customFormat="1" ht="11.25" x14ac:dyDescent="0.25">
      <c r="A266" s="151" t="s">
        <v>1884</v>
      </c>
      <c r="B266" s="144" t="s">
        <v>906</v>
      </c>
      <c r="C266" s="138" t="e">
        <f>VLOOKUP(B266,#REF!,2,0)</f>
        <v>#REF!</v>
      </c>
      <c r="D266" s="140"/>
      <c r="E266" s="140" t="e">
        <f>VLOOKUP(B266,#REF!,5,0)</f>
        <v>#REF!</v>
      </c>
      <c r="F266" s="340" t="e">
        <f t="shared" ref="F266:F275" si="12">D266*E266</f>
        <v>#REF!</v>
      </c>
      <c r="G266" s="188"/>
    </row>
    <row r="267" spans="1:7" s="133" customFormat="1" ht="11.25" x14ac:dyDescent="0.25">
      <c r="A267" s="151" t="s">
        <v>1885</v>
      </c>
      <c r="B267" s="144" t="s">
        <v>908</v>
      </c>
      <c r="C267" s="138" t="e">
        <f>VLOOKUP(B267,#REF!,2,0)</f>
        <v>#REF!</v>
      </c>
      <c r="D267" s="140"/>
      <c r="E267" s="140" t="e">
        <f>VLOOKUP(B267,#REF!,5,0)</f>
        <v>#REF!</v>
      </c>
      <c r="F267" s="340" t="e">
        <f t="shared" si="12"/>
        <v>#REF!</v>
      </c>
      <c r="G267" s="188"/>
    </row>
    <row r="268" spans="1:7" s="133" customFormat="1" ht="11.25" x14ac:dyDescent="0.25">
      <c r="A268" s="151" t="s">
        <v>1886</v>
      </c>
      <c r="B268" s="144" t="s">
        <v>827</v>
      </c>
      <c r="C268" s="138" t="e">
        <f>VLOOKUP(B268,#REF!,2,0)</f>
        <v>#REF!</v>
      </c>
      <c r="D268" s="140"/>
      <c r="E268" s="140" t="e">
        <f>VLOOKUP(B268,#REF!,5,0)</f>
        <v>#REF!</v>
      </c>
      <c r="F268" s="340" t="e">
        <f t="shared" si="12"/>
        <v>#REF!</v>
      </c>
      <c r="G268" s="188"/>
    </row>
    <row r="269" spans="1:7" s="133" customFormat="1" ht="11.25" x14ac:dyDescent="0.25">
      <c r="A269" s="151" t="s">
        <v>1887</v>
      </c>
      <c r="B269" s="144" t="s">
        <v>427</v>
      </c>
      <c r="C269" s="138" t="e">
        <f>VLOOKUP(B269,#REF!,2,0)</f>
        <v>#REF!</v>
      </c>
      <c r="D269" s="140"/>
      <c r="E269" s="140" t="e">
        <f>VLOOKUP(B269,#REF!,5,0)</f>
        <v>#REF!</v>
      </c>
      <c r="F269" s="340" t="e">
        <f t="shared" si="12"/>
        <v>#REF!</v>
      </c>
      <c r="G269" s="188"/>
    </row>
    <row r="270" spans="1:7" s="133" customFormat="1" ht="11.25" x14ac:dyDescent="0.25">
      <c r="A270" s="151" t="s">
        <v>1888</v>
      </c>
      <c r="B270" s="144" t="s">
        <v>59</v>
      </c>
      <c r="C270" s="138" t="e">
        <f>VLOOKUP(B270,#REF!,2,0)</f>
        <v>#REF!</v>
      </c>
      <c r="D270" s="140"/>
      <c r="E270" s="140" t="e">
        <f>VLOOKUP(B270,#REF!,5,0)</f>
        <v>#REF!</v>
      </c>
      <c r="F270" s="340" t="e">
        <f t="shared" si="12"/>
        <v>#REF!</v>
      </c>
      <c r="G270" s="188"/>
    </row>
    <row r="271" spans="1:7" s="133" customFormat="1" ht="11.25" x14ac:dyDescent="0.25">
      <c r="A271" s="151" t="s">
        <v>1889</v>
      </c>
      <c r="B271" s="144" t="s">
        <v>429</v>
      </c>
      <c r="C271" s="138" t="e">
        <f>VLOOKUP(B271,#REF!,2,0)</f>
        <v>#REF!</v>
      </c>
      <c r="D271" s="140"/>
      <c r="E271" s="140" t="e">
        <f>VLOOKUP(B271,#REF!,5,0)</f>
        <v>#REF!</v>
      </c>
      <c r="F271" s="340" t="e">
        <f t="shared" si="12"/>
        <v>#REF!</v>
      </c>
      <c r="G271" s="188"/>
    </row>
    <row r="272" spans="1:7" s="133" customFormat="1" ht="11.25" x14ac:dyDescent="0.25">
      <c r="A272" s="151" t="s">
        <v>1890</v>
      </c>
      <c r="B272" s="144" t="s">
        <v>430</v>
      </c>
      <c r="C272" s="138" t="e">
        <f>VLOOKUP(B272,#REF!,2,0)</f>
        <v>#REF!</v>
      </c>
      <c r="D272" s="140"/>
      <c r="E272" s="140" t="e">
        <f>VLOOKUP(B272,#REF!,5,0)</f>
        <v>#REF!</v>
      </c>
      <c r="F272" s="340" t="e">
        <f t="shared" si="12"/>
        <v>#REF!</v>
      </c>
      <c r="G272" s="188"/>
    </row>
    <row r="273" spans="1:7" s="133" customFormat="1" ht="11.25" x14ac:dyDescent="0.25">
      <c r="A273" s="151" t="s">
        <v>1891</v>
      </c>
      <c r="B273" s="144" t="s">
        <v>894</v>
      </c>
      <c r="C273" s="138" t="e">
        <f>VLOOKUP(B273,#REF!,2,0)</f>
        <v>#REF!</v>
      </c>
      <c r="D273" s="140"/>
      <c r="E273" s="140" t="e">
        <f>VLOOKUP(B273,#REF!,5,0)</f>
        <v>#REF!</v>
      </c>
      <c r="F273" s="340" t="e">
        <f t="shared" si="12"/>
        <v>#REF!</v>
      </c>
      <c r="G273" s="188"/>
    </row>
    <row r="274" spans="1:7" s="133" customFormat="1" ht="11.25" x14ac:dyDescent="0.25">
      <c r="A274" s="151" t="s">
        <v>1892</v>
      </c>
      <c r="B274" s="144" t="s">
        <v>896</v>
      </c>
      <c r="C274" s="138" t="e">
        <f>VLOOKUP(B274,#REF!,2,0)</f>
        <v>#REF!</v>
      </c>
      <c r="D274" s="140"/>
      <c r="E274" s="140" t="e">
        <f>VLOOKUP(B274,#REF!,5,0)</f>
        <v>#REF!</v>
      </c>
      <c r="F274" s="340" t="e">
        <f t="shared" si="12"/>
        <v>#REF!</v>
      </c>
      <c r="G274" s="188"/>
    </row>
    <row r="275" spans="1:7" s="133" customFormat="1" ht="11.25" x14ac:dyDescent="0.25">
      <c r="A275" s="151" t="s">
        <v>1893</v>
      </c>
      <c r="B275" s="144" t="s">
        <v>428</v>
      </c>
      <c r="C275" s="138" t="e">
        <f>VLOOKUP(B275,#REF!,2,0)</f>
        <v>#REF!</v>
      </c>
      <c r="D275" s="140"/>
      <c r="E275" s="140" t="e">
        <f>VLOOKUP(B275,#REF!,5,0)</f>
        <v>#REF!</v>
      </c>
      <c r="F275" s="340" t="e">
        <f t="shared" si="12"/>
        <v>#REF!</v>
      </c>
      <c r="G275" s="188"/>
    </row>
    <row r="276" spans="1:7" x14ac:dyDescent="0.25">
      <c r="A276" s="326" t="s">
        <v>1116</v>
      </c>
      <c r="B276" s="119" t="s">
        <v>62</v>
      </c>
      <c r="C276" s="147"/>
      <c r="D276" s="128"/>
      <c r="E276" s="128"/>
      <c r="F276" s="338" t="e">
        <f>SUM(F277:F290)</f>
        <v>#REF!</v>
      </c>
      <c r="G276" s="313"/>
    </row>
    <row r="277" spans="1:7" s="133" customFormat="1" ht="11.25" x14ac:dyDescent="0.25">
      <c r="A277" s="151" t="s">
        <v>1894</v>
      </c>
      <c r="B277" s="144" t="s">
        <v>64</v>
      </c>
      <c r="C277" s="138" t="e">
        <f>VLOOKUP(B277,#REF!,2,0)</f>
        <v>#REF!</v>
      </c>
      <c r="D277" s="140"/>
      <c r="E277" s="140" t="e">
        <f>VLOOKUP(B277,#REF!,5,0)</f>
        <v>#REF!</v>
      </c>
      <c r="F277" s="340" t="e">
        <f>D277*E277</f>
        <v>#REF!</v>
      </c>
      <c r="G277" s="188"/>
    </row>
    <row r="278" spans="1:7" s="133" customFormat="1" ht="11.25" x14ac:dyDescent="0.25">
      <c r="A278" s="151" t="s">
        <v>1895</v>
      </c>
      <c r="B278" s="144" t="s">
        <v>65</v>
      </c>
      <c r="C278" s="138" t="e">
        <f>VLOOKUP(B278,#REF!,2,0)</f>
        <v>#REF!</v>
      </c>
      <c r="D278" s="140"/>
      <c r="E278" s="140" t="e">
        <f>VLOOKUP(B278,#REF!,5,0)</f>
        <v>#REF!</v>
      </c>
      <c r="F278" s="340" t="e">
        <f t="shared" ref="F278:F290" si="13">D278*E278</f>
        <v>#REF!</v>
      </c>
      <c r="G278" s="188"/>
    </row>
    <row r="279" spans="1:7" s="133" customFormat="1" ht="11.25" x14ac:dyDescent="0.25">
      <c r="A279" s="151" t="s">
        <v>1896</v>
      </c>
      <c r="B279" s="144" t="s">
        <v>68</v>
      </c>
      <c r="C279" s="138" t="e">
        <f>VLOOKUP(B279,#REF!,2,0)</f>
        <v>#REF!</v>
      </c>
      <c r="D279" s="140"/>
      <c r="E279" s="140" t="e">
        <f>VLOOKUP(B279,#REF!,5,0)</f>
        <v>#REF!</v>
      </c>
      <c r="F279" s="340" t="e">
        <f t="shared" si="13"/>
        <v>#REF!</v>
      </c>
      <c r="G279" s="188"/>
    </row>
    <row r="280" spans="1:7" s="133" customFormat="1" ht="11.25" x14ac:dyDescent="0.25">
      <c r="A280" s="151" t="s">
        <v>1897</v>
      </c>
      <c r="B280" s="144" t="s">
        <v>69</v>
      </c>
      <c r="C280" s="138" t="e">
        <f>VLOOKUP(B280,#REF!,2,0)</f>
        <v>#REF!</v>
      </c>
      <c r="D280" s="140"/>
      <c r="E280" s="140" t="e">
        <f>VLOOKUP(B280,#REF!,5,0)</f>
        <v>#REF!</v>
      </c>
      <c r="F280" s="340" t="e">
        <f t="shared" si="13"/>
        <v>#REF!</v>
      </c>
      <c r="G280" s="188"/>
    </row>
    <row r="281" spans="1:7" s="133" customFormat="1" ht="11.25" x14ac:dyDescent="0.25">
      <c r="A281" s="151" t="s">
        <v>1898</v>
      </c>
      <c r="B281" s="144" t="s">
        <v>71</v>
      </c>
      <c r="C281" s="138" t="e">
        <f>VLOOKUP(B281,#REF!,2,0)</f>
        <v>#REF!</v>
      </c>
      <c r="D281" s="140"/>
      <c r="E281" s="140" t="e">
        <f>VLOOKUP(B281,#REF!,5,0)</f>
        <v>#REF!</v>
      </c>
      <c r="F281" s="340" t="e">
        <f t="shared" si="13"/>
        <v>#REF!</v>
      </c>
      <c r="G281" s="188"/>
    </row>
    <row r="282" spans="1:7" s="133" customFormat="1" ht="11.25" x14ac:dyDescent="0.25">
      <c r="A282" s="151" t="s">
        <v>1899</v>
      </c>
      <c r="B282" s="144" t="s">
        <v>432</v>
      </c>
      <c r="C282" s="138" t="e">
        <f>VLOOKUP(B282,#REF!,2,0)</f>
        <v>#REF!</v>
      </c>
      <c r="D282" s="140"/>
      <c r="E282" s="140" t="e">
        <f>VLOOKUP(B282,#REF!,5,0)</f>
        <v>#REF!</v>
      </c>
      <c r="F282" s="340" t="e">
        <f t="shared" si="13"/>
        <v>#REF!</v>
      </c>
      <c r="G282" s="188"/>
    </row>
    <row r="283" spans="1:7" s="133" customFormat="1" ht="11.25" x14ac:dyDescent="0.25">
      <c r="A283" s="151" t="s">
        <v>1900</v>
      </c>
      <c r="B283" s="144" t="s">
        <v>72</v>
      </c>
      <c r="C283" s="138" t="e">
        <f>VLOOKUP(B283,#REF!,2,0)</f>
        <v>#REF!</v>
      </c>
      <c r="D283" s="140"/>
      <c r="E283" s="140" t="e">
        <f>VLOOKUP(B283,#REF!,5,0)</f>
        <v>#REF!</v>
      </c>
      <c r="F283" s="340" t="e">
        <f t="shared" si="13"/>
        <v>#REF!</v>
      </c>
      <c r="G283" s="188"/>
    </row>
    <row r="284" spans="1:7" s="133" customFormat="1" ht="11.25" x14ac:dyDescent="0.25">
      <c r="A284" s="151" t="s">
        <v>1901</v>
      </c>
      <c r="B284" s="144" t="s">
        <v>2279</v>
      </c>
      <c r="C284" s="138" t="e">
        <f>VLOOKUP(B284,#REF!,2,0)</f>
        <v>#REF!</v>
      </c>
      <c r="D284" s="140"/>
      <c r="E284" s="140" t="e">
        <f>VLOOKUP(B284,#REF!,5,0)</f>
        <v>#REF!</v>
      </c>
      <c r="F284" s="340" t="e">
        <f t="shared" si="13"/>
        <v>#REF!</v>
      </c>
      <c r="G284" s="188" t="s">
        <v>2280</v>
      </c>
    </row>
    <row r="285" spans="1:7" s="133" customFormat="1" ht="11.25" x14ac:dyDescent="0.25">
      <c r="A285" s="151" t="s">
        <v>1902</v>
      </c>
      <c r="B285" s="144" t="s">
        <v>70</v>
      </c>
      <c r="C285" s="138" t="e">
        <f>VLOOKUP(B285,#REF!,2,0)</f>
        <v>#REF!</v>
      </c>
      <c r="D285" s="140"/>
      <c r="E285" s="140" t="e">
        <f>VLOOKUP(B285,#REF!,5,0)</f>
        <v>#REF!</v>
      </c>
      <c r="F285" s="340" t="e">
        <f t="shared" si="13"/>
        <v>#REF!</v>
      </c>
      <c r="G285" s="188"/>
    </row>
    <row r="286" spans="1:7" s="133" customFormat="1" ht="11.25" x14ac:dyDescent="0.25">
      <c r="A286" s="151" t="s">
        <v>1903</v>
      </c>
      <c r="B286" s="144" t="s">
        <v>63</v>
      </c>
      <c r="C286" s="138" t="e">
        <f>VLOOKUP(B286,#REF!,2,0)</f>
        <v>#REF!</v>
      </c>
      <c r="D286" s="140"/>
      <c r="E286" s="140" t="e">
        <f>VLOOKUP(B286,#REF!,5,0)</f>
        <v>#REF!</v>
      </c>
      <c r="F286" s="340" t="e">
        <f t="shared" si="13"/>
        <v>#REF!</v>
      </c>
      <c r="G286" s="188"/>
    </row>
    <row r="287" spans="1:7" s="133" customFormat="1" ht="11.25" x14ac:dyDescent="0.25">
      <c r="A287" s="151" t="s">
        <v>1904</v>
      </c>
      <c r="B287" s="144" t="s">
        <v>651</v>
      </c>
      <c r="C287" s="138" t="e">
        <f>VLOOKUP(B287,#REF!,2,0)</f>
        <v>#REF!</v>
      </c>
      <c r="D287" s="140"/>
      <c r="E287" s="140" t="e">
        <f>VLOOKUP(B287,#REF!,5,0)</f>
        <v>#REF!</v>
      </c>
      <c r="F287" s="340" t="e">
        <f t="shared" si="13"/>
        <v>#REF!</v>
      </c>
      <c r="G287" s="188"/>
    </row>
    <row r="288" spans="1:7" s="133" customFormat="1" ht="11.25" x14ac:dyDescent="0.25">
      <c r="A288" s="151" t="s">
        <v>1905</v>
      </c>
      <c r="B288" s="144" t="s">
        <v>650</v>
      </c>
      <c r="C288" s="138" t="e">
        <f>VLOOKUP(B288,#REF!,2,0)</f>
        <v>#REF!</v>
      </c>
      <c r="D288" s="140"/>
      <c r="E288" s="140" t="e">
        <f>VLOOKUP(B288,#REF!,5,0)</f>
        <v>#REF!</v>
      </c>
      <c r="F288" s="340" t="e">
        <f t="shared" si="13"/>
        <v>#REF!</v>
      </c>
      <c r="G288" s="188"/>
    </row>
    <row r="289" spans="1:7" s="133" customFormat="1" ht="11.25" x14ac:dyDescent="0.25">
      <c r="A289" s="151" t="s">
        <v>1906</v>
      </c>
      <c r="B289" s="144" t="s">
        <v>431</v>
      </c>
      <c r="C289" s="138" t="e">
        <f>VLOOKUP(B289,#REF!,2,0)</f>
        <v>#REF!</v>
      </c>
      <c r="D289" s="140"/>
      <c r="E289" s="140" t="e">
        <f>VLOOKUP(B289,#REF!,5,0)</f>
        <v>#REF!</v>
      </c>
      <c r="F289" s="340" t="e">
        <f t="shared" si="13"/>
        <v>#REF!</v>
      </c>
      <c r="G289" s="188"/>
    </row>
    <row r="290" spans="1:7" s="133" customFormat="1" ht="11.25" x14ac:dyDescent="0.25">
      <c r="A290" s="151" t="s">
        <v>1907</v>
      </c>
      <c r="B290" s="144" t="s">
        <v>67</v>
      </c>
      <c r="C290" s="138" t="e">
        <f>VLOOKUP(B290,#REF!,2,0)</f>
        <v>#REF!</v>
      </c>
      <c r="D290" s="140"/>
      <c r="E290" s="140" t="e">
        <f>VLOOKUP(B290,#REF!,5,0)</f>
        <v>#REF!</v>
      </c>
      <c r="F290" s="340" t="e">
        <f t="shared" si="13"/>
        <v>#REF!</v>
      </c>
      <c r="G290" s="188"/>
    </row>
    <row r="291" spans="1:7" x14ac:dyDescent="0.25">
      <c r="A291" s="326" t="s">
        <v>1117</v>
      </c>
      <c r="B291" s="119" t="s">
        <v>2</v>
      </c>
      <c r="C291" s="147"/>
      <c r="D291" s="128"/>
      <c r="E291" s="128"/>
      <c r="F291" s="338" t="e">
        <f>SUM(F292:F298)</f>
        <v>#REF!</v>
      </c>
      <c r="G291" s="313"/>
    </row>
    <row r="292" spans="1:7" s="133" customFormat="1" ht="11.25" x14ac:dyDescent="0.25">
      <c r="A292" s="151" t="s">
        <v>1908</v>
      </c>
      <c r="B292" s="144" t="s">
        <v>384</v>
      </c>
      <c r="C292" s="138" t="e">
        <f>VLOOKUP(B292,#REF!,2,0)</f>
        <v>#REF!</v>
      </c>
      <c r="D292" s="140"/>
      <c r="E292" s="140" t="e">
        <f>VLOOKUP(B292,#REF!,5,0)</f>
        <v>#REF!</v>
      </c>
      <c r="F292" s="340" t="e">
        <f>D292*E292</f>
        <v>#REF!</v>
      </c>
      <c r="G292" s="188"/>
    </row>
    <row r="293" spans="1:7" s="133" customFormat="1" ht="11.25" x14ac:dyDescent="0.25">
      <c r="A293" s="151" t="s">
        <v>1909</v>
      </c>
      <c r="B293" s="144" t="s">
        <v>433</v>
      </c>
      <c r="C293" s="138" t="e">
        <f>VLOOKUP(B293,#REF!,2,0)</f>
        <v>#REF!</v>
      </c>
      <c r="D293" s="140"/>
      <c r="E293" s="140" t="e">
        <f>VLOOKUP(B293,#REF!,5,0)</f>
        <v>#REF!</v>
      </c>
      <c r="F293" s="340" t="e">
        <f t="shared" ref="F293:F298" si="14">D293*E293</f>
        <v>#REF!</v>
      </c>
      <c r="G293" s="188"/>
    </row>
    <row r="294" spans="1:7" s="133" customFormat="1" ht="11.25" x14ac:dyDescent="0.25">
      <c r="A294" s="151" t="s">
        <v>1910</v>
      </c>
      <c r="B294" s="144" t="s">
        <v>5</v>
      </c>
      <c r="C294" s="138" t="e">
        <f>VLOOKUP(B294,#REF!,2,0)</f>
        <v>#REF!</v>
      </c>
      <c r="D294" s="140"/>
      <c r="E294" s="140" t="e">
        <f>VLOOKUP(B294,#REF!,5,0)</f>
        <v>#REF!</v>
      </c>
      <c r="F294" s="340" t="e">
        <f t="shared" si="14"/>
        <v>#REF!</v>
      </c>
      <c r="G294" s="188"/>
    </row>
    <row r="295" spans="1:7" s="133" customFormat="1" ht="11.25" x14ac:dyDescent="0.25">
      <c r="A295" s="151" t="s">
        <v>1911</v>
      </c>
      <c r="B295" s="144" t="s">
        <v>383</v>
      </c>
      <c r="C295" s="138" t="e">
        <f>VLOOKUP(B295,#REF!,2,0)</f>
        <v>#REF!</v>
      </c>
      <c r="D295" s="140"/>
      <c r="E295" s="140" t="e">
        <f>VLOOKUP(B295,#REF!,5,0)</f>
        <v>#REF!</v>
      </c>
      <c r="F295" s="340" t="e">
        <f t="shared" si="14"/>
        <v>#REF!</v>
      </c>
      <c r="G295" s="188"/>
    </row>
    <row r="296" spans="1:7" s="133" customFormat="1" ht="11.25" x14ac:dyDescent="0.25">
      <c r="A296" s="151" t="s">
        <v>1912</v>
      </c>
      <c r="B296" s="144" t="s">
        <v>434</v>
      </c>
      <c r="C296" s="138" t="e">
        <f>VLOOKUP(B296,#REF!,2,0)</f>
        <v>#REF!</v>
      </c>
      <c r="D296" s="140"/>
      <c r="E296" s="140" t="e">
        <f>VLOOKUP(B296,#REF!,5,0)</f>
        <v>#REF!</v>
      </c>
      <c r="F296" s="340" t="e">
        <f t="shared" si="14"/>
        <v>#REF!</v>
      </c>
      <c r="G296" s="188"/>
    </row>
    <row r="297" spans="1:7" s="133" customFormat="1" ht="11.25" x14ac:dyDescent="0.25">
      <c r="A297" s="151" t="s">
        <v>1913</v>
      </c>
      <c r="B297" s="144" t="s">
        <v>2281</v>
      </c>
      <c r="C297" s="138" t="e">
        <f>VLOOKUP(B297,#REF!,2,0)</f>
        <v>#REF!</v>
      </c>
      <c r="D297" s="140"/>
      <c r="E297" s="140" t="e">
        <f>VLOOKUP(B297,#REF!,5,0)</f>
        <v>#REF!</v>
      </c>
      <c r="F297" s="340" t="e">
        <f t="shared" si="14"/>
        <v>#REF!</v>
      </c>
      <c r="G297" s="188"/>
    </row>
    <row r="298" spans="1:7" s="133" customFormat="1" ht="11.25" x14ac:dyDescent="0.25">
      <c r="A298" s="151" t="s">
        <v>1914</v>
      </c>
      <c r="B298" s="144" t="s">
        <v>7</v>
      </c>
      <c r="C298" s="138" t="e">
        <f>VLOOKUP(B298,#REF!,2,0)</f>
        <v>#REF!</v>
      </c>
      <c r="D298" s="140"/>
      <c r="E298" s="140" t="e">
        <f>VLOOKUP(B298,#REF!,5,0)</f>
        <v>#REF!</v>
      </c>
      <c r="F298" s="340" t="e">
        <f t="shared" si="14"/>
        <v>#REF!</v>
      </c>
      <c r="G298" s="188"/>
    </row>
    <row r="299" spans="1:7" x14ac:dyDescent="0.25">
      <c r="A299" s="326" t="s">
        <v>1118</v>
      </c>
      <c r="B299" s="119" t="s">
        <v>748</v>
      </c>
      <c r="C299" s="147"/>
      <c r="D299" s="128"/>
      <c r="E299" s="128"/>
      <c r="F299" s="338" t="e">
        <f>SUM(F300:F310)</f>
        <v>#REF!</v>
      </c>
      <c r="G299" s="313"/>
    </row>
    <row r="300" spans="1:7" s="133" customFormat="1" ht="11.25" x14ac:dyDescent="0.25">
      <c r="A300" s="151" t="s">
        <v>1918</v>
      </c>
      <c r="B300" s="144" t="s">
        <v>653</v>
      </c>
      <c r="C300" s="138" t="e">
        <f>VLOOKUP(B300,#REF!,2,0)</f>
        <v>#REF!</v>
      </c>
      <c r="D300" s="140"/>
      <c r="E300" s="140" t="e">
        <f>VLOOKUP(B300,#REF!,5,0)</f>
        <v>#REF!</v>
      </c>
      <c r="F300" s="340" t="e">
        <f>D300*E300</f>
        <v>#REF!</v>
      </c>
      <c r="G300" s="188"/>
    </row>
    <row r="301" spans="1:7" s="133" customFormat="1" ht="11.25" x14ac:dyDescent="0.25">
      <c r="A301" s="151" t="s">
        <v>1919</v>
      </c>
      <c r="B301" s="144" t="s">
        <v>654</v>
      </c>
      <c r="C301" s="138" t="e">
        <f>VLOOKUP(B301,#REF!,2,0)</f>
        <v>#REF!</v>
      </c>
      <c r="D301" s="140"/>
      <c r="E301" s="140" t="e">
        <f>VLOOKUP(B301,#REF!,5,0)</f>
        <v>#REF!</v>
      </c>
      <c r="F301" s="340" t="e">
        <f t="shared" ref="F301:F310" si="15">D301*E301</f>
        <v>#REF!</v>
      </c>
      <c r="G301" s="188"/>
    </row>
    <row r="302" spans="1:7" s="133" customFormat="1" ht="11.25" x14ac:dyDescent="0.25">
      <c r="A302" s="151" t="s">
        <v>1920</v>
      </c>
      <c r="B302" s="144" t="s">
        <v>697</v>
      </c>
      <c r="C302" s="138" t="e">
        <f>VLOOKUP(B302,#REF!,2,0)</f>
        <v>#REF!</v>
      </c>
      <c r="D302" s="140"/>
      <c r="E302" s="140" t="e">
        <f>VLOOKUP(B302,#REF!,5,0)</f>
        <v>#REF!</v>
      </c>
      <c r="F302" s="340" t="e">
        <f t="shared" si="15"/>
        <v>#REF!</v>
      </c>
      <c r="G302" s="188"/>
    </row>
    <row r="303" spans="1:7" s="133" customFormat="1" ht="11.25" x14ac:dyDescent="0.25">
      <c r="A303" s="151" t="s">
        <v>1921</v>
      </c>
      <c r="B303" s="144" t="s">
        <v>75</v>
      </c>
      <c r="C303" s="138" t="e">
        <f>VLOOKUP(B303,#REF!,2,0)</f>
        <v>#REF!</v>
      </c>
      <c r="D303" s="140"/>
      <c r="E303" s="140" t="e">
        <f>VLOOKUP(B303,#REF!,5,0)</f>
        <v>#REF!</v>
      </c>
      <c r="F303" s="340" t="e">
        <f t="shared" si="15"/>
        <v>#REF!</v>
      </c>
      <c r="G303" s="188"/>
    </row>
    <row r="304" spans="1:7" s="133" customFormat="1" ht="11.25" x14ac:dyDescent="0.25">
      <c r="A304" s="151" t="s">
        <v>1922</v>
      </c>
      <c r="B304" s="144" t="s">
        <v>652</v>
      </c>
      <c r="C304" s="138" t="e">
        <f>VLOOKUP(B304,#REF!,2,0)</f>
        <v>#REF!</v>
      </c>
      <c r="D304" s="140"/>
      <c r="E304" s="140" t="e">
        <f>VLOOKUP(B304,#REF!,5,0)</f>
        <v>#REF!</v>
      </c>
      <c r="F304" s="340" t="e">
        <f t="shared" si="15"/>
        <v>#REF!</v>
      </c>
      <c r="G304" s="188"/>
    </row>
    <row r="305" spans="1:7" s="133" customFormat="1" ht="11.25" x14ac:dyDescent="0.25">
      <c r="A305" s="151" t="s">
        <v>1923</v>
      </c>
      <c r="B305" s="144" t="s">
        <v>1917</v>
      </c>
      <c r="C305" s="138" t="e">
        <f>VLOOKUP(B305,#REF!,2,0)</f>
        <v>#REF!</v>
      </c>
      <c r="D305" s="140"/>
      <c r="E305" s="140" t="e">
        <f>VLOOKUP(B305,#REF!,5,0)</f>
        <v>#REF!</v>
      </c>
      <c r="F305" s="340" t="e">
        <f t="shared" si="15"/>
        <v>#REF!</v>
      </c>
      <c r="G305" s="188"/>
    </row>
    <row r="306" spans="1:7" s="133" customFormat="1" ht="11.25" x14ac:dyDescent="0.25">
      <c r="A306" s="151" t="s">
        <v>1924</v>
      </c>
      <c r="B306" s="144" t="s">
        <v>74</v>
      </c>
      <c r="C306" s="138" t="e">
        <f>VLOOKUP(B306,#REF!,2,0)</f>
        <v>#REF!</v>
      </c>
      <c r="D306" s="140"/>
      <c r="E306" s="140" t="e">
        <f>VLOOKUP(B306,#REF!,5,0)</f>
        <v>#REF!</v>
      </c>
      <c r="F306" s="340" t="e">
        <f t="shared" si="15"/>
        <v>#REF!</v>
      </c>
      <c r="G306" s="188"/>
    </row>
    <row r="307" spans="1:7" s="133" customFormat="1" ht="11.25" x14ac:dyDescent="0.25">
      <c r="A307" s="151" t="s">
        <v>1925</v>
      </c>
      <c r="B307" s="144" t="s">
        <v>656</v>
      </c>
      <c r="C307" s="138" t="e">
        <f>VLOOKUP(B307,#REF!,2,0)</f>
        <v>#REF!</v>
      </c>
      <c r="D307" s="140"/>
      <c r="E307" s="140" t="e">
        <f>VLOOKUP(B307,#REF!,5,0)</f>
        <v>#REF!</v>
      </c>
      <c r="F307" s="340" t="e">
        <f t="shared" si="15"/>
        <v>#REF!</v>
      </c>
      <c r="G307" s="188"/>
    </row>
    <row r="308" spans="1:7" s="133" customFormat="1" ht="11.25" x14ac:dyDescent="0.25">
      <c r="A308" s="151" t="s">
        <v>1926</v>
      </c>
      <c r="B308" s="144" t="s">
        <v>1916</v>
      </c>
      <c r="C308" s="138" t="e">
        <f>VLOOKUP(B308,#REF!,2,0)</f>
        <v>#REF!</v>
      </c>
      <c r="D308" s="140"/>
      <c r="E308" s="140" t="e">
        <f>VLOOKUP(B308,#REF!,5,0)</f>
        <v>#REF!</v>
      </c>
      <c r="F308" s="340" t="e">
        <f t="shared" si="15"/>
        <v>#REF!</v>
      </c>
      <c r="G308" s="188"/>
    </row>
    <row r="309" spans="1:7" s="133" customFormat="1" ht="11.25" x14ac:dyDescent="0.25">
      <c r="A309" s="151" t="s">
        <v>1927</v>
      </c>
      <c r="B309" s="144" t="s">
        <v>435</v>
      </c>
      <c r="C309" s="138" t="e">
        <f>VLOOKUP(B309,#REF!,2,0)</f>
        <v>#REF!</v>
      </c>
      <c r="D309" s="140"/>
      <c r="E309" s="140" t="e">
        <f>VLOOKUP(B309,#REF!,5,0)</f>
        <v>#REF!</v>
      </c>
      <c r="F309" s="340" t="e">
        <f t="shared" si="15"/>
        <v>#REF!</v>
      </c>
      <c r="G309" s="188"/>
    </row>
    <row r="310" spans="1:7" s="133" customFormat="1" ht="11.25" x14ac:dyDescent="0.25">
      <c r="A310" s="151" t="s">
        <v>1928</v>
      </c>
      <c r="B310" s="144" t="s">
        <v>438</v>
      </c>
      <c r="C310" s="138" t="e">
        <f>VLOOKUP(B310,#REF!,2,0)</f>
        <v>#REF!</v>
      </c>
      <c r="D310" s="140"/>
      <c r="E310" s="140" t="e">
        <f>VLOOKUP(B310,#REF!,5,0)</f>
        <v>#REF!</v>
      </c>
      <c r="F310" s="340" t="e">
        <f t="shared" si="15"/>
        <v>#REF!</v>
      </c>
      <c r="G310" s="188"/>
    </row>
    <row r="311" spans="1:7" x14ac:dyDescent="0.25">
      <c r="A311" s="326" t="s">
        <v>1119</v>
      </c>
      <c r="B311" s="119" t="s">
        <v>76</v>
      </c>
      <c r="C311" s="147"/>
      <c r="D311" s="128"/>
      <c r="E311" s="128"/>
      <c r="F311" s="338" t="e">
        <f>SUM(F312:F320)</f>
        <v>#REF!</v>
      </c>
      <c r="G311" s="313"/>
    </row>
    <row r="312" spans="1:7" s="133" customFormat="1" ht="11.25" x14ac:dyDescent="0.25">
      <c r="A312" s="151" t="s">
        <v>1935</v>
      </c>
      <c r="B312" s="144" t="s">
        <v>440</v>
      </c>
      <c r="C312" s="138" t="e">
        <f>VLOOKUP(B312,#REF!,2,0)</f>
        <v>#REF!</v>
      </c>
      <c r="D312" s="140"/>
      <c r="E312" s="140" t="e">
        <f>VLOOKUP(B312,#REF!,5,0)</f>
        <v>#REF!</v>
      </c>
      <c r="F312" s="340" t="e">
        <f>D312*E312</f>
        <v>#REF!</v>
      </c>
      <c r="G312" s="188"/>
    </row>
    <row r="313" spans="1:7" s="133" customFormat="1" ht="11.25" x14ac:dyDescent="0.25">
      <c r="A313" s="151" t="s">
        <v>1936</v>
      </c>
      <c r="B313" s="144" t="s">
        <v>80</v>
      </c>
      <c r="C313" s="138" t="e">
        <f>VLOOKUP(B313,#REF!,2,0)</f>
        <v>#REF!</v>
      </c>
      <c r="D313" s="140"/>
      <c r="E313" s="140" t="e">
        <f>VLOOKUP(B313,#REF!,5,0)</f>
        <v>#REF!</v>
      </c>
      <c r="F313" s="340" t="e">
        <f t="shared" ref="F313:F320" si="16">D313*E313</f>
        <v>#REF!</v>
      </c>
      <c r="G313" s="188"/>
    </row>
    <row r="314" spans="1:7" s="133" customFormat="1" ht="11.25" x14ac:dyDescent="0.25">
      <c r="A314" s="151" t="s">
        <v>1937</v>
      </c>
      <c r="B314" s="144" t="s">
        <v>439</v>
      </c>
      <c r="C314" s="138" t="e">
        <f>VLOOKUP(B314,#REF!,2,0)</f>
        <v>#REF!</v>
      </c>
      <c r="D314" s="140"/>
      <c r="E314" s="140" t="e">
        <f>VLOOKUP(B314,#REF!,5,0)</f>
        <v>#REF!</v>
      </c>
      <c r="F314" s="340" t="e">
        <f t="shared" si="16"/>
        <v>#REF!</v>
      </c>
      <c r="G314" s="188"/>
    </row>
    <row r="315" spans="1:7" s="133" customFormat="1" ht="11.25" x14ac:dyDescent="0.25">
      <c r="A315" s="151" t="s">
        <v>1938</v>
      </c>
      <c r="B315" s="144" t="s">
        <v>83</v>
      </c>
      <c r="C315" s="138" t="e">
        <f>VLOOKUP(B315,#REF!,2,0)</f>
        <v>#REF!</v>
      </c>
      <c r="D315" s="140"/>
      <c r="E315" s="140" t="e">
        <f>VLOOKUP(B315,#REF!,5,0)</f>
        <v>#REF!</v>
      </c>
      <c r="F315" s="340" t="e">
        <f t="shared" si="16"/>
        <v>#REF!</v>
      </c>
      <c r="G315" s="188"/>
    </row>
    <row r="316" spans="1:7" s="133" customFormat="1" ht="11.25" x14ac:dyDescent="0.25">
      <c r="A316" s="151" t="s">
        <v>1939</v>
      </c>
      <c r="B316" s="144" t="s">
        <v>77</v>
      </c>
      <c r="C316" s="138" t="e">
        <f>VLOOKUP(B316,#REF!,2,0)</f>
        <v>#REF!</v>
      </c>
      <c r="D316" s="140"/>
      <c r="E316" s="140" t="e">
        <f>VLOOKUP(B316,#REF!,5,0)</f>
        <v>#REF!</v>
      </c>
      <c r="F316" s="340" t="e">
        <f t="shared" si="16"/>
        <v>#REF!</v>
      </c>
      <c r="G316" s="188"/>
    </row>
    <row r="317" spans="1:7" s="133" customFormat="1" ht="11.25" x14ac:dyDescent="0.25">
      <c r="A317" s="151" t="s">
        <v>1940</v>
      </c>
      <c r="B317" s="144" t="s">
        <v>78</v>
      </c>
      <c r="C317" s="138" t="e">
        <f>VLOOKUP(B317,#REF!,2,0)</f>
        <v>#REF!</v>
      </c>
      <c r="D317" s="140"/>
      <c r="E317" s="140" t="e">
        <f>VLOOKUP(B317,#REF!,5,0)</f>
        <v>#REF!</v>
      </c>
      <c r="F317" s="340" t="e">
        <f t="shared" si="16"/>
        <v>#REF!</v>
      </c>
      <c r="G317" s="188"/>
    </row>
    <row r="318" spans="1:7" s="133" customFormat="1" ht="11.25" x14ac:dyDescent="0.25">
      <c r="A318" s="151" t="s">
        <v>1941</v>
      </c>
      <c r="B318" s="144" t="s">
        <v>79</v>
      </c>
      <c r="C318" s="138" t="e">
        <f>VLOOKUP(B318,#REF!,2,0)</f>
        <v>#REF!</v>
      </c>
      <c r="D318" s="140"/>
      <c r="E318" s="140" t="e">
        <f>VLOOKUP(B318,#REF!,5,0)</f>
        <v>#REF!</v>
      </c>
      <c r="F318" s="340" t="e">
        <f t="shared" si="16"/>
        <v>#REF!</v>
      </c>
      <c r="G318" s="188"/>
    </row>
    <row r="319" spans="1:7" s="133" customFormat="1" ht="11.25" x14ac:dyDescent="0.25">
      <c r="A319" s="151" t="s">
        <v>1942</v>
      </c>
      <c r="B319" s="144" t="s">
        <v>86</v>
      </c>
      <c r="C319" s="138" t="e">
        <f>VLOOKUP(B319,#REF!,2,0)</f>
        <v>#REF!</v>
      </c>
      <c r="D319" s="140"/>
      <c r="E319" s="140" t="e">
        <f>VLOOKUP(B319,#REF!,5,0)</f>
        <v>#REF!</v>
      </c>
      <c r="F319" s="340" t="e">
        <f t="shared" si="16"/>
        <v>#REF!</v>
      </c>
      <c r="G319" s="188"/>
    </row>
    <row r="320" spans="1:7" s="133" customFormat="1" ht="11.25" x14ac:dyDescent="0.25">
      <c r="A320" s="151" t="s">
        <v>1943</v>
      </c>
      <c r="B320" s="144" t="s">
        <v>73</v>
      </c>
      <c r="C320" s="138" t="e">
        <f>VLOOKUP(B320,#REF!,2,0)</f>
        <v>#REF!</v>
      </c>
      <c r="D320" s="140"/>
      <c r="E320" s="140" t="e">
        <f>VLOOKUP(B320,#REF!,5,0)</f>
        <v>#REF!</v>
      </c>
      <c r="F320" s="340" t="e">
        <f t="shared" si="16"/>
        <v>#REF!</v>
      </c>
      <c r="G320" s="188"/>
    </row>
    <row r="321" spans="1:7" x14ac:dyDescent="0.25">
      <c r="A321" s="325">
        <v>2.2000000000000002</v>
      </c>
      <c r="B321" s="121" t="s">
        <v>1122</v>
      </c>
      <c r="C321" s="147"/>
      <c r="D321" s="128"/>
      <c r="E321" s="128"/>
      <c r="F321" s="338" t="e">
        <f>SUM(F322:F429)</f>
        <v>#REF!</v>
      </c>
      <c r="G321" s="313"/>
    </row>
    <row r="322" spans="1:7" x14ac:dyDescent="0.25">
      <c r="A322" s="326" t="s">
        <v>1123</v>
      </c>
      <c r="B322" s="119" t="s">
        <v>91</v>
      </c>
      <c r="C322" s="147"/>
      <c r="D322" s="128"/>
      <c r="E322" s="128"/>
      <c r="F322" s="338" t="e">
        <f>SUM(F323:F346)</f>
        <v>#REF!</v>
      </c>
      <c r="G322" s="313"/>
    </row>
    <row r="323" spans="1:7" s="133" customFormat="1" ht="11.25" x14ac:dyDescent="0.25">
      <c r="A323" s="151" t="s">
        <v>1981</v>
      </c>
      <c r="B323" s="144" t="s">
        <v>699</v>
      </c>
      <c r="C323" s="138" t="e">
        <f>VLOOKUP(B323,#REF!,2,0)</f>
        <v>#REF!</v>
      </c>
      <c r="D323" s="140"/>
      <c r="E323" s="140" t="e">
        <f>VLOOKUP(B323,#REF!,5,0)</f>
        <v>#REF!</v>
      </c>
      <c r="F323" s="340" t="e">
        <f>D323*E323</f>
        <v>#REF!</v>
      </c>
      <c r="G323" s="188"/>
    </row>
    <row r="324" spans="1:7" s="133" customFormat="1" ht="11.25" x14ac:dyDescent="0.25">
      <c r="A324" s="151" t="s">
        <v>1982</v>
      </c>
      <c r="B324" s="144" t="s">
        <v>100</v>
      </c>
      <c r="C324" s="138" t="e">
        <f>VLOOKUP(B324,#REF!,2,0)</f>
        <v>#REF!</v>
      </c>
      <c r="D324" s="140"/>
      <c r="E324" s="140" t="e">
        <f>VLOOKUP(B324,#REF!,5,0)</f>
        <v>#REF!</v>
      </c>
      <c r="F324" s="340" t="e">
        <f t="shared" ref="F324:F346" si="17">D324*E324</f>
        <v>#REF!</v>
      </c>
      <c r="G324" s="188"/>
    </row>
    <row r="325" spans="1:7" s="133" customFormat="1" ht="11.25" x14ac:dyDescent="0.25">
      <c r="A325" s="151" t="s">
        <v>1983</v>
      </c>
      <c r="B325" s="144" t="s">
        <v>98</v>
      </c>
      <c r="C325" s="138" t="e">
        <f>VLOOKUP(B325,#REF!,2,0)</f>
        <v>#REF!</v>
      </c>
      <c r="D325" s="140"/>
      <c r="E325" s="140" t="e">
        <f>VLOOKUP(B325,#REF!,5,0)</f>
        <v>#REF!</v>
      </c>
      <c r="F325" s="340" t="e">
        <f t="shared" si="17"/>
        <v>#REF!</v>
      </c>
      <c r="G325" s="188"/>
    </row>
    <row r="326" spans="1:7" s="133" customFormat="1" ht="11.25" x14ac:dyDescent="0.25">
      <c r="A326" s="151" t="s">
        <v>1984</v>
      </c>
      <c r="B326" s="144" t="s">
        <v>454</v>
      </c>
      <c r="C326" s="138" t="e">
        <f>VLOOKUP(B326,#REF!,2,0)</f>
        <v>#REF!</v>
      </c>
      <c r="D326" s="140"/>
      <c r="E326" s="140" t="e">
        <f>VLOOKUP(B326,#REF!,5,0)</f>
        <v>#REF!</v>
      </c>
      <c r="F326" s="340" t="e">
        <f t="shared" si="17"/>
        <v>#REF!</v>
      </c>
      <c r="G326" s="188"/>
    </row>
    <row r="327" spans="1:7" s="133" customFormat="1" ht="11.25" x14ac:dyDescent="0.25">
      <c r="A327" s="151" t="s">
        <v>1985</v>
      </c>
      <c r="B327" s="144" t="s">
        <v>455</v>
      </c>
      <c r="C327" s="138" t="e">
        <f>VLOOKUP(B327,#REF!,2,0)</f>
        <v>#REF!</v>
      </c>
      <c r="D327" s="140"/>
      <c r="E327" s="140" t="e">
        <f>VLOOKUP(B327,#REF!,5,0)</f>
        <v>#REF!</v>
      </c>
      <c r="F327" s="340" t="e">
        <f t="shared" si="17"/>
        <v>#REF!</v>
      </c>
      <c r="G327" s="188"/>
    </row>
    <row r="328" spans="1:7" s="133" customFormat="1" ht="11.25" x14ac:dyDescent="0.25">
      <c r="A328" s="151" t="s">
        <v>1986</v>
      </c>
      <c r="B328" s="144" t="s">
        <v>453</v>
      </c>
      <c r="C328" s="138" t="e">
        <f>VLOOKUP(B328,#REF!,2,0)</f>
        <v>#REF!</v>
      </c>
      <c r="D328" s="140"/>
      <c r="E328" s="140" t="e">
        <f>VLOOKUP(B328,#REF!,5,0)</f>
        <v>#REF!</v>
      </c>
      <c r="F328" s="340" t="e">
        <f t="shared" si="17"/>
        <v>#REF!</v>
      </c>
      <c r="G328" s="188"/>
    </row>
    <row r="329" spans="1:7" s="133" customFormat="1" ht="11.25" x14ac:dyDescent="0.25">
      <c r="A329" s="151" t="s">
        <v>1987</v>
      </c>
      <c r="B329" s="144" t="s">
        <v>99</v>
      </c>
      <c r="C329" s="138" t="e">
        <f>VLOOKUP(B329,#REF!,2,0)</f>
        <v>#REF!</v>
      </c>
      <c r="D329" s="140"/>
      <c r="E329" s="140" t="e">
        <f>VLOOKUP(B329,#REF!,5,0)</f>
        <v>#REF!</v>
      </c>
      <c r="F329" s="340" t="e">
        <f t="shared" si="17"/>
        <v>#REF!</v>
      </c>
      <c r="G329" s="188"/>
    </row>
    <row r="330" spans="1:7" s="133" customFormat="1" ht="11.25" x14ac:dyDescent="0.25">
      <c r="A330" s="151" t="s">
        <v>1988</v>
      </c>
      <c r="B330" s="144" t="s">
        <v>452</v>
      </c>
      <c r="C330" s="138" t="e">
        <f>VLOOKUP(B330,#REF!,2,0)</f>
        <v>#REF!</v>
      </c>
      <c r="D330" s="140"/>
      <c r="E330" s="140" t="e">
        <f>VLOOKUP(B330,#REF!,5,0)</f>
        <v>#REF!</v>
      </c>
      <c r="F330" s="340" t="e">
        <f t="shared" si="17"/>
        <v>#REF!</v>
      </c>
      <c r="G330" s="188"/>
    </row>
    <row r="331" spans="1:7" s="133" customFormat="1" ht="11.25" x14ac:dyDescent="0.25">
      <c r="A331" s="151" t="s">
        <v>1989</v>
      </c>
      <c r="B331" s="144" t="s">
        <v>1602</v>
      </c>
      <c r="C331" s="138" t="e">
        <f>VLOOKUP(B331,#REF!,2,0)</f>
        <v>#REF!</v>
      </c>
      <c r="D331" s="140"/>
      <c r="E331" s="140" t="e">
        <f>VLOOKUP(B331,#REF!,5,0)</f>
        <v>#REF!</v>
      </c>
      <c r="F331" s="340" t="e">
        <f t="shared" si="17"/>
        <v>#REF!</v>
      </c>
      <c r="G331" s="188"/>
    </row>
    <row r="332" spans="1:7" s="133" customFormat="1" ht="11.25" x14ac:dyDescent="0.25">
      <c r="A332" s="151" t="s">
        <v>1990</v>
      </c>
      <c r="B332" s="144" t="s">
        <v>446</v>
      </c>
      <c r="C332" s="138" t="e">
        <f>VLOOKUP(B332,#REF!,2,0)</f>
        <v>#REF!</v>
      </c>
      <c r="D332" s="140"/>
      <c r="E332" s="140" t="e">
        <f>VLOOKUP(B332,#REF!,5,0)</f>
        <v>#REF!</v>
      </c>
      <c r="F332" s="340" t="e">
        <f t="shared" si="17"/>
        <v>#REF!</v>
      </c>
      <c r="G332" s="188"/>
    </row>
    <row r="333" spans="1:7" s="133" customFormat="1" ht="11.25" x14ac:dyDescent="0.25">
      <c r="A333" s="151" t="s">
        <v>1991</v>
      </c>
      <c r="B333" s="144" t="s">
        <v>92</v>
      </c>
      <c r="C333" s="138" t="e">
        <f>VLOOKUP(B333,#REF!,2,0)</f>
        <v>#REF!</v>
      </c>
      <c r="D333" s="140"/>
      <c r="E333" s="140" t="e">
        <f>VLOOKUP(B333,#REF!,5,0)</f>
        <v>#REF!</v>
      </c>
      <c r="F333" s="340" t="e">
        <f t="shared" si="17"/>
        <v>#REF!</v>
      </c>
      <c r="G333" s="188"/>
    </row>
    <row r="334" spans="1:7" s="133" customFormat="1" ht="11.25" x14ac:dyDescent="0.25">
      <c r="A334" s="151" t="s">
        <v>1992</v>
      </c>
      <c r="B334" s="144" t="s">
        <v>450</v>
      </c>
      <c r="C334" s="138" t="e">
        <f>VLOOKUP(B334,#REF!,2,0)</f>
        <v>#REF!</v>
      </c>
      <c r="D334" s="140"/>
      <c r="E334" s="140" t="e">
        <f>VLOOKUP(B334,#REF!,5,0)</f>
        <v>#REF!</v>
      </c>
      <c r="F334" s="340" t="e">
        <f t="shared" si="17"/>
        <v>#REF!</v>
      </c>
      <c r="G334" s="188"/>
    </row>
    <row r="335" spans="1:7" s="133" customFormat="1" ht="11.25" x14ac:dyDescent="0.25">
      <c r="A335" s="151" t="s">
        <v>1993</v>
      </c>
      <c r="B335" s="144" t="s">
        <v>451</v>
      </c>
      <c r="C335" s="138" t="e">
        <f>VLOOKUP(B335,#REF!,2,0)</f>
        <v>#REF!</v>
      </c>
      <c r="D335" s="140"/>
      <c r="E335" s="140" t="e">
        <f>VLOOKUP(B335,#REF!,5,0)</f>
        <v>#REF!</v>
      </c>
      <c r="F335" s="340" t="e">
        <f t="shared" si="17"/>
        <v>#REF!</v>
      </c>
      <c r="G335" s="188"/>
    </row>
    <row r="336" spans="1:7" s="133" customFormat="1" ht="11.25" x14ac:dyDescent="0.25">
      <c r="A336" s="151" t="s">
        <v>1994</v>
      </c>
      <c r="B336" s="144" t="s">
        <v>449</v>
      </c>
      <c r="C336" s="138" t="e">
        <f>VLOOKUP(B336,#REF!,2,0)</f>
        <v>#REF!</v>
      </c>
      <c r="D336" s="140"/>
      <c r="E336" s="140" t="e">
        <f>VLOOKUP(B336,#REF!,5,0)</f>
        <v>#REF!</v>
      </c>
      <c r="F336" s="340" t="e">
        <f t="shared" si="17"/>
        <v>#REF!</v>
      </c>
      <c r="G336" s="188"/>
    </row>
    <row r="337" spans="1:7" s="133" customFormat="1" ht="11.25" x14ac:dyDescent="0.25">
      <c r="A337" s="151" t="s">
        <v>1995</v>
      </c>
      <c r="B337" s="144" t="s">
        <v>96</v>
      </c>
      <c r="C337" s="138" t="e">
        <f>VLOOKUP(B337,#REF!,2,0)</f>
        <v>#REF!</v>
      </c>
      <c r="D337" s="140"/>
      <c r="E337" s="140" t="e">
        <f>VLOOKUP(B337,#REF!,5,0)</f>
        <v>#REF!</v>
      </c>
      <c r="F337" s="340" t="e">
        <f t="shared" si="17"/>
        <v>#REF!</v>
      </c>
      <c r="G337" s="188"/>
    </row>
    <row r="338" spans="1:7" s="133" customFormat="1" ht="11.25" x14ac:dyDescent="0.25">
      <c r="A338" s="151" t="s">
        <v>1996</v>
      </c>
      <c r="B338" s="144" t="s">
        <v>97</v>
      </c>
      <c r="C338" s="138" t="e">
        <f>VLOOKUP(B338,#REF!,2,0)</f>
        <v>#REF!</v>
      </c>
      <c r="D338" s="140"/>
      <c r="E338" s="140" t="e">
        <f>VLOOKUP(B338,#REF!,5,0)</f>
        <v>#REF!</v>
      </c>
      <c r="F338" s="340" t="e">
        <f t="shared" si="17"/>
        <v>#REF!</v>
      </c>
      <c r="G338" s="188"/>
    </row>
    <row r="339" spans="1:7" s="133" customFormat="1" ht="11.25" x14ac:dyDescent="0.25">
      <c r="A339" s="151" t="s">
        <v>1997</v>
      </c>
      <c r="B339" s="144" t="s">
        <v>94</v>
      </c>
      <c r="C339" s="138" t="e">
        <f>VLOOKUP(B339,#REF!,2,0)</f>
        <v>#REF!</v>
      </c>
      <c r="D339" s="140"/>
      <c r="E339" s="140" t="e">
        <f>VLOOKUP(B339,#REF!,5,0)</f>
        <v>#REF!</v>
      </c>
      <c r="F339" s="340" t="e">
        <f t="shared" si="17"/>
        <v>#REF!</v>
      </c>
      <c r="G339" s="188"/>
    </row>
    <row r="340" spans="1:7" s="133" customFormat="1" ht="11.25" x14ac:dyDescent="0.25">
      <c r="A340" s="151" t="s">
        <v>1998</v>
      </c>
      <c r="B340" s="144" t="s">
        <v>448</v>
      </c>
      <c r="C340" s="138" t="e">
        <f>VLOOKUP(B340,#REF!,2,0)</f>
        <v>#REF!</v>
      </c>
      <c r="D340" s="140"/>
      <c r="E340" s="140" t="e">
        <f>VLOOKUP(B340,#REF!,5,0)</f>
        <v>#REF!</v>
      </c>
      <c r="F340" s="340" t="e">
        <f t="shared" si="17"/>
        <v>#REF!</v>
      </c>
      <c r="G340" s="188"/>
    </row>
    <row r="341" spans="1:7" s="133" customFormat="1" ht="11.25" x14ac:dyDescent="0.25">
      <c r="A341" s="151" t="s">
        <v>1999</v>
      </c>
      <c r="B341" s="144" t="s">
        <v>447</v>
      </c>
      <c r="C341" s="138" t="e">
        <f>VLOOKUP(B341,#REF!,2,0)</f>
        <v>#REF!</v>
      </c>
      <c r="D341" s="140"/>
      <c r="E341" s="140" t="e">
        <f>VLOOKUP(B341,#REF!,5,0)</f>
        <v>#REF!</v>
      </c>
      <c r="F341" s="340" t="e">
        <f t="shared" si="17"/>
        <v>#REF!</v>
      </c>
      <c r="G341" s="188"/>
    </row>
    <row r="342" spans="1:7" s="133" customFormat="1" ht="11.25" x14ac:dyDescent="0.25">
      <c r="A342" s="151" t="s">
        <v>2000</v>
      </c>
      <c r="B342" s="144" t="s">
        <v>95</v>
      </c>
      <c r="C342" s="138" t="e">
        <f>VLOOKUP(B342,#REF!,2,0)</f>
        <v>#REF!</v>
      </c>
      <c r="D342" s="140"/>
      <c r="E342" s="140" t="e">
        <f>VLOOKUP(B342,#REF!,5,0)</f>
        <v>#REF!</v>
      </c>
      <c r="F342" s="340" t="e">
        <f t="shared" si="17"/>
        <v>#REF!</v>
      </c>
      <c r="G342" s="188"/>
    </row>
    <row r="343" spans="1:7" s="133" customFormat="1" ht="11.25" x14ac:dyDescent="0.25">
      <c r="A343" s="151" t="s">
        <v>2001</v>
      </c>
      <c r="B343" s="144" t="s">
        <v>1978</v>
      </c>
      <c r="C343" s="138" t="e">
        <f>VLOOKUP(B343,#REF!,2,0)</f>
        <v>#REF!</v>
      </c>
      <c r="D343" s="140"/>
      <c r="E343" s="140" t="e">
        <f>VLOOKUP(B343,#REF!,5,0)</f>
        <v>#REF!</v>
      </c>
      <c r="F343" s="340" t="e">
        <f t="shared" si="17"/>
        <v>#REF!</v>
      </c>
      <c r="G343" s="188"/>
    </row>
    <row r="344" spans="1:7" s="133" customFormat="1" ht="11.25" x14ac:dyDescent="0.25">
      <c r="A344" s="151" t="s">
        <v>2002</v>
      </c>
      <c r="B344" s="144" t="s">
        <v>1979</v>
      </c>
      <c r="C344" s="138" t="e">
        <f>VLOOKUP(B344,#REF!,2,0)</f>
        <v>#REF!</v>
      </c>
      <c r="D344" s="140"/>
      <c r="E344" s="140" t="e">
        <f>VLOOKUP(B344,#REF!,5,0)</f>
        <v>#REF!</v>
      </c>
      <c r="F344" s="340" t="e">
        <f t="shared" si="17"/>
        <v>#REF!</v>
      </c>
      <c r="G344" s="188"/>
    </row>
    <row r="345" spans="1:7" s="133" customFormat="1" ht="11.25" x14ac:dyDescent="0.25">
      <c r="A345" s="151" t="s">
        <v>2003</v>
      </c>
      <c r="B345" s="144" t="s">
        <v>1980</v>
      </c>
      <c r="C345" s="138" t="e">
        <f>VLOOKUP(B345,#REF!,2,0)</f>
        <v>#REF!</v>
      </c>
      <c r="D345" s="140"/>
      <c r="E345" s="140" t="e">
        <f>VLOOKUP(B345,#REF!,5,0)</f>
        <v>#REF!</v>
      </c>
      <c r="F345" s="340" t="e">
        <f t="shared" si="17"/>
        <v>#REF!</v>
      </c>
      <c r="G345" s="188"/>
    </row>
    <row r="346" spans="1:7" s="133" customFormat="1" ht="11.25" x14ac:dyDescent="0.25">
      <c r="A346" s="151" t="s">
        <v>2004</v>
      </c>
      <c r="B346" s="144" t="s">
        <v>456</v>
      </c>
      <c r="C346" s="138" t="e">
        <f>VLOOKUP(B346,#REF!,2,0)</f>
        <v>#REF!</v>
      </c>
      <c r="D346" s="140"/>
      <c r="E346" s="140" t="e">
        <f>VLOOKUP(B346,#REF!,5,0)</f>
        <v>#REF!</v>
      </c>
      <c r="F346" s="340" t="e">
        <f t="shared" si="17"/>
        <v>#REF!</v>
      </c>
      <c r="G346" s="188"/>
    </row>
    <row r="347" spans="1:7" x14ac:dyDescent="0.25">
      <c r="A347" s="326" t="s">
        <v>1124</v>
      </c>
      <c r="B347" s="119" t="s">
        <v>102</v>
      </c>
      <c r="C347" s="147"/>
      <c r="D347" s="128"/>
      <c r="E347" s="128"/>
      <c r="F347" s="338" t="e">
        <f>SUM(F348:F363)</f>
        <v>#REF!</v>
      </c>
      <c r="G347" s="313"/>
    </row>
    <row r="348" spans="1:7" s="133" customFormat="1" ht="11.25" x14ac:dyDescent="0.25">
      <c r="A348" s="151" t="s">
        <v>2091</v>
      </c>
      <c r="B348" s="144" t="s">
        <v>700</v>
      </c>
      <c r="C348" s="138" t="e">
        <f>VLOOKUP(B348,#REF!,2,0)</f>
        <v>#REF!</v>
      </c>
      <c r="D348" s="140"/>
      <c r="E348" s="140" t="e">
        <f>VLOOKUP(B348,#REF!,5,0)</f>
        <v>#REF!</v>
      </c>
      <c r="F348" s="340" t="e">
        <f>D348*E348</f>
        <v>#REF!</v>
      </c>
      <c r="G348" s="188"/>
    </row>
    <row r="349" spans="1:7" s="133" customFormat="1" ht="11.25" x14ac:dyDescent="0.25">
      <c r="A349" s="151" t="s">
        <v>2092</v>
      </c>
      <c r="B349" s="144" t="s">
        <v>113</v>
      </c>
      <c r="C349" s="138" t="e">
        <f>VLOOKUP(B349,#REF!,2,0)</f>
        <v>#REF!</v>
      </c>
      <c r="D349" s="140"/>
      <c r="E349" s="140" t="e">
        <f>VLOOKUP(B349,#REF!,5,0)</f>
        <v>#REF!</v>
      </c>
      <c r="F349" s="340" t="e">
        <f t="shared" ref="F349:F363" si="18">D349*E349</f>
        <v>#REF!</v>
      </c>
      <c r="G349" s="188"/>
    </row>
    <row r="350" spans="1:7" s="133" customFormat="1" ht="11.25" x14ac:dyDescent="0.25">
      <c r="A350" s="151" t="s">
        <v>2093</v>
      </c>
      <c r="B350" s="144" t="s">
        <v>130</v>
      </c>
      <c r="C350" s="138" t="e">
        <f>VLOOKUP(B350,#REF!,2,0)</f>
        <v>#REF!</v>
      </c>
      <c r="D350" s="140"/>
      <c r="E350" s="140" t="e">
        <f>VLOOKUP(B350,#REF!,5,0)</f>
        <v>#REF!</v>
      </c>
      <c r="F350" s="340" t="e">
        <f t="shared" si="18"/>
        <v>#REF!</v>
      </c>
      <c r="G350" s="188"/>
    </row>
    <row r="351" spans="1:7" s="133" customFormat="1" ht="11.25" x14ac:dyDescent="0.25">
      <c r="A351" s="151" t="s">
        <v>2094</v>
      </c>
      <c r="B351" s="144" t="s">
        <v>716</v>
      </c>
      <c r="C351" s="138" t="e">
        <f>VLOOKUP(B351,#REF!,2,0)</f>
        <v>#REF!</v>
      </c>
      <c r="D351" s="140"/>
      <c r="E351" s="140" t="e">
        <f>VLOOKUP(B351,#REF!,5,0)</f>
        <v>#REF!</v>
      </c>
      <c r="F351" s="340" t="e">
        <f t="shared" si="18"/>
        <v>#REF!</v>
      </c>
      <c r="G351" s="188"/>
    </row>
    <row r="352" spans="1:7" s="133" customFormat="1" ht="11.25" x14ac:dyDescent="0.25">
      <c r="A352" s="151" t="s">
        <v>2095</v>
      </c>
      <c r="B352" s="144" t="s">
        <v>980</v>
      </c>
      <c r="C352" s="138" t="e">
        <f>VLOOKUP(B352,#REF!,2,0)</f>
        <v>#REF!</v>
      </c>
      <c r="D352" s="140"/>
      <c r="E352" s="140" t="e">
        <f>VLOOKUP(B352,#REF!,5,0)</f>
        <v>#REF!</v>
      </c>
      <c r="F352" s="340" t="e">
        <f t="shared" si="18"/>
        <v>#REF!</v>
      </c>
      <c r="G352" s="188"/>
    </row>
    <row r="353" spans="1:7" s="133" customFormat="1" ht="11.25" x14ac:dyDescent="0.25">
      <c r="A353" s="151" t="s">
        <v>2096</v>
      </c>
      <c r="B353" s="144" t="s">
        <v>103</v>
      </c>
      <c r="C353" s="138" t="e">
        <f>VLOOKUP(B353,#REF!,2,0)</f>
        <v>#REF!</v>
      </c>
      <c r="D353" s="140"/>
      <c r="E353" s="140" t="e">
        <f>VLOOKUP(B353,#REF!,5,0)</f>
        <v>#REF!</v>
      </c>
      <c r="F353" s="340" t="e">
        <f t="shared" si="18"/>
        <v>#REF!</v>
      </c>
      <c r="G353" s="188"/>
    </row>
    <row r="354" spans="1:7" s="133" customFormat="1" ht="11.25" x14ac:dyDescent="0.25">
      <c r="A354" s="151" t="s">
        <v>2097</v>
      </c>
      <c r="B354" s="144" t="s">
        <v>104</v>
      </c>
      <c r="C354" s="138" t="e">
        <f>VLOOKUP(B354,#REF!,2,0)</f>
        <v>#REF!</v>
      </c>
      <c r="D354" s="140"/>
      <c r="E354" s="140" t="e">
        <f>VLOOKUP(B354,#REF!,5,0)</f>
        <v>#REF!</v>
      </c>
      <c r="F354" s="340" t="e">
        <f t="shared" si="18"/>
        <v>#REF!</v>
      </c>
      <c r="G354" s="188"/>
    </row>
    <row r="355" spans="1:7" s="133" customFormat="1" ht="11.25" x14ac:dyDescent="0.25">
      <c r="A355" s="151" t="s">
        <v>2098</v>
      </c>
      <c r="B355" s="144" t="s">
        <v>105</v>
      </c>
      <c r="C355" s="138" t="e">
        <f>VLOOKUP(B355,#REF!,2,0)</f>
        <v>#REF!</v>
      </c>
      <c r="D355" s="140"/>
      <c r="E355" s="140" t="e">
        <f>VLOOKUP(B355,#REF!,5,0)</f>
        <v>#REF!</v>
      </c>
      <c r="F355" s="340" t="e">
        <f t="shared" si="18"/>
        <v>#REF!</v>
      </c>
      <c r="G355" s="188"/>
    </row>
    <row r="356" spans="1:7" s="133" customFormat="1" ht="11.25" x14ac:dyDescent="0.25">
      <c r="A356" s="151" t="s">
        <v>2099</v>
      </c>
      <c r="B356" s="144" t="s">
        <v>106</v>
      </c>
      <c r="C356" s="138" t="e">
        <f>VLOOKUP(B356,#REF!,2,0)</f>
        <v>#REF!</v>
      </c>
      <c r="D356" s="140"/>
      <c r="E356" s="140" t="e">
        <f>VLOOKUP(B356,#REF!,5,0)</f>
        <v>#REF!</v>
      </c>
      <c r="F356" s="340" t="e">
        <f t="shared" si="18"/>
        <v>#REF!</v>
      </c>
      <c r="G356" s="188"/>
    </row>
    <row r="357" spans="1:7" s="133" customFormat="1" ht="11.25" x14ac:dyDescent="0.25">
      <c r="A357" s="151" t="s">
        <v>2100</v>
      </c>
      <c r="B357" s="144" t="s">
        <v>107</v>
      </c>
      <c r="C357" s="138" t="e">
        <f>VLOOKUP(B357,#REF!,2,0)</f>
        <v>#REF!</v>
      </c>
      <c r="D357" s="140"/>
      <c r="E357" s="140" t="e">
        <f>VLOOKUP(B357,#REF!,5,0)</f>
        <v>#REF!</v>
      </c>
      <c r="F357" s="340" t="e">
        <f t="shared" si="18"/>
        <v>#REF!</v>
      </c>
      <c r="G357" s="188"/>
    </row>
    <row r="358" spans="1:7" s="133" customFormat="1" ht="11.25" x14ac:dyDescent="0.25">
      <c r="A358" s="151" t="s">
        <v>2101</v>
      </c>
      <c r="B358" s="144" t="s">
        <v>129</v>
      </c>
      <c r="C358" s="138" t="e">
        <f>VLOOKUP(B358,#REF!,2,0)</f>
        <v>#REF!</v>
      </c>
      <c r="D358" s="140"/>
      <c r="E358" s="140" t="e">
        <f>VLOOKUP(B358,#REF!,5,0)</f>
        <v>#REF!</v>
      </c>
      <c r="F358" s="340" t="e">
        <f t="shared" si="18"/>
        <v>#REF!</v>
      </c>
      <c r="G358" s="188"/>
    </row>
    <row r="359" spans="1:7" s="133" customFormat="1" ht="11.25" x14ac:dyDescent="0.25">
      <c r="A359" s="151" t="s">
        <v>2102</v>
      </c>
      <c r="B359" s="144" t="s">
        <v>108</v>
      </c>
      <c r="C359" s="138" t="e">
        <f>VLOOKUP(B359,#REF!,2,0)</f>
        <v>#REF!</v>
      </c>
      <c r="D359" s="140"/>
      <c r="E359" s="140" t="e">
        <f>VLOOKUP(B359,#REF!,5,0)</f>
        <v>#REF!</v>
      </c>
      <c r="F359" s="340" t="e">
        <f t="shared" si="18"/>
        <v>#REF!</v>
      </c>
      <c r="G359" s="188"/>
    </row>
    <row r="360" spans="1:7" s="133" customFormat="1" ht="11.25" x14ac:dyDescent="0.25">
      <c r="A360" s="151" t="s">
        <v>2103</v>
      </c>
      <c r="B360" s="144" t="s">
        <v>109</v>
      </c>
      <c r="C360" s="138" t="e">
        <f>VLOOKUP(B360,#REF!,2,0)</f>
        <v>#REF!</v>
      </c>
      <c r="D360" s="140"/>
      <c r="E360" s="140" t="e">
        <f>VLOOKUP(B360,#REF!,5,0)</f>
        <v>#REF!</v>
      </c>
      <c r="F360" s="340" t="e">
        <f t="shared" si="18"/>
        <v>#REF!</v>
      </c>
      <c r="G360" s="188"/>
    </row>
    <row r="361" spans="1:7" s="133" customFormat="1" ht="11.25" x14ac:dyDescent="0.25">
      <c r="A361" s="151" t="s">
        <v>2104</v>
      </c>
      <c r="B361" s="144" t="s">
        <v>110</v>
      </c>
      <c r="C361" s="138" t="e">
        <f>VLOOKUP(B361,#REF!,2,0)</f>
        <v>#REF!</v>
      </c>
      <c r="D361" s="140"/>
      <c r="E361" s="140" t="e">
        <f>VLOOKUP(B361,#REF!,5,0)</f>
        <v>#REF!</v>
      </c>
      <c r="F361" s="340" t="e">
        <f t="shared" si="18"/>
        <v>#REF!</v>
      </c>
      <c r="G361" s="188"/>
    </row>
    <row r="362" spans="1:7" s="133" customFormat="1" ht="11.25" x14ac:dyDescent="0.25">
      <c r="A362" s="151" t="s">
        <v>2105</v>
      </c>
      <c r="B362" s="144" t="s">
        <v>111</v>
      </c>
      <c r="C362" s="138" t="e">
        <f>VLOOKUP(B362,#REF!,2,0)</f>
        <v>#REF!</v>
      </c>
      <c r="D362" s="140"/>
      <c r="E362" s="140" t="e">
        <f>VLOOKUP(B362,#REF!,5,0)</f>
        <v>#REF!</v>
      </c>
      <c r="F362" s="340" t="e">
        <f t="shared" si="18"/>
        <v>#REF!</v>
      </c>
      <c r="G362" s="188"/>
    </row>
    <row r="363" spans="1:7" s="133" customFormat="1" ht="11.25" x14ac:dyDescent="0.25">
      <c r="A363" s="151" t="s">
        <v>2106</v>
      </c>
      <c r="B363" s="144" t="s">
        <v>112</v>
      </c>
      <c r="C363" s="138" t="e">
        <f>VLOOKUP(B363,#REF!,2,0)</f>
        <v>#REF!</v>
      </c>
      <c r="D363" s="140"/>
      <c r="E363" s="140" t="e">
        <f>VLOOKUP(B363,#REF!,5,0)</f>
        <v>#REF!</v>
      </c>
      <c r="F363" s="340" t="e">
        <f t="shared" si="18"/>
        <v>#REF!</v>
      </c>
      <c r="G363" s="188"/>
    </row>
    <row r="364" spans="1:7" x14ac:dyDescent="0.25">
      <c r="A364" s="326" t="s">
        <v>1125</v>
      </c>
      <c r="B364" s="119" t="s">
        <v>1127</v>
      </c>
      <c r="C364" s="147"/>
      <c r="D364" s="128"/>
      <c r="E364" s="128"/>
      <c r="F364" s="338" t="e">
        <f>SUM(F365:F382)</f>
        <v>#REF!</v>
      </c>
      <c r="G364" s="313"/>
    </row>
    <row r="365" spans="1:7" s="133" customFormat="1" ht="11.25" x14ac:dyDescent="0.25">
      <c r="A365" s="151" t="s">
        <v>2005</v>
      </c>
      <c r="B365" s="144" t="s">
        <v>701</v>
      </c>
      <c r="C365" s="138" t="e">
        <f>VLOOKUP(B365,#REF!,2,0)</f>
        <v>#REF!</v>
      </c>
      <c r="D365" s="140"/>
      <c r="E365" s="140" t="e">
        <f>VLOOKUP(B365,#REF!,5,0)</f>
        <v>#REF!</v>
      </c>
      <c r="F365" s="340" t="e">
        <f>D365*E365</f>
        <v>#REF!</v>
      </c>
      <c r="G365" s="188"/>
    </row>
    <row r="366" spans="1:7" s="133" customFormat="1" ht="11.25" x14ac:dyDescent="0.25">
      <c r="A366" s="151" t="s">
        <v>2006</v>
      </c>
      <c r="B366" s="144" t="s">
        <v>702</v>
      </c>
      <c r="C366" s="138" t="e">
        <f>VLOOKUP(B366,#REF!,2,0)</f>
        <v>#REF!</v>
      </c>
      <c r="D366" s="140"/>
      <c r="E366" s="140" t="e">
        <f>VLOOKUP(B366,#REF!,5,0)</f>
        <v>#REF!</v>
      </c>
      <c r="F366" s="340" t="e">
        <f t="shared" ref="F366:F382" si="19">D366*E366</f>
        <v>#REF!</v>
      </c>
      <c r="G366" s="188"/>
    </row>
    <row r="367" spans="1:7" s="133" customFormat="1" ht="11.25" x14ac:dyDescent="0.25">
      <c r="A367" s="151" t="s">
        <v>2007</v>
      </c>
      <c r="B367" s="144" t="s">
        <v>703</v>
      </c>
      <c r="C367" s="138" t="e">
        <f>VLOOKUP(B367,#REF!,2,0)</f>
        <v>#REF!</v>
      </c>
      <c r="D367" s="140"/>
      <c r="E367" s="140" t="e">
        <f>VLOOKUP(B367,#REF!,5,0)</f>
        <v>#REF!</v>
      </c>
      <c r="F367" s="340" t="e">
        <f t="shared" si="19"/>
        <v>#REF!</v>
      </c>
      <c r="G367" s="188"/>
    </row>
    <row r="368" spans="1:7" s="133" customFormat="1" ht="11.25" x14ac:dyDescent="0.25">
      <c r="A368" s="151" t="s">
        <v>2008</v>
      </c>
      <c r="B368" s="144" t="s">
        <v>981</v>
      </c>
      <c r="C368" s="138" t="e">
        <f>VLOOKUP(B368,#REF!,2,0)</f>
        <v>#REF!</v>
      </c>
      <c r="D368" s="140"/>
      <c r="E368" s="140" t="e">
        <f>VLOOKUP(B368,#REF!,5,0)</f>
        <v>#REF!</v>
      </c>
      <c r="F368" s="340" t="e">
        <f t="shared" si="19"/>
        <v>#REF!</v>
      </c>
      <c r="G368" s="188"/>
    </row>
    <row r="369" spans="1:7" s="133" customFormat="1" ht="11.25" x14ac:dyDescent="0.25">
      <c r="A369" s="151" t="s">
        <v>2009</v>
      </c>
      <c r="B369" s="144" t="s">
        <v>982</v>
      </c>
      <c r="C369" s="138" t="e">
        <f>VLOOKUP(B369,#REF!,2,0)</f>
        <v>#REF!</v>
      </c>
      <c r="D369" s="140"/>
      <c r="E369" s="140" t="e">
        <f>VLOOKUP(B369,#REF!,5,0)</f>
        <v>#REF!</v>
      </c>
      <c r="F369" s="340" t="e">
        <f t="shared" si="19"/>
        <v>#REF!</v>
      </c>
      <c r="G369" s="188"/>
    </row>
    <row r="370" spans="1:7" s="133" customFormat="1" ht="11.25" x14ac:dyDescent="0.25">
      <c r="A370" s="151" t="s">
        <v>2010</v>
      </c>
      <c r="B370" s="144" t="s">
        <v>983</v>
      </c>
      <c r="C370" s="138" t="e">
        <f>VLOOKUP(B370,#REF!,2,0)</f>
        <v>#REF!</v>
      </c>
      <c r="D370" s="140"/>
      <c r="E370" s="140" t="e">
        <f>VLOOKUP(B370,#REF!,5,0)</f>
        <v>#REF!</v>
      </c>
      <c r="F370" s="340" t="e">
        <f t="shared" si="19"/>
        <v>#REF!</v>
      </c>
      <c r="G370" s="188"/>
    </row>
    <row r="371" spans="1:7" s="133" customFormat="1" ht="11.25" x14ac:dyDescent="0.25">
      <c r="A371" s="151" t="s">
        <v>2011</v>
      </c>
      <c r="B371" s="144" t="s">
        <v>984</v>
      </c>
      <c r="C371" s="138" t="e">
        <f>VLOOKUP(B371,#REF!,2,0)</f>
        <v>#REF!</v>
      </c>
      <c r="D371" s="140"/>
      <c r="E371" s="140" t="e">
        <f>VLOOKUP(B371,#REF!,5,0)</f>
        <v>#REF!</v>
      </c>
      <c r="F371" s="340" t="e">
        <f t="shared" si="19"/>
        <v>#REF!</v>
      </c>
      <c r="G371" s="188"/>
    </row>
    <row r="372" spans="1:7" s="133" customFormat="1" ht="11.25" x14ac:dyDescent="0.25">
      <c r="A372" s="151" t="s">
        <v>2012</v>
      </c>
      <c r="B372" s="144" t="s">
        <v>985</v>
      </c>
      <c r="C372" s="138" t="e">
        <f>VLOOKUP(B372,#REF!,2,0)</f>
        <v>#REF!</v>
      </c>
      <c r="D372" s="140"/>
      <c r="E372" s="140" t="e">
        <f>VLOOKUP(B372,#REF!,5,0)</f>
        <v>#REF!</v>
      </c>
      <c r="F372" s="340" t="e">
        <f t="shared" si="19"/>
        <v>#REF!</v>
      </c>
      <c r="G372" s="188"/>
    </row>
    <row r="373" spans="1:7" s="133" customFormat="1" ht="11.25" x14ac:dyDescent="0.25">
      <c r="A373" s="151" t="s">
        <v>2013</v>
      </c>
      <c r="B373" s="144" t="s">
        <v>2032</v>
      </c>
      <c r="C373" s="138" t="e">
        <f>VLOOKUP(B373,#REF!,2,0)</f>
        <v>#REF!</v>
      </c>
      <c r="D373" s="140"/>
      <c r="E373" s="140" t="e">
        <f>VLOOKUP(B373,#REF!,5,0)</f>
        <v>#REF!</v>
      </c>
      <c r="F373" s="340" t="e">
        <f t="shared" si="19"/>
        <v>#REF!</v>
      </c>
      <c r="G373" s="188"/>
    </row>
    <row r="374" spans="1:7" s="133" customFormat="1" ht="11.25" x14ac:dyDescent="0.25">
      <c r="A374" s="151" t="s">
        <v>2014</v>
      </c>
      <c r="B374" s="144" t="s">
        <v>2033</v>
      </c>
      <c r="C374" s="138" t="e">
        <f>VLOOKUP(B374,#REF!,2,0)</f>
        <v>#REF!</v>
      </c>
      <c r="D374" s="140"/>
      <c r="E374" s="140" t="e">
        <f>VLOOKUP(B374,#REF!,5,0)</f>
        <v>#REF!</v>
      </c>
      <c r="F374" s="340" t="e">
        <f t="shared" si="19"/>
        <v>#REF!</v>
      </c>
      <c r="G374" s="188"/>
    </row>
    <row r="375" spans="1:7" s="133" customFormat="1" ht="11.25" x14ac:dyDescent="0.25">
      <c r="A375" s="151" t="s">
        <v>2015</v>
      </c>
      <c r="B375" s="144" t="s">
        <v>2034</v>
      </c>
      <c r="C375" s="138" t="e">
        <f>VLOOKUP(B375,#REF!,2,0)</f>
        <v>#REF!</v>
      </c>
      <c r="D375" s="140"/>
      <c r="E375" s="140" t="e">
        <f>VLOOKUP(B375,#REF!,5,0)</f>
        <v>#REF!</v>
      </c>
      <c r="F375" s="340" t="e">
        <f t="shared" si="19"/>
        <v>#REF!</v>
      </c>
      <c r="G375" s="188"/>
    </row>
    <row r="376" spans="1:7" s="133" customFormat="1" ht="11.25" x14ac:dyDescent="0.25">
      <c r="A376" s="151" t="s">
        <v>2016</v>
      </c>
      <c r="B376" s="144" t="s">
        <v>2035</v>
      </c>
      <c r="C376" s="138" t="e">
        <f>VLOOKUP(B376,#REF!,2,0)</f>
        <v>#REF!</v>
      </c>
      <c r="D376" s="140"/>
      <c r="E376" s="140" t="e">
        <f>VLOOKUP(B376,#REF!,5,0)</f>
        <v>#REF!</v>
      </c>
      <c r="F376" s="340" t="e">
        <f t="shared" si="19"/>
        <v>#REF!</v>
      </c>
      <c r="G376" s="188"/>
    </row>
    <row r="377" spans="1:7" s="133" customFormat="1" ht="11.25" x14ac:dyDescent="0.25">
      <c r="A377" s="151" t="s">
        <v>2017</v>
      </c>
      <c r="B377" s="144" t="s">
        <v>2036</v>
      </c>
      <c r="C377" s="138" t="e">
        <f>VLOOKUP(B377,#REF!,2,0)</f>
        <v>#REF!</v>
      </c>
      <c r="D377" s="140"/>
      <c r="E377" s="140" t="e">
        <f>VLOOKUP(B377,#REF!,5,0)</f>
        <v>#REF!</v>
      </c>
      <c r="F377" s="340" t="e">
        <f t="shared" si="19"/>
        <v>#REF!</v>
      </c>
      <c r="G377" s="188"/>
    </row>
    <row r="378" spans="1:7" s="133" customFormat="1" ht="11.25" x14ac:dyDescent="0.25">
      <c r="A378" s="151" t="s">
        <v>2037</v>
      </c>
      <c r="B378" s="144" t="s">
        <v>715</v>
      </c>
      <c r="C378" s="138" t="e">
        <f>VLOOKUP(B378,#REF!,2,0)</f>
        <v>#REF!</v>
      </c>
      <c r="D378" s="140"/>
      <c r="E378" s="140" t="e">
        <f>VLOOKUP(B378,#REF!,5,0)</f>
        <v>#REF!</v>
      </c>
      <c r="F378" s="340" t="e">
        <f t="shared" si="19"/>
        <v>#REF!</v>
      </c>
      <c r="G378" s="188"/>
    </row>
    <row r="379" spans="1:7" s="133" customFormat="1" ht="11.25" x14ac:dyDescent="0.25">
      <c r="A379" s="151" t="s">
        <v>2038</v>
      </c>
      <c r="B379" s="144" t="s">
        <v>708</v>
      </c>
      <c r="C379" s="138" t="e">
        <f>VLOOKUP(B379,#REF!,2,0)</f>
        <v>#REF!</v>
      </c>
      <c r="D379" s="140"/>
      <c r="E379" s="140" t="e">
        <f>VLOOKUP(B379,#REF!,5,0)</f>
        <v>#REF!</v>
      </c>
      <c r="F379" s="340" t="e">
        <f t="shared" si="19"/>
        <v>#REF!</v>
      </c>
      <c r="G379" s="188"/>
    </row>
    <row r="380" spans="1:7" s="133" customFormat="1" ht="11.25" x14ac:dyDescent="0.25">
      <c r="A380" s="151" t="s">
        <v>2039</v>
      </c>
      <c r="B380" s="144" t="s">
        <v>709</v>
      </c>
      <c r="C380" s="138" t="e">
        <f>VLOOKUP(B380,#REF!,2,0)</f>
        <v>#REF!</v>
      </c>
      <c r="D380" s="140"/>
      <c r="E380" s="140" t="e">
        <f>VLOOKUP(B380,#REF!,5,0)</f>
        <v>#REF!</v>
      </c>
      <c r="F380" s="340" t="e">
        <f t="shared" si="19"/>
        <v>#REF!</v>
      </c>
      <c r="G380" s="188"/>
    </row>
    <row r="381" spans="1:7" s="133" customFormat="1" ht="11.25" x14ac:dyDescent="0.25">
      <c r="A381" s="151" t="s">
        <v>2040</v>
      </c>
      <c r="B381" s="144" t="s">
        <v>114</v>
      </c>
      <c r="C381" s="138" t="e">
        <f>VLOOKUP(B381,#REF!,2,0)</f>
        <v>#REF!</v>
      </c>
      <c r="D381" s="140"/>
      <c r="E381" s="140" t="e">
        <f>VLOOKUP(B381,#REF!,5,0)</f>
        <v>#REF!</v>
      </c>
      <c r="F381" s="340" t="e">
        <f t="shared" si="19"/>
        <v>#REF!</v>
      </c>
      <c r="G381" s="188"/>
    </row>
    <row r="382" spans="1:7" s="133" customFormat="1" ht="11.25" x14ac:dyDescent="0.25">
      <c r="A382" s="151" t="s">
        <v>2041</v>
      </c>
      <c r="B382" s="144" t="s">
        <v>115</v>
      </c>
      <c r="C382" s="138" t="e">
        <f>VLOOKUP(B382,#REF!,2,0)</f>
        <v>#REF!</v>
      </c>
      <c r="D382" s="140"/>
      <c r="E382" s="140" t="e">
        <f>VLOOKUP(B382,#REF!,5,0)</f>
        <v>#REF!</v>
      </c>
      <c r="F382" s="340" t="e">
        <f t="shared" si="19"/>
        <v>#REF!</v>
      </c>
      <c r="G382" s="188"/>
    </row>
    <row r="383" spans="1:7" s="133" customFormat="1" ht="11.25" x14ac:dyDescent="0.25">
      <c r="A383" s="151" t="s">
        <v>2042</v>
      </c>
      <c r="B383" s="144" t="s">
        <v>2282</v>
      </c>
      <c r="C383" s="138" t="e">
        <f>VLOOKUP(B383,#REF!,2,0)</f>
        <v>#REF!</v>
      </c>
      <c r="D383" s="140"/>
      <c r="E383" s="140" t="e">
        <f>VLOOKUP(B383,#REF!,5,0)</f>
        <v>#REF!</v>
      </c>
      <c r="F383" s="340" t="e">
        <f>D383*E383</f>
        <v>#REF!</v>
      </c>
      <c r="G383" s="188"/>
    </row>
    <row r="384" spans="1:7" x14ac:dyDescent="0.25">
      <c r="A384" s="326" t="s">
        <v>1126</v>
      </c>
      <c r="B384" s="119" t="s">
        <v>1129</v>
      </c>
      <c r="C384" s="147"/>
      <c r="D384" s="128"/>
      <c r="E384" s="128"/>
      <c r="F384" s="338" t="e">
        <f>SUM(F385:F396)</f>
        <v>#REF!</v>
      </c>
      <c r="G384" s="313"/>
    </row>
    <row r="385" spans="1:7" s="133" customFormat="1" ht="11.25" x14ac:dyDescent="0.25">
      <c r="A385" s="151" t="s">
        <v>2018</v>
      </c>
      <c r="B385" s="144" t="s">
        <v>119</v>
      </c>
      <c r="C385" s="138" t="e">
        <f>VLOOKUP(B385,#REF!,2,0)</f>
        <v>#REF!</v>
      </c>
      <c r="D385" s="140"/>
      <c r="E385" s="140" t="e">
        <f>VLOOKUP(B385,#REF!,5,0)</f>
        <v>#REF!</v>
      </c>
      <c r="F385" s="340" t="e">
        <f>D385*E385</f>
        <v>#REF!</v>
      </c>
      <c r="G385" s="188"/>
    </row>
    <row r="386" spans="1:7" s="133" customFormat="1" ht="11.25" x14ac:dyDescent="0.25">
      <c r="A386" s="151" t="s">
        <v>2019</v>
      </c>
      <c r="B386" s="144" t="s">
        <v>120</v>
      </c>
      <c r="C386" s="138" t="e">
        <f>VLOOKUP(B386,#REF!,2,0)</f>
        <v>#REF!</v>
      </c>
      <c r="D386" s="140"/>
      <c r="E386" s="140" t="e">
        <f>VLOOKUP(B386,#REF!,5,0)</f>
        <v>#REF!</v>
      </c>
      <c r="F386" s="340" t="e">
        <f t="shared" ref="F386:F396" si="20">D386*E386</f>
        <v>#REF!</v>
      </c>
      <c r="G386" s="188"/>
    </row>
    <row r="387" spans="1:7" s="133" customFormat="1" ht="11.25" x14ac:dyDescent="0.25">
      <c r="A387" s="151" t="s">
        <v>2020</v>
      </c>
      <c r="B387" s="144" t="s">
        <v>118</v>
      </c>
      <c r="C387" s="138" t="e">
        <f>VLOOKUP(B387,#REF!,2,0)</f>
        <v>#REF!</v>
      </c>
      <c r="D387" s="140"/>
      <c r="E387" s="140" t="e">
        <f>VLOOKUP(B387,#REF!,5,0)</f>
        <v>#REF!</v>
      </c>
      <c r="F387" s="340" t="e">
        <f t="shared" si="20"/>
        <v>#REF!</v>
      </c>
      <c r="G387" s="188"/>
    </row>
    <row r="388" spans="1:7" s="133" customFormat="1" ht="11.25" x14ac:dyDescent="0.25">
      <c r="A388" s="151" t="s">
        <v>2021</v>
      </c>
      <c r="B388" s="144" t="s">
        <v>720</v>
      </c>
      <c r="C388" s="138" t="e">
        <f>VLOOKUP(B388,#REF!,2,0)</f>
        <v>#REF!</v>
      </c>
      <c r="D388" s="140"/>
      <c r="E388" s="140" t="e">
        <f>VLOOKUP(B388,#REF!,5,0)</f>
        <v>#REF!</v>
      </c>
      <c r="F388" s="340" t="e">
        <f t="shared" si="20"/>
        <v>#REF!</v>
      </c>
      <c r="G388" s="188"/>
    </row>
    <row r="389" spans="1:7" s="133" customFormat="1" ht="11.25" x14ac:dyDescent="0.25">
      <c r="A389" s="151" t="s">
        <v>2022</v>
      </c>
      <c r="B389" s="144" t="s">
        <v>758</v>
      </c>
      <c r="C389" s="138" t="e">
        <f>VLOOKUP(B389,#REF!,2,0)</f>
        <v>#REF!</v>
      </c>
      <c r="D389" s="140"/>
      <c r="E389" s="140" t="e">
        <f>VLOOKUP(B389,#REF!,5,0)</f>
        <v>#REF!</v>
      </c>
      <c r="F389" s="340" t="e">
        <f t="shared" si="20"/>
        <v>#REF!</v>
      </c>
      <c r="G389" s="188"/>
    </row>
    <row r="390" spans="1:7" s="133" customFormat="1" ht="11.25" x14ac:dyDescent="0.25">
      <c r="A390" s="151" t="s">
        <v>2023</v>
      </c>
      <c r="B390" s="144" t="s">
        <v>706</v>
      </c>
      <c r="C390" s="138" t="e">
        <f>VLOOKUP(B390,#REF!,2,0)</f>
        <v>#REF!</v>
      </c>
      <c r="D390" s="140"/>
      <c r="E390" s="140" t="e">
        <f>VLOOKUP(B390,#REF!,5,0)</f>
        <v>#REF!</v>
      </c>
      <c r="F390" s="340" t="e">
        <f t="shared" si="20"/>
        <v>#REF!</v>
      </c>
      <c r="G390" s="188"/>
    </row>
    <row r="391" spans="1:7" s="133" customFormat="1" ht="11.25" x14ac:dyDescent="0.25">
      <c r="A391" s="151" t="s">
        <v>2024</v>
      </c>
      <c r="B391" s="144" t="s">
        <v>705</v>
      </c>
      <c r="C391" s="138" t="e">
        <f>VLOOKUP(B391,#REF!,2,0)</f>
        <v>#REF!</v>
      </c>
      <c r="D391" s="140"/>
      <c r="E391" s="140" t="e">
        <f>VLOOKUP(B391,#REF!,5,0)</f>
        <v>#REF!</v>
      </c>
      <c r="F391" s="340" t="e">
        <f t="shared" si="20"/>
        <v>#REF!</v>
      </c>
      <c r="G391" s="188"/>
    </row>
    <row r="392" spans="1:7" s="133" customFormat="1" ht="11.25" x14ac:dyDescent="0.25">
      <c r="A392" s="151" t="s">
        <v>2025</v>
      </c>
      <c r="B392" s="144" t="s">
        <v>707</v>
      </c>
      <c r="C392" s="138" t="e">
        <f>VLOOKUP(B392,#REF!,2,0)</f>
        <v>#REF!</v>
      </c>
      <c r="D392" s="140"/>
      <c r="E392" s="140" t="e">
        <f>VLOOKUP(B392,#REF!,5,0)</f>
        <v>#REF!</v>
      </c>
      <c r="F392" s="340" t="e">
        <f t="shared" si="20"/>
        <v>#REF!</v>
      </c>
      <c r="G392" s="188"/>
    </row>
    <row r="393" spans="1:7" s="133" customFormat="1" ht="11.25" x14ac:dyDescent="0.25">
      <c r="A393" s="151" t="s">
        <v>2026</v>
      </c>
      <c r="B393" s="144" t="s">
        <v>759</v>
      </c>
      <c r="C393" s="138" t="e">
        <f>VLOOKUP(B393,#REF!,2,0)</f>
        <v>#REF!</v>
      </c>
      <c r="D393" s="140"/>
      <c r="E393" s="140" t="e">
        <f>VLOOKUP(B393,#REF!,5,0)</f>
        <v>#REF!</v>
      </c>
      <c r="F393" s="340" t="e">
        <f t="shared" si="20"/>
        <v>#REF!</v>
      </c>
      <c r="G393" s="188"/>
    </row>
    <row r="394" spans="1:7" s="133" customFormat="1" ht="11.25" x14ac:dyDescent="0.25">
      <c r="A394" s="151" t="s">
        <v>2027</v>
      </c>
      <c r="B394" s="144" t="s">
        <v>760</v>
      </c>
      <c r="C394" s="138" t="e">
        <f>VLOOKUP(B394,#REF!,2,0)</f>
        <v>#REF!</v>
      </c>
      <c r="D394" s="140"/>
      <c r="E394" s="140" t="e">
        <f>VLOOKUP(B394,#REF!,5,0)</f>
        <v>#REF!</v>
      </c>
      <c r="F394" s="340" t="e">
        <f t="shared" si="20"/>
        <v>#REF!</v>
      </c>
      <c r="G394" s="188"/>
    </row>
    <row r="395" spans="1:7" s="133" customFormat="1" ht="11.25" x14ac:dyDescent="0.25">
      <c r="A395" s="151" t="s">
        <v>2028</v>
      </c>
      <c r="B395" s="144" t="s">
        <v>746</v>
      </c>
      <c r="C395" s="138" t="e">
        <f>VLOOKUP(B395,#REF!,2,0)</f>
        <v>#REF!</v>
      </c>
      <c r="D395" s="140"/>
      <c r="E395" s="140" t="e">
        <f>VLOOKUP(B395,#REF!,5,0)</f>
        <v>#REF!</v>
      </c>
      <c r="F395" s="340" t="e">
        <f t="shared" si="20"/>
        <v>#REF!</v>
      </c>
      <c r="G395" s="188"/>
    </row>
    <row r="396" spans="1:7" s="133" customFormat="1" ht="11.25" x14ac:dyDescent="0.25">
      <c r="A396" s="151" t="s">
        <v>2029</v>
      </c>
      <c r="B396" s="144" t="s">
        <v>745</v>
      </c>
      <c r="C396" s="138" t="e">
        <f>VLOOKUP(B396,#REF!,2,0)</f>
        <v>#REF!</v>
      </c>
      <c r="D396" s="140"/>
      <c r="E396" s="140" t="e">
        <f>VLOOKUP(B396,#REF!,5,0)</f>
        <v>#REF!</v>
      </c>
      <c r="F396" s="340" t="e">
        <f t="shared" si="20"/>
        <v>#REF!</v>
      </c>
      <c r="G396" s="188"/>
    </row>
    <row r="397" spans="1:7" x14ac:dyDescent="0.25">
      <c r="A397" s="326" t="s">
        <v>1128</v>
      </c>
      <c r="B397" s="119" t="s">
        <v>122</v>
      </c>
      <c r="C397" s="147"/>
      <c r="D397" s="128"/>
      <c r="E397" s="128"/>
      <c r="F397" s="338" t="e">
        <f>SUM(F398:F402)</f>
        <v>#REF!</v>
      </c>
      <c r="G397" s="313"/>
    </row>
    <row r="398" spans="1:7" s="133" customFormat="1" ht="11.25" x14ac:dyDescent="0.25">
      <c r="A398" s="151" t="s">
        <v>2030</v>
      </c>
      <c r="B398" s="144" t="s">
        <v>123</v>
      </c>
      <c r="C398" s="138" t="e">
        <f>VLOOKUP(B398,#REF!,2,0)</f>
        <v>#REF!</v>
      </c>
      <c r="D398" s="140"/>
      <c r="E398" s="140" t="e">
        <f>VLOOKUP(B398,#REF!,5,0)</f>
        <v>#REF!</v>
      </c>
      <c r="F398" s="340" t="e">
        <f>D398*E398</f>
        <v>#REF!</v>
      </c>
      <c r="G398" s="188"/>
    </row>
    <row r="399" spans="1:7" s="133" customFormat="1" ht="11.25" x14ac:dyDescent="0.25">
      <c r="A399" s="151" t="s">
        <v>2031</v>
      </c>
      <c r="B399" s="144" t="s">
        <v>124</v>
      </c>
      <c r="C399" s="138" t="e">
        <f>VLOOKUP(B399,#REF!,2,0)</f>
        <v>#REF!</v>
      </c>
      <c r="D399" s="140"/>
      <c r="E399" s="140" t="e">
        <f>VLOOKUP(B399,#REF!,5,0)</f>
        <v>#REF!</v>
      </c>
      <c r="F399" s="340" t="e">
        <f>D399*E399</f>
        <v>#REF!</v>
      </c>
      <c r="G399" s="188"/>
    </row>
    <row r="400" spans="1:7" s="133" customFormat="1" ht="11.25" x14ac:dyDescent="0.25">
      <c r="A400" s="151" t="s">
        <v>2085</v>
      </c>
      <c r="B400" s="144" t="s">
        <v>125</v>
      </c>
      <c r="C400" s="138" t="e">
        <f>VLOOKUP(B400,#REF!,2,0)</f>
        <v>#REF!</v>
      </c>
      <c r="D400" s="140"/>
      <c r="E400" s="140" t="e">
        <f>VLOOKUP(B400,#REF!,5,0)</f>
        <v>#REF!</v>
      </c>
      <c r="F400" s="340" t="e">
        <f>D400*E400</f>
        <v>#REF!</v>
      </c>
      <c r="G400" s="188"/>
    </row>
    <row r="401" spans="1:7" s="133" customFormat="1" ht="11.25" x14ac:dyDescent="0.25">
      <c r="A401" s="151" t="s">
        <v>2086</v>
      </c>
      <c r="B401" s="144" t="s">
        <v>126</v>
      </c>
      <c r="C401" s="138" t="e">
        <f>VLOOKUP(B401,#REF!,2,0)</f>
        <v>#REF!</v>
      </c>
      <c r="D401" s="140"/>
      <c r="E401" s="140" t="e">
        <f>VLOOKUP(B401,#REF!,5,0)</f>
        <v>#REF!</v>
      </c>
      <c r="F401" s="340" t="e">
        <f>D401*E401</f>
        <v>#REF!</v>
      </c>
      <c r="G401" s="188"/>
    </row>
    <row r="402" spans="1:7" s="133" customFormat="1" ht="11.25" x14ac:dyDescent="0.25">
      <c r="A402" s="151" t="s">
        <v>2087</v>
      </c>
      <c r="B402" s="144" t="s">
        <v>127</v>
      </c>
      <c r="C402" s="138" t="e">
        <f>VLOOKUP(B402,#REF!,2,0)</f>
        <v>#REF!</v>
      </c>
      <c r="D402" s="140"/>
      <c r="E402" s="140" t="e">
        <f>VLOOKUP(B402,#REF!,5,0)</f>
        <v>#REF!</v>
      </c>
      <c r="F402" s="340" t="e">
        <f>D402*E402</f>
        <v>#REF!</v>
      </c>
      <c r="G402" s="188"/>
    </row>
    <row r="403" spans="1:7" x14ac:dyDescent="0.25">
      <c r="A403" s="326" t="s">
        <v>1130</v>
      </c>
      <c r="B403" s="119" t="s">
        <v>457</v>
      </c>
      <c r="C403" s="147"/>
      <c r="D403" s="128"/>
      <c r="E403" s="128"/>
      <c r="F403" s="338" t="e">
        <f>SUM(F404:F414)</f>
        <v>#REF!</v>
      </c>
      <c r="G403" s="313"/>
    </row>
    <row r="404" spans="1:7" s="133" customFormat="1" ht="11.25" x14ac:dyDescent="0.25">
      <c r="A404" s="151" t="s">
        <v>2057</v>
      </c>
      <c r="B404" s="144" t="s">
        <v>464</v>
      </c>
      <c r="C404" s="138" t="e">
        <f>VLOOKUP(B404,#REF!,2,0)</f>
        <v>#REF!</v>
      </c>
      <c r="D404" s="140"/>
      <c r="E404" s="140" t="e">
        <f>VLOOKUP(B404,#REF!,5,0)</f>
        <v>#REF!</v>
      </c>
      <c r="F404" s="340" t="e">
        <f>D404*E404</f>
        <v>#REF!</v>
      </c>
      <c r="G404" s="188"/>
    </row>
    <row r="405" spans="1:7" s="133" customFormat="1" ht="11.25" x14ac:dyDescent="0.25">
      <c r="A405" s="151" t="s">
        <v>2058</v>
      </c>
      <c r="B405" s="144" t="s">
        <v>2053</v>
      </c>
      <c r="C405" s="138" t="e">
        <f>VLOOKUP(B405,#REF!,2,0)</f>
        <v>#REF!</v>
      </c>
      <c r="D405" s="140"/>
      <c r="E405" s="140" t="e">
        <f>VLOOKUP(B405,#REF!,5,0)</f>
        <v>#REF!</v>
      </c>
      <c r="F405" s="340" t="e">
        <f t="shared" ref="F405:F414" si="21">D405*E405</f>
        <v>#REF!</v>
      </c>
      <c r="G405" s="188" t="s">
        <v>2054</v>
      </c>
    </row>
    <row r="406" spans="1:7" s="133" customFormat="1" ht="11.25" x14ac:dyDescent="0.25">
      <c r="A406" s="151" t="s">
        <v>2059</v>
      </c>
      <c r="B406" s="144" t="s">
        <v>2043</v>
      </c>
      <c r="C406" s="138" t="e">
        <f>VLOOKUP(B406,#REF!,2,0)</f>
        <v>#REF!</v>
      </c>
      <c r="D406" s="140"/>
      <c r="E406" s="140" t="e">
        <f>VLOOKUP(B406,#REF!,5,0)</f>
        <v>#REF!</v>
      </c>
      <c r="F406" s="340" t="e">
        <f t="shared" si="21"/>
        <v>#REF!</v>
      </c>
      <c r="G406" s="188" t="s">
        <v>2044</v>
      </c>
    </row>
    <row r="407" spans="1:7" s="133" customFormat="1" ht="11.25" x14ac:dyDescent="0.25">
      <c r="A407" s="151" t="s">
        <v>2060</v>
      </c>
      <c r="B407" s="144" t="s">
        <v>2045</v>
      </c>
      <c r="C407" s="138" t="e">
        <f>VLOOKUP(B407,#REF!,2,0)</f>
        <v>#REF!</v>
      </c>
      <c r="D407" s="140"/>
      <c r="E407" s="140" t="e">
        <f>VLOOKUP(B407,#REF!,5,0)</f>
        <v>#REF!</v>
      </c>
      <c r="F407" s="340" t="e">
        <f t="shared" si="21"/>
        <v>#REF!</v>
      </c>
      <c r="G407" s="188" t="s">
        <v>2046</v>
      </c>
    </row>
    <row r="408" spans="1:7" s="133" customFormat="1" ht="11.25" x14ac:dyDescent="0.25">
      <c r="A408" s="151" t="s">
        <v>2061</v>
      </c>
      <c r="B408" s="144" t="s">
        <v>2047</v>
      </c>
      <c r="C408" s="138" t="e">
        <f>VLOOKUP(B408,#REF!,2,0)</f>
        <v>#REF!</v>
      </c>
      <c r="D408" s="140"/>
      <c r="E408" s="140" t="e">
        <f>VLOOKUP(B408,#REF!,5,0)</f>
        <v>#REF!</v>
      </c>
      <c r="F408" s="340" t="e">
        <f t="shared" si="21"/>
        <v>#REF!</v>
      </c>
      <c r="G408" s="188" t="s">
        <v>2048</v>
      </c>
    </row>
    <row r="409" spans="1:7" s="133" customFormat="1" ht="11.25" x14ac:dyDescent="0.25">
      <c r="A409" s="151" t="s">
        <v>2062</v>
      </c>
      <c r="B409" s="144" t="s">
        <v>2049</v>
      </c>
      <c r="C409" s="138" t="e">
        <f>VLOOKUP(B409,#REF!,2,0)</f>
        <v>#REF!</v>
      </c>
      <c r="D409" s="140"/>
      <c r="E409" s="140" t="e">
        <f>VLOOKUP(B409,#REF!,5,0)</f>
        <v>#REF!</v>
      </c>
      <c r="F409" s="340" t="e">
        <f t="shared" si="21"/>
        <v>#REF!</v>
      </c>
      <c r="G409" s="188" t="s">
        <v>2050</v>
      </c>
    </row>
    <row r="410" spans="1:7" s="133" customFormat="1" ht="11.25" x14ac:dyDescent="0.25">
      <c r="A410" s="151" t="s">
        <v>2063</v>
      </c>
      <c r="B410" s="144" t="s">
        <v>2051</v>
      </c>
      <c r="C410" s="138" t="e">
        <f>VLOOKUP(B410,#REF!,2,0)</f>
        <v>#REF!</v>
      </c>
      <c r="D410" s="140"/>
      <c r="E410" s="140" t="e">
        <f>VLOOKUP(B410,#REF!,5,0)</f>
        <v>#REF!</v>
      </c>
      <c r="F410" s="340" t="e">
        <f t="shared" si="21"/>
        <v>#REF!</v>
      </c>
      <c r="G410" s="188" t="s">
        <v>2052</v>
      </c>
    </row>
    <row r="411" spans="1:7" s="133" customFormat="1" ht="11.25" x14ac:dyDescent="0.25">
      <c r="A411" s="151" t="s">
        <v>2064</v>
      </c>
      <c r="B411" s="144" t="s">
        <v>461</v>
      </c>
      <c r="C411" s="138" t="e">
        <f>VLOOKUP(B411,#REF!,2,0)</f>
        <v>#REF!</v>
      </c>
      <c r="D411" s="140"/>
      <c r="E411" s="140" t="e">
        <f>VLOOKUP(B411,#REF!,5,0)</f>
        <v>#REF!</v>
      </c>
      <c r="F411" s="340" t="e">
        <f t="shared" si="21"/>
        <v>#REF!</v>
      </c>
      <c r="G411" s="188"/>
    </row>
    <row r="412" spans="1:7" s="133" customFormat="1" ht="11.25" x14ac:dyDescent="0.25">
      <c r="A412" s="151" t="s">
        <v>2065</v>
      </c>
      <c r="B412" s="144" t="s">
        <v>462</v>
      </c>
      <c r="C412" s="138" t="e">
        <f>VLOOKUP(B412,#REF!,2,0)</f>
        <v>#REF!</v>
      </c>
      <c r="D412" s="140"/>
      <c r="E412" s="140" t="e">
        <f>VLOOKUP(B412,#REF!,5,0)</f>
        <v>#REF!</v>
      </c>
      <c r="F412" s="340" t="e">
        <f t="shared" si="21"/>
        <v>#REF!</v>
      </c>
      <c r="G412" s="188"/>
    </row>
    <row r="413" spans="1:7" s="133" customFormat="1" ht="11.25" x14ac:dyDescent="0.25">
      <c r="A413" s="151" t="s">
        <v>2066</v>
      </c>
      <c r="B413" s="144" t="s">
        <v>744</v>
      </c>
      <c r="C413" s="138" t="e">
        <f>VLOOKUP(B413,#REF!,2,0)</f>
        <v>#REF!</v>
      </c>
      <c r="D413" s="140"/>
      <c r="E413" s="140" t="e">
        <f>VLOOKUP(B413,#REF!,5,0)</f>
        <v>#REF!</v>
      </c>
      <c r="F413" s="340" t="e">
        <f t="shared" si="21"/>
        <v>#REF!</v>
      </c>
      <c r="G413" s="188"/>
    </row>
    <row r="414" spans="1:7" s="133" customFormat="1" ht="11.25" x14ac:dyDescent="0.25">
      <c r="A414" s="151" t="s">
        <v>2067</v>
      </c>
      <c r="B414" s="144" t="s">
        <v>2055</v>
      </c>
      <c r="C414" s="138" t="e">
        <f>VLOOKUP(B414,#REF!,2,0)</f>
        <v>#REF!</v>
      </c>
      <c r="D414" s="140"/>
      <c r="E414" s="140" t="e">
        <f>VLOOKUP(B414,#REF!,5,0)</f>
        <v>#REF!</v>
      </c>
      <c r="F414" s="340" t="e">
        <f t="shared" si="21"/>
        <v>#REF!</v>
      </c>
      <c r="G414" s="188" t="s">
        <v>2056</v>
      </c>
    </row>
    <row r="415" spans="1:7" x14ac:dyDescent="0.25">
      <c r="A415" s="326" t="s">
        <v>1131</v>
      </c>
      <c r="B415" s="119" t="s">
        <v>1136</v>
      </c>
      <c r="C415" s="147"/>
      <c r="D415" s="128"/>
      <c r="E415" s="128"/>
      <c r="F415" s="338" t="e">
        <f>SUM(F416:F428)</f>
        <v>#REF!</v>
      </c>
      <c r="G415" s="313"/>
    </row>
    <row r="416" spans="1:7" s="133" customFormat="1" ht="11.25" x14ac:dyDescent="0.25">
      <c r="A416" s="151" t="s">
        <v>2068</v>
      </c>
      <c r="B416" s="144" t="s">
        <v>134</v>
      </c>
      <c r="C416" s="138" t="e">
        <f>VLOOKUP(B416,#REF!,2,0)</f>
        <v>#REF!</v>
      </c>
      <c r="D416" s="140"/>
      <c r="E416" s="140" t="e">
        <f>VLOOKUP(B416,#REF!,5,0)</f>
        <v>#REF!</v>
      </c>
      <c r="F416" s="340" t="e">
        <f>D416*E416</f>
        <v>#REF!</v>
      </c>
      <c r="G416" s="188"/>
    </row>
    <row r="417" spans="1:7" s="133" customFormat="1" ht="11.25" x14ac:dyDescent="0.25">
      <c r="A417" s="151" t="s">
        <v>2069</v>
      </c>
      <c r="B417" s="144" t="s">
        <v>135</v>
      </c>
      <c r="C417" s="138" t="e">
        <f>VLOOKUP(B417,#REF!,2,0)</f>
        <v>#REF!</v>
      </c>
      <c r="D417" s="140"/>
      <c r="E417" s="140" t="e">
        <f>VLOOKUP(B417,#REF!,5,0)</f>
        <v>#REF!</v>
      </c>
      <c r="F417" s="340" t="e">
        <f t="shared" ref="F417:F428" si="22">D417*E417</f>
        <v>#REF!</v>
      </c>
      <c r="G417" s="188"/>
    </row>
    <row r="418" spans="1:7" s="133" customFormat="1" ht="11.25" x14ac:dyDescent="0.25">
      <c r="A418" s="151" t="s">
        <v>2070</v>
      </c>
      <c r="B418" s="144" t="s">
        <v>136</v>
      </c>
      <c r="C418" s="138" t="e">
        <f>VLOOKUP(B418,#REF!,2,0)</f>
        <v>#REF!</v>
      </c>
      <c r="D418" s="140"/>
      <c r="E418" s="140" t="e">
        <f>VLOOKUP(B418,#REF!,5,0)</f>
        <v>#REF!</v>
      </c>
      <c r="F418" s="340" t="e">
        <f t="shared" si="22"/>
        <v>#REF!</v>
      </c>
      <c r="G418" s="188"/>
    </row>
    <row r="419" spans="1:7" s="133" customFormat="1" ht="11.25" x14ac:dyDescent="0.25">
      <c r="A419" s="151" t="s">
        <v>2071</v>
      </c>
      <c r="B419" s="144" t="s">
        <v>137</v>
      </c>
      <c r="C419" s="138" t="e">
        <f>VLOOKUP(B419,#REF!,2,0)</f>
        <v>#REF!</v>
      </c>
      <c r="D419" s="140"/>
      <c r="E419" s="140" t="e">
        <f>VLOOKUP(B419,#REF!,5,0)</f>
        <v>#REF!</v>
      </c>
      <c r="F419" s="340" t="e">
        <f t="shared" si="22"/>
        <v>#REF!</v>
      </c>
      <c r="G419" s="188"/>
    </row>
    <row r="420" spans="1:7" s="133" customFormat="1" ht="11.25" x14ac:dyDescent="0.25">
      <c r="A420" s="151" t="s">
        <v>2072</v>
      </c>
      <c r="B420" s="144" t="s">
        <v>116</v>
      </c>
      <c r="C420" s="138" t="e">
        <f>VLOOKUP(B420,#REF!,2,0)</f>
        <v>#REF!</v>
      </c>
      <c r="D420" s="140"/>
      <c r="E420" s="140" t="e">
        <f>VLOOKUP(B420,#REF!,5,0)</f>
        <v>#REF!</v>
      </c>
      <c r="F420" s="340" t="e">
        <f t="shared" si="22"/>
        <v>#REF!</v>
      </c>
      <c r="G420" s="188"/>
    </row>
    <row r="421" spans="1:7" s="133" customFormat="1" ht="11.25" x14ac:dyDescent="0.25">
      <c r="A421" s="151" t="s">
        <v>2073</v>
      </c>
      <c r="B421" s="144" t="s">
        <v>138</v>
      </c>
      <c r="C421" s="138" t="e">
        <f>VLOOKUP(B421,#REF!,2,0)</f>
        <v>#REF!</v>
      </c>
      <c r="D421" s="140"/>
      <c r="E421" s="140" t="e">
        <f>VLOOKUP(B421,#REF!,5,0)</f>
        <v>#REF!</v>
      </c>
      <c r="F421" s="340" t="e">
        <f t="shared" si="22"/>
        <v>#REF!</v>
      </c>
      <c r="G421" s="188"/>
    </row>
    <row r="422" spans="1:7" s="133" customFormat="1" ht="11.25" x14ac:dyDescent="0.25">
      <c r="A422" s="151" t="s">
        <v>2074</v>
      </c>
      <c r="B422" s="144" t="s">
        <v>132</v>
      </c>
      <c r="C422" s="138" t="e">
        <f>VLOOKUP(B422,#REF!,2,0)</f>
        <v>#REF!</v>
      </c>
      <c r="D422" s="140"/>
      <c r="E422" s="140" t="e">
        <f>VLOOKUP(B422,#REF!,5,0)</f>
        <v>#REF!</v>
      </c>
      <c r="F422" s="340" t="e">
        <f t="shared" si="22"/>
        <v>#REF!</v>
      </c>
      <c r="G422" s="188"/>
    </row>
    <row r="423" spans="1:7" s="133" customFormat="1" ht="11.25" x14ac:dyDescent="0.25">
      <c r="A423" s="151" t="s">
        <v>2075</v>
      </c>
      <c r="B423" s="144" t="s">
        <v>139</v>
      </c>
      <c r="C423" s="138" t="e">
        <f>VLOOKUP(B423,#REF!,2,0)</f>
        <v>#REF!</v>
      </c>
      <c r="D423" s="140"/>
      <c r="E423" s="140" t="e">
        <f>VLOOKUP(B423,#REF!,5,0)</f>
        <v>#REF!</v>
      </c>
      <c r="F423" s="340" t="e">
        <f t="shared" si="22"/>
        <v>#REF!</v>
      </c>
      <c r="G423" s="188"/>
    </row>
    <row r="424" spans="1:7" s="133" customFormat="1" ht="11.25" x14ac:dyDescent="0.25">
      <c r="A424" s="151" t="s">
        <v>2076</v>
      </c>
      <c r="B424" s="144" t="s">
        <v>131</v>
      </c>
      <c r="C424" s="138" t="e">
        <f>VLOOKUP(B424,#REF!,2,0)</f>
        <v>#REF!</v>
      </c>
      <c r="D424" s="140"/>
      <c r="E424" s="140" t="e">
        <f>VLOOKUP(B424,#REF!,5,0)</f>
        <v>#REF!</v>
      </c>
      <c r="F424" s="340" t="e">
        <f t="shared" si="22"/>
        <v>#REF!</v>
      </c>
      <c r="G424" s="188"/>
    </row>
    <row r="425" spans="1:7" s="133" customFormat="1" ht="11.25" x14ac:dyDescent="0.25">
      <c r="A425" s="151" t="s">
        <v>2077</v>
      </c>
      <c r="B425" s="144" t="s">
        <v>133</v>
      </c>
      <c r="C425" s="138" t="e">
        <f>VLOOKUP(B425,#REF!,2,0)</f>
        <v>#REF!</v>
      </c>
      <c r="D425" s="140"/>
      <c r="E425" s="140" t="e">
        <f>VLOOKUP(B425,#REF!,5,0)</f>
        <v>#REF!</v>
      </c>
      <c r="F425" s="340" t="e">
        <f t="shared" si="22"/>
        <v>#REF!</v>
      </c>
      <c r="G425" s="188"/>
    </row>
    <row r="426" spans="1:7" s="133" customFormat="1" ht="11.25" x14ac:dyDescent="0.25">
      <c r="A426" s="151" t="s">
        <v>2078</v>
      </c>
      <c r="B426" s="144" t="s">
        <v>724</v>
      </c>
      <c r="C426" s="138" t="e">
        <f>VLOOKUP(B426,#REF!,2,0)</f>
        <v>#REF!</v>
      </c>
      <c r="D426" s="140"/>
      <c r="E426" s="140" t="e">
        <f>VLOOKUP(B426,#REF!,5,0)</f>
        <v>#REF!</v>
      </c>
      <c r="F426" s="340" t="e">
        <f t="shared" si="22"/>
        <v>#REF!</v>
      </c>
      <c r="G426" s="188"/>
    </row>
    <row r="427" spans="1:7" s="133" customFormat="1" ht="11.25" x14ac:dyDescent="0.25">
      <c r="A427" s="151" t="s">
        <v>2079</v>
      </c>
      <c r="B427" s="144" t="s">
        <v>1010</v>
      </c>
      <c r="C427" s="138" t="e">
        <f>VLOOKUP(B427,#REF!,2,0)</f>
        <v>#REF!</v>
      </c>
      <c r="D427" s="140"/>
      <c r="E427" s="140" t="e">
        <f>VLOOKUP(B427,#REF!,5,0)</f>
        <v>#REF!</v>
      </c>
      <c r="F427" s="340" t="e">
        <f t="shared" si="22"/>
        <v>#REF!</v>
      </c>
      <c r="G427" s="188"/>
    </row>
    <row r="428" spans="1:7" s="133" customFormat="1" ht="11.25" x14ac:dyDescent="0.25">
      <c r="A428" s="151" t="s">
        <v>2080</v>
      </c>
      <c r="B428" s="144" t="s">
        <v>1022</v>
      </c>
      <c r="C428" s="138" t="e">
        <f>VLOOKUP(B428,#REF!,2,0)</f>
        <v>#REF!</v>
      </c>
      <c r="D428" s="140"/>
      <c r="E428" s="140" t="e">
        <f>VLOOKUP(B428,#REF!,5,0)</f>
        <v>#REF!</v>
      </c>
      <c r="F428" s="340" t="e">
        <f t="shared" si="22"/>
        <v>#REF!</v>
      </c>
      <c r="G428" s="188"/>
    </row>
    <row r="429" spans="1:7" x14ac:dyDescent="0.25">
      <c r="A429" s="326" t="s">
        <v>1132</v>
      </c>
      <c r="B429" s="119" t="s">
        <v>723</v>
      </c>
      <c r="C429" s="147"/>
      <c r="D429" s="128"/>
      <c r="E429" s="140" t="e">
        <f>VLOOKUP(B429,#REF!,5,0)</f>
        <v>#REF!</v>
      </c>
      <c r="F429" s="338" t="e">
        <f>SUM(F430:F433)</f>
        <v>#REF!</v>
      </c>
      <c r="G429" s="313"/>
    </row>
    <row r="430" spans="1:7" s="133" customFormat="1" ht="11.25" x14ac:dyDescent="0.25">
      <c r="A430" s="151" t="s">
        <v>2081</v>
      </c>
      <c r="B430" s="144" t="s">
        <v>718</v>
      </c>
      <c r="C430" s="138" t="e">
        <f>VLOOKUP(B430,#REF!,2,0)</f>
        <v>#REF!</v>
      </c>
      <c r="D430" s="140"/>
      <c r="E430" s="140" t="e">
        <f>VLOOKUP(B430,#REF!,5,0)</f>
        <v>#REF!</v>
      </c>
      <c r="F430" s="340" t="e">
        <f>D430*E430</f>
        <v>#REF!</v>
      </c>
      <c r="G430" s="188"/>
    </row>
    <row r="431" spans="1:7" s="133" customFormat="1" ht="11.25" x14ac:dyDescent="0.25">
      <c r="A431" s="151" t="s">
        <v>2082</v>
      </c>
      <c r="B431" s="144" t="s">
        <v>719</v>
      </c>
      <c r="C431" s="138" t="e">
        <f>VLOOKUP(B431,#REF!,2,0)</f>
        <v>#REF!</v>
      </c>
      <c r="D431" s="140"/>
      <c r="E431" s="140" t="e">
        <f>VLOOKUP(B431,#REF!,5,0)</f>
        <v>#REF!</v>
      </c>
      <c r="F431" s="340" t="e">
        <f>D431*E431</f>
        <v>#REF!</v>
      </c>
      <c r="G431" s="188"/>
    </row>
    <row r="432" spans="1:7" s="133" customFormat="1" ht="11.25" x14ac:dyDescent="0.25">
      <c r="A432" s="151" t="s">
        <v>2083</v>
      </c>
      <c r="B432" s="144" t="s">
        <v>128</v>
      </c>
      <c r="C432" s="138" t="e">
        <f>VLOOKUP(B432,#REF!,2,0)</f>
        <v>#REF!</v>
      </c>
      <c r="D432" s="140"/>
      <c r="E432" s="140" t="e">
        <f>VLOOKUP(B432,#REF!,5,0)</f>
        <v>#REF!</v>
      </c>
      <c r="F432" s="340" t="e">
        <f>D432*E432</f>
        <v>#REF!</v>
      </c>
      <c r="G432" s="188"/>
    </row>
    <row r="433" spans="1:7" s="133" customFormat="1" ht="11.25" x14ac:dyDescent="0.25">
      <c r="A433" s="151" t="s">
        <v>2084</v>
      </c>
      <c r="B433" s="144" t="s">
        <v>1029</v>
      </c>
      <c r="C433" s="138" t="e">
        <f>VLOOKUP(B433,#REF!,2,0)</f>
        <v>#REF!</v>
      </c>
      <c r="D433" s="140"/>
      <c r="E433" s="140" t="e">
        <f>VLOOKUP(B433,#REF!,5,0)</f>
        <v>#REF!</v>
      </c>
      <c r="F433" s="340" t="e">
        <f>D433*E433</f>
        <v>#REF!</v>
      </c>
      <c r="G433" s="188"/>
    </row>
    <row r="434" spans="1:7" x14ac:dyDescent="0.25">
      <c r="A434" s="326" t="s">
        <v>1133</v>
      </c>
      <c r="B434" s="119" t="s">
        <v>1147</v>
      </c>
      <c r="C434" s="147"/>
      <c r="D434" s="128"/>
      <c r="E434" s="128"/>
      <c r="F434" s="338" t="e">
        <f>SUM(F435:F437)</f>
        <v>#REF!</v>
      </c>
      <c r="G434" s="313"/>
    </row>
    <row r="435" spans="1:7" s="133" customFormat="1" ht="11.25" x14ac:dyDescent="0.25">
      <c r="A435" s="151" t="s">
        <v>2088</v>
      </c>
      <c r="B435" s="144" t="s">
        <v>200</v>
      </c>
      <c r="C435" s="138" t="e">
        <f>VLOOKUP(B435,#REF!,2,0)</f>
        <v>#REF!</v>
      </c>
      <c r="D435" s="140"/>
      <c r="E435" s="140" t="e">
        <f>VLOOKUP(B435,#REF!,5,0)</f>
        <v>#REF!</v>
      </c>
      <c r="F435" s="340" t="e">
        <f>D435*E435</f>
        <v>#REF!</v>
      </c>
      <c r="G435" s="188"/>
    </row>
    <row r="436" spans="1:7" s="133" customFormat="1" ht="11.25" x14ac:dyDescent="0.25">
      <c r="A436" s="151" t="s">
        <v>2089</v>
      </c>
      <c r="B436" s="144" t="s">
        <v>201</v>
      </c>
      <c r="C436" s="138" t="e">
        <f>VLOOKUP(B436,#REF!,2,0)</f>
        <v>#REF!</v>
      </c>
      <c r="D436" s="140"/>
      <c r="E436" s="140" t="e">
        <f>VLOOKUP(B436,#REF!,5,0)</f>
        <v>#REF!</v>
      </c>
      <c r="F436" s="340" t="e">
        <f>D436*E436</f>
        <v>#REF!</v>
      </c>
      <c r="G436" s="188"/>
    </row>
    <row r="437" spans="1:7" s="133" customFormat="1" ht="11.25" x14ac:dyDescent="0.25">
      <c r="A437" s="151" t="s">
        <v>2090</v>
      </c>
      <c r="B437" s="144" t="s">
        <v>670</v>
      </c>
      <c r="C437" s="138" t="e">
        <f>VLOOKUP(B437,#REF!,2,0)</f>
        <v>#REF!</v>
      </c>
      <c r="D437" s="140"/>
      <c r="E437" s="140" t="e">
        <f>VLOOKUP(B437,#REF!,5,0)</f>
        <v>#REF!</v>
      </c>
      <c r="F437" s="340" t="e">
        <f>D437*E437</f>
        <v>#REF!</v>
      </c>
      <c r="G437" s="188"/>
    </row>
    <row r="438" spans="1:7" x14ac:dyDescent="0.25">
      <c r="A438" s="325">
        <v>2.2999999999999998</v>
      </c>
      <c r="B438" s="121" t="s">
        <v>1139</v>
      </c>
      <c r="C438" s="147"/>
      <c r="D438" s="128"/>
      <c r="E438" s="128"/>
      <c r="F438" s="338" t="e">
        <f>SUM(F439:F490)</f>
        <v>#REF!</v>
      </c>
      <c r="G438" s="313"/>
    </row>
    <row r="439" spans="1:7" x14ac:dyDescent="0.25">
      <c r="A439" s="326" t="s">
        <v>1140</v>
      </c>
      <c r="B439" s="119" t="s">
        <v>1141</v>
      </c>
      <c r="C439" s="147"/>
      <c r="D439" s="128"/>
      <c r="E439" s="128"/>
      <c r="F439" s="338" t="e">
        <f>SUM(F442:F442)</f>
        <v>#REF!</v>
      </c>
      <c r="G439" s="313"/>
    </row>
    <row r="440" spans="1:7" s="133" customFormat="1" ht="11.25" x14ac:dyDescent="0.25">
      <c r="A440" s="151" t="s">
        <v>2112</v>
      </c>
      <c r="B440" s="144" t="s">
        <v>2108</v>
      </c>
      <c r="C440" s="138" t="e">
        <f>VLOOKUP(B440,#REF!,2,0)</f>
        <v>#REF!</v>
      </c>
      <c r="D440" s="140"/>
      <c r="E440" s="140" t="e">
        <f>VLOOKUP(B440,#REF!,5,0)</f>
        <v>#REF!</v>
      </c>
      <c r="F440" s="340" t="e">
        <f>D440*E440</f>
        <v>#REF!</v>
      </c>
      <c r="G440" s="188" t="s">
        <v>2109</v>
      </c>
    </row>
    <row r="441" spans="1:7" s="133" customFormat="1" ht="11.25" x14ac:dyDescent="0.25">
      <c r="A441" s="151" t="s">
        <v>2113</v>
      </c>
      <c r="B441" s="144" t="s">
        <v>2110</v>
      </c>
      <c r="C441" s="138" t="e">
        <f>VLOOKUP(B441,#REF!,2,0)</f>
        <v>#REF!</v>
      </c>
      <c r="D441" s="140"/>
      <c r="E441" s="140" t="e">
        <f>VLOOKUP(B441,#REF!,5,0)</f>
        <v>#REF!</v>
      </c>
      <c r="F441" s="340" t="e">
        <f>D441*E441</f>
        <v>#REF!</v>
      </c>
      <c r="G441" s="188" t="s">
        <v>2111</v>
      </c>
    </row>
    <row r="442" spans="1:7" s="133" customFormat="1" ht="11.25" x14ac:dyDescent="0.25">
      <c r="A442" s="151" t="s">
        <v>2114</v>
      </c>
      <c r="B442" s="144" t="s">
        <v>146</v>
      </c>
      <c r="C442" s="138" t="e">
        <f>VLOOKUP(B442,#REF!,2,0)</f>
        <v>#REF!</v>
      </c>
      <c r="D442" s="140"/>
      <c r="E442" s="140" t="e">
        <f>VLOOKUP(B442,#REF!,5,0)</f>
        <v>#REF!</v>
      </c>
      <c r="F442" s="340" t="e">
        <f>D442*E442</f>
        <v>#REF!</v>
      </c>
      <c r="G442" s="188"/>
    </row>
    <row r="443" spans="1:7" x14ac:dyDescent="0.25">
      <c r="A443" s="326" t="s">
        <v>1142</v>
      </c>
      <c r="B443" s="119" t="s">
        <v>2107</v>
      </c>
      <c r="C443" s="147"/>
      <c r="D443" s="128"/>
      <c r="E443" s="128"/>
      <c r="F443" s="338" t="e">
        <f>SUM(F444:F453)</f>
        <v>#REF!</v>
      </c>
      <c r="G443" s="313"/>
    </row>
    <row r="444" spans="1:7" s="133" customFormat="1" ht="11.25" x14ac:dyDescent="0.25">
      <c r="A444" s="151" t="s">
        <v>2115</v>
      </c>
      <c r="B444" s="144" t="s">
        <v>151</v>
      </c>
      <c r="C444" s="138" t="e">
        <f>VLOOKUP(B444,#REF!,2,0)</f>
        <v>#REF!</v>
      </c>
      <c r="D444" s="140"/>
      <c r="E444" s="140" t="e">
        <f>VLOOKUP(B444,#REF!,5,0)</f>
        <v>#REF!</v>
      </c>
      <c r="F444" s="340" t="e">
        <f>D444*E444</f>
        <v>#REF!</v>
      </c>
      <c r="G444" s="188"/>
    </row>
    <row r="445" spans="1:7" s="133" customFormat="1" ht="11.25" x14ac:dyDescent="0.25">
      <c r="A445" s="151" t="s">
        <v>2116</v>
      </c>
      <c r="B445" s="144" t="s">
        <v>152</v>
      </c>
      <c r="C445" s="138" t="e">
        <f>VLOOKUP(B445,#REF!,2,0)</f>
        <v>#REF!</v>
      </c>
      <c r="D445" s="140"/>
      <c r="E445" s="140" t="e">
        <f>VLOOKUP(B445,#REF!,5,0)</f>
        <v>#REF!</v>
      </c>
      <c r="F445" s="340" t="e">
        <f t="shared" ref="F445:F454" si="23">D445*E445</f>
        <v>#REF!</v>
      </c>
      <c r="G445" s="188"/>
    </row>
    <row r="446" spans="1:7" s="133" customFormat="1" ht="11.25" x14ac:dyDescent="0.25">
      <c r="A446" s="151" t="s">
        <v>2117</v>
      </c>
      <c r="B446" s="144" t="s">
        <v>154</v>
      </c>
      <c r="C446" s="138" t="e">
        <f>VLOOKUP(B446,#REF!,2,0)</f>
        <v>#REF!</v>
      </c>
      <c r="D446" s="140"/>
      <c r="E446" s="140" t="e">
        <f>VLOOKUP(B446,#REF!,5,0)</f>
        <v>#REF!</v>
      </c>
      <c r="F446" s="340" t="e">
        <f t="shared" si="23"/>
        <v>#REF!</v>
      </c>
      <c r="G446" s="188"/>
    </row>
    <row r="447" spans="1:7" s="133" customFormat="1" ht="11.25" x14ac:dyDescent="0.25">
      <c r="A447" s="151" t="s">
        <v>2118</v>
      </c>
      <c r="B447" s="144" t="s">
        <v>157</v>
      </c>
      <c r="C447" s="138" t="e">
        <f>VLOOKUP(B447,#REF!,2,0)</f>
        <v>#REF!</v>
      </c>
      <c r="D447" s="140"/>
      <c r="E447" s="140" t="e">
        <f>VLOOKUP(B447,#REF!,5,0)</f>
        <v>#REF!</v>
      </c>
      <c r="F447" s="340" t="e">
        <f t="shared" si="23"/>
        <v>#REF!</v>
      </c>
      <c r="G447" s="188"/>
    </row>
    <row r="448" spans="1:7" s="133" customFormat="1" ht="11.25" x14ac:dyDescent="0.25">
      <c r="A448" s="151" t="s">
        <v>2119</v>
      </c>
      <c r="B448" s="144" t="s">
        <v>155</v>
      </c>
      <c r="C448" s="138" t="e">
        <f>VLOOKUP(B448,#REF!,2,0)</f>
        <v>#REF!</v>
      </c>
      <c r="D448" s="140"/>
      <c r="E448" s="140" t="e">
        <f>VLOOKUP(B448,#REF!,5,0)</f>
        <v>#REF!</v>
      </c>
      <c r="F448" s="340" t="e">
        <f t="shared" si="23"/>
        <v>#REF!</v>
      </c>
      <c r="G448" s="188"/>
    </row>
    <row r="449" spans="1:7" s="133" customFormat="1" ht="11.25" x14ac:dyDescent="0.25">
      <c r="A449" s="151" t="s">
        <v>2120</v>
      </c>
      <c r="B449" s="144" t="s">
        <v>144</v>
      </c>
      <c r="C449" s="138" t="e">
        <f>VLOOKUP(B449,#REF!,2,0)</f>
        <v>#REF!</v>
      </c>
      <c r="D449" s="140"/>
      <c r="E449" s="140" t="e">
        <f>VLOOKUP(B449,#REF!,5,0)</f>
        <v>#REF!</v>
      </c>
      <c r="F449" s="340" t="e">
        <f t="shared" si="23"/>
        <v>#REF!</v>
      </c>
      <c r="G449" s="188"/>
    </row>
    <row r="450" spans="1:7" s="133" customFormat="1" ht="11.25" x14ac:dyDescent="0.25">
      <c r="A450" s="151" t="s">
        <v>2121</v>
      </c>
      <c r="B450" s="144" t="s">
        <v>149</v>
      </c>
      <c r="C450" s="138" t="e">
        <f>VLOOKUP(B450,#REF!,2,0)</f>
        <v>#REF!</v>
      </c>
      <c r="D450" s="140"/>
      <c r="E450" s="140" t="e">
        <f>VLOOKUP(B450,#REF!,5,0)</f>
        <v>#REF!</v>
      </c>
      <c r="F450" s="340" t="e">
        <f t="shared" si="23"/>
        <v>#REF!</v>
      </c>
      <c r="G450" s="188"/>
    </row>
    <row r="451" spans="1:7" s="133" customFormat="1" ht="11.25" x14ac:dyDescent="0.25">
      <c r="A451" s="151" t="s">
        <v>2122</v>
      </c>
      <c r="B451" s="144" t="s">
        <v>156</v>
      </c>
      <c r="C451" s="138" t="e">
        <f>VLOOKUP(B451,#REF!,2,0)</f>
        <v>#REF!</v>
      </c>
      <c r="D451" s="140"/>
      <c r="E451" s="140" t="e">
        <f>VLOOKUP(B451,#REF!,5,0)</f>
        <v>#REF!</v>
      </c>
      <c r="F451" s="340" t="e">
        <f t="shared" si="23"/>
        <v>#REF!</v>
      </c>
      <c r="G451" s="188"/>
    </row>
    <row r="452" spans="1:7" s="133" customFormat="1" ht="11.25" x14ac:dyDescent="0.25">
      <c r="A452" s="151" t="s">
        <v>2123</v>
      </c>
      <c r="B452" s="144" t="s">
        <v>153</v>
      </c>
      <c r="C452" s="138" t="e">
        <f>VLOOKUP(B452,#REF!,2,0)</f>
        <v>#REF!</v>
      </c>
      <c r="D452" s="140"/>
      <c r="E452" s="140" t="e">
        <f>VLOOKUP(B452,#REF!,5,0)</f>
        <v>#REF!</v>
      </c>
      <c r="F452" s="340" t="e">
        <f t="shared" si="23"/>
        <v>#REF!</v>
      </c>
      <c r="G452" s="188"/>
    </row>
    <row r="453" spans="1:7" s="133" customFormat="1" ht="11.25" x14ac:dyDescent="0.25">
      <c r="A453" s="151" t="s">
        <v>2124</v>
      </c>
      <c r="B453" s="144" t="s">
        <v>150</v>
      </c>
      <c r="C453" s="138" t="e">
        <f>VLOOKUP(B453,#REF!,2,0)</f>
        <v>#REF!</v>
      </c>
      <c r="D453" s="140"/>
      <c r="E453" s="140" t="e">
        <f>VLOOKUP(B453,#REF!,5,0)</f>
        <v>#REF!</v>
      </c>
      <c r="F453" s="340" t="e">
        <f t="shared" si="23"/>
        <v>#REF!</v>
      </c>
      <c r="G453" s="188"/>
    </row>
    <row r="454" spans="1:7" s="172" customFormat="1" x14ac:dyDescent="0.25">
      <c r="A454" s="327" t="s">
        <v>1143</v>
      </c>
      <c r="B454" s="169" t="s">
        <v>1144</v>
      </c>
      <c r="C454" s="170"/>
      <c r="D454" s="171"/>
      <c r="E454" s="171"/>
      <c r="F454" s="340">
        <f t="shared" si="23"/>
        <v>0</v>
      </c>
      <c r="G454" s="315"/>
    </row>
    <row r="455" spans="1:7" x14ac:dyDescent="0.25">
      <c r="A455" s="326" t="s">
        <v>1145</v>
      </c>
      <c r="B455" s="119" t="s">
        <v>122</v>
      </c>
      <c r="C455" s="147"/>
      <c r="D455" s="128"/>
      <c r="E455" s="128"/>
      <c r="F455" s="340" t="e">
        <f>SUM(F456:F490)</f>
        <v>#REF!</v>
      </c>
      <c r="G455" s="313"/>
    </row>
    <row r="456" spans="1:7" s="133" customFormat="1" x14ac:dyDescent="0.25">
      <c r="A456" s="326" t="s">
        <v>2286</v>
      </c>
      <c r="B456" s="144" t="s">
        <v>167</v>
      </c>
      <c r="C456" s="138" t="e">
        <f>VLOOKUP(B456,#REF!,2,0)</f>
        <v>#REF!</v>
      </c>
      <c r="D456" s="140"/>
      <c r="E456" s="140" t="e">
        <f>VLOOKUP(B456,#REF!,5,0)</f>
        <v>#REF!</v>
      </c>
      <c r="F456" s="340" t="e">
        <f>D456*E456</f>
        <v>#REF!</v>
      </c>
      <c r="G456" s="188"/>
    </row>
    <row r="457" spans="1:7" s="133" customFormat="1" x14ac:dyDescent="0.25">
      <c r="A457" s="326" t="s">
        <v>2287</v>
      </c>
      <c r="B457" s="144" t="s">
        <v>171</v>
      </c>
      <c r="C457" s="138" t="e">
        <f>VLOOKUP(B457,#REF!,2,0)</f>
        <v>#REF!</v>
      </c>
      <c r="D457" s="140"/>
      <c r="E457" s="140" t="e">
        <f>VLOOKUP(B457,#REF!,5,0)</f>
        <v>#REF!</v>
      </c>
      <c r="F457" s="340" t="e">
        <f t="shared" ref="F457:F484" si="24">D457*E457</f>
        <v>#REF!</v>
      </c>
      <c r="G457" s="188"/>
    </row>
    <row r="458" spans="1:7" s="133" customFormat="1" x14ac:dyDescent="0.25">
      <c r="A458" s="326" t="s">
        <v>2288</v>
      </c>
      <c r="B458" s="144" t="s">
        <v>2125</v>
      </c>
      <c r="C458" s="138" t="e">
        <f>VLOOKUP(B458,#REF!,2,0)</f>
        <v>#REF!</v>
      </c>
      <c r="D458" s="140"/>
      <c r="E458" s="140" t="e">
        <f>VLOOKUP(B458,#REF!,5,0)</f>
        <v>#REF!</v>
      </c>
      <c r="F458" s="340" t="e">
        <f t="shared" si="24"/>
        <v>#REF!</v>
      </c>
      <c r="G458" s="188" t="s">
        <v>2126</v>
      </c>
    </row>
    <row r="459" spans="1:7" s="133" customFormat="1" x14ac:dyDescent="0.25">
      <c r="A459" s="326" t="s">
        <v>2289</v>
      </c>
      <c r="B459" s="144" t="s">
        <v>168</v>
      </c>
      <c r="C459" s="138" t="e">
        <f>VLOOKUP(B459,#REF!,2,0)</f>
        <v>#REF!</v>
      </c>
      <c r="D459" s="140"/>
      <c r="E459" s="140" t="e">
        <f>VLOOKUP(B459,#REF!,5,0)</f>
        <v>#REF!</v>
      </c>
      <c r="F459" s="340" t="e">
        <f t="shared" si="24"/>
        <v>#REF!</v>
      </c>
      <c r="G459" s="188"/>
    </row>
    <row r="460" spans="1:7" s="133" customFormat="1" x14ac:dyDescent="0.25">
      <c r="A460" s="326" t="s">
        <v>2290</v>
      </c>
      <c r="B460" s="144" t="s">
        <v>169</v>
      </c>
      <c r="C460" s="138" t="e">
        <f>VLOOKUP(B460,#REF!,2,0)</f>
        <v>#REF!</v>
      </c>
      <c r="D460" s="140"/>
      <c r="E460" s="140" t="e">
        <f>VLOOKUP(B460,#REF!,5,0)</f>
        <v>#REF!</v>
      </c>
      <c r="F460" s="340" t="e">
        <f t="shared" si="24"/>
        <v>#REF!</v>
      </c>
      <c r="G460" s="188"/>
    </row>
    <row r="461" spans="1:7" s="133" customFormat="1" x14ac:dyDescent="0.25">
      <c r="A461" s="326" t="s">
        <v>2291</v>
      </c>
      <c r="B461" s="144" t="s">
        <v>441</v>
      </c>
      <c r="C461" s="138" t="e">
        <f>VLOOKUP(B461,#REF!,2,0)</f>
        <v>#REF!</v>
      </c>
      <c r="D461" s="140"/>
      <c r="E461" s="140" t="e">
        <f>VLOOKUP(B461,#REF!,5,0)</f>
        <v>#REF!</v>
      </c>
      <c r="F461" s="340" t="e">
        <f t="shared" si="24"/>
        <v>#REF!</v>
      </c>
      <c r="G461" s="188"/>
    </row>
    <row r="462" spans="1:7" s="133" customFormat="1" x14ac:dyDescent="0.25">
      <c r="A462" s="326" t="s">
        <v>2292</v>
      </c>
      <c r="B462" s="144" t="s">
        <v>173</v>
      </c>
      <c r="C462" s="138" t="e">
        <f>VLOOKUP(B462,#REF!,2,0)</f>
        <v>#REF!</v>
      </c>
      <c r="D462" s="140"/>
      <c r="E462" s="140" t="e">
        <f>VLOOKUP(B462,#REF!,5,0)</f>
        <v>#REF!</v>
      </c>
      <c r="F462" s="340" t="e">
        <f t="shared" si="24"/>
        <v>#REF!</v>
      </c>
      <c r="G462" s="188"/>
    </row>
    <row r="463" spans="1:7" s="133" customFormat="1" x14ac:dyDescent="0.25">
      <c r="A463" s="326" t="s">
        <v>2293</v>
      </c>
      <c r="B463" s="144" t="s">
        <v>2136</v>
      </c>
      <c r="C463" s="138" t="e">
        <f>VLOOKUP(B463,#REF!,2,0)</f>
        <v>#REF!</v>
      </c>
      <c r="D463" s="140"/>
      <c r="E463" s="140" t="e">
        <f>VLOOKUP(B463,#REF!,5,0)</f>
        <v>#REF!</v>
      </c>
      <c r="F463" s="340" t="e">
        <f t="shared" si="24"/>
        <v>#REF!</v>
      </c>
      <c r="G463" s="188"/>
    </row>
    <row r="464" spans="1:7" s="133" customFormat="1" x14ac:dyDescent="0.25">
      <c r="A464" s="326" t="s">
        <v>2294</v>
      </c>
      <c r="B464" s="144" t="s">
        <v>442</v>
      </c>
      <c r="C464" s="138" t="e">
        <f>VLOOKUP(B464,#REF!,2,0)</f>
        <v>#REF!</v>
      </c>
      <c r="D464" s="140"/>
      <c r="E464" s="140" t="e">
        <f>VLOOKUP(B464,#REF!,5,0)</f>
        <v>#REF!</v>
      </c>
      <c r="F464" s="340" t="e">
        <f t="shared" si="24"/>
        <v>#REF!</v>
      </c>
      <c r="G464" s="188"/>
    </row>
    <row r="465" spans="1:7" s="133" customFormat="1" x14ac:dyDescent="0.25">
      <c r="A465" s="326" t="s">
        <v>2295</v>
      </c>
      <c r="B465" s="144" t="s">
        <v>113</v>
      </c>
      <c r="C465" s="138" t="e">
        <f>VLOOKUP(B465,#REF!,2,0)</f>
        <v>#REF!</v>
      </c>
      <c r="D465" s="140"/>
      <c r="E465" s="140" t="e">
        <f>VLOOKUP(B465,#REF!,5,0)</f>
        <v>#REF!</v>
      </c>
      <c r="F465" s="340" t="e">
        <f t="shared" si="24"/>
        <v>#REF!</v>
      </c>
      <c r="G465" s="188"/>
    </row>
    <row r="466" spans="1:7" s="133" customFormat="1" x14ac:dyDescent="0.25">
      <c r="A466" s="326" t="s">
        <v>2296</v>
      </c>
      <c r="B466" s="144" t="s">
        <v>179</v>
      </c>
      <c r="C466" s="138" t="e">
        <f>VLOOKUP(B466,#REF!,2,0)</f>
        <v>#REF!</v>
      </c>
      <c r="D466" s="140"/>
      <c r="E466" s="140" t="e">
        <f>VLOOKUP(B466,#REF!,5,0)</f>
        <v>#REF!</v>
      </c>
      <c r="F466" s="340" t="e">
        <f>D466*E466</f>
        <v>#REF!</v>
      </c>
      <c r="G466" s="188"/>
    </row>
    <row r="467" spans="1:7" s="133" customFormat="1" x14ac:dyDescent="0.25">
      <c r="A467" s="326" t="s">
        <v>2297</v>
      </c>
      <c r="B467" s="144" t="s">
        <v>178</v>
      </c>
      <c r="C467" s="138" t="e">
        <f>VLOOKUP(B467,#REF!,2,0)</f>
        <v>#REF!</v>
      </c>
      <c r="D467" s="140"/>
      <c r="E467" s="140" t="e">
        <f>VLOOKUP(B467,#REF!,5,0)</f>
        <v>#REF!</v>
      </c>
      <c r="F467" s="340" t="e">
        <f t="shared" si="24"/>
        <v>#REF!</v>
      </c>
      <c r="G467" s="188"/>
    </row>
    <row r="468" spans="1:7" s="133" customFormat="1" x14ac:dyDescent="0.25">
      <c r="A468" s="326" t="s">
        <v>2298</v>
      </c>
      <c r="B468" s="144" t="s">
        <v>180</v>
      </c>
      <c r="C468" s="138" t="e">
        <f>VLOOKUP(B468,#REF!,2,0)</f>
        <v>#REF!</v>
      </c>
      <c r="D468" s="140"/>
      <c r="E468" s="140" t="e">
        <f>VLOOKUP(B468,#REF!,5,0)</f>
        <v>#REF!</v>
      </c>
      <c r="F468" s="340" t="e">
        <f t="shared" si="24"/>
        <v>#REF!</v>
      </c>
      <c r="G468" s="188"/>
    </row>
    <row r="469" spans="1:7" s="133" customFormat="1" x14ac:dyDescent="0.25">
      <c r="A469" s="326" t="s">
        <v>2299</v>
      </c>
      <c r="B469" s="144" t="s">
        <v>181</v>
      </c>
      <c r="C469" s="138" t="e">
        <f>VLOOKUP(B469,#REF!,2,0)</f>
        <v>#REF!</v>
      </c>
      <c r="D469" s="140"/>
      <c r="E469" s="140" t="e">
        <f>VLOOKUP(B469,#REF!,5,0)</f>
        <v>#REF!</v>
      </c>
      <c r="F469" s="340" t="e">
        <f t="shared" si="24"/>
        <v>#REF!</v>
      </c>
      <c r="G469" s="188"/>
    </row>
    <row r="470" spans="1:7" s="133" customFormat="1" x14ac:dyDescent="0.25">
      <c r="A470" s="326" t="s">
        <v>2300</v>
      </c>
      <c r="B470" s="144" t="s">
        <v>182</v>
      </c>
      <c r="C470" s="138" t="e">
        <f>VLOOKUP(B470,#REF!,2,0)</f>
        <v>#REF!</v>
      </c>
      <c r="D470" s="140"/>
      <c r="E470" s="140" t="e">
        <f>VLOOKUP(B470,#REF!,5,0)</f>
        <v>#REF!</v>
      </c>
      <c r="F470" s="340" t="e">
        <f t="shared" si="24"/>
        <v>#REF!</v>
      </c>
      <c r="G470" s="188"/>
    </row>
    <row r="471" spans="1:7" s="133" customFormat="1" x14ac:dyDescent="0.25">
      <c r="A471" s="326" t="s">
        <v>2301</v>
      </c>
      <c r="B471" s="144" t="s">
        <v>183</v>
      </c>
      <c r="C471" s="138" t="e">
        <f>VLOOKUP(B471,#REF!,2,0)</f>
        <v>#REF!</v>
      </c>
      <c r="D471" s="140"/>
      <c r="E471" s="140" t="e">
        <f>VLOOKUP(B471,#REF!,5,0)</f>
        <v>#REF!</v>
      </c>
      <c r="F471" s="340" t="e">
        <f t="shared" si="24"/>
        <v>#REF!</v>
      </c>
      <c r="G471" s="188"/>
    </row>
    <row r="472" spans="1:7" s="133" customFormat="1" x14ac:dyDescent="0.25">
      <c r="A472" s="326" t="s">
        <v>2302</v>
      </c>
      <c r="B472" s="144" t="s">
        <v>184</v>
      </c>
      <c r="C472" s="138" t="e">
        <f>VLOOKUP(B472,#REF!,2,0)</f>
        <v>#REF!</v>
      </c>
      <c r="D472" s="140"/>
      <c r="E472" s="140" t="e">
        <f>VLOOKUP(B472,#REF!,5,0)</f>
        <v>#REF!</v>
      </c>
      <c r="F472" s="340" t="e">
        <f t="shared" si="24"/>
        <v>#REF!</v>
      </c>
      <c r="G472" s="188"/>
    </row>
    <row r="473" spans="1:7" s="133" customFormat="1" x14ac:dyDescent="0.25">
      <c r="A473" s="326" t="s">
        <v>2303</v>
      </c>
      <c r="B473" s="144" t="s">
        <v>185</v>
      </c>
      <c r="C473" s="138" t="e">
        <f>VLOOKUP(B473,#REF!,2,0)</f>
        <v>#REF!</v>
      </c>
      <c r="D473" s="140"/>
      <c r="E473" s="140" t="e">
        <f>VLOOKUP(B473,#REF!,5,0)</f>
        <v>#REF!</v>
      </c>
      <c r="F473" s="340" t="e">
        <f t="shared" si="24"/>
        <v>#REF!</v>
      </c>
      <c r="G473" s="188"/>
    </row>
    <row r="474" spans="1:7" s="133" customFormat="1" x14ac:dyDescent="0.25">
      <c r="A474" s="326" t="s">
        <v>2304</v>
      </c>
      <c r="B474" s="144" t="s">
        <v>186</v>
      </c>
      <c r="C474" s="138" t="e">
        <f>VLOOKUP(B474,#REF!,2,0)</f>
        <v>#REF!</v>
      </c>
      <c r="D474" s="140"/>
      <c r="E474" s="140" t="e">
        <f>VLOOKUP(B474,#REF!,5,0)</f>
        <v>#REF!</v>
      </c>
      <c r="F474" s="340" t="e">
        <f t="shared" si="24"/>
        <v>#REF!</v>
      </c>
      <c r="G474" s="188"/>
    </row>
    <row r="475" spans="1:7" s="133" customFormat="1" x14ac:dyDescent="0.25">
      <c r="A475" s="326" t="s">
        <v>2305</v>
      </c>
      <c r="B475" s="144" t="s">
        <v>187</v>
      </c>
      <c r="C475" s="138" t="e">
        <f>VLOOKUP(B475,#REF!,2,0)</f>
        <v>#REF!</v>
      </c>
      <c r="D475" s="140"/>
      <c r="E475" s="140" t="e">
        <f>VLOOKUP(B475,#REF!,5,0)</f>
        <v>#REF!</v>
      </c>
      <c r="F475" s="340" t="e">
        <f t="shared" si="24"/>
        <v>#REF!</v>
      </c>
      <c r="G475" s="188"/>
    </row>
    <row r="476" spans="1:7" s="133" customFormat="1" x14ac:dyDescent="0.25">
      <c r="A476" s="326" t="s">
        <v>2306</v>
      </c>
      <c r="B476" s="144" t="s">
        <v>188</v>
      </c>
      <c r="C476" s="138" t="e">
        <f>VLOOKUP(B476,#REF!,2,0)</f>
        <v>#REF!</v>
      </c>
      <c r="D476" s="140"/>
      <c r="E476" s="140" t="e">
        <f>VLOOKUP(B476,#REF!,5,0)</f>
        <v>#REF!</v>
      </c>
      <c r="F476" s="340" t="e">
        <f t="shared" si="24"/>
        <v>#REF!</v>
      </c>
      <c r="G476" s="188"/>
    </row>
    <row r="477" spans="1:7" s="133" customFormat="1" x14ac:dyDescent="0.25">
      <c r="A477" s="326" t="s">
        <v>2307</v>
      </c>
      <c r="B477" s="144" t="s">
        <v>189</v>
      </c>
      <c r="C477" s="138" t="e">
        <f>VLOOKUP(B477,#REF!,2,0)</f>
        <v>#REF!</v>
      </c>
      <c r="D477" s="140"/>
      <c r="E477" s="140" t="e">
        <f>VLOOKUP(B477,#REF!,5,0)</f>
        <v>#REF!</v>
      </c>
      <c r="F477" s="340" t="e">
        <f t="shared" si="24"/>
        <v>#REF!</v>
      </c>
      <c r="G477" s="188"/>
    </row>
    <row r="478" spans="1:7" s="133" customFormat="1" x14ac:dyDescent="0.25">
      <c r="A478" s="326" t="s">
        <v>2308</v>
      </c>
      <c r="B478" s="144" t="s">
        <v>172</v>
      </c>
      <c r="C478" s="138" t="e">
        <f>VLOOKUP(B478,#REF!,2,0)</f>
        <v>#REF!</v>
      </c>
      <c r="D478" s="140"/>
      <c r="E478" s="140" t="e">
        <f>VLOOKUP(B478,#REF!,5,0)</f>
        <v>#REF!</v>
      </c>
      <c r="F478" s="340" t="e">
        <f t="shared" si="24"/>
        <v>#REF!</v>
      </c>
      <c r="G478" s="188"/>
    </row>
    <row r="479" spans="1:7" s="133" customFormat="1" x14ac:dyDescent="0.25">
      <c r="A479" s="326" t="s">
        <v>2309</v>
      </c>
      <c r="B479" s="144" t="s">
        <v>163</v>
      </c>
      <c r="C479" s="138" t="e">
        <f>VLOOKUP(B479,#REF!,2,0)</f>
        <v>#REF!</v>
      </c>
      <c r="D479" s="140"/>
      <c r="E479" s="140" t="e">
        <f>VLOOKUP(B479,#REF!,5,0)</f>
        <v>#REF!</v>
      </c>
      <c r="F479" s="340" t="e">
        <f t="shared" si="24"/>
        <v>#REF!</v>
      </c>
      <c r="G479" s="188"/>
    </row>
    <row r="480" spans="1:7" s="133" customFormat="1" x14ac:dyDescent="0.25">
      <c r="A480" s="326" t="s">
        <v>2310</v>
      </c>
      <c r="B480" s="144" t="s">
        <v>164</v>
      </c>
      <c r="C480" s="138" t="e">
        <f>VLOOKUP(B480,#REF!,2,0)</f>
        <v>#REF!</v>
      </c>
      <c r="D480" s="140"/>
      <c r="E480" s="140" t="e">
        <f>VLOOKUP(B480,#REF!,5,0)</f>
        <v>#REF!</v>
      </c>
      <c r="F480" s="340" t="e">
        <f t="shared" si="24"/>
        <v>#REF!</v>
      </c>
      <c r="G480" s="188"/>
    </row>
    <row r="481" spans="1:7" s="133" customFormat="1" x14ac:dyDescent="0.25">
      <c r="A481" s="326" t="s">
        <v>2311</v>
      </c>
      <c r="B481" s="144" t="s">
        <v>170</v>
      </c>
      <c r="C481" s="138" t="e">
        <f>VLOOKUP(B481,#REF!,2,0)</f>
        <v>#REF!</v>
      </c>
      <c r="D481" s="140"/>
      <c r="E481" s="140" t="e">
        <f>VLOOKUP(B481,#REF!,5,0)</f>
        <v>#REF!</v>
      </c>
      <c r="F481" s="340" t="e">
        <f t="shared" si="24"/>
        <v>#REF!</v>
      </c>
      <c r="G481" s="188"/>
    </row>
    <row r="482" spans="1:7" s="133" customFormat="1" x14ac:dyDescent="0.25">
      <c r="A482" s="326" t="s">
        <v>2312</v>
      </c>
      <c r="B482" s="144" t="s">
        <v>165</v>
      </c>
      <c r="C482" s="138" t="e">
        <f>VLOOKUP(B482,#REF!,2,0)</f>
        <v>#REF!</v>
      </c>
      <c r="D482" s="140"/>
      <c r="E482" s="140" t="e">
        <f>VLOOKUP(B482,#REF!,5,0)</f>
        <v>#REF!</v>
      </c>
      <c r="F482" s="340" t="e">
        <f t="shared" si="24"/>
        <v>#REF!</v>
      </c>
      <c r="G482" s="188"/>
    </row>
    <row r="483" spans="1:7" s="133" customFormat="1" x14ac:dyDescent="0.25">
      <c r="A483" s="326" t="s">
        <v>2313</v>
      </c>
      <c r="B483" s="144" t="s">
        <v>166</v>
      </c>
      <c r="C483" s="138" t="e">
        <f>VLOOKUP(B483,#REF!,2,0)</f>
        <v>#REF!</v>
      </c>
      <c r="D483" s="140"/>
      <c r="E483" s="140" t="e">
        <f>VLOOKUP(B483,#REF!,5,0)</f>
        <v>#REF!</v>
      </c>
      <c r="F483" s="340" t="e">
        <f t="shared" si="24"/>
        <v>#REF!</v>
      </c>
      <c r="G483" s="188"/>
    </row>
    <row r="484" spans="1:7" s="133" customFormat="1" x14ac:dyDescent="0.25">
      <c r="A484" s="326" t="s">
        <v>2314</v>
      </c>
      <c r="B484" s="144" t="s">
        <v>175</v>
      </c>
      <c r="C484" s="138" t="e">
        <f>VLOOKUP(B484,#REF!,2,0)</f>
        <v>#REF!</v>
      </c>
      <c r="D484" s="140"/>
      <c r="E484" s="140" t="e">
        <f>VLOOKUP(B484,#REF!,5,0)</f>
        <v>#REF!</v>
      </c>
      <c r="F484" s="340" t="e">
        <f t="shared" si="24"/>
        <v>#REF!</v>
      </c>
      <c r="G484" s="188"/>
    </row>
    <row r="485" spans="1:7" x14ac:dyDescent="0.25">
      <c r="A485" s="326" t="s">
        <v>1146</v>
      </c>
      <c r="B485" s="119" t="s">
        <v>2127</v>
      </c>
      <c r="C485" s="147"/>
      <c r="D485" s="128"/>
      <c r="E485" s="128"/>
      <c r="F485" s="338" t="e">
        <f>SUM(F486:F490)</f>
        <v>#REF!</v>
      </c>
      <c r="G485" s="313"/>
    </row>
    <row r="486" spans="1:7" s="133" customFormat="1" ht="11.25" x14ac:dyDescent="0.25">
      <c r="A486" s="151" t="s">
        <v>2128</v>
      </c>
      <c r="B486" s="144" t="s">
        <v>818</v>
      </c>
      <c r="C486" s="138" t="e">
        <f>VLOOKUP(B486,#REF!,2,0)</f>
        <v>#REF!</v>
      </c>
      <c r="D486" s="140"/>
      <c r="E486" s="140" t="e">
        <f>VLOOKUP(B486,#REF!,5,0)</f>
        <v>#REF!</v>
      </c>
      <c r="F486" s="340" t="e">
        <f>D486*E486</f>
        <v>#REF!</v>
      </c>
      <c r="G486" s="188"/>
    </row>
    <row r="487" spans="1:7" s="133" customFormat="1" ht="11.25" x14ac:dyDescent="0.25">
      <c r="A487" s="151" t="s">
        <v>2129</v>
      </c>
      <c r="B487" s="144" t="s">
        <v>160</v>
      </c>
      <c r="C487" s="138" t="e">
        <f>VLOOKUP(B487,#REF!,2,0)</f>
        <v>#REF!</v>
      </c>
      <c r="D487" s="140"/>
      <c r="E487" s="140" t="e">
        <f>VLOOKUP(B487,#REF!,5,0)</f>
        <v>#REF!</v>
      </c>
      <c r="F487" s="340" t="e">
        <f>D487*E487</f>
        <v>#REF!</v>
      </c>
      <c r="G487" s="188"/>
    </row>
    <row r="488" spans="1:7" s="133" customFormat="1" ht="11.25" x14ac:dyDescent="0.25">
      <c r="A488" s="151" t="s">
        <v>2130</v>
      </c>
      <c r="B488" s="144" t="s">
        <v>1378</v>
      </c>
      <c r="C488" s="138" t="e">
        <f>VLOOKUP(B488,#REF!,2,0)</f>
        <v>#REF!</v>
      </c>
      <c r="D488" s="140"/>
      <c r="E488" s="140" t="e">
        <f>VLOOKUP(B488,#REF!,5,0)</f>
        <v>#REF!</v>
      </c>
      <c r="F488" s="340" t="e">
        <f>D488*E488</f>
        <v>#REF!</v>
      </c>
      <c r="G488" s="188"/>
    </row>
    <row r="489" spans="1:7" s="133" customFormat="1" ht="11.25" x14ac:dyDescent="0.25">
      <c r="A489" s="151" t="s">
        <v>2131</v>
      </c>
      <c r="B489" s="144" t="s">
        <v>158</v>
      </c>
      <c r="C489" s="138" t="e">
        <f>VLOOKUP(B489,#REF!,2,0)</f>
        <v>#REF!</v>
      </c>
      <c r="D489" s="140"/>
      <c r="E489" s="140" t="e">
        <f>VLOOKUP(B489,#REF!,5,0)</f>
        <v>#REF!</v>
      </c>
      <c r="F489" s="340" t="e">
        <f>D489*E489</f>
        <v>#REF!</v>
      </c>
      <c r="G489" s="188"/>
    </row>
    <row r="490" spans="1:7" s="133" customFormat="1" ht="11.25" x14ac:dyDescent="0.25">
      <c r="A490" s="151" t="s">
        <v>2132</v>
      </c>
      <c r="B490" s="144" t="s">
        <v>159</v>
      </c>
      <c r="C490" s="138" t="e">
        <f>VLOOKUP(B490,#REF!,2,0)</f>
        <v>#REF!</v>
      </c>
      <c r="D490" s="140"/>
      <c r="E490" s="140" t="e">
        <f>VLOOKUP(B490,#REF!,5,0)</f>
        <v>#REF!</v>
      </c>
      <c r="F490" s="340" t="e">
        <f>D490*E490</f>
        <v>#REF!</v>
      </c>
      <c r="G490" s="188"/>
    </row>
    <row r="491" spans="1:7" x14ac:dyDescent="0.25">
      <c r="A491" s="325">
        <v>2.4</v>
      </c>
      <c r="B491" s="121" t="s">
        <v>1148</v>
      </c>
      <c r="C491" s="147"/>
      <c r="D491" s="128"/>
      <c r="E491" s="128"/>
      <c r="F491" s="338" t="e">
        <f>SUM(F492:F518)</f>
        <v>#REF!</v>
      </c>
      <c r="G491" s="313"/>
    </row>
    <row r="492" spans="1:7" x14ac:dyDescent="0.25">
      <c r="A492" s="326" t="s">
        <v>1149</v>
      </c>
      <c r="B492" s="119" t="s">
        <v>1508</v>
      </c>
      <c r="C492" s="147"/>
      <c r="D492" s="128"/>
      <c r="E492" s="128"/>
      <c r="F492" s="338" t="e">
        <f>SUM(F494:F494)</f>
        <v>#REF!</v>
      </c>
      <c r="G492" s="313"/>
    </row>
    <row r="493" spans="1:7" s="133" customFormat="1" x14ac:dyDescent="0.25">
      <c r="A493" s="151" t="s">
        <v>2134</v>
      </c>
      <c r="B493" s="144" t="s">
        <v>761</v>
      </c>
      <c r="C493" s="138" t="e">
        <f>VLOOKUP(B493,#REF!,2,0)</f>
        <v>#REF!</v>
      </c>
      <c r="D493" s="140"/>
      <c r="E493" s="140" t="e">
        <f>VLOOKUP(B493,#REF!,5,0)</f>
        <v>#REF!</v>
      </c>
      <c r="F493" s="340" t="e">
        <f>D493*E493</f>
        <v>#REF!</v>
      </c>
      <c r="G493" s="313"/>
    </row>
    <row r="494" spans="1:7" s="133" customFormat="1" x14ac:dyDescent="0.25">
      <c r="A494" s="151" t="s">
        <v>2135</v>
      </c>
      <c r="B494" s="144" t="s">
        <v>2133</v>
      </c>
      <c r="C494" s="138" t="e">
        <f>VLOOKUP(B494,#REF!,2,0)</f>
        <v>#REF!</v>
      </c>
      <c r="D494" s="140"/>
      <c r="E494" s="140" t="e">
        <f>VLOOKUP(B494,#REF!,5,0)</f>
        <v>#REF!</v>
      </c>
      <c r="F494" s="340" t="e">
        <f>D494*E494</f>
        <v>#REF!</v>
      </c>
      <c r="G494" s="313" t="s">
        <v>1509</v>
      </c>
    </row>
    <row r="495" spans="1:7" x14ac:dyDescent="0.25">
      <c r="A495" s="326" t="s">
        <v>1150</v>
      </c>
      <c r="B495" s="119" t="s">
        <v>1510</v>
      </c>
      <c r="C495" s="147" t="e">
        <f>VLOOKUP(B495,#REF!,2,0)</f>
        <v>#REF!</v>
      </c>
      <c r="D495" s="128"/>
      <c r="E495" s="140" t="e">
        <f>VLOOKUP(B495,#REF!,5,0)</f>
        <v>#REF!</v>
      </c>
      <c r="F495" s="338" t="e">
        <f>SUM(F496:F503)</f>
        <v>#REF!</v>
      </c>
      <c r="G495" s="313" t="s">
        <v>1509</v>
      </c>
    </row>
    <row r="496" spans="1:7" s="133" customFormat="1" ht="11.25" x14ac:dyDescent="0.25">
      <c r="A496" s="151" t="s">
        <v>2134</v>
      </c>
      <c r="B496" s="144" t="s">
        <v>763</v>
      </c>
      <c r="C496" s="138" t="e">
        <f>VLOOKUP(B496,#REF!,2,0)</f>
        <v>#REF!</v>
      </c>
      <c r="D496" s="140"/>
      <c r="E496" s="140" t="e">
        <f>VLOOKUP(B496,#REF!,5,0)</f>
        <v>#REF!</v>
      </c>
      <c r="F496" s="340" t="e">
        <f>D496*E496</f>
        <v>#REF!</v>
      </c>
      <c r="G496" s="188"/>
    </row>
    <row r="497" spans="1:7" s="133" customFormat="1" ht="11.25" x14ac:dyDescent="0.25">
      <c r="A497" s="151" t="s">
        <v>2135</v>
      </c>
      <c r="B497" s="144" t="s">
        <v>764</v>
      </c>
      <c r="C497" s="138" t="e">
        <f>VLOOKUP(B497,#REF!,2,0)</f>
        <v>#REF!</v>
      </c>
      <c r="D497" s="140"/>
      <c r="E497" s="140" t="e">
        <f>VLOOKUP(B497,#REF!,5,0)</f>
        <v>#REF!</v>
      </c>
      <c r="F497" s="340" t="e">
        <f t="shared" ref="F497:F503" si="25">D497*E497</f>
        <v>#REF!</v>
      </c>
      <c r="G497" s="188"/>
    </row>
    <row r="498" spans="1:7" s="133" customFormat="1" ht="11.25" x14ac:dyDescent="0.25">
      <c r="A498" s="151" t="s">
        <v>2219</v>
      </c>
      <c r="B498" s="144" t="s">
        <v>765</v>
      </c>
      <c r="C498" s="138" t="e">
        <f>VLOOKUP(B498,#REF!,2,0)</f>
        <v>#REF!</v>
      </c>
      <c r="D498" s="140"/>
      <c r="E498" s="140" t="e">
        <f>VLOOKUP(B498,#REF!,5,0)</f>
        <v>#REF!</v>
      </c>
      <c r="F498" s="340" t="e">
        <f t="shared" si="25"/>
        <v>#REF!</v>
      </c>
      <c r="G498" s="188"/>
    </row>
    <row r="499" spans="1:7" s="133" customFormat="1" ht="11.25" x14ac:dyDescent="0.25">
      <c r="A499" s="151" t="s">
        <v>2220</v>
      </c>
      <c r="B499" s="144" t="s">
        <v>766</v>
      </c>
      <c r="C499" s="138" t="e">
        <f>VLOOKUP(B499,#REF!,2,0)</f>
        <v>#REF!</v>
      </c>
      <c r="D499" s="140"/>
      <c r="E499" s="140" t="e">
        <f>VLOOKUP(B499,#REF!,5,0)</f>
        <v>#REF!</v>
      </c>
      <c r="F499" s="340" t="e">
        <f t="shared" si="25"/>
        <v>#REF!</v>
      </c>
      <c r="G499" s="188"/>
    </row>
    <row r="500" spans="1:7" s="133" customFormat="1" ht="11.25" x14ac:dyDescent="0.25">
      <c r="A500" s="151" t="s">
        <v>2221</v>
      </c>
      <c r="B500" s="144" t="s">
        <v>767</v>
      </c>
      <c r="C500" s="138" t="e">
        <f>VLOOKUP(B500,#REF!,2,0)</f>
        <v>#REF!</v>
      </c>
      <c r="D500" s="140"/>
      <c r="E500" s="140" t="e">
        <f>VLOOKUP(B500,#REF!,5,0)</f>
        <v>#REF!</v>
      </c>
      <c r="F500" s="340" t="e">
        <f t="shared" si="25"/>
        <v>#REF!</v>
      </c>
      <c r="G500" s="188"/>
    </row>
    <row r="501" spans="1:7" s="133" customFormat="1" ht="11.25" x14ac:dyDescent="0.25">
      <c r="A501" s="151" t="s">
        <v>2222</v>
      </c>
      <c r="B501" s="144" t="s">
        <v>768</v>
      </c>
      <c r="C501" s="138" t="e">
        <f>VLOOKUP(B501,#REF!,2,0)</f>
        <v>#REF!</v>
      </c>
      <c r="D501" s="140"/>
      <c r="E501" s="140" t="e">
        <f>VLOOKUP(B501,#REF!,5,0)</f>
        <v>#REF!</v>
      </c>
      <c r="F501" s="340" t="e">
        <f t="shared" si="25"/>
        <v>#REF!</v>
      </c>
      <c r="G501" s="188"/>
    </row>
    <row r="502" spans="1:7" s="133" customFormat="1" ht="11.25" x14ac:dyDescent="0.25">
      <c r="A502" s="151" t="s">
        <v>2223</v>
      </c>
      <c r="B502" s="144" t="s">
        <v>769</v>
      </c>
      <c r="C502" s="138" t="e">
        <f>VLOOKUP(B502,#REF!,2,0)</f>
        <v>#REF!</v>
      </c>
      <c r="D502" s="140"/>
      <c r="E502" s="140" t="e">
        <f>VLOOKUP(B502,#REF!,5,0)</f>
        <v>#REF!</v>
      </c>
      <c r="F502" s="340" t="e">
        <f t="shared" si="25"/>
        <v>#REF!</v>
      </c>
      <c r="G502" s="188"/>
    </row>
    <row r="503" spans="1:7" s="133" customFormat="1" ht="11.25" x14ac:dyDescent="0.25">
      <c r="A503" s="151" t="s">
        <v>2224</v>
      </c>
      <c r="B503" s="144" t="s">
        <v>770</v>
      </c>
      <c r="C503" s="138" t="e">
        <f>VLOOKUP(B503,#REF!,2,0)</f>
        <v>#REF!</v>
      </c>
      <c r="D503" s="140"/>
      <c r="E503" s="140" t="e">
        <f>VLOOKUP(B503,#REF!,5,0)</f>
        <v>#REF!</v>
      </c>
      <c r="F503" s="340" t="e">
        <f t="shared" si="25"/>
        <v>#REF!</v>
      </c>
      <c r="G503" s="188"/>
    </row>
    <row r="504" spans="1:7" x14ac:dyDescent="0.25">
      <c r="A504" s="326" t="s">
        <v>1151</v>
      </c>
      <c r="B504" s="119" t="s">
        <v>1511</v>
      </c>
      <c r="C504" s="147" t="e">
        <f>VLOOKUP(B504,#REF!,2,0)</f>
        <v>#REF!</v>
      </c>
      <c r="D504" s="128"/>
      <c r="E504" s="140" t="e">
        <f>VLOOKUP(B504,#REF!,5,0)</f>
        <v>#REF!</v>
      </c>
      <c r="F504" s="338" t="e">
        <f>SUM(F505:F517)</f>
        <v>#REF!</v>
      </c>
      <c r="G504" s="313" t="s">
        <v>1512</v>
      </c>
    </row>
    <row r="505" spans="1:7" s="133" customFormat="1" ht="11.25" x14ac:dyDescent="0.25">
      <c r="A505" s="328" t="s">
        <v>2225</v>
      </c>
      <c r="B505" s="185" t="s">
        <v>766</v>
      </c>
      <c r="C505" s="186" t="e">
        <f>VLOOKUP(B505,#REF!,2,0)</f>
        <v>#REF!</v>
      </c>
      <c r="D505" s="187"/>
      <c r="E505" s="140" t="e">
        <f>VLOOKUP(B505,#REF!,5,0)</f>
        <v>#REF!</v>
      </c>
      <c r="F505" s="341" t="e">
        <f>D505*E505</f>
        <v>#REF!</v>
      </c>
      <c r="G505" s="316"/>
    </row>
    <row r="506" spans="1:7" s="133" customFormat="1" ht="11.25" x14ac:dyDescent="0.25">
      <c r="A506" s="328" t="s">
        <v>2226</v>
      </c>
      <c r="B506" s="185" t="s">
        <v>792</v>
      </c>
      <c r="C506" s="186" t="e">
        <f>VLOOKUP(B506,#REF!,2,0)</f>
        <v>#REF!</v>
      </c>
      <c r="D506" s="187"/>
      <c r="E506" s="140" t="e">
        <f>VLOOKUP(B506,#REF!,5,0)</f>
        <v>#REF!</v>
      </c>
      <c r="F506" s="341" t="e">
        <f t="shared" ref="F506:F517" si="26">D506*E506</f>
        <v>#REF!</v>
      </c>
      <c r="G506" s="316"/>
    </row>
    <row r="507" spans="1:7" s="133" customFormat="1" ht="11.25" x14ac:dyDescent="0.25">
      <c r="A507" s="328" t="s">
        <v>2227</v>
      </c>
      <c r="B507" s="185" t="s">
        <v>793</v>
      </c>
      <c r="C507" s="186" t="e">
        <f>VLOOKUP(B507,#REF!,2,0)</f>
        <v>#REF!</v>
      </c>
      <c r="D507" s="187"/>
      <c r="E507" s="140" t="e">
        <f>VLOOKUP(B507,#REF!,5,0)</f>
        <v>#REF!</v>
      </c>
      <c r="F507" s="341" t="e">
        <f t="shared" si="26"/>
        <v>#REF!</v>
      </c>
      <c r="G507" s="316"/>
    </row>
    <row r="508" spans="1:7" s="133" customFormat="1" ht="11.25" x14ac:dyDescent="0.25">
      <c r="A508" s="328" t="s">
        <v>2228</v>
      </c>
      <c r="B508" s="185" t="s">
        <v>794</v>
      </c>
      <c r="C508" s="186" t="e">
        <f>VLOOKUP(B508,#REF!,2,0)</f>
        <v>#REF!</v>
      </c>
      <c r="D508" s="187"/>
      <c r="E508" s="140" t="e">
        <f>VLOOKUP(B508,#REF!,5,0)</f>
        <v>#REF!</v>
      </c>
      <c r="F508" s="341" t="e">
        <f t="shared" si="26"/>
        <v>#REF!</v>
      </c>
      <c r="G508" s="316"/>
    </row>
    <row r="509" spans="1:7" s="133" customFormat="1" ht="11.25" x14ac:dyDescent="0.25">
      <c r="A509" s="328" t="s">
        <v>2229</v>
      </c>
      <c r="B509" s="185" t="s">
        <v>795</v>
      </c>
      <c r="C509" s="186" t="e">
        <f>VLOOKUP(B509,#REF!,2,0)</f>
        <v>#REF!</v>
      </c>
      <c r="D509" s="187"/>
      <c r="E509" s="140" t="e">
        <f>VLOOKUP(B509,#REF!,5,0)</f>
        <v>#REF!</v>
      </c>
      <c r="F509" s="341" t="e">
        <f t="shared" si="26"/>
        <v>#REF!</v>
      </c>
      <c r="G509" s="316"/>
    </row>
    <row r="510" spans="1:7" s="133" customFormat="1" ht="11.25" x14ac:dyDescent="0.25">
      <c r="A510" s="328" t="s">
        <v>2230</v>
      </c>
      <c r="B510" s="185" t="s">
        <v>796</v>
      </c>
      <c r="C510" s="186" t="e">
        <f>VLOOKUP(B510,#REF!,2,0)</f>
        <v>#REF!</v>
      </c>
      <c r="D510" s="187"/>
      <c r="E510" s="140" t="e">
        <f>VLOOKUP(B510,#REF!,5,0)</f>
        <v>#REF!</v>
      </c>
      <c r="F510" s="341" t="e">
        <f t="shared" si="26"/>
        <v>#REF!</v>
      </c>
      <c r="G510" s="316"/>
    </row>
    <row r="511" spans="1:7" s="133" customFormat="1" ht="11.25" x14ac:dyDescent="0.25">
      <c r="A511" s="328" t="s">
        <v>2231</v>
      </c>
      <c r="B511" s="185" t="s">
        <v>797</v>
      </c>
      <c r="C511" s="186" t="e">
        <f>VLOOKUP(B511,#REF!,2,0)</f>
        <v>#REF!</v>
      </c>
      <c r="D511" s="187"/>
      <c r="E511" s="140" t="e">
        <f>VLOOKUP(B511,#REF!,5,0)</f>
        <v>#REF!</v>
      </c>
      <c r="F511" s="341" t="e">
        <f t="shared" si="26"/>
        <v>#REF!</v>
      </c>
      <c r="G511" s="316"/>
    </row>
    <row r="512" spans="1:7" s="133" customFormat="1" ht="11.25" x14ac:dyDescent="0.25">
      <c r="A512" s="328" t="s">
        <v>2232</v>
      </c>
      <c r="B512" s="185" t="s">
        <v>798</v>
      </c>
      <c r="C512" s="186" t="e">
        <f>VLOOKUP(B512,#REF!,2,0)</f>
        <v>#REF!</v>
      </c>
      <c r="D512" s="187"/>
      <c r="E512" s="140" t="e">
        <f>VLOOKUP(B512,#REF!,5,0)</f>
        <v>#REF!</v>
      </c>
      <c r="F512" s="341" t="e">
        <f t="shared" si="26"/>
        <v>#REF!</v>
      </c>
      <c r="G512" s="316"/>
    </row>
    <row r="513" spans="1:7" s="133" customFormat="1" ht="11.25" x14ac:dyDescent="0.25">
      <c r="A513" s="328" t="s">
        <v>2233</v>
      </c>
      <c r="B513" s="185" t="s">
        <v>799</v>
      </c>
      <c r="C513" s="186" t="e">
        <f>VLOOKUP(B513,#REF!,2,0)</f>
        <v>#REF!</v>
      </c>
      <c r="D513" s="187"/>
      <c r="E513" s="140" t="e">
        <f>VLOOKUP(B513,#REF!,5,0)</f>
        <v>#REF!</v>
      </c>
      <c r="F513" s="341" t="e">
        <f t="shared" si="26"/>
        <v>#REF!</v>
      </c>
      <c r="G513" s="316"/>
    </row>
    <row r="514" spans="1:7" s="133" customFormat="1" ht="11.25" x14ac:dyDescent="0.25">
      <c r="A514" s="328" t="s">
        <v>2234</v>
      </c>
      <c r="B514" s="185" t="s">
        <v>800</v>
      </c>
      <c r="C514" s="186" t="e">
        <f>VLOOKUP(B514,#REF!,2,0)</f>
        <v>#REF!</v>
      </c>
      <c r="D514" s="187"/>
      <c r="E514" s="140" t="e">
        <f>VLOOKUP(B514,#REF!,5,0)</f>
        <v>#REF!</v>
      </c>
      <c r="F514" s="341" t="e">
        <f t="shared" si="26"/>
        <v>#REF!</v>
      </c>
      <c r="G514" s="316"/>
    </row>
    <row r="515" spans="1:7" s="133" customFormat="1" ht="11.25" x14ac:dyDescent="0.25">
      <c r="A515" s="328" t="s">
        <v>2235</v>
      </c>
      <c r="B515" s="185" t="s">
        <v>801</v>
      </c>
      <c r="C515" s="186" t="e">
        <f>VLOOKUP(B515,#REF!,2,0)</f>
        <v>#REF!</v>
      </c>
      <c r="D515" s="187"/>
      <c r="E515" s="140" t="e">
        <f>VLOOKUP(B515,#REF!,5,0)</f>
        <v>#REF!</v>
      </c>
      <c r="F515" s="341" t="e">
        <f t="shared" si="26"/>
        <v>#REF!</v>
      </c>
      <c r="G515" s="316"/>
    </row>
    <row r="516" spans="1:7" s="133" customFormat="1" ht="11.25" x14ac:dyDescent="0.25">
      <c r="A516" s="328" t="s">
        <v>2236</v>
      </c>
      <c r="B516" s="185" t="s">
        <v>802</v>
      </c>
      <c r="C516" s="186" t="e">
        <f>VLOOKUP(B516,#REF!,2,0)</f>
        <v>#REF!</v>
      </c>
      <c r="D516" s="187"/>
      <c r="E516" s="140" t="e">
        <f>VLOOKUP(B516,#REF!,5,0)</f>
        <v>#REF!</v>
      </c>
      <c r="F516" s="341" t="e">
        <f t="shared" si="26"/>
        <v>#REF!</v>
      </c>
      <c r="G516" s="316"/>
    </row>
    <row r="517" spans="1:7" s="133" customFormat="1" ht="11.25" x14ac:dyDescent="0.25">
      <c r="A517" s="328" t="s">
        <v>2237</v>
      </c>
      <c r="B517" s="185" t="s">
        <v>803</v>
      </c>
      <c r="C517" s="186" t="e">
        <f>VLOOKUP(B517,#REF!,2,0)</f>
        <v>#REF!</v>
      </c>
      <c r="D517" s="187"/>
      <c r="E517" s="140" t="e">
        <f>VLOOKUP(B517,#REF!,5,0)</f>
        <v>#REF!</v>
      </c>
      <c r="F517" s="341" t="e">
        <f t="shared" si="26"/>
        <v>#REF!</v>
      </c>
      <c r="G517" s="316"/>
    </row>
    <row r="518" spans="1:7" x14ac:dyDescent="0.25">
      <c r="A518" s="326" t="s">
        <v>1152</v>
      </c>
      <c r="B518" s="119" t="s">
        <v>2137</v>
      </c>
      <c r="C518" s="147"/>
      <c r="D518" s="128"/>
      <c r="E518" s="128"/>
      <c r="F518" s="338" t="e">
        <f>SUM(F519:F541)</f>
        <v>#REF!</v>
      </c>
      <c r="G518" s="313" t="s">
        <v>1513</v>
      </c>
    </row>
    <row r="519" spans="1:7" s="133" customFormat="1" ht="11.25" x14ac:dyDescent="0.25">
      <c r="A519" s="151" t="s">
        <v>2238</v>
      </c>
      <c r="B519" s="144" t="s">
        <v>443</v>
      </c>
      <c r="C519" s="138" t="e">
        <f>VLOOKUP(B519,#REF!,2,0)</f>
        <v>#REF!</v>
      </c>
      <c r="D519" s="140"/>
      <c r="E519" s="140" t="e">
        <f>VLOOKUP(B519,#REF!,5,0)</f>
        <v>#REF!</v>
      </c>
      <c r="F519" s="340" t="e">
        <f>D519*E519</f>
        <v>#REF!</v>
      </c>
      <c r="G519" s="188"/>
    </row>
    <row r="520" spans="1:7" s="133" customFormat="1" ht="11.25" x14ac:dyDescent="0.25">
      <c r="A520" s="151" t="s">
        <v>2239</v>
      </c>
      <c r="B520" s="144" t="s">
        <v>167</v>
      </c>
      <c r="C520" s="138" t="e">
        <f>VLOOKUP(B520,#REF!,2,0)</f>
        <v>#REF!</v>
      </c>
      <c r="D520" s="140"/>
      <c r="E520" s="140" t="e">
        <f>VLOOKUP(B520,#REF!,5,0)</f>
        <v>#REF!</v>
      </c>
      <c r="F520" s="340" t="e">
        <f t="shared" ref="F520:F541" si="27">D520*E520</f>
        <v>#REF!</v>
      </c>
      <c r="G520" s="188"/>
    </row>
    <row r="521" spans="1:7" s="133" customFormat="1" ht="11.25" x14ac:dyDescent="0.25">
      <c r="A521" s="151" t="s">
        <v>2240</v>
      </c>
      <c r="B521" s="144" t="s">
        <v>171</v>
      </c>
      <c r="C521" s="138" t="e">
        <f>VLOOKUP(B521,#REF!,2,0)</f>
        <v>#REF!</v>
      </c>
      <c r="D521" s="140"/>
      <c r="E521" s="140" t="e">
        <f>VLOOKUP(B521,#REF!,5,0)</f>
        <v>#REF!</v>
      </c>
      <c r="F521" s="340" t="e">
        <f t="shared" si="27"/>
        <v>#REF!</v>
      </c>
      <c r="G521" s="188"/>
    </row>
    <row r="522" spans="1:7" s="133" customFormat="1" ht="11.25" x14ac:dyDescent="0.25">
      <c r="A522" s="151" t="s">
        <v>2241</v>
      </c>
      <c r="B522" s="144" t="s">
        <v>194</v>
      </c>
      <c r="C522" s="138" t="e">
        <f>VLOOKUP(B522,#REF!,2,0)</f>
        <v>#REF!</v>
      </c>
      <c r="D522" s="140"/>
      <c r="E522" s="140" t="e">
        <f>VLOOKUP(B522,#REF!,5,0)</f>
        <v>#REF!</v>
      </c>
      <c r="F522" s="340" t="e">
        <f t="shared" si="27"/>
        <v>#REF!</v>
      </c>
      <c r="G522" s="188"/>
    </row>
    <row r="523" spans="1:7" s="133" customFormat="1" ht="11.25" x14ac:dyDescent="0.25">
      <c r="A523" s="151" t="s">
        <v>2242</v>
      </c>
      <c r="B523" s="144" t="s">
        <v>190</v>
      </c>
      <c r="C523" s="138" t="e">
        <f>VLOOKUP(B523,#REF!,2,0)</f>
        <v>#REF!</v>
      </c>
      <c r="D523" s="140"/>
      <c r="E523" s="140" t="e">
        <f>VLOOKUP(B523,#REF!,5,0)</f>
        <v>#REF!</v>
      </c>
      <c r="F523" s="340" t="e">
        <f t="shared" si="27"/>
        <v>#REF!</v>
      </c>
      <c r="G523" s="188"/>
    </row>
    <row r="524" spans="1:7" s="133" customFormat="1" ht="11.25" x14ac:dyDescent="0.25">
      <c r="A524" s="151" t="s">
        <v>2243</v>
      </c>
      <c r="B524" s="144" t="s">
        <v>191</v>
      </c>
      <c r="C524" s="138" t="e">
        <f>VLOOKUP(B524,#REF!,2,0)</f>
        <v>#REF!</v>
      </c>
      <c r="D524" s="140"/>
      <c r="E524" s="140" t="e">
        <f>VLOOKUP(B524,#REF!,5,0)</f>
        <v>#REF!</v>
      </c>
      <c r="F524" s="340" t="e">
        <f t="shared" si="27"/>
        <v>#REF!</v>
      </c>
      <c r="G524" s="188"/>
    </row>
    <row r="525" spans="1:7" s="133" customFormat="1" ht="11.25" x14ac:dyDescent="0.25">
      <c r="A525" s="151" t="s">
        <v>2244</v>
      </c>
      <c r="B525" s="144" t="s">
        <v>193</v>
      </c>
      <c r="C525" s="138" t="e">
        <f>VLOOKUP(B525,#REF!,2,0)</f>
        <v>#REF!</v>
      </c>
      <c r="D525" s="140"/>
      <c r="E525" s="140" t="e">
        <f>VLOOKUP(B525,#REF!,5,0)</f>
        <v>#REF!</v>
      </c>
      <c r="F525" s="340" t="e">
        <f t="shared" si="27"/>
        <v>#REF!</v>
      </c>
      <c r="G525" s="188"/>
    </row>
    <row r="526" spans="1:7" s="133" customFormat="1" ht="11.25" x14ac:dyDescent="0.25">
      <c r="A526" s="151" t="s">
        <v>2245</v>
      </c>
      <c r="B526" s="144" t="s">
        <v>741</v>
      </c>
      <c r="C526" s="138" t="e">
        <f>VLOOKUP(B526,#REF!,2,0)</f>
        <v>#REF!</v>
      </c>
      <c r="D526" s="140"/>
      <c r="E526" s="140" t="e">
        <f>VLOOKUP(B526,#REF!,5,0)</f>
        <v>#REF!</v>
      </c>
      <c r="F526" s="340" t="e">
        <f t="shared" si="27"/>
        <v>#REF!</v>
      </c>
      <c r="G526" s="188"/>
    </row>
    <row r="527" spans="1:7" s="133" customFormat="1" ht="11.25" x14ac:dyDescent="0.25">
      <c r="A527" s="151" t="s">
        <v>2246</v>
      </c>
      <c r="B527" s="144" t="s">
        <v>742</v>
      </c>
      <c r="C527" s="138" t="e">
        <f>VLOOKUP(B527,#REF!,2,0)</f>
        <v>#REF!</v>
      </c>
      <c r="D527" s="140"/>
      <c r="E527" s="140" t="e">
        <f>VLOOKUP(B527,#REF!,5,0)</f>
        <v>#REF!</v>
      </c>
      <c r="F527" s="340" t="e">
        <f t="shared" si="27"/>
        <v>#REF!</v>
      </c>
      <c r="G527" s="188"/>
    </row>
    <row r="528" spans="1:7" s="133" customFormat="1" ht="11.25" x14ac:dyDescent="0.25">
      <c r="A528" s="151" t="s">
        <v>2247</v>
      </c>
      <c r="B528" s="144" t="s">
        <v>743</v>
      </c>
      <c r="C528" s="138" t="e">
        <f>VLOOKUP(B528,#REF!,2,0)</f>
        <v>#REF!</v>
      </c>
      <c r="D528" s="140"/>
      <c r="E528" s="140" t="e">
        <f>VLOOKUP(B528,#REF!,5,0)</f>
        <v>#REF!</v>
      </c>
      <c r="F528" s="340" t="e">
        <f t="shared" si="27"/>
        <v>#REF!</v>
      </c>
      <c r="G528" s="188"/>
    </row>
    <row r="529" spans="1:7" s="133" customFormat="1" ht="11.25" x14ac:dyDescent="0.25">
      <c r="A529" s="151" t="s">
        <v>2248</v>
      </c>
      <c r="B529" s="144" t="s">
        <v>176</v>
      </c>
      <c r="C529" s="138" t="e">
        <f>VLOOKUP(B529,#REF!,2,0)</f>
        <v>#REF!</v>
      </c>
      <c r="D529" s="140"/>
      <c r="E529" s="140" t="e">
        <f>VLOOKUP(B529,#REF!,5,0)</f>
        <v>#REF!</v>
      </c>
      <c r="F529" s="340" t="e">
        <f t="shared" si="27"/>
        <v>#REF!</v>
      </c>
      <c r="G529" s="188"/>
    </row>
    <row r="530" spans="1:7" s="133" customFormat="1" ht="11.25" x14ac:dyDescent="0.25">
      <c r="A530" s="151" t="s">
        <v>2249</v>
      </c>
      <c r="B530" s="144" t="s">
        <v>2136</v>
      </c>
      <c r="C530" s="138" t="e">
        <f>VLOOKUP(B530,#REF!,2,0)</f>
        <v>#REF!</v>
      </c>
      <c r="D530" s="140"/>
      <c r="E530" s="140" t="e">
        <f>VLOOKUP(B530,#REF!,5,0)</f>
        <v>#REF!</v>
      </c>
      <c r="F530" s="340" t="e">
        <f t="shared" si="27"/>
        <v>#REF!</v>
      </c>
      <c r="G530" s="188"/>
    </row>
    <row r="531" spans="1:7" s="133" customFormat="1" ht="11.25" x14ac:dyDescent="0.25">
      <c r="A531" s="151" t="s">
        <v>2250</v>
      </c>
      <c r="B531" s="144" t="s">
        <v>113</v>
      </c>
      <c r="C531" s="138" t="e">
        <f>VLOOKUP(B531,#REF!,2,0)</f>
        <v>#REF!</v>
      </c>
      <c r="D531" s="140"/>
      <c r="E531" s="140" t="e">
        <f>VLOOKUP(B531,#REF!,5,0)</f>
        <v>#REF!</v>
      </c>
      <c r="F531" s="340" t="e">
        <f t="shared" si="27"/>
        <v>#REF!</v>
      </c>
      <c r="G531" s="188"/>
    </row>
    <row r="532" spans="1:7" s="133" customFormat="1" ht="11.25" x14ac:dyDescent="0.25">
      <c r="A532" s="151" t="s">
        <v>2251</v>
      </c>
      <c r="B532" s="144" t="s">
        <v>445</v>
      </c>
      <c r="C532" s="138" t="e">
        <f>VLOOKUP(B532,#REF!,2,0)</f>
        <v>#REF!</v>
      </c>
      <c r="D532" s="140"/>
      <c r="E532" s="140" t="e">
        <f>VLOOKUP(B532,#REF!,5,0)</f>
        <v>#REF!</v>
      </c>
      <c r="F532" s="340" t="e">
        <f t="shared" si="27"/>
        <v>#REF!</v>
      </c>
      <c r="G532" s="188"/>
    </row>
    <row r="533" spans="1:7" s="133" customFormat="1" ht="11.25" x14ac:dyDescent="0.25">
      <c r="A533" s="151" t="s">
        <v>2252</v>
      </c>
      <c r="B533" s="144" t="s">
        <v>180</v>
      </c>
      <c r="C533" s="138" t="e">
        <f>VLOOKUP(B533,#REF!,2,0)</f>
        <v>#REF!</v>
      </c>
      <c r="D533" s="140"/>
      <c r="E533" s="140" t="e">
        <f>VLOOKUP(B533,#REF!,5,0)</f>
        <v>#REF!</v>
      </c>
      <c r="F533" s="340" t="e">
        <f t="shared" si="27"/>
        <v>#REF!</v>
      </c>
      <c r="G533" s="188"/>
    </row>
    <row r="534" spans="1:7" s="133" customFormat="1" ht="11.25" x14ac:dyDescent="0.25">
      <c r="A534" s="151" t="s">
        <v>2253</v>
      </c>
      <c r="B534" s="144" t="s">
        <v>181</v>
      </c>
      <c r="C534" s="138" t="e">
        <f>VLOOKUP(B534,#REF!,2,0)</f>
        <v>#REF!</v>
      </c>
      <c r="D534" s="140"/>
      <c r="E534" s="140" t="e">
        <f>VLOOKUP(B534,#REF!,5,0)</f>
        <v>#REF!</v>
      </c>
      <c r="F534" s="340" t="e">
        <f t="shared" si="27"/>
        <v>#REF!</v>
      </c>
      <c r="G534" s="188"/>
    </row>
    <row r="535" spans="1:7" s="133" customFormat="1" ht="11.25" x14ac:dyDescent="0.25">
      <c r="A535" s="151" t="s">
        <v>2254</v>
      </c>
      <c r="B535" s="144" t="s">
        <v>192</v>
      </c>
      <c r="C535" s="138" t="e">
        <f>VLOOKUP(B535,#REF!,2,0)</f>
        <v>#REF!</v>
      </c>
      <c r="D535" s="140"/>
      <c r="E535" s="140" t="e">
        <f>VLOOKUP(B535,#REF!,5,0)</f>
        <v>#REF!</v>
      </c>
      <c r="F535" s="340" t="e">
        <f t="shared" si="27"/>
        <v>#REF!</v>
      </c>
      <c r="G535" s="188"/>
    </row>
    <row r="536" spans="1:7" s="133" customFormat="1" ht="11.25" x14ac:dyDescent="0.25">
      <c r="A536" s="151" t="s">
        <v>2255</v>
      </c>
      <c r="B536" s="144" t="s">
        <v>444</v>
      </c>
      <c r="C536" s="138" t="e">
        <f>VLOOKUP(B536,#REF!,2,0)</f>
        <v>#REF!</v>
      </c>
      <c r="D536" s="140"/>
      <c r="E536" s="140" t="e">
        <f>VLOOKUP(B536,#REF!,5,0)</f>
        <v>#REF!</v>
      </c>
      <c r="F536" s="340" t="e">
        <f t="shared" si="27"/>
        <v>#REF!</v>
      </c>
      <c r="G536" s="188"/>
    </row>
    <row r="537" spans="1:7" s="133" customFormat="1" ht="11.25" x14ac:dyDescent="0.25">
      <c r="A537" s="151" t="s">
        <v>2256</v>
      </c>
      <c r="B537" s="144" t="s">
        <v>101</v>
      </c>
      <c r="C537" s="138" t="e">
        <f>VLOOKUP(B537,#REF!,2,0)</f>
        <v>#REF!</v>
      </c>
      <c r="D537" s="140"/>
      <c r="E537" s="140" t="e">
        <f>VLOOKUP(B537,#REF!,5,0)</f>
        <v>#REF!</v>
      </c>
      <c r="F537" s="340" t="e">
        <f t="shared" si="27"/>
        <v>#REF!</v>
      </c>
      <c r="G537" s="188"/>
    </row>
    <row r="538" spans="1:7" s="133" customFormat="1" ht="11.25" x14ac:dyDescent="0.25">
      <c r="A538" s="151" t="s">
        <v>2257</v>
      </c>
      <c r="B538" s="144" t="s">
        <v>163</v>
      </c>
      <c r="C538" s="138" t="e">
        <f>VLOOKUP(B538,#REF!,2,0)</f>
        <v>#REF!</v>
      </c>
      <c r="D538" s="140"/>
      <c r="E538" s="140" t="e">
        <f>VLOOKUP(B538,#REF!,5,0)</f>
        <v>#REF!</v>
      </c>
      <c r="F538" s="340" t="e">
        <f t="shared" si="27"/>
        <v>#REF!</v>
      </c>
      <c r="G538" s="188"/>
    </row>
    <row r="539" spans="1:7" s="133" customFormat="1" ht="11.25" x14ac:dyDescent="0.25">
      <c r="A539" s="151" t="s">
        <v>2258</v>
      </c>
      <c r="B539" s="144" t="s">
        <v>164</v>
      </c>
      <c r="C539" s="138" t="e">
        <f>VLOOKUP(B539,#REF!,2,0)</f>
        <v>#REF!</v>
      </c>
      <c r="D539" s="140"/>
      <c r="E539" s="140" t="e">
        <f>VLOOKUP(B539,#REF!,5,0)</f>
        <v>#REF!</v>
      </c>
      <c r="F539" s="340" t="e">
        <f t="shared" si="27"/>
        <v>#REF!</v>
      </c>
      <c r="G539" s="188"/>
    </row>
    <row r="540" spans="1:7" s="133" customFormat="1" ht="11.25" x14ac:dyDescent="0.25">
      <c r="A540" s="151" t="s">
        <v>2259</v>
      </c>
      <c r="B540" s="144" t="s">
        <v>165</v>
      </c>
      <c r="C540" s="138" t="e">
        <f>VLOOKUP(B540,#REF!,2,0)</f>
        <v>#REF!</v>
      </c>
      <c r="D540" s="140"/>
      <c r="E540" s="140" t="e">
        <f>VLOOKUP(B540,#REF!,5,0)</f>
        <v>#REF!</v>
      </c>
      <c r="F540" s="340" t="e">
        <f t="shared" si="27"/>
        <v>#REF!</v>
      </c>
      <c r="G540" s="188"/>
    </row>
    <row r="541" spans="1:7" s="133" customFormat="1" thickBot="1" x14ac:dyDescent="0.3">
      <c r="A541" s="151" t="s">
        <v>2260</v>
      </c>
      <c r="B541" s="144" t="s">
        <v>175</v>
      </c>
      <c r="C541" s="138" t="e">
        <f>VLOOKUP(B541,#REF!,2,0)</f>
        <v>#REF!</v>
      </c>
      <c r="D541" s="140"/>
      <c r="E541" s="140" t="e">
        <f>VLOOKUP(B541,#REF!,5,0)</f>
        <v>#REF!</v>
      </c>
      <c r="F541" s="340" t="e">
        <f t="shared" si="27"/>
        <v>#REF!</v>
      </c>
      <c r="G541" s="188"/>
    </row>
    <row r="542" spans="1:7" s="116" customFormat="1" ht="12.75" x14ac:dyDescent="0.25">
      <c r="A542" s="329">
        <v>3</v>
      </c>
      <c r="B542" s="179" t="s">
        <v>1153</v>
      </c>
      <c r="C542" s="180"/>
      <c r="D542" s="181"/>
      <c r="E542" s="181"/>
      <c r="F542" s="342" t="e">
        <f>F543+F560+F578+F582</f>
        <v>#REF!</v>
      </c>
      <c r="G542" s="317"/>
    </row>
    <row r="543" spans="1:7" x14ac:dyDescent="0.25">
      <c r="A543" s="330">
        <v>3.1</v>
      </c>
      <c r="B543" s="148" t="s">
        <v>1499</v>
      </c>
      <c r="C543" s="161"/>
      <c r="D543" s="131"/>
      <c r="E543" s="131"/>
      <c r="F543" s="343" t="e">
        <f>SUM(F545:F559)</f>
        <v>#REF!</v>
      </c>
      <c r="G543" s="176"/>
    </row>
    <row r="544" spans="1:7" x14ac:dyDescent="0.25">
      <c r="A544" s="322" t="s">
        <v>1154</v>
      </c>
      <c r="B544" s="125" t="s">
        <v>1947</v>
      </c>
      <c r="C544" s="161" t="e">
        <f>VLOOKUP(B544,#REF!,2,0)</f>
        <v>#REF!</v>
      </c>
      <c r="D544" s="131"/>
      <c r="E544" s="131" t="e">
        <f>VLOOKUP(B544,#REF!,5,0)</f>
        <v>#REF!</v>
      </c>
      <c r="F544" s="343" t="e">
        <f>D544*E544</f>
        <v>#REF!</v>
      </c>
      <c r="G544" s="176"/>
    </row>
    <row r="545" spans="1:7" x14ac:dyDescent="0.25">
      <c r="A545" s="322" t="s">
        <v>1156</v>
      </c>
      <c r="B545" s="124" t="s">
        <v>1948</v>
      </c>
      <c r="C545" s="161" t="e">
        <f>VLOOKUP(B545,#REF!,2,0)</f>
        <v>#REF!</v>
      </c>
      <c r="D545" s="131"/>
      <c r="E545" s="131" t="e">
        <f>VLOOKUP(B545,#REF!,5,0)</f>
        <v>#REF!</v>
      </c>
      <c r="F545" s="343" t="e">
        <f t="shared" ref="F545:F559" si="28">D545*E545</f>
        <v>#REF!</v>
      </c>
      <c r="G545" s="176"/>
    </row>
    <row r="546" spans="1:7" x14ac:dyDescent="0.25">
      <c r="A546" s="322" t="s">
        <v>1158</v>
      </c>
      <c r="B546" s="124" t="s">
        <v>1949</v>
      </c>
      <c r="C546" s="161" t="e">
        <f>VLOOKUP(B546,#REF!,2,0)</f>
        <v>#REF!</v>
      </c>
      <c r="D546" s="131"/>
      <c r="E546" s="131" t="e">
        <f>VLOOKUP(B546,#REF!,5,0)</f>
        <v>#REF!</v>
      </c>
      <c r="F546" s="343" t="e">
        <f t="shared" si="28"/>
        <v>#REF!</v>
      </c>
      <c r="G546" s="176"/>
    </row>
    <row r="547" spans="1:7" x14ac:dyDescent="0.25">
      <c r="A547" s="322" t="s">
        <v>1160</v>
      </c>
      <c r="B547" s="125" t="s">
        <v>1952</v>
      </c>
      <c r="C547" s="161" t="e">
        <f>VLOOKUP(B547,#REF!,2,0)</f>
        <v>#REF!</v>
      </c>
      <c r="D547" s="131"/>
      <c r="E547" s="131" t="e">
        <f>VLOOKUP(B547,#REF!,5,0)</f>
        <v>#REF!</v>
      </c>
      <c r="F547" s="343" t="e">
        <f t="shared" si="28"/>
        <v>#REF!</v>
      </c>
      <c r="G547" s="176"/>
    </row>
    <row r="548" spans="1:7" x14ac:dyDescent="0.25">
      <c r="A548" s="322" t="s">
        <v>1966</v>
      </c>
      <c r="B548" s="125" t="s">
        <v>1953</v>
      </c>
      <c r="C548" s="161" t="e">
        <f>VLOOKUP(B548,#REF!,2,0)</f>
        <v>#REF!</v>
      </c>
      <c r="D548" s="131"/>
      <c r="E548" s="131" t="e">
        <f>VLOOKUP(B548,#REF!,5,0)</f>
        <v>#REF!</v>
      </c>
      <c r="F548" s="343" t="e">
        <f t="shared" si="28"/>
        <v>#REF!</v>
      </c>
      <c r="G548" s="176"/>
    </row>
    <row r="549" spans="1:7" x14ac:dyDescent="0.25">
      <c r="A549" s="322" t="s">
        <v>1967</v>
      </c>
      <c r="B549" s="125" t="s">
        <v>1954</v>
      </c>
      <c r="C549" s="161" t="e">
        <f>VLOOKUP(B549,#REF!,2,0)</f>
        <v>#REF!</v>
      </c>
      <c r="D549" s="131"/>
      <c r="E549" s="131" t="e">
        <f>VLOOKUP(B549,#REF!,5,0)</f>
        <v>#REF!</v>
      </c>
      <c r="F549" s="343" t="e">
        <f t="shared" si="28"/>
        <v>#REF!</v>
      </c>
      <c r="G549" s="176"/>
    </row>
    <row r="550" spans="1:7" x14ac:dyDescent="0.25">
      <c r="A550" s="322" t="s">
        <v>1968</v>
      </c>
      <c r="B550" s="125" t="s">
        <v>1950</v>
      </c>
      <c r="C550" s="161" t="e">
        <f>VLOOKUP(B550,#REF!,2,0)</f>
        <v>#REF!</v>
      </c>
      <c r="D550" s="131"/>
      <c r="E550" s="131" t="e">
        <f>VLOOKUP(B550,#REF!,5,0)</f>
        <v>#REF!</v>
      </c>
      <c r="F550" s="343" t="e">
        <f t="shared" si="28"/>
        <v>#REF!</v>
      </c>
      <c r="G550" s="176"/>
    </row>
    <row r="551" spans="1:7" x14ac:dyDescent="0.25">
      <c r="A551" s="322" t="s">
        <v>1969</v>
      </c>
      <c r="B551" s="125" t="s">
        <v>1951</v>
      </c>
      <c r="C551" s="161" t="e">
        <f>VLOOKUP(B551,#REF!,2,0)</f>
        <v>#REF!</v>
      </c>
      <c r="D551" s="131"/>
      <c r="E551" s="131" t="e">
        <f>VLOOKUP(B551,#REF!,5,0)</f>
        <v>#REF!</v>
      </c>
      <c r="F551" s="343" t="e">
        <f t="shared" si="28"/>
        <v>#REF!</v>
      </c>
      <c r="G551" s="176"/>
    </row>
    <row r="552" spans="1:7" x14ac:dyDescent="0.25">
      <c r="A552" s="322" t="s">
        <v>1970</v>
      </c>
      <c r="B552" s="125" t="s">
        <v>1955</v>
      </c>
      <c r="C552" s="161" t="e">
        <f>VLOOKUP(B552,#REF!,2,0)</f>
        <v>#REF!</v>
      </c>
      <c r="D552" s="131"/>
      <c r="E552" s="131" t="e">
        <f>VLOOKUP(B552,#REF!,5,0)</f>
        <v>#REF!</v>
      </c>
      <c r="F552" s="343" t="e">
        <f t="shared" si="28"/>
        <v>#REF!</v>
      </c>
      <c r="G552" s="176"/>
    </row>
    <row r="553" spans="1:7" x14ac:dyDescent="0.25">
      <c r="A553" s="322" t="s">
        <v>1971</v>
      </c>
      <c r="B553" s="125" t="s">
        <v>1956</v>
      </c>
      <c r="C553" s="161" t="e">
        <f>VLOOKUP(B553,#REF!,2,0)</f>
        <v>#REF!</v>
      </c>
      <c r="D553" s="131"/>
      <c r="E553" s="131" t="e">
        <f>VLOOKUP(B553,#REF!,5,0)</f>
        <v>#REF!</v>
      </c>
      <c r="F553" s="343" t="e">
        <f t="shared" si="28"/>
        <v>#REF!</v>
      </c>
      <c r="G553" s="176"/>
    </row>
    <row r="554" spans="1:7" x14ac:dyDescent="0.25">
      <c r="A554" s="322" t="s">
        <v>1972</v>
      </c>
      <c r="B554" s="125" t="s">
        <v>1957</v>
      </c>
      <c r="C554" s="161" t="e">
        <f>VLOOKUP(B554,#REF!,2,0)</f>
        <v>#REF!</v>
      </c>
      <c r="D554" s="131"/>
      <c r="E554" s="131" t="e">
        <f>VLOOKUP(B554,#REF!,5,0)</f>
        <v>#REF!</v>
      </c>
      <c r="F554" s="343" t="e">
        <f t="shared" si="28"/>
        <v>#REF!</v>
      </c>
      <c r="G554" s="176"/>
    </row>
    <row r="555" spans="1:7" x14ac:dyDescent="0.25">
      <c r="A555" s="322" t="s">
        <v>1973</v>
      </c>
      <c r="B555" s="125" t="s">
        <v>1958</v>
      </c>
      <c r="C555" s="161" t="e">
        <f>VLOOKUP(B555,#REF!,2,0)</f>
        <v>#REF!</v>
      </c>
      <c r="D555" s="131"/>
      <c r="E555" s="131" t="e">
        <f>VLOOKUP(B555,#REF!,5,0)</f>
        <v>#REF!</v>
      </c>
      <c r="F555" s="343" t="e">
        <f t="shared" si="28"/>
        <v>#REF!</v>
      </c>
      <c r="G555" s="176"/>
    </row>
    <row r="556" spans="1:7" x14ac:dyDescent="0.25">
      <c r="A556" s="322" t="s">
        <v>1974</v>
      </c>
      <c r="B556" s="125" t="s">
        <v>1961</v>
      </c>
      <c r="C556" s="161" t="e">
        <f>VLOOKUP(B556,#REF!,2,0)</f>
        <v>#REF!</v>
      </c>
      <c r="D556" s="131"/>
      <c r="E556" s="131" t="e">
        <f>VLOOKUP(B556,#REF!,5,0)</f>
        <v>#REF!</v>
      </c>
      <c r="F556" s="343" t="e">
        <f t="shared" si="28"/>
        <v>#REF!</v>
      </c>
      <c r="G556" s="176"/>
    </row>
    <row r="557" spans="1:7" x14ac:dyDescent="0.25">
      <c r="A557" s="322" t="s">
        <v>1975</v>
      </c>
      <c r="B557" s="125" t="s">
        <v>1959</v>
      </c>
      <c r="C557" s="161" t="e">
        <f>VLOOKUP(B557,#REF!,2,0)</f>
        <v>#REF!</v>
      </c>
      <c r="D557" s="131"/>
      <c r="E557" s="131" t="e">
        <f>VLOOKUP(B557,#REF!,5,0)</f>
        <v>#REF!</v>
      </c>
      <c r="F557" s="343" t="e">
        <f t="shared" si="28"/>
        <v>#REF!</v>
      </c>
      <c r="G557" s="176"/>
    </row>
    <row r="558" spans="1:7" x14ac:dyDescent="0.25">
      <c r="A558" s="322" t="s">
        <v>1976</v>
      </c>
      <c r="B558" s="125" t="s">
        <v>1960</v>
      </c>
      <c r="C558" s="161" t="e">
        <f>VLOOKUP(B558,#REF!,2,0)</f>
        <v>#REF!</v>
      </c>
      <c r="D558" s="131"/>
      <c r="E558" s="131" t="e">
        <f>VLOOKUP(B558,#REF!,5,0)</f>
        <v>#REF!</v>
      </c>
      <c r="F558" s="343" t="e">
        <f t="shared" si="28"/>
        <v>#REF!</v>
      </c>
      <c r="G558" s="176"/>
    </row>
    <row r="559" spans="1:7" x14ac:dyDescent="0.25">
      <c r="A559" s="322" t="s">
        <v>1977</v>
      </c>
      <c r="B559" s="125" t="s">
        <v>1946</v>
      </c>
      <c r="C559" s="161" t="e">
        <f>VLOOKUP(B559,#REF!,2,0)</f>
        <v>#REF!</v>
      </c>
      <c r="D559" s="131"/>
      <c r="E559" s="131" t="e">
        <f>VLOOKUP(B559,#REF!,5,0)</f>
        <v>#REF!</v>
      </c>
      <c r="F559" s="343" t="e">
        <f t="shared" si="28"/>
        <v>#REF!</v>
      </c>
      <c r="G559" s="176"/>
    </row>
    <row r="560" spans="1:7" x14ac:dyDescent="0.25">
      <c r="A560" s="330">
        <v>3.2</v>
      </c>
      <c r="B560" s="149" t="s">
        <v>1500</v>
      </c>
      <c r="C560" s="161"/>
      <c r="D560" s="131"/>
      <c r="E560" s="131"/>
      <c r="F560" s="343" t="e">
        <f>SUM(F562:F576)</f>
        <v>#REF!</v>
      </c>
      <c r="G560" s="176"/>
    </row>
    <row r="561" spans="1:7" ht="12" customHeight="1" x14ac:dyDescent="0.25">
      <c r="A561" s="322" t="s">
        <v>1162</v>
      </c>
      <c r="B561" s="124" t="s">
        <v>1165</v>
      </c>
      <c r="C561" s="161" t="e">
        <f>VLOOKUP(B561,#REF!,2,0)</f>
        <v>#REF!</v>
      </c>
      <c r="D561" s="131"/>
      <c r="E561" s="131" t="e">
        <f>VLOOKUP(B561,#REF!,5,0)</f>
        <v>#REF!</v>
      </c>
      <c r="F561" s="343" t="e">
        <f>D561*E561</f>
        <v>#REF!</v>
      </c>
      <c r="G561" s="177"/>
    </row>
    <row r="562" spans="1:7" ht="12" customHeight="1" x14ac:dyDescent="0.25">
      <c r="A562" s="322" t="s">
        <v>1164</v>
      </c>
      <c r="B562" s="124" t="s">
        <v>1163</v>
      </c>
      <c r="C562" s="161" t="e">
        <f>VLOOKUP(B562,#REF!,2,0)</f>
        <v>#REF!</v>
      </c>
      <c r="D562" s="131"/>
      <c r="E562" s="131" t="e">
        <f>VLOOKUP(B562,#REF!,5,0)</f>
        <v>#REF!</v>
      </c>
      <c r="F562" s="343" t="e">
        <f t="shared" ref="F562:F577" si="29">D562*E562</f>
        <v>#REF!</v>
      </c>
      <c r="G562" s="177"/>
    </row>
    <row r="563" spans="1:7" ht="12" customHeight="1" x14ac:dyDescent="0.25">
      <c r="A563" s="322" t="s">
        <v>1166</v>
      </c>
      <c r="B563" s="124" t="s">
        <v>1167</v>
      </c>
      <c r="C563" s="161" t="e">
        <f>VLOOKUP(B563,#REF!,2,0)</f>
        <v>#REF!</v>
      </c>
      <c r="D563" s="131"/>
      <c r="E563" s="131" t="e">
        <f>VLOOKUP(B563,#REF!,5,0)</f>
        <v>#REF!</v>
      </c>
      <c r="F563" s="343" t="e">
        <f t="shared" si="29"/>
        <v>#REF!</v>
      </c>
      <c r="G563" s="177"/>
    </row>
    <row r="564" spans="1:7" ht="12" customHeight="1" x14ac:dyDescent="0.25">
      <c r="A564" s="322" t="s">
        <v>1168</v>
      </c>
      <c r="B564" s="124" t="s">
        <v>1169</v>
      </c>
      <c r="C564" s="161" t="e">
        <f>VLOOKUP(B564,#REF!,2,0)</f>
        <v>#REF!</v>
      </c>
      <c r="D564" s="131"/>
      <c r="E564" s="131" t="e">
        <f>VLOOKUP(B564,#REF!,5,0)</f>
        <v>#REF!</v>
      </c>
      <c r="F564" s="343" t="e">
        <f t="shared" si="29"/>
        <v>#REF!</v>
      </c>
      <c r="G564" s="177"/>
    </row>
    <row r="565" spans="1:7" ht="12" customHeight="1" x14ac:dyDescent="0.25">
      <c r="A565" s="322" t="s">
        <v>1170</v>
      </c>
      <c r="B565" s="124" t="s">
        <v>1179</v>
      </c>
      <c r="C565" s="161" t="e">
        <f>VLOOKUP(B565,#REF!,2,0)</f>
        <v>#REF!</v>
      </c>
      <c r="D565" s="131"/>
      <c r="E565" s="131" t="e">
        <f>VLOOKUP(B565,#REF!,5,0)</f>
        <v>#REF!</v>
      </c>
      <c r="F565" s="343" t="e">
        <f t="shared" si="29"/>
        <v>#REF!</v>
      </c>
      <c r="G565" s="177"/>
    </row>
    <row r="566" spans="1:7" ht="12" customHeight="1" x14ac:dyDescent="0.25">
      <c r="A566" s="322" t="s">
        <v>1172</v>
      </c>
      <c r="B566" s="124" t="s">
        <v>1181</v>
      </c>
      <c r="C566" s="161" t="e">
        <f>VLOOKUP(B566,#REF!,2,0)</f>
        <v>#REF!</v>
      </c>
      <c r="D566" s="131"/>
      <c r="E566" s="131" t="e">
        <f>VLOOKUP(B566,#REF!,5,0)</f>
        <v>#REF!</v>
      </c>
      <c r="F566" s="343" t="e">
        <f t="shared" si="29"/>
        <v>#REF!</v>
      </c>
      <c r="G566" s="177"/>
    </row>
    <row r="567" spans="1:7" ht="12" customHeight="1" x14ac:dyDescent="0.25">
      <c r="A567" s="322" t="s">
        <v>1174</v>
      </c>
      <c r="B567" s="124" t="s">
        <v>1183</v>
      </c>
      <c r="C567" s="161" t="e">
        <f>VLOOKUP(B567,#REF!,2,0)</f>
        <v>#REF!</v>
      </c>
      <c r="D567" s="131"/>
      <c r="E567" s="131" t="e">
        <f>VLOOKUP(B567,#REF!,5,0)</f>
        <v>#REF!</v>
      </c>
      <c r="F567" s="343" t="e">
        <f t="shared" si="29"/>
        <v>#REF!</v>
      </c>
      <c r="G567" s="177"/>
    </row>
    <row r="568" spans="1:7" s="172" customFormat="1" ht="12" customHeight="1" x14ac:dyDescent="0.25">
      <c r="A568" s="322" t="s">
        <v>1176</v>
      </c>
      <c r="B568" s="173" t="s">
        <v>1929</v>
      </c>
      <c r="C568" s="174" t="e">
        <f>VLOOKUP(B568,#REF!,2,0)</f>
        <v>#REF!</v>
      </c>
      <c r="D568" s="175"/>
      <c r="E568" s="131" t="e">
        <f>VLOOKUP(B568,#REF!,5,0)</f>
        <v>#REF!</v>
      </c>
      <c r="F568" s="343" t="e">
        <f t="shared" si="29"/>
        <v>#REF!</v>
      </c>
      <c r="G568" s="178" t="s">
        <v>1930</v>
      </c>
    </row>
    <row r="569" spans="1:7" s="172" customFormat="1" ht="12" customHeight="1" x14ac:dyDescent="0.25">
      <c r="A569" s="322" t="s">
        <v>1178</v>
      </c>
      <c r="B569" s="173" t="s">
        <v>84</v>
      </c>
      <c r="C569" s="174" t="e">
        <f>VLOOKUP(B569,#REF!,2,0)</f>
        <v>#REF!</v>
      </c>
      <c r="D569" s="175"/>
      <c r="E569" s="131" t="e">
        <f>VLOOKUP(B569,#REF!,5,0)</f>
        <v>#REF!</v>
      </c>
      <c r="F569" s="343" t="e">
        <f t="shared" si="29"/>
        <v>#REF!</v>
      </c>
      <c r="G569" s="178" t="s">
        <v>1930</v>
      </c>
    </row>
    <row r="570" spans="1:7" s="172" customFormat="1" ht="12" customHeight="1" x14ac:dyDescent="0.25">
      <c r="A570" s="322" t="s">
        <v>1180</v>
      </c>
      <c r="B570" s="173" t="s">
        <v>85</v>
      </c>
      <c r="C570" s="174" t="e">
        <f>VLOOKUP(B570,#REF!,2,0)</f>
        <v>#REF!</v>
      </c>
      <c r="D570" s="175"/>
      <c r="E570" s="131" t="e">
        <f>VLOOKUP(B570,#REF!,5,0)</f>
        <v>#REF!</v>
      </c>
      <c r="F570" s="343" t="e">
        <f t="shared" si="29"/>
        <v>#REF!</v>
      </c>
      <c r="G570" s="178" t="s">
        <v>1930</v>
      </c>
    </row>
    <row r="571" spans="1:7" ht="12" customHeight="1" x14ac:dyDescent="0.25">
      <c r="A571" s="322" t="s">
        <v>1182</v>
      </c>
      <c r="B571" s="124" t="s">
        <v>1177</v>
      </c>
      <c r="C571" s="161" t="e">
        <f>VLOOKUP(B571,#REF!,2,0)</f>
        <v>#REF!</v>
      </c>
      <c r="D571" s="131"/>
      <c r="E571" s="131" t="e">
        <f>VLOOKUP(B571,#REF!,5,0)</f>
        <v>#REF!</v>
      </c>
      <c r="F571" s="343" t="e">
        <f t="shared" si="29"/>
        <v>#REF!</v>
      </c>
      <c r="G571" s="177"/>
    </row>
    <row r="572" spans="1:7" s="172" customFormat="1" ht="12" customHeight="1" x14ac:dyDescent="0.25">
      <c r="A572" s="322" t="s">
        <v>1184</v>
      </c>
      <c r="B572" s="173" t="s">
        <v>1962</v>
      </c>
      <c r="C572" s="174" t="e">
        <f>VLOOKUP(B572,#REF!,2,0)</f>
        <v>#REF!</v>
      </c>
      <c r="D572" s="175"/>
      <c r="E572" s="131" t="e">
        <f>VLOOKUP(B572,#REF!,5,0)</f>
        <v>#REF!</v>
      </c>
      <c r="F572" s="343" t="e">
        <f t="shared" si="29"/>
        <v>#REF!</v>
      </c>
      <c r="G572" s="178" t="s">
        <v>1930</v>
      </c>
    </row>
    <row r="573" spans="1:7" s="172" customFormat="1" ht="12" customHeight="1" x14ac:dyDescent="0.25">
      <c r="A573" s="322" t="s">
        <v>1186</v>
      </c>
      <c r="B573" s="173" t="s">
        <v>88</v>
      </c>
      <c r="C573" s="174" t="e">
        <f>VLOOKUP(B573,#REF!,2,0)</f>
        <v>#REF!</v>
      </c>
      <c r="D573" s="175"/>
      <c r="E573" s="131" t="e">
        <f>VLOOKUP(B573,#REF!,5,0)</f>
        <v>#REF!</v>
      </c>
      <c r="F573" s="343" t="e">
        <f t="shared" si="29"/>
        <v>#REF!</v>
      </c>
      <c r="G573" s="178" t="s">
        <v>1930</v>
      </c>
    </row>
    <row r="574" spans="1:7" ht="12" customHeight="1" x14ac:dyDescent="0.25">
      <c r="A574" s="322" t="s">
        <v>1931</v>
      </c>
      <c r="B574" s="124" t="s">
        <v>1963</v>
      </c>
      <c r="C574" s="161" t="e">
        <f>VLOOKUP(B574,#REF!,2,0)</f>
        <v>#REF!</v>
      </c>
      <c r="D574" s="131"/>
      <c r="E574" s="131" t="e">
        <f>VLOOKUP(B574,#REF!,5,0)</f>
        <v>#REF!</v>
      </c>
      <c r="F574" s="343" t="e">
        <f t="shared" si="29"/>
        <v>#REF!</v>
      </c>
      <c r="G574" s="177"/>
    </row>
    <row r="575" spans="1:7" ht="12" customHeight="1" x14ac:dyDescent="0.25">
      <c r="A575" s="322" t="s">
        <v>1932</v>
      </c>
      <c r="B575" s="124" t="s">
        <v>1964</v>
      </c>
      <c r="C575" s="161" t="e">
        <f>VLOOKUP(B575,#REF!,2,0)</f>
        <v>#REF!</v>
      </c>
      <c r="D575" s="131"/>
      <c r="E575" s="131" t="e">
        <f>VLOOKUP(B575,#REF!,5,0)</f>
        <v>#REF!</v>
      </c>
      <c r="F575" s="343" t="e">
        <f t="shared" si="29"/>
        <v>#REF!</v>
      </c>
      <c r="G575" s="177"/>
    </row>
    <row r="576" spans="1:7" ht="12" customHeight="1" x14ac:dyDescent="0.25">
      <c r="A576" s="322" t="s">
        <v>1933</v>
      </c>
      <c r="B576" s="125" t="s">
        <v>1187</v>
      </c>
      <c r="C576" s="161" t="e">
        <f>VLOOKUP(B576,#REF!,2,0)</f>
        <v>#REF!</v>
      </c>
      <c r="D576" s="131"/>
      <c r="E576" s="131" t="e">
        <f>VLOOKUP(B576,#REF!,5,0)</f>
        <v>#REF!</v>
      </c>
      <c r="F576" s="343" t="e">
        <f t="shared" si="29"/>
        <v>#REF!</v>
      </c>
      <c r="G576" s="178" t="s">
        <v>1930</v>
      </c>
    </row>
    <row r="577" spans="1:7" ht="12" customHeight="1" x14ac:dyDescent="0.25">
      <c r="A577" s="322" t="s">
        <v>1934</v>
      </c>
      <c r="B577" s="124" t="s">
        <v>1965</v>
      </c>
      <c r="C577" s="161" t="e">
        <f>VLOOKUP(B577,#REF!,2,0)</f>
        <v>#REF!</v>
      </c>
      <c r="D577" s="131"/>
      <c r="E577" s="131" t="e">
        <f>VLOOKUP(B577,#REF!,5,0)</f>
        <v>#REF!</v>
      </c>
      <c r="F577" s="343" t="e">
        <f t="shared" si="29"/>
        <v>#REF!</v>
      </c>
      <c r="G577" s="177"/>
    </row>
    <row r="578" spans="1:7" x14ac:dyDescent="0.25">
      <c r="A578" s="330">
        <v>3.3</v>
      </c>
      <c r="B578" s="149" t="s">
        <v>1188</v>
      </c>
      <c r="C578" s="161"/>
      <c r="D578" s="131"/>
      <c r="E578" s="131"/>
      <c r="F578" s="343" t="e">
        <f>SUM(F579:F581)</f>
        <v>#REF!</v>
      </c>
      <c r="G578" s="176"/>
    </row>
    <row r="579" spans="1:7" x14ac:dyDescent="0.25">
      <c r="A579" s="322" t="s">
        <v>1189</v>
      </c>
      <c r="B579" s="124" t="s">
        <v>1515</v>
      </c>
      <c r="C579" s="161" t="e">
        <f>VLOOKUP(B579,#REF!,2,0)</f>
        <v>#REF!</v>
      </c>
      <c r="D579" s="131"/>
      <c r="E579" s="131" t="e">
        <f>VLOOKUP(B579,#REF!,5,0)</f>
        <v>#REF!</v>
      </c>
      <c r="F579" s="343" t="e">
        <f>D579*E579</f>
        <v>#REF!</v>
      </c>
      <c r="G579" s="176"/>
    </row>
    <row r="580" spans="1:7" x14ac:dyDescent="0.25">
      <c r="A580" s="322" t="s">
        <v>1190</v>
      </c>
      <c r="B580" s="124" t="s">
        <v>1516</v>
      </c>
      <c r="C580" s="161" t="e">
        <f>VLOOKUP(B580,#REF!,2,0)</f>
        <v>#REF!</v>
      </c>
      <c r="D580" s="131"/>
      <c r="E580" s="131" t="e">
        <f>VLOOKUP(B580,#REF!,5,0)</f>
        <v>#REF!</v>
      </c>
      <c r="F580" s="343" t="e">
        <f>D580*E580</f>
        <v>#REF!</v>
      </c>
      <c r="G580" s="176"/>
    </row>
    <row r="581" spans="1:7" x14ac:dyDescent="0.25">
      <c r="A581" s="322" t="s">
        <v>1191</v>
      </c>
      <c r="B581" s="124" t="s">
        <v>1192</v>
      </c>
      <c r="C581" s="161" t="e">
        <f>VLOOKUP(B581,#REF!,2,0)</f>
        <v>#REF!</v>
      </c>
      <c r="D581" s="131"/>
      <c r="E581" s="131" t="e">
        <f>VLOOKUP(B581,#REF!,5,0)</f>
        <v>#REF!</v>
      </c>
      <c r="F581" s="343" t="e">
        <f>D581*E581</f>
        <v>#REF!</v>
      </c>
      <c r="G581" s="176"/>
    </row>
    <row r="582" spans="1:7" x14ac:dyDescent="0.25">
      <c r="A582" s="330">
        <v>3.4</v>
      </c>
      <c r="B582" s="149" t="s">
        <v>1517</v>
      </c>
      <c r="C582" s="161"/>
      <c r="D582" s="131"/>
      <c r="E582" s="131"/>
      <c r="F582" s="343" t="e">
        <f>SUM(F583:F590)</f>
        <v>#REF!</v>
      </c>
      <c r="G582" s="176"/>
    </row>
    <row r="583" spans="1:7" x14ac:dyDescent="0.25">
      <c r="A583" s="322" t="s">
        <v>1193</v>
      </c>
      <c r="B583" s="125" t="s">
        <v>1194</v>
      </c>
      <c r="C583" s="161" t="e">
        <f>VLOOKUP(B583,#REF!,2,0)</f>
        <v>#REF!</v>
      </c>
      <c r="D583" s="131"/>
      <c r="E583" s="131" t="e">
        <f>VLOOKUP(B583,#REF!,5,0)</f>
        <v>#REF!</v>
      </c>
      <c r="F583" s="343" t="e">
        <f>D583*E583</f>
        <v>#REF!</v>
      </c>
      <c r="G583" s="176"/>
    </row>
    <row r="584" spans="1:7" x14ac:dyDescent="0.25">
      <c r="A584" s="322" t="s">
        <v>1195</v>
      </c>
      <c r="B584" s="125" t="s">
        <v>1196</v>
      </c>
      <c r="C584" s="161" t="e">
        <f>VLOOKUP(B584,#REF!,2,0)</f>
        <v>#REF!</v>
      </c>
      <c r="D584" s="131"/>
      <c r="E584" s="131" t="e">
        <f>VLOOKUP(B584,#REF!,5,0)</f>
        <v>#REF!</v>
      </c>
      <c r="F584" s="343" t="e">
        <f t="shared" ref="F584:F590" si="30">D584*E584</f>
        <v>#REF!</v>
      </c>
      <c r="G584" s="176"/>
    </row>
    <row r="585" spans="1:7" x14ac:dyDescent="0.25">
      <c r="A585" s="322" t="s">
        <v>1197</v>
      </c>
      <c r="B585" s="125" t="s">
        <v>1198</v>
      </c>
      <c r="C585" s="161" t="e">
        <f>VLOOKUP(B585,#REF!,2,0)</f>
        <v>#REF!</v>
      </c>
      <c r="D585" s="131"/>
      <c r="E585" s="131" t="e">
        <f>VLOOKUP(B585,#REF!,5,0)</f>
        <v>#REF!</v>
      </c>
      <c r="F585" s="343" t="e">
        <f t="shared" si="30"/>
        <v>#REF!</v>
      </c>
      <c r="G585" s="176"/>
    </row>
    <row r="586" spans="1:7" x14ac:dyDescent="0.25">
      <c r="A586" s="322" t="s">
        <v>1199</v>
      </c>
      <c r="B586" s="125" t="s">
        <v>1200</v>
      </c>
      <c r="C586" s="161" t="e">
        <f>VLOOKUP(B586,#REF!,2,0)</f>
        <v>#REF!</v>
      </c>
      <c r="D586" s="131"/>
      <c r="E586" s="131" t="e">
        <f>VLOOKUP(B586,#REF!,5,0)</f>
        <v>#REF!</v>
      </c>
      <c r="F586" s="343" t="e">
        <f t="shared" si="30"/>
        <v>#REF!</v>
      </c>
      <c r="G586" s="176"/>
    </row>
    <row r="587" spans="1:7" x14ac:dyDescent="0.25">
      <c r="A587" s="322" t="s">
        <v>1201</v>
      </c>
      <c r="B587" s="125" t="s">
        <v>1202</v>
      </c>
      <c r="C587" s="161" t="e">
        <f>VLOOKUP(B587,#REF!,2,0)</f>
        <v>#REF!</v>
      </c>
      <c r="D587" s="131"/>
      <c r="E587" s="131" t="e">
        <f>VLOOKUP(B587,#REF!,5,0)</f>
        <v>#REF!</v>
      </c>
      <c r="F587" s="343" t="e">
        <f t="shared" si="30"/>
        <v>#REF!</v>
      </c>
      <c r="G587" s="176"/>
    </row>
    <row r="588" spans="1:7" x14ac:dyDescent="0.25">
      <c r="A588" s="322" t="s">
        <v>1203</v>
      </c>
      <c r="B588" s="125" t="s">
        <v>1204</v>
      </c>
      <c r="C588" s="161" t="e">
        <f>VLOOKUP(B588,#REF!,2,0)</f>
        <v>#REF!</v>
      </c>
      <c r="D588" s="131"/>
      <c r="E588" s="131" t="e">
        <f>VLOOKUP(B588,#REF!,5,0)</f>
        <v>#REF!</v>
      </c>
      <c r="F588" s="343" t="e">
        <f t="shared" si="30"/>
        <v>#REF!</v>
      </c>
      <c r="G588" s="176"/>
    </row>
    <row r="589" spans="1:7" x14ac:dyDescent="0.25">
      <c r="A589" s="322" t="s">
        <v>1205</v>
      </c>
      <c r="B589" s="125" t="s">
        <v>1206</v>
      </c>
      <c r="C589" s="161" t="e">
        <f>VLOOKUP(B589,#REF!,2,0)</f>
        <v>#REF!</v>
      </c>
      <c r="D589" s="131"/>
      <c r="E589" s="131" t="e">
        <f>VLOOKUP(B589,#REF!,5,0)</f>
        <v>#REF!</v>
      </c>
      <c r="F589" s="343" t="e">
        <f t="shared" si="30"/>
        <v>#REF!</v>
      </c>
      <c r="G589" s="176"/>
    </row>
    <row r="590" spans="1:7" ht="12.75" thickBot="1" x14ac:dyDescent="0.3">
      <c r="A590" s="323" t="s">
        <v>1207</v>
      </c>
      <c r="B590" s="126" t="s">
        <v>1208</v>
      </c>
      <c r="C590" s="158" t="e">
        <f>VLOOKUP(B590,#REF!,2,0)</f>
        <v>#REF!</v>
      </c>
      <c r="D590" s="127"/>
      <c r="E590" s="131" t="e">
        <f>VLOOKUP(B590,#REF!,5,0)</f>
        <v>#REF!</v>
      </c>
      <c r="F590" s="343" t="e">
        <f t="shared" si="30"/>
        <v>#REF!</v>
      </c>
      <c r="G590" s="311"/>
    </row>
    <row r="591" spans="1:7" s="116" customFormat="1" ht="12.75" x14ac:dyDescent="0.25">
      <c r="A591" s="331">
        <v>4</v>
      </c>
      <c r="B591" s="182" t="s">
        <v>1209</v>
      </c>
      <c r="C591" s="183"/>
      <c r="D591" s="184"/>
      <c r="E591" s="184"/>
      <c r="F591" s="337" t="e">
        <f>F592+F607+F622+F629+F633</f>
        <v>#REF!</v>
      </c>
      <c r="G591" s="312"/>
    </row>
    <row r="592" spans="1:7" x14ac:dyDescent="0.25">
      <c r="A592" s="325">
        <v>4.0999999999999996</v>
      </c>
      <c r="B592" s="120" t="s">
        <v>2206</v>
      </c>
      <c r="C592" s="147"/>
      <c r="D592" s="128"/>
      <c r="E592" s="128"/>
      <c r="F592" s="338" t="e">
        <f>SUM(F593:F606)</f>
        <v>#REF!</v>
      </c>
      <c r="G592" s="313"/>
    </row>
    <row r="593" spans="1:7" x14ac:dyDescent="0.25">
      <c r="A593" s="326" t="s">
        <v>1210</v>
      </c>
      <c r="B593" s="119" t="s">
        <v>2168</v>
      </c>
      <c r="C593" s="147"/>
      <c r="D593" s="128"/>
      <c r="E593" s="128"/>
      <c r="F593" s="338" t="e">
        <f>SUM(F594:F602)</f>
        <v>#REF!</v>
      </c>
      <c r="G593" s="313"/>
    </row>
    <row r="594" spans="1:7" s="133" customFormat="1" ht="11.25" x14ac:dyDescent="0.25">
      <c r="A594" s="151" t="s">
        <v>2261</v>
      </c>
      <c r="B594" s="144" t="s">
        <v>2205</v>
      </c>
      <c r="C594" s="138" t="e">
        <f>VLOOKUP(B594,#REF!,2,0)</f>
        <v>#REF!</v>
      </c>
      <c r="D594" s="140"/>
      <c r="E594" s="140" t="e">
        <f>VLOOKUP(B594,#REF!,5,0)</f>
        <v>#REF!</v>
      </c>
      <c r="F594" s="340" t="e">
        <f>D594*E594</f>
        <v>#REF!</v>
      </c>
      <c r="G594" s="188"/>
    </row>
    <row r="595" spans="1:7" s="133" customFormat="1" ht="11.25" x14ac:dyDescent="0.25">
      <c r="A595" s="151" t="s">
        <v>2262</v>
      </c>
      <c r="B595" s="144" t="s">
        <v>672</v>
      </c>
      <c r="C595" s="138" t="e">
        <f>VLOOKUP(B595,#REF!,2,0)</f>
        <v>#REF!</v>
      </c>
      <c r="D595" s="140"/>
      <c r="E595" s="140" t="e">
        <f>VLOOKUP(B595,#REF!,5,0)</f>
        <v>#REF!</v>
      </c>
      <c r="F595" s="340" t="e">
        <f>D595*E595</f>
        <v>#REF!</v>
      </c>
      <c r="G595" s="188"/>
    </row>
    <row r="596" spans="1:7" s="133" customFormat="1" ht="11.25" x14ac:dyDescent="0.25">
      <c r="A596" s="151" t="s">
        <v>2263</v>
      </c>
      <c r="B596" s="144" t="s">
        <v>203</v>
      </c>
      <c r="C596" s="138" t="e">
        <f>VLOOKUP(B596,#REF!,2,0)</f>
        <v>#REF!</v>
      </c>
      <c r="D596" s="140"/>
      <c r="E596" s="140" t="e">
        <f>VLOOKUP(B596,#REF!,5,0)</f>
        <v>#REF!</v>
      </c>
      <c r="F596" s="340" t="e">
        <f t="shared" ref="F596:F602" si="31">D596*E596</f>
        <v>#REF!</v>
      </c>
      <c r="G596" s="188"/>
    </row>
    <row r="597" spans="1:7" s="133" customFormat="1" ht="11.25" x14ac:dyDescent="0.25">
      <c r="A597" s="151" t="s">
        <v>2264</v>
      </c>
      <c r="B597" s="144" t="s">
        <v>204</v>
      </c>
      <c r="C597" s="138" t="e">
        <f>VLOOKUP(B597,#REF!,2,0)</f>
        <v>#REF!</v>
      </c>
      <c r="D597" s="140"/>
      <c r="E597" s="140" t="e">
        <f>VLOOKUP(B597,#REF!,5,0)</f>
        <v>#REF!</v>
      </c>
      <c r="F597" s="340" t="e">
        <f t="shared" si="31"/>
        <v>#REF!</v>
      </c>
      <c r="G597" s="188"/>
    </row>
    <row r="598" spans="1:7" s="133" customFormat="1" ht="11.25" x14ac:dyDescent="0.25">
      <c r="A598" s="151" t="s">
        <v>2265</v>
      </c>
      <c r="B598" s="144" t="s">
        <v>205</v>
      </c>
      <c r="C598" s="138" t="e">
        <f>VLOOKUP(B598,#REF!,2,0)</f>
        <v>#REF!</v>
      </c>
      <c r="D598" s="140"/>
      <c r="E598" s="140" t="e">
        <f>VLOOKUP(B598,#REF!,5,0)</f>
        <v>#REF!</v>
      </c>
      <c r="F598" s="340" t="e">
        <f t="shared" si="31"/>
        <v>#REF!</v>
      </c>
      <c r="G598" s="188"/>
    </row>
    <row r="599" spans="1:7" s="133" customFormat="1" ht="11.25" x14ac:dyDescent="0.25">
      <c r="A599" s="151" t="s">
        <v>2266</v>
      </c>
      <c r="B599" s="144" t="s">
        <v>206</v>
      </c>
      <c r="C599" s="138" t="e">
        <f>VLOOKUP(B599,#REF!,2,0)</f>
        <v>#REF!</v>
      </c>
      <c r="D599" s="140"/>
      <c r="E599" s="140" t="e">
        <f>VLOOKUP(B599,#REF!,5,0)</f>
        <v>#REF!</v>
      </c>
      <c r="F599" s="340" t="e">
        <f t="shared" si="31"/>
        <v>#REF!</v>
      </c>
      <c r="G599" s="188"/>
    </row>
    <row r="600" spans="1:7" s="133" customFormat="1" ht="11.25" x14ac:dyDescent="0.25">
      <c r="A600" s="151" t="s">
        <v>2267</v>
      </c>
      <c r="B600" s="144" t="s">
        <v>207</v>
      </c>
      <c r="C600" s="138" t="e">
        <f>VLOOKUP(B600,#REF!,2,0)</f>
        <v>#REF!</v>
      </c>
      <c r="D600" s="140"/>
      <c r="E600" s="140" t="e">
        <f>VLOOKUP(B600,#REF!,5,0)</f>
        <v>#REF!</v>
      </c>
      <c r="F600" s="340" t="e">
        <f t="shared" si="31"/>
        <v>#REF!</v>
      </c>
      <c r="G600" s="188"/>
    </row>
    <row r="601" spans="1:7" s="133" customFormat="1" ht="11.25" x14ac:dyDescent="0.25">
      <c r="A601" s="151" t="s">
        <v>2268</v>
      </c>
      <c r="B601" s="144" t="s">
        <v>208</v>
      </c>
      <c r="C601" s="138" t="e">
        <f>VLOOKUP(B601,#REF!,2,0)</f>
        <v>#REF!</v>
      </c>
      <c r="D601" s="140"/>
      <c r="E601" s="140" t="e">
        <f>VLOOKUP(B601,#REF!,5,0)</f>
        <v>#REF!</v>
      </c>
      <c r="F601" s="340" t="e">
        <f t="shared" si="31"/>
        <v>#REF!</v>
      </c>
      <c r="G601" s="188"/>
    </row>
    <row r="602" spans="1:7" s="133" customFormat="1" ht="11.25" x14ac:dyDescent="0.25">
      <c r="A602" s="151" t="s">
        <v>2269</v>
      </c>
      <c r="B602" s="144" t="s">
        <v>209</v>
      </c>
      <c r="C602" s="138" t="e">
        <f>VLOOKUP(B602,#REF!,2,0)</f>
        <v>#REF!</v>
      </c>
      <c r="D602" s="140"/>
      <c r="E602" s="140" t="e">
        <f>VLOOKUP(B602,#REF!,5,0)</f>
        <v>#REF!</v>
      </c>
      <c r="F602" s="340" t="e">
        <f t="shared" si="31"/>
        <v>#REF!</v>
      </c>
      <c r="G602" s="188"/>
    </row>
    <row r="603" spans="1:7" x14ac:dyDescent="0.25">
      <c r="A603" s="326" t="s">
        <v>1211</v>
      </c>
      <c r="B603" s="119" t="s">
        <v>2203</v>
      </c>
      <c r="C603" s="147"/>
      <c r="D603" s="128"/>
      <c r="E603" s="128"/>
      <c r="F603" s="338" t="e">
        <f>SUM(F604:F605)</f>
        <v>#REF!</v>
      </c>
      <c r="G603" s="313"/>
    </row>
    <row r="604" spans="1:7" s="133" customFormat="1" ht="11.25" x14ac:dyDescent="0.25">
      <c r="A604" s="151" t="s">
        <v>2270</v>
      </c>
      <c r="B604" s="144" t="s">
        <v>740</v>
      </c>
      <c r="C604" s="138" t="e">
        <f>VLOOKUP(B604,#REF!,2,0)</f>
        <v>#REF!</v>
      </c>
      <c r="D604" s="140"/>
      <c r="E604" s="140" t="e">
        <f>VLOOKUP(B604,#REF!,5,0)</f>
        <v>#REF!</v>
      </c>
      <c r="F604" s="340" t="e">
        <f>D604*E604</f>
        <v>#REF!</v>
      </c>
      <c r="G604" s="188"/>
    </row>
    <row r="605" spans="1:7" s="133" customFormat="1" ht="11.25" x14ac:dyDescent="0.25">
      <c r="A605" s="151" t="s">
        <v>2271</v>
      </c>
      <c r="B605" s="144" t="s">
        <v>739</v>
      </c>
      <c r="C605" s="138" t="e">
        <f>VLOOKUP(B605,#REF!,2,0)</f>
        <v>#REF!</v>
      </c>
      <c r="D605" s="140"/>
      <c r="E605" s="140" t="e">
        <f>VLOOKUP(B605,#REF!,5,0)</f>
        <v>#REF!</v>
      </c>
      <c r="F605" s="340" t="e">
        <f>D605*E605</f>
        <v>#REF!</v>
      </c>
      <c r="G605" s="188"/>
    </row>
    <row r="606" spans="1:7" x14ac:dyDescent="0.25">
      <c r="A606" s="326" t="s">
        <v>1212</v>
      </c>
      <c r="B606" s="119" t="s">
        <v>2204</v>
      </c>
      <c r="C606" s="147" t="e">
        <f>VLOOKUP(B606,#REF!,2,0)</f>
        <v>#REF!</v>
      </c>
      <c r="D606" s="128"/>
      <c r="E606" s="140" t="e">
        <f>VLOOKUP(B606,#REF!,5,0)</f>
        <v>#REF!</v>
      </c>
      <c r="F606" s="338" t="e">
        <f>D606*E606</f>
        <v>#REF!</v>
      </c>
      <c r="G606" s="313"/>
    </row>
    <row r="607" spans="1:7" x14ac:dyDescent="0.25">
      <c r="A607" s="325">
        <v>4.2</v>
      </c>
      <c r="B607" s="120" t="s">
        <v>1215</v>
      </c>
      <c r="C607" s="147"/>
      <c r="D607" s="128"/>
      <c r="E607" s="128"/>
      <c r="F607" s="338" t="e">
        <f>SUM(F608:F614)</f>
        <v>#REF!</v>
      </c>
      <c r="G607" s="313"/>
    </row>
    <row r="608" spans="1:7" x14ac:dyDescent="0.25">
      <c r="A608" s="326" t="s">
        <v>1216</v>
      </c>
      <c r="B608" s="119" t="s">
        <v>1217</v>
      </c>
      <c r="C608" s="147"/>
      <c r="D608" s="128"/>
      <c r="E608" s="128"/>
      <c r="F608" s="338" t="e">
        <f>F609</f>
        <v>#REF!</v>
      </c>
      <c r="G608" s="313"/>
    </row>
    <row r="609" spans="1:7" s="133" customFormat="1" ht="11.25" x14ac:dyDescent="0.25">
      <c r="A609" s="151" t="s">
        <v>2208</v>
      </c>
      <c r="B609" s="144" t="s">
        <v>197</v>
      </c>
      <c r="C609" s="138" t="e">
        <f>VLOOKUP(B609,#REF!,2,0)</f>
        <v>#REF!</v>
      </c>
      <c r="D609" s="140"/>
      <c r="E609" s="140" t="e">
        <f>VLOOKUP(B609,#REF!,5,0)</f>
        <v>#REF!</v>
      </c>
      <c r="F609" s="340" t="e">
        <f>D609*E609</f>
        <v>#REF!</v>
      </c>
      <c r="G609" s="188"/>
    </row>
    <row r="610" spans="1:7" x14ac:dyDescent="0.25">
      <c r="A610" s="326" t="s">
        <v>1218</v>
      </c>
      <c r="B610" s="119" t="s">
        <v>1219</v>
      </c>
      <c r="C610" s="147" t="e">
        <f>VLOOKUP(B610,#REF!,2,0)</f>
        <v>#REF!</v>
      </c>
      <c r="D610" s="128"/>
      <c r="E610" s="128" t="e">
        <f>VLOOKUP(B610,#REF!,4,0)</f>
        <v>#REF!</v>
      </c>
      <c r="F610" s="338" t="e">
        <f>D610*E610</f>
        <v>#REF!</v>
      </c>
      <c r="G610" s="313"/>
    </row>
    <row r="611" spans="1:7" x14ac:dyDescent="0.25">
      <c r="A611" s="326" t="s">
        <v>1220</v>
      </c>
      <c r="B611" s="119" t="s">
        <v>1138</v>
      </c>
      <c r="C611" s="147"/>
      <c r="D611" s="128"/>
      <c r="E611" s="128"/>
      <c r="F611" s="338" t="e">
        <f>SUM(F612:F613)</f>
        <v>#REF!</v>
      </c>
      <c r="G611" s="313"/>
    </row>
    <row r="612" spans="1:7" s="133" customFormat="1" ht="11.25" x14ac:dyDescent="0.25">
      <c r="A612" s="151" t="s">
        <v>2217</v>
      </c>
      <c r="B612" s="144" t="s">
        <v>2284</v>
      </c>
      <c r="C612" s="138" t="e">
        <f>VLOOKUP(B612,#REF!,2,0)</f>
        <v>#REF!</v>
      </c>
      <c r="D612" s="140"/>
      <c r="E612" s="140" t="e">
        <f>VLOOKUP(B612,#REF!,5,0)</f>
        <v>#REF!</v>
      </c>
      <c r="F612" s="340" t="e">
        <f>D612*E612</f>
        <v>#REF!</v>
      </c>
      <c r="G612" s="188" t="s">
        <v>2215</v>
      </c>
    </row>
    <row r="613" spans="1:7" s="133" customFormat="1" ht="11.25" x14ac:dyDescent="0.25">
      <c r="A613" s="151" t="s">
        <v>2218</v>
      </c>
      <c r="B613" s="144" t="s">
        <v>2216</v>
      </c>
      <c r="C613" s="138" t="e">
        <f>VLOOKUP(B613,#REF!,2,0)</f>
        <v>#REF!</v>
      </c>
      <c r="D613" s="140"/>
      <c r="E613" s="140" t="e">
        <f>VLOOKUP(B613,#REF!,5,0)</f>
        <v>#REF!</v>
      </c>
      <c r="F613" s="340" t="e">
        <f>D613*E613</f>
        <v>#REF!</v>
      </c>
      <c r="G613" s="188"/>
    </row>
    <row r="614" spans="1:7" x14ac:dyDescent="0.25">
      <c r="A614" s="326" t="s">
        <v>1221</v>
      </c>
      <c r="B614" s="119" t="s">
        <v>1222</v>
      </c>
      <c r="C614" s="147"/>
      <c r="D614" s="128"/>
      <c r="E614" s="128"/>
      <c r="F614" s="338" t="e">
        <f>SUM(F615:F616)</f>
        <v>#REF!</v>
      </c>
      <c r="G614" s="313"/>
    </row>
    <row r="615" spans="1:7" s="133" customFormat="1" ht="11.25" x14ac:dyDescent="0.25">
      <c r="A615" s="151" t="s">
        <v>2209</v>
      </c>
      <c r="B615" s="144" t="s">
        <v>198</v>
      </c>
      <c r="C615" s="138" t="e">
        <f>VLOOKUP(B615,#REF!,2,0)</f>
        <v>#REF!</v>
      </c>
      <c r="D615" s="140"/>
      <c r="E615" s="140" t="e">
        <f>VLOOKUP(B615,#REF!,5,0)</f>
        <v>#REF!</v>
      </c>
      <c r="F615" s="340" t="e">
        <f>D615*E615</f>
        <v>#REF!</v>
      </c>
      <c r="G615" s="188"/>
    </row>
    <row r="616" spans="1:7" s="133" customFormat="1" ht="11.25" x14ac:dyDescent="0.25">
      <c r="A616" s="151" t="s">
        <v>2210</v>
      </c>
      <c r="B616" s="144" t="s">
        <v>199</v>
      </c>
      <c r="C616" s="138" t="e">
        <f>VLOOKUP(B616,#REF!,2,0)</f>
        <v>#REF!</v>
      </c>
      <c r="D616" s="140"/>
      <c r="E616" s="140" t="e">
        <f>VLOOKUP(B616,#REF!,5,0)</f>
        <v>#REF!</v>
      </c>
      <c r="F616" s="340" t="e">
        <f>D616*E616</f>
        <v>#REF!</v>
      </c>
      <c r="G616" s="188"/>
    </row>
    <row r="617" spans="1:7" x14ac:dyDescent="0.25">
      <c r="A617" s="326" t="s">
        <v>2171</v>
      </c>
      <c r="B617" s="119" t="s">
        <v>121</v>
      </c>
      <c r="C617" s="147"/>
      <c r="D617" s="128"/>
      <c r="E617" s="128"/>
      <c r="F617" s="338">
        <f>D617*E617</f>
        <v>0</v>
      </c>
      <c r="G617" s="313"/>
    </row>
    <row r="618" spans="1:7" x14ac:dyDescent="0.25">
      <c r="A618" s="326" t="s">
        <v>2211</v>
      </c>
      <c r="B618" s="119" t="s">
        <v>1147</v>
      </c>
      <c r="C618" s="147"/>
      <c r="D618" s="128"/>
      <c r="E618" s="128"/>
      <c r="F618" s="338" t="e">
        <f>SUM(F619:F621)</f>
        <v>#REF!</v>
      </c>
      <c r="G618" s="313"/>
    </row>
    <row r="619" spans="1:7" s="133" customFormat="1" ht="11.25" x14ac:dyDescent="0.25">
      <c r="A619" s="151" t="s">
        <v>2212</v>
      </c>
      <c r="B619" s="144" t="s">
        <v>1067</v>
      </c>
      <c r="C619" s="138" t="e">
        <f>VLOOKUP(B619,#REF!,2,0)</f>
        <v>#REF!</v>
      </c>
      <c r="D619" s="140"/>
      <c r="E619" s="140" t="e">
        <f>VLOOKUP(B619,#REF!,5,0)</f>
        <v>#REF!</v>
      </c>
      <c r="F619" s="340" t="e">
        <f>D619*E619</f>
        <v>#REF!</v>
      </c>
      <c r="G619" s="188"/>
    </row>
    <row r="620" spans="1:7" s="133" customFormat="1" ht="11.25" x14ac:dyDescent="0.25">
      <c r="A620" s="151" t="s">
        <v>2213</v>
      </c>
      <c r="B620" s="144" t="s">
        <v>655</v>
      </c>
      <c r="C620" s="138" t="e">
        <f>VLOOKUP(B620,#REF!,2,0)</f>
        <v>#REF!</v>
      </c>
      <c r="D620" s="140"/>
      <c r="E620" s="140" t="e">
        <f>VLOOKUP(B620,#REF!,5,0)</f>
        <v>#REF!</v>
      </c>
      <c r="F620" s="340" t="e">
        <f>D620*E620</f>
        <v>#REF!</v>
      </c>
      <c r="G620" s="188"/>
    </row>
    <row r="621" spans="1:7" s="133" customFormat="1" ht="11.25" x14ac:dyDescent="0.25">
      <c r="A621" s="151" t="s">
        <v>2214</v>
      </c>
      <c r="B621" s="144" t="s">
        <v>196</v>
      </c>
      <c r="C621" s="138" t="e">
        <f>VLOOKUP(B621,#REF!,2,0)</f>
        <v>#REF!</v>
      </c>
      <c r="D621" s="140"/>
      <c r="E621" s="140" t="e">
        <f>VLOOKUP(B621,#REF!,5,0)</f>
        <v>#REF!</v>
      </c>
      <c r="F621" s="340" t="e">
        <f>D621*E621</f>
        <v>#REF!</v>
      </c>
      <c r="G621" s="188"/>
    </row>
    <row r="622" spans="1:7" x14ac:dyDescent="0.25">
      <c r="A622" s="325">
        <v>4.3</v>
      </c>
      <c r="B622" s="120" t="s">
        <v>1223</v>
      </c>
      <c r="C622" s="147"/>
      <c r="D622" s="128"/>
      <c r="E622" s="128"/>
      <c r="F622" s="338" t="e">
        <f>SUM(F623:F628)</f>
        <v>#REF!</v>
      </c>
      <c r="G622" s="313"/>
    </row>
    <row r="623" spans="1:7" s="117" customFormat="1" x14ac:dyDescent="0.25">
      <c r="A623" s="326" t="s">
        <v>1224</v>
      </c>
      <c r="B623" s="118" t="s">
        <v>1225</v>
      </c>
      <c r="C623" s="147" t="e">
        <f>VLOOKUP(B623,#REF!,2,0)</f>
        <v>#REF!</v>
      </c>
      <c r="D623" s="128"/>
      <c r="E623" s="128" t="e">
        <f>VLOOKUP(B623,#REF!,5,0)</f>
        <v>#REF!</v>
      </c>
      <c r="F623" s="338" t="e">
        <f t="shared" ref="F623:F628" si="32">D623*E623</f>
        <v>#REF!</v>
      </c>
      <c r="G623" s="313"/>
    </row>
    <row r="624" spans="1:7" s="117" customFormat="1" x14ac:dyDescent="0.25">
      <c r="A624" s="326" t="s">
        <v>1226</v>
      </c>
      <c r="B624" s="118" t="s">
        <v>1227</v>
      </c>
      <c r="C624" s="147" t="e">
        <f>VLOOKUP(B624,#REF!,2,0)</f>
        <v>#REF!</v>
      </c>
      <c r="D624" s="128"/>
      <c r="E624" s="128" t="e">
        <f>VLOOKUP(B624,#REF!,5,0)</f>
        <v>#REF!</v>
      </c>
      <c r="F624" s="338" t="e">
        <f t="shared" si="32"/>
        <v>#REF!</v>
      </c>
      <c r="G624" s="313"/>
    </row>
    <row r="625" spans="1:7" s="117" customFormat="1" x14ac:dyDescent="0.25">
      <c r="A625" s="326" t="s">
        <v>1228</v>
      </c>
      <c r="B625" s="118" t="s">
        <v>1229</v>
      </c>
      <c r="C625" s="147" t="e">
        <f>VLOOKUP(B625,#REF!,2,0)</f>
        <v>#REF!</v>
      </c>
      <c r="D625" s="128"/>
      <c r="E625" s="128" t="e">
        <f>VLOOKUP(B625,#REF!,5,0)</f>
        <v>#REF!</v>
      </c>
      <c r="F625" s="338" t="e">
        <f t="shared" si="32"/>
        <v>#REF!</v>
      </c>
      <c r="G625" s="313"/>
    </row>
    <row r="626" spans="1:7" x14ac:dyDescent="0.25">
      <c r="A626" s="326" t="s">
        <v>1230</v>
      </c>
      <c r="B626" s="118" t="s">
        <v>1231</v>
      </c>
      <c r="C626" s="147" t="e">
        <f>VLOOKUP(B626,#REF!,2,0)</f>
        <v>#REF!</v>
      </c>
      <c r="D626" s="128"/>
      <c r="E626" s="128" t="e">
        <f>VLOOKUP(B626,#REF!,5,0)</f>
        <v>#REF!</v>
      </c>
      <c r="F626" s="338" t="e">
        <f t="shared" si="32"/>
        <v>#REF!</v>
      </c>
      <c r="G626" s="313"/>
    </row>
    <row r="627" spans="1:7" x14ac:dyDescent="0.25">
      <c r="A627" s="326" t="s">
        <v>1232</v>
      </c>
      <c r="B627" s="118" t="s">
        <v>1233</v>
      </c>
      <c r="C627" s="147" t="e">
        <f>VLOOKUP(B627,#REF!,2,0)</f>
        <v>#REF!</v>
      </c>
      <c r="D627" s="128"/>
      <c r="E627" s="128" t="e">
        <f>VLOOKUP(B627,#REF!,5,0)</f>
        <v>#REF!</v>
      </c>
      <c r="F627" s="338" t="e">
        <f t="shared" si="32"/>
        <v>#REF!</v>
      </c>
      <c r="G627" s="313"/>
    </row>
    <row r="628" spans="1:7" x14ac:dyDescent="0.25">
      <c r="A628" s="326" t="s">
        <v>1234</v>
      </c>
      <c r="B628" s="118" t="s">
        <v>1518</v>
      </c>
      <c r="C628" s="147" t="e">
        <f>VLOOKUP(B628,#REF!,2,0)</f>
        <v>#REF!</v>
      </c>
      <c r="D628" s="128"/>
      <c r="E628" s="128" t="e">
        <f>VLOOKUP(B628,#REF!,5,0)</f>
        <v>#REF!</v>
      </c>
      <c r="F628" s="338" t="e">
        <f t="shared" si="32"/>
        <v>#REF!</v>
      </c>
      <c r="G628" s="313" t="s">
        <v>1530</v>
      </c>
    </row>
    <row r="629" spans="1:7" s="117" customFormat="1" x14ac:dyDescent="0.25">
      <c r="A629" s="325">
        <v>4.4000000000000004</v>
      </c>
      <c r="B629" s="120" t="s">
        <v>1235</v>
      </c>
      <c r="C629" s="147"/>
      <c r="D629" s="128"/>
      <c r="E629" s="128"/>
      <c r="F629" s="338" t="e">
        <f>SUM(F630:F632)</f>
        <v>#REF!</v>
      </c>
      <c r="G629" s="313"/>
    </row>
    <row r="630" spans="1:7" s="117" customFormat="1" x14ac:dyDescent="0.25">
      <c r="A630" s="326" t="s">
        <v>1236</v>
      </c>
      <c r="B630" s="118" t="s">
        <v>1237</v>
      </c>
      <c r="C630" s="147" t="e">
        <f>VLOOKUP(B630,#REF!,2,0)</f>
        <v>#REF!</v>
      </c>
      <c r="D630" s="128"/>
      <c r="E630" s="128" t="e">
        <f>VLOOKUP(B630,#REF!,5,0)</f>
        <v>#REF!</v>
      </c>
      <c r="F630" s="338" t="e">
        <f>D630*E630</f>
        <v>#REF!</v>
      </c>
      <c r="G630" s="313"/>
    </row>
    <row r="631" spans="1:7" s="117" customFormat="1" x14ac:dyDescent="0.25">
      <c r="A631" s="326" t="s">
        <v>1238</v>
      </c>
      <c r="B631" s="118" t="s">
        <v>1239</v>
      </c>
      <c r="C631" s="147" t="e">
        <f>VLOOKUP(B631,#REF!,2,0)</f>
        <v>#REF!</v>
      </c>
      <c r="D631" s="128"/>
      <c r="E631" s="128" t="e">
        <f>VLOOKUP(B631,#REF!,5,0)</f>
        <v>#REF!</v>
      </c>
      <c r="F631" s="338" t="e">
        <f>D631*E631</f>
        <v>#REF!</v>
      </c>
      <c r="G631" s="313"/>
    </row>
    <row r="632" spans="1:7" s="117" customFormat="1" x14ac:dyDescent="0.25">
      <c r="A632" s="326" t="s">
        <v>1240</v>
      </c>
      <c r="B632" s="118" t="s">
        <v>1241</v>
      </c>
      <c r="C632" s="147" t="e">
        <f>VLOOKUP(B632,#REF!,2,0)</f>
        <v>#REF!</v>
      </c>
      <c r="D632" s="128"/>
      <c r="E632" s="128" t="e">
        <f>VLOOKUP(B632,#REF!,5,0)</f>
        <v>#REF!</v>
      </c>
      <c r="F632" s="338" t="e">
        <f>D632*E632</f>
        <v>#REF!</v>
      </c>
      <c r="G632" s="313"/>
    </row>
    <row r="633" spans="1:7" s="117" customFormat="1" x14ac:dyDescent="0.25">
      <c r="A633" s="325">
        <v>4.5</v>
      </c>
      <c r="B633" s="120" t="s">
        <v>1242</v>
      </c>
      <c r="C633" s="147"/>
      <c r="D633" s="128"/>
      <c r="E633" s="128"/>
      <c r="F633" s="338" t="e">
        <f>SUM(F634:F638)</f>
        <v>#REF!</v>
      </c>
      <c r="G633" s="313"/>
    </row>
    <row r="634" spans="1:7" s="117" customFormat="1" x14ac:dyDescent="0.25">
      <c r="A634" s="326" t="s">
        <v>1243</v>
      </c>
      <c r="B634" s="118" t="s">
        <v>1519</v>
      </c>
      <c r="C634" s="147" t="e">
        <f>VLOOKUP(B634,#REF!,2,0)</f>
        <v>#REF!</v>
      </c>
      <c r="D634" s="128"/>
      <c r="E634" s="128" t="e">
        <f>VLOOKUP(B634,#REF!,5,0)</f>
        <v>#REF!</v>
      </c>
      <c r="F634" s="338" t="e">
        <f>D634*E634</f>
        <v>#REF!</v>
      </c>
      <c r="G634" s="313"/>
    </row>
    <row r="635" spans="1:7" s="117" customFormat="1" x14ac:dyDescent="0.25">
      <c r="A635" s="326" t="s">
        <v>1244</v>
      </c>
      <c r="B635" s="118" t="s">
        <v>1520</v>
      </c>
      <c r="C635" s="147" t="e">
        <f>VLOOKUP(B635,#REF!,2,0)</f>
        <v>#REF!</v>
      </c>
      <c r="D635" s="128"/>
      <c r="E635" s="128" t="e">
        <f>VLOOKUP(B635,#REF!,5,0)</f>
        <v>#REF!</v>
      </c>
      <c r="F635" s="338" t="e">
        <f>D635*E635</f>
        <v>#REF!</v>
      </c>
      <c r="G635" s="313"/>
    </row>
    <row r="636" spans="1:7" s="117" customFormat="1" x14ac:dyDescent="0.25">
      <c r="A636" s="326" t="s">
        <v>1245</v>
      </c>
      <c r="B636" s="118" t="s">
        <v>2207</v>
      </c>
      <c r="C636" s="147" t="e">
        <f>VLOOKUP(B636,#REF!,2,0)</f>
        <v>#REF!</v>
      </c>
      <c r="D636" s="128"/>
      <c r="E636" s="128" t="e">
        <f>VLOOKUP(B636,#REF!,5,0)</f>
        <v>#REF!</v>
      </c>
      <c r="F636" s="338" t="e">
        <f>D636*E636</f>
        <v>#REF!</v>
      </c>
      <c r="G636" s="313"/>
    </row>
    <row r="637" spans="1:7" s="117" customFormat="1" x14ac:dyDescent="0.25">
      <c r="A637" s="326" t="s">
        <v>1246</v>
      </c>
      <c r="B637" s="118" t="s">
        <v>1521</v>
      </c>
      <c r="C637" s="147" t="e">
        <f>VLOOKUP(B637,#REF!,2,0)</f>
        <v>#REF!</v>
      </c>
      <c r="D637" s="128"/>
      <c r="E637" s="128" t="e">
        <f>VLOOKUP(B637,#REF!,5,0)</f>
        <v>#REF!</v>
      </c>
      <c r="F637" s="338" t="e">
        <f>D637*E637</f>
        <v>#REF!</v>
      </c>
      <c r="G637" s="313"/>
    </row>
    <row r="638" spans="1:7" s="117" customFormat="1" ht="12.75" thickBot="1" x14ac:dyDescent="0.3">
      <c r="A638" s="332" t="s">
        <v>1247</v>
      </c>
      <c r="B638" s="123" t="s">
        <v>1522</v>
      </c>
      <c r="C638" s="160" t="e">
        <f>VLOOKUP(B638,#REF!,2,0)</f>
        <v>#REF!</v>
      </c>
      <c r="D638" s="130"/>
      <c r="E638" s="128" t="e">
        <f>VLOOKUP(B638,#REF!,5,0)</f>
        <v>#REF!</v>
      </c>
      <c r="F638" s="338" t="e">
        <f>D638*E638</f>
        <v>#REF!</v>
      </c>
      <c r="G638" s="318"/>
    </row>
    <row r="639" spans="1:7" s="116" customFormat="1" ht="12.75" x14ac:dyDescent="0.25">
      <c r="A639" s="329">
        <v>5</v>
      </c>
      <c r="B639" s="179" t="s">
        <v>1248</v>
      </c>
      <c r="C639" s="180"/>
      <c r="D639" s="181"/>
      <c r="E639" s="181"/>
      <c r="F639" s="342" t="e">
        <f>SUM(F640:F643)</f>
        <v>#REF!</v>
      </c>
      <c r="G639" s="317"/>
    </row>
    <row r="640" spans="1:7" s="117" customFormat="1" x14ac:dyDescent="0.25">
      <c r="A640" s="330">
        <v>5.0999999999999996</v>
      </c>
      <c r="B640" s="148" t="s">
        <v>1249</v>
      </c>
      <c r="C640" s="161" t="e">
        <f>VLOOKUP(B640,#REF!,2,0)</f>
        <v>#REF!</v>
      </c>
      <c r="D640" s="131"/>
      <c r="E640" s="131" t="e">
        <f>VLOOKUP(B640,#REF!,5,0)</f>
        <v>#REF!</v>
      </c>
      <c r="F640" s="343" t="e">
        <f>D640*E640</f>
        <v>#REF!</v>
      </c>
      <c r="G640" s="176"/>
    </row>
    <row r="641" spans="1:7" s="117" customFormat="1" x14ac:dyDescent="0.25">
      <c r="A641" s="330">
        <v>5.2</v>
      </c>
      <c r="B641" s="148" t="s">
        <v>1250</v>
      </c>
      <c r="C641" s="161" t="e">
        <f>VLOOKUP(B641,#REF!,2,0)</f>
        <v>#REF!</v>
      </c>
      <c r="D641" s="131"/>
      <c r="E641" s="131" t="e">
        <f>VLOOKUP(B641,#REF!,5,0)</f>
        <v>#REF!</v>
      </c>
      <c r="F641" s="343" t="e">
        <f>D641*E641</f>
        <v>#REF!</v>
      </c>
      <c r="G641" s="176"/>
    </row>
    <row r="642" spans="1:7" s="117" customFormat="1" x14ac:dyDescent="0.25">
      <c r="A642" s="330">
        <v>5.3</v>
      </c>
      <c r="B642" s="148" t="s">
        <v>1251</v>
      </c>
      <c r="C642" s="161" t="e">
        <f>VLOOKUP(B642,#REF!,2,0)</f>
        <v>#REF!</v>
      </c>
      <c r="D642" s="131"/>
      <c r="E642" s="131" t="e">
        <f>VLOOKUP(B642,#REF!,5,0)</f>
        <v>#REF!</v>
      </c>
      <c r="F642" s="343" t="e">
        <f>D642*E642</f>
        <v>#REF!</v>
      </c>
      <c r="G642" s="176"/>
    </row>
    <row r="643" spans="1:7" s="117" customFormat="1" ht="12.75" thickBot="1" x14ac:dyDescent="0.3">
      <c r="A643" s="333">
        <v>5.4</v>
      </c>
      <c r="B643" s="150" t="s">
        <v>1252</v>
      </c>
      <c r="C643" s="158" t="e">
        <f>VLOOKUP(B643,#REF!,2,0)</f>
        <v>#REF!</v>
      </c>
      <c r="D643" s="127"/>
      <c r="E643" s="131" t="e">
        <f>VLOOKUP(B643,#REF!,5,0)</f>
        <v>#REF!</v>
      </c>
      <c r="F643" s="344" t="e">
        <f>D643*E643</f>
        <v>#REF!</v>
      </c>
      <c r="G643" s="311"/>
    </row>
    <row r="644" spans="1:7" s="116" customFormat="1" ht="12.75" x14ac:dyDescent="0.25">
      <c r="A644" s="331">
        <v>6</v>
      </c>
      <c r="B644" s="182" t="s">
        <v>1253</v>
      </c>
      <c r="C644" s="183"/>
      <c r="D644" s="184"/>
      <c r="E644" s="184"/>
      <c r="F644" s="337" t="e">
        <f>F645+F654+F661+F669</f>
        <v>#REF!</v>
      </c>
      <c r="G644" s="312"/>
    </row>
    <row r="645" spans="1:7" x14ac:dyDescent="0.25">
      <c r="A645" s="325">
        <v>6.1</v>
      </c>
      <c r="B645" s="120" t="s">
        <v>1254</v>
      </c>
      <c r="C645" s="147"/>
      <c r="D645" s="128"/>
      <c r="E645" s="128"/>
      <c r="F645" s="338" t="e">
        <f>SUM(F646:F653)</f>
        <v>#REF!</v>
      </c>
      <c r="G645" s="313"/>
    </row>
    <row r="646" spans="1:7" x14ac:dyDescent="0.25">
      <c r="A646" s="326" t="s">
        <v>1255</v>
      </c>
      <c r="B646" s="118" t="s">
        <v>2285</v>
      </c>
      <c r="C646" s="147" t="e">
        <f>VLOOKUP(B646,#REF!,2,0)</f>
        <v>#REF!</v>
      </c>
      <c r="D646" s="128"/>
      <c r="E646" s="128" t="e">
        <f>VLOOKUP(B646,#REF!,5,0)</f>
        <v>#REF!</v>
      </c>
      <c r="F646" s="338" t="e">
        <f>D646*E646</f>
        <v>#REF!</v>
      </c>
      <c r="G646" s="313"/>
    </row>
    <row r="647" spans="1:7" x14ac:dyDescent="0.25">
      <c r="A647" s="326" t="s">
        <v>1256</v>
      </c>
      <c r="B647" s="118" t="s">
        <v>2283</v>
      </c>
      <c r="C647" s="147" t="e">
        <f>VLOOKUP(B647,#REF!,2,0)</f>
        <v>#REF!</v>
      </c>
      <c r="D647" s="128"/>
      <c r="E647" s="128" t="e">
        <f>VLOOKUP(B647,#REF!,5,0)</f>
        <v>#REF!</v>
      </c>
      <c r="F647" s="338" t="e">
        <f t="shared" ref="F647:F653" si="33">D647*E647</f>
        <v>#REF!</v>
      </c>
      <c r="G647" s="313"/>
    </row>
    <row r="648" spans="1:7" x14ac:dyDescent="0.25">
      <c r="A648" s="326" t="s">
        <v>1257</v>
      </c>
      <c r="B648" s="118" t="s">
        <v>1523</v>
      </c>
      <c r="C648" s="147" t="e">
        <f>VLOOKUP(B648,#REF!,2,0)</f>
        <v>#REF!</v>
      </c>
      <c r="D648" s="128"/>
      <c r="E648" s="128" t="e">
        <f>VLOOKUP(B648,#REF!,5,0)</f>
        <v>#REF!</v>
      </c>
      <c r="F648" s="338" t="e">
        <f t="shared" si="33"/>
        <v>#REF!</v>
      </c>
      <c r="G648" s="313"/>
    </row>
    <row r="649" spans="1:7" x14ac:dyDescent="0.25">
      <c r="A649" s="326" t="s">
        <v>1258</v>
      </c>
      <c r="B649" s="118" t="s">
        <v>1524</v>
      </c>
      <c r="C649" s="147" t="e">
        <f>VLOOKUP(B649,#REF!,2,0)</f>
        <v>#REF!</v>
      </c>
      <c r="D649" s="128"/>
      <c r="E649" s="128" t="e">
        <f>VLOOKUP(B649,#REF!,5,0)</f>
        <v>#REF!</v>
      </c>
      <c r="F649" s="338" t="e">
        <f t="shared" si="33"/>
        <v>#REF!</v>
      </c>
      <c r="G649" s="313"/>
    </row>
    <row r="650" spans="1:7" x14ac:dyDescent="0.25">
      <c r="A650" s="326" t="s">
        <v>1259</v>
      </c>
      <c r="B650" s="118" t="s">
        <v>1525</v>
      </c>
      <c r="C650" s="147" t="e">
        <f>VLOOKUP(B650,#REF!,2,0)</f>
        <v>#REF!</v>
      </c>
      <c r="D650" s="128"/>
      <c r="E650" s="128" t="e">
        <f>VLOOKUP(B650,#REF!,5,0)</f>
        <v>#REF!</v>
      </c>
      <c r="F650" s="338" t="e">
        <f t="shared" si="33"/>
        <v>#REF!</v>
      </c>
      <c r="G650" s="313"/>
    </row>
    <row r="651" spans="1:7" x14ac:dyDescent="0.25">
      <c r="A651" s="326" t="s">
        <v>1260</v>
      </c>
      <c r="B651" s="122" t="s">
        <v>1526</v>
      </c>
      <c r="C651" s="147" t="e">
        <f>VLOOKUP(B651,#REF!,2,0)</f>
        <v>#REF!</v>
      </c>
      <c r="D651" s="128"/>
      <c r="E651" s="128" t="e">
        <f>VLOOKUP(B651,#REF!,5,0)</f>
        <v>#REF!</v>
      </c>
      <c r="F651" s="338" t="e">
        <f t="shared" si="33"/>
        <v>#REF!</v>
      </c>
      <c r="G651" s="313"/>
    </row>
    <row r="652" spans="1:7" x14ac:dyDescent="0.25">
      <c r="A652" s="326" t="s">
        <v>1261</v>
      </c>
      <c r="B652" s="118" t="s">
        <v>1527</v>
      </c>
      <c r="C652" s="147" t="e">
        <f>VLOOKUP(B652,#REF!,2,0)</f>
        <v>#REF!</v>
      </c>
      <c r="D652" s="128"/>
      <c r="E652" s="128" t="e">
        <f>VLOOKUP(B652,#REF!,5,0)</f>
        <v>#REF!</v>
      </c>
      <c r="F652" s="338" t="e">
        <f t="shared" si="33"/>
        <v>#REF!</v>
      </c>
      <c r="G652" s="313"/>
    </row>
    <row r="653" spans="1:7" x14ac:dyDescent="0.25">
      <c r="A653" s="326" t="s">
        <v>1262</v>
      </c>
      <c r="B653" s="118" t="s">
        <v>1528</v>
      </c>
      <c r="C653" s="147" t="e">
        <f>VLOOKUP(B653,#REF!,2,0)</f>
        <v>#REF!</v>
      </c>
      <c r="D653" s="128"/>
      <c r="E653" s="128" t="e">
        <f>VLOOKUP(B653,#REF!,5,0)</f>
        <v>#REF!</v>
      </c>
      <c r="F653" s="338" t="e">
        <f t="shared" si="33"/>
        <v>#REF!</v>
      </c>
      <c r="G653" s="313"/>
    </row>
    <row r="654" spans="1:7" x14ac:dyDescent="0.25">
      <c r="A654" s="325">
        <v>6.2</v>
      </c>
      <c r="B654" s="120" t="s">
        <v>729</v>
      </c>
      <c r="C654" s="147"/>
      <c r="D654" s="128"/>
      <c r="E654" s="128"/>
      <c r="F654" s="338" t="e">
        <f>SUM(F655:F660)</f>
        <v>#REF!</v>
      </c>
      <c r="G654" s="313"/>
    </row>
    <row r="655" spans="1:7" x14ac:dyDescent="0.25">
      <c r="A655" s="326" t="s">
        <v>1263</v>
      </c>
      <c r="B655" s="118" t="s">
        <v>733</v>
      </c>
      <c r="C655" s="147" t="e">
        <f>VLOOKUP(B655,#REF!,2,0)</f>
        <v>#REF!</v>
      </c>
      <c r="D655" s="128"/>
      <c r="E655" s="128" t="e">
        <f>VLOOKUP(B655,#REF!,5,0)</f>
        <v>#REF!</v>
      </c>
      <c r="F655" s="338" t="e">
        <f t="shared" ref="F655:F660" si="34">D655*E655</f>
        <v>#REF!</v>
      </c>
      <c r="G655" s="313"/>
    </row>
    <row r="656" spans="1:7" x14ac:dyDescent="0.25">
      <c r="A656" s="326" t="s">
        <v>1264</v>
      </c>
      <c r="B656" s="118" t="s">
        <v>736</v>
      </c>
      <c r="C656" s="147" t="e">
        <f>VLOOKUP(B656,#REF!,2,0)</f>
        <v>#REF!</v>
      </c>
      <c r="D656" s="128"/>
      <c r="E656" s="128" t="e">
        <f>VLOOKUP(B656,#REF!,5,0)</f>
        <v>#REF!</v>
      </c>
      <c r="F656" s="338" t="e">
        <f t="shared" si="34"/>
        <v>#REF!</v>
      </c>
      <c r="G656" s="313"/>
    </row>
    <row r="657" spans="1:7" x14ac:dyDescent="0.25">
      <c r="A657" s="326" t="s">
        <v>1265</v>
      </c>
      <c r="B657" s="118" t="s">
        <v>737</v>
      </c>
      <c r="C657" s="147" t="e">
        <f>VLOOKUP(B657,#REF!,2,0)</f>
        <v>#REF!</v>
      </c>
      <c r="D657" s="128"/>
      <c r="E657" s="128" t="e">
        <f>VLOOKUP(B657,#REF!,5,0)</f>
        <v>#REF!</v>
      </c>
      <c r="F657" s="338" t="e">
        <f t="shared" si="34"/>
        <v>#REF!</v>
      </c>
      <c r="G657" s="313"/>
    </row>
    <row r="658" spans="1:7" x14ac:dyDescent="0.25">
      <c r="A658" s="326" t="s">
        <v>1266</v>
      </c>
      <c r="B658" s="118" t="s">
        <v>735</v>
      </c>
      <c r="C658" s="147" t="e">
        <f>VLOOKUP(B658,#REF!,2,0)</f>
        <v>#REF!</v>
      </c>
      <c r="D658" s="128"/>
      <c r="E658" s="128" t="e">
        <f>VLOOKUP(B658,#REF!,5,0)</f>
        <v>#REF!</v>
      </c>
      <c r="F658" s="338" t="e">
        <f t="shared" si="34"/>
        <v>#REF!</v>
      </c>
      <c r="G658" s="313"/>
    </row>
    <row r="659" spans="1:7" x14ac:dyDescent="0.25">
      <c r="A659" s="326" t="s">
        <v>1267</v>
      </c>
      <c r="B659" s="118" t="s">
        <v>1268</v>
      </c>
      <c r="C659" s="147" t="e">
        <f>VLOOKUP(B659,#REF!,2,0)</f>
        <v>#REF!</v>
      </c>
      <c r="D659" s="128"/>
      <c r="E659" s="128" t="e">
        <f>VLOOKUP(B659,#REF!,5,0)</f>
        <v>#REF!</v>
      </c>
      <c r="F659" s="338" t="e">
        <f t="shared" si="34"/>
        <v>#REF!</v>
      </c>
      <c r="G659" s="313"/>
    </row>
    <row r="660" spans="1:7" x14ac:dyDescent="0.25">
      <c r="A660" s="326" t="s">
        <v>1269</v>
      </c>
      <c r="B660" s="118" t="s">
        <v>1270</v>
      </c>
      <c r="C660" s="147" t="e">
        <f>VLOOKUP(B660,#REF!,2,0)</f>
        <v>#REF!</v>
      </c>
      <c r="D660" s="128"/>
      <c r="E660" s="128" t="e">
        <f>VLOOKUP(B660,#REF!,5,0)</f>
        <v>#REF!</v>
      </c>
      <c r="F660" s="338" t="e">
        <f t="shared" si="34"/>
        <v>#REF!</v>
      </c>
      <c r="G660" s="313"/>
    </row>
    <row r="661" spans="1:7" x14ac:dyDescent="0.25">
      <c r="A661" s="325">
        <v>6.3</v>
      </c>
      <c r="B661" s="120" t="s">
        <v>465</v>
      </c>
      <c r="C661" s="147"/>
      <c r="D661" s="128"/>
      <c r="E661" s="128"/>
      <c r="F661" s="338" t="e">
        <f>SUM(F662:F669)</f>
        <v>#REF!</v>
      </c>
      <c r="G661" s="313"/>
    </row>
    <row r="662" spans="1:7" x14ac:dyDescent="0.25">
      <c r="A662" s="326" t="s">
        <v>1271</v>
      </c>
      <c r="B662" s="118" t="s">
        <v>1272</v>
      </c>
      <c r="C662" s="147" t="e">
        <f>VLOOKUP(B662,#REF!,2,0)</f>
        <v>#REF!</v>
      </c>
      <c r="D662" s="128"/>
      <c r="E662" s="128" t="e">
        <f>VLOOKUP(B662,#REF!,5,0)</f>
        <v>#REF!</v>
      </c>
      <c r="F662" s="338" t="e">
        <f>D662*E662</f>
        <v>#REF!</v>
      </c>
      <c r="G662" s="313"/>
    </row>
    <row r="663" spans="1:7" x14ac:dyDescent="0.25">
      <c r="A663" s="326" t="s">
        <v>1273</v>
      </c>
      <c r="B663" s="118" t="s">
        <v>1274</v>
      </c>
      <c r="C663" s="147" t="e">
        <f>VLOOKUP(B663,#REF!,2,0)</f>
        <v>#REF!</v>
      </c>
      <c r="D663" s="128"/>
      <c r="E663" s="128" t="e">
        <f>VLOOKUP(B663,#REF!,5,0)</f>
        <v>#REF!</v>
      </c>
      <c r="F663" s="338" t="e">
        <f t="shared" ref="F663:F669" si="35">D663*E663</f>
        <v>#REF!</v>
      </c>
      <c r="G663" s="313"/>
    </row>
    <row r="664" spans="1:7" x14ac:dyDescent="0.25">
      <c r="A664" s="326" t="s">
        <v>1275</v>
      </c>
      <c r="B664" s="118" t="s">
        <v>1276</v>
      </c>
      <c r="C664" s="147" t="e">
        <f>VLOOKUP(B664,#REF!,2,0)</f>
        <v>#REF!</v>
      </c>
      <c r="D664" s="128"/>
      <c r="E664" s="128" t="e">
        <f>VLOOKUP(B664,#REF!,5,0)</f>
        <v>#REF!</v>
      </c>
      <c r="F664" s="338" t="e">
        <f t="shared" si="35"/>
        <v>#REF!</v>
      </c>
      <c r="G664" s="313"/>
    </row>
    <row r="665" spans="1:7" x14ac:dyDescent="0.25">
      <c r="A665" s="326" t="s">
        <v>1277</v>
      </c>
      <c r="B665" s="118" t="s">
        <v>1278</v>
      </c>
      <c r="C665" s="147" t="e">
        <f>VLOOKUP(B665,#REF!,2,0)</f>
        <v>#REF!</v>
      </c>
      <c r="D665" s="128"/>
      <c r="E665" s="128" t="e">
        <f>VLOOKUP(B665,#REF!,5,0)</f>
        <v>#REF!</v>
      </c>
      <c r="F665" s="338" t="e">
        <f t="shared" si="35"/>
        <v>#REF!</v>
      </c>
      <c r="G665" s="313"/>
    </row>
    <row r="666" spans="1:7" x14ac:dyDescent="0.25">
      <c r="A666" s="326" t="s">
        <v>1279</v>
      </c>
      <c r="B666" s="118" t="s">
        <v>1280</v>
      </c>
      <c r="C666" s="147" t="e">
        <f>VLOOKUP(B666,#REF!,2,0)</f>
        <v>#REF!</v>
      </c>
      <c r="D666" s="128"/>
      <c r="E666" s="128" t="e">
        <f>VLOOKUP(B666,#REF!,5,0)</f>
        <v>#REF!</v>
      </c>
      <c r="F666" s="338" t="e">
        <f t="shared" si="35"/>
        <v>#REF!</v>
      </c>
      <c r="G666" s="313"/>
    </row>
    <row r="667" spans="1:7" x14ac:dyDescent="0.25">
      <c r="A667" s="326" t="s">
        <v>1281</v>
      </c>
      <c r="B667" s="118" t="s">
        <v>1282</v>
      </c>
      <c r="C667" s="147" t="e">
        <f>VLOOKUP(B667,#REF!,2,0)</f>
        <v>#REF!</v>
      </c>
      <c r="D667" s="128"/>
      <c r="E667" s="128" t="e">
        <f>VLOOKUP(B667,#REF!,5,0)</f>
        <v>#REF!</v>
      </c>
      <c r="F667" s="338" t="e">
        <f t="shared" si="35"/>
        <v>#REF!</v>
      </c>
      <c r="G667" s="313"/>
    </row>
    <row r="668" spans="1:7" x14ac:dyDescent="0.25">
      <c r="A668" s="326" t="s">
        <v>1283</v>
      </c>
      <c r="B668" s="118" t="s">
        <v>1284</v>
      </c>
      <c r="C668" s="147" t="e">
        <f>VLOOKUP(B668,#REF!,2,0)</f>
        <v>#REF!</v>
      </c>
      <c r="D668" s="128"/>
      <c r="E668" s="128" t="e">
        <f>VLOOKUP(B668,#REF!,5,0)</f>
        <v>#REF!</v>
      </c>
      <c r="F668" s="338" t="e">
        <f t="shared" si="35"/>
        <v>#REF!</v>
      </c>
      <c r="G668" s="313"/>
    </row>
    <row r="669" spans="1:7" ht="12.75" thickBot="1" x14ac:dyDescent="0.3">
      <c r="A669" s="345">
        <v>6.4</v>
      </c>
      <c r="B669" s="346" t="s">
        <v>1285</v>
      </c>
      <c r="C669" s="347" t="e">
        <f>VLOOKUP(B669,#REF!,2,0)</f>
        <v>#REF!</v>
      </c>
      <c r="D669" s="348"/>
      <c r="E669" s="128" t="e">
        <f>VLOOKUP(B669,#REF!,5,0)</f>
        <v>#REF!</v>
      </c>
      <c r="F669" s="349" t="e">
        <f t="shared" si="35"/>
        <v>#REF!</v>
      </c>
      <c r="G669" s="318"/>
    </row>
  </sheetData>
  <sheetProtection formatRows="0" sort="0" autoFilter="0" pivotTables="0"/>
  <mergeCells count="10">
    <mergeCell ref="A6:B6"/>
    <mergeCell ref="C6:D6"/>
    <mergeCell ref="E6:F6"/>
    <mergeCell ref="A1:D3"/>
    <mergeCell ref="E1:F1"/>
    <mergeCell ref="E2:F2"/>
    <mergeCell ref="E3:F3"/>
    <mergeCell ref="A4:D5"/>
    <mergeCell ref="E4:F4"/>
    <mergeCell ref="E5:F5"/>
  </mergeCell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45" orientation="portrait" r:id="rId1"/>
  <headerFooter>
    <oddHeader>&amp;C&amp;A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'APUS (O)'!$J$3:$J$7</xm:f>
          </x14:formula1>
          <xm:sqref>G3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G669"/>
  <sheetViews>
    <sheetView topLeftCell="A61" zoomScale="90" zoomScaleNormal="90" workbookViewId="0">
      <selection activeCell="B79" sqref="B79"/>
    </sheetView>
  </sheetViews>
  <sheetFormatPr baseColWidth="10" defaultColWidth="11.42578125" defaultRowHeight="12" x14ac:dyDescent="0.25"/>
  <cols>
    <col min="1" max="1" width="8.140625" style="117" bestFit="1" customWidth="1"/>
    <col min="2" max="2" width="80.140625" style="114" customWidth="1"/>
    <col min="3" max="3" width="7.85546875" style="162" customWidth="1"/>
    <col min="4" max="4" width="9.85546875" style="129" customWidth="1"/>
    <col min="5" max="5" width="9" style="129" bestFit="1" customWidth="1"/>
    <col min="6" max="6" width="11.42578125" style="129"/>
    <col min="7" max="7" width="74.42578125" style="114" bestFit="1" customWidth="1"/>
    <col min="8" max="16384" width="11.42578125" style="114"/>
  </cols>
  <sheetData>
    <row r="1" spans="1:7" s="164" customFormat="1" ht="25.5" customHeight="1" x14ac:dyDescent="0.25">
      <c r="A1" s="419"/>
      <c r="B1" s="420"/>
      <c r="C1" s="420"/>
      <c r="D1" s="421"/>
      <c r="E1" s="425" t="s">
        <v>1858</v>
      </c>
      <c r="F1" s="426"/>
      <c r="G1" s="305">
        <f ca="1">NOW()</f>
        <v>45180.605937499997</v>
      </c>
    </row>
    <row r="2" spans="1:7" s="145" customFormat="1" ht="15" customHeight="1" x14ac:dyDescent="0.25">
      <c r="A2" s="422"/>
      <c r="B2" s="423"/>
      <c r="C2" s="423"/>
      <c r="D2" s="424"/>
      <c r="E2" s="427" t="s">
        <v>1502</v>
      </c>
      <c r="F2" s="428"/>
      <c r="G2" s="306" t="s">
        <v>1506</v>
      </c>
    </row>
    <row r="3" spans="1:7" s="145" customFormat="1" ht="15" customHeight="1" x14ac:dyDescent="0.25">
      <c r="A3" s="422"/>
      <c r="B3" s="423"/>
      <c r="C3" s="423"/>
      <c r="D3" s="424"/>
      <c r="E3" s="427" t="s">
        <v>1496</v>
      </c>
      <c r="F3" s="428"/>
      <c r="G3" s="306" t="s">
        <v>1792</v>
      </c>
    </row>
    <row r="4" spans="1:7" s="145" customFormat="1" ht="20.100000000000001" customHeight="1" x14ac:dyDescent="0.25">
      <c r="A4" s="429" t="s">
        <v>1859</v>
      </c>
      <c r="B4" s="430"/>
      <c r="C4" s="430"/>
      <c r="D4" s="431"/>
      <c r="E4" s="427" t="s">
        <v>1501</v>
      </c>
      <c r="F4" s="428"/>
      <c r="G4" s="306"/>
    </row>
    <row r="5" spans="1:7" s="145" customFormat="1" ht="20.100000000000001" customHeight="1" x14ac:dyDescent="0.25">
      <c r="A5" s="429"/>
      <c r="B5" s="430"/>
      <c r="C5" s="430"/>
      <c r="D5" s="431"/>
      <c r="E5" s="427" t="s">
        <v>1915</v>
      </c>
      <c r="F5" s="428"/>
      <c r="G5" s="306"/>
    </row>
    <row r="6" spans="1:7" s="164" customFormat="1" ht="16.5" thickBot="1" x14ac:dyDescent="0.3">
      <c r="A6" s="413" t="s">
        <v>1503</v>
      </c>
      <c r="B6" s="414"/>
      <c r="C6" s="415" t="e">
        <f>F8+F22+F542+F591+F639+F644</f>
        <v>#REF!</v>
      </c>
      <c r="D6" s="416"/>
      <c r="E6" s="417" t="s">
        <v>1286</v>
      </c>
      <c r="F6" s="418"/>
      <c r="G6" s="307" t="e">
        <f>C6/G4</f>
        <v>#REF!</v>
      </c>
    </row>
    <row r="7" spans="1:7" s="163" customFormat="1" ht="13.5" thickBot="1" x14ac:dyDescent="0.3">
      <c r="A7" s="319" t="s">
        <v>1498</v>
      </c>
      <c r="B7" s="165" t="s">
        <v>1080</v>
      </c>
      <c r="C7" s="165" t="s">
        <v>1299</v>
      </c>
      <c r="D7" s="166" t="s">
        <v>1505</v>
      </c>
      <c r="E7" s="167" t="s">
        <v>1504</v>
      </c>
      <c r="F7" s="334" t="s">
        <v>1497</v>
      </c>
      <c r="G7" s="308" t="s">
        <v>1287</v>
      </c>
    </row>
    <row r="8" spans="1:7" s="113" customFormat="1" ht="12.75" x14ac:dyDescent="0.25">
      <c r="A8" s="320">
        <v>1</v>
      </c>
      <c r="B8" s="153" t="s">
        <v>1081</v>
      </c>
      <c r="C8" s="155"/>
      <c r="D8" s="153"/>
      <c r="E8" s="153"/>
      <c r="F8" s="335" t="e">
        <f>F9+F13+F19</f>
        <v>#REF!</v>
      </c>
      <c r="G8" s="309"/>
    </row>
    <row r="9" spans="1:7" s="115" customFormat="1" collapsed="1" x14ac:dyDescent="0.25">
      <c r="A9" s="321">
        <v>1.1000000000000001</v>
      </c>
      <c r="B9" s="146" t="s">
        <v>1082</v>
      </c>
      <c r="C9" s="156"/>
      <c r="D9" s="146"/>
      <c r="E9" s="146"/>
      <c r="F9" s="336" t="e">
        <f>SUM(F10:F12)</f>
        <v>#REF!</v>
      </c>
      <c r="G9" s="310"/>
    </row>
    <row r="10" spans="1:7" s="115" customFormat="1" x14ac:dyDescent="0.25">
      <c r="A10" s="322" t="s">
        <v>1083</v>
      </c>
      <c r="B10" s="124" t="s">
        <v>1084</v>
      </c>
      <c r="C10" s="157" t="e">
        <f>VLOOKUP(B10,#REF!,2,0)</f>
        <v>#REF!</v>
      </c>
      <c r="D10" s="132"/>
      <c r="E10" s="132" t="e">
        <f>VLOOKUP(B10,#REF!,6,0)</f>
        <v>#REF!</v>
      </c>
      <c r="F10" s="336" t="e">
        <f>D10*E10</f>
        <v>#REF!</v>
      </c>
      <c r="G10" s="310"/>
    </row>
    <row r="11" spans="1:7" s="115" customFormat="1" x14ac:dyDescent="0.25">
      <c r="A11" s="322" t="s">
        <v>1085</v>
      </c>
      <c r="B11" s="124" t="s">
        <v>1507</v>
      </c>
      <c r="C11" s="157" t="e">
        <f>VLOOKUP(B11,#REF!,2,0)</f>
        <v>#REF!</v>
      </c>
      <c r="D11" s="132"/>
      <c r="E11" s="132" t="e">
        <f>VLOOKUP(B11,#REF!,6,0)</f>
        <v>#REF!</v>
      </c>
      <c r="F11" s="336" t="e">
        <f t="shared" ref="F11:F21" si="0">D11*E11</f>
        <v>#REF!</v>
      </c>
      <c r="G11" s="310" t="s">
        <v>1514</v>
      </c>
    </row>
    <row r="12" spans="1:7" s="115" customFormat="1" x14ac:dyDescent="0.25">
      <c r="A12" s="322" t="s">
        <v>1086</v>
      </c>
      <c r="B12" s="125" t="s">
        <v>1087</v>
      </c>
      <c r="C12" s="157" t="e">
        <f>VLOOKUP(B12,#REF!,2,0)</f>
        <v>#REF!</v>
      </c>
      <c r="D12" s="132"/>
      <c r="E12" s="132" t="e">
        <f>VLOOKUP(B12,#REF!,6,0)</f>
        <v>#REF!</v>
      </c>
      <c r="F12" s="336" t="e">
        <f t="shared" si="0"/>
        <v>#REF!</v>
      </c>
      <c r="G12" s="310"/>
    </row>
    <row r="13" spans="1:7" s="115" customFormat="1" x14ac:dyDescent="0.25">
      <c r="A13" s="321">
        <v>1.2</v>
      </c>
      <c r="B13" s="146" t="s">
        <v>1088</v>
      </c>
      <c r="C13" s="156"/>
      <c r="D13" s="146"/>
      <c r="E13" s="132"/>
      <c r="F13" s="336" t="e">
        <f>SUM(F14:F18)</f>
        <v>#REF!</v>
      </c>
      <c r="G13" s="310"/>
    </row>
    <row r="14" spans="1:7" s="115" customFormat="1" x14ac:dyDescent="0.25">
      <c r="A14" s="322" t="s">
        <v>1089</v>
      </c>
      <c r="B14" s="125" t="s">
        <v>1090</v>
      </c>
      <c r="C14" s="157" t="e">
        <f>VLOOKUP(B14,#REF!,2,0)</f>
        <v>#REF!</v>
      </c>
      <c r="D14" s="132"/>
      <c r="E14" s="132" t="e">
        <f>VLOOKUP(B14,#REF!,6,0)</f>
        <v>#REF!</v>
      </c>
      <c r="F14" s="336" t="e">
        <f t="shared" si="0"/>
        <v>#REF!</v>
      </c>
      <c r="G14" s="310"/>
    </row>
    <row r="15" spans="1:7" s="115" customFormat="1" x14ac:dyDescent="0.25">
      <c r="A15" s="322" t="s">
        <v>1091</v>
      </c>
      <c r="B15" s="125" t="s">
        <v>1092</v>
      </c>
      <c r="C15" s="157" t="e">
        <f>VLOOKUP(B15,#REF!,2,0)</f>
        <v>#REF!</v>
      </c>
      <c r="D15" s="132"/>
      <c r="E15" s="132" t="e">
        <f>VLOOKUP(B15,#REF!,6,0)</f>
        <v>#REF!</v>
      </c>
      <c r="F15" s="336" t="e">
        <f t="shared" si="0"/>
        <v>#REF!</v>
      </c>
      <c r="G15" s="310"/>
    </row>
    <row r="16" spans="1:7" s="115" customFormat="1" x14ac:dyDescent="0.25">
      <c r="A16" s="322" t="s">
        <v>1093</v>
      </c>
      <c r="B16" s="125" t="s">
        <v>2201</v>
      </c>
      <c r="C16" s="157" t="e">
        <f>VLOOKUP(B16,#REF!,2,0)</f>
        <v>#REF!</v>
      </c>
      <c r="D16" s="132"/>
      <c r="E16" s="132" t="e">
        <f>VLOOKUP(B16,#REF!,6,0)</f>
        <v>#REF!</v>
      </c>
      <c r="F16" s="336" t="e">
        <f t="shared" si="0"/>
        <v>#REF!</v>
      </c>
      <c r="G16" s="310"/>
    </row>
    <row r="17" spans="1:7" s="115" customFormat="1" x14ac:dyDescent="0.25">
      <c r="A17" s="322" t="s">
        <v>1094</v>
      </c>
      <c r="B17" s="125" t="s">
        <v>2202</v>
      </c>
      <c r="C17" s="157" t="e">
        <f>VLOOKUP(B17,#REF!,2,0)</f>
        <v>#REF!</v>
      </c>
      <c r="D17" s="132"/>
      <c r="E17" s="132" t="e">
        <f>VLOOKUP(B17,#REF!,6,0)</f>
        <v>#REF!</v>
      </c>
      <c r="F17" s="336" t="e">
        <f t="shared" si="0"/>
        <v>#REF!</v>
      </c>
      <c r="G17" s="310"/>
    </row>
    <row r="18" spans="1:7" s="115" customFormat="1" x14ac:dyDescent="0.25">
      <c r="A18" s="322" t="s">
        <v>1095</v>
      </c>
      <c r="B18" s="125" t="s">
        <v>1096</v>
      </c>
      <c r="C18" s="157" t="e">
        <f>VLOOKUP(B18,#REF!,2,0)</f>
        <v>#REF!</v>
      </c>
      <c r="D18" s="132"/>
      <c r="E18" s="132" t="e">
        <f>VLOOKUP(B18,#REF!,6,0)</f>
        <v>#REF!</v>
      </c>
      <c r="F18" s="336" t="e">
        <f t="shared" si="0"/>
        <v>#REF!</v>
      </c>
      <c r="G18" s="310"/>
    </row>
    <row r="19" spans="1:7" s="115" customFormat="1" x14ac:dyDescent="0.25">
      <c r="A19" s="321">
        <v>1.3</v>
      </c>
      <c r="B19" s="146" t="s">
        <v>1097</v>
      </c>
      <c r="C19" s="156"/>
      <c r="D19" s="146"/>
      <c r="E19" s="132" t="e">
        <f>VLOOKUP(B19,#REF!,6,0)</f>
        <v>#REF!</v>
      </c>
      <c r="F19" s="336" t="e">
        <f>SUM(F20:F21)</f>
        <v>#REF!</v>
      </c>
      <c r="G19" s="310"/>
    </row>
    <row r="20" spans="1:7" s="115" customFormat="1" x14ac:dyDescent="0.25">
      <c r="A20" s="322" t="s">
        <v>1098</v>
      </c>
      <c r="B20" s="125" t="s">
        <v>1099</v>
      </c>
      <c r="C20" s="157" t="e">
        <f>VLOOKUP(B20,#REF!,2,0)</f>
        <v>#REF!</v>
      </c>
      <c r="D20" s="132"/>
      <c r="E20" s="132" t="e">
        <f>VLOOKUP(B20,#REF!,6,0)</f>
        <v>#REF!</v>
      </c>
      <c r="F20" s="336" t="e">
        <f t="shared" si="0"/>
        <v>#REF!</v>
      </c>
      <c r="G20" s="310"/>
    </row>
    <row r="21" spans="1:7" ht="12.75" thickBot="1" x14ac:dyDescent="0.3">
      <c r="A21" s="323" t="s">
        <v>1100</v>
      </c>
      <c r="B21" s="126" t="s">
        <v>1101</v>
      </c>
      <c r="C21" s="158" t="e">
        <f>VLOOKUP(B21,#REF!,2,0)</f>
        <v>#REF!</v>
      </c>
      <c r="D21" s="127"/>
      <c r="E21" s="132" t="e">
        <f>VLOOKUP(B21,#REF!,6,0)</f>
        <v>#REF!</v>
      </c>
      <c r="F21" s="336" t="e">
        <f t="shared" si="0"/>
        <v>#REF!</v>
      </c>
      <c r="G21" s="311"/>
    </row>
    <row r="22" spans="1:7" s="116" customFormat="1" ht="12.75" x14ac:dyDescent="0.25">
      <c r="A22" s="324">
        <v>2</v>
      </c>
      <c r="B22" s="152" t="s">
        <v>1529</v>
      </c>
      <c r="C22" s="159"/>
      <c r="D22" s="152"/>
      <c r="E22" s="152"/>
      <c r="F22" s="337" t="e">
        <f>F23+F321+F438+F491</f>
        <v>#REF!</v>
      </c>
      <c r="G22" s="312"/>
    </row>
    <row r="23" spans="1:7" x14ac:dyDescent="0.25">
      <c r="A23" s="325">
        <v>2.1</v>
      </c>
      <c r="B23" s="120" t="s">
        <v>1102</v>
      </c>
      <c r="C23" s="147"/>
      <c r="D23" s="128"/>
      <c r="E23" s="128"/>
      <c r="F23" s="338" t="e">
        <f>F81+F95+F103+F124+F156+F181+F192+F211+F233+F240+F264+F276+F291+F299+F311</f>
        <v>#REF!</v>
      </c>
      <c r="G23" s="313"/>
    </row>
    <row r="24" spans="1:7" x14ac:dyDescent="0.25">
      <c r="A24" s="326" t="s">
        <v>1103</v>
      </c>
      <c r="B24" s="118" t="s">
        <v>9</v>
      </c>
      <c r="C24" s="147"/>
      <c r="D24" s="128"/>
      <c r="E24" s="128"/>
      <c r="F24" s="338" t="e">
        <f>SUM(F25:F80)</f>
        <v>#REF!</v>
      </c>
      <c r="G24" s="313"/>
    </row>
    <row r="25" spans="1:7" s="133" customFormat="1" ht="11.25" x14ac:dyDescent="0.25">
      <c r="A25" s="151" t="s">
        <v>1533</v>
      </c>
      <c r="B25" s="137" t="s">
        <v>550</v>
      </c>
      <c r="C25" s="138" t="e">
        <f>VLOOKUP(B25,#REF!,2,0)</f>
        <v>#REF!</v>
      </c>
      <c r="D25" s="140"/>
      <c r="E25" s="140" t="e">
        <f>VLOOKUP(B25,#REF!,6,0)</f>
        <v>#REF!</v>
      </c>
      <c r="F25" s="339" t="e">
        <f t="shared" ref="F25:F87" si="1">D25*E25</f>
        <v>#REF!</v>
      </c>
      <c r="G25" s="188"/>
    </row>
    <row r="26" spans="1:7" s="133" customFormat="1" ht="11.25" x14ac:dyDescent="0.25">
      <c r="A26" s="151" t="s">
        <v>1534</v>
      </c>
      <c r="B26" s="137" t="s">
        <v>1642</v>
      </c>
      <c r="C26" s="138" t="e">
        <f>VLOOKUP(B26,#REF!,2,0)</f>
        <v>#REF!</v>
      </c>
      <c r="D26" s="140"/>
      <c r="E26" s="140" t="e">
        <f>VLOOKUP(B26,#REF!,6,0)</f>
        <v>#REF!</v>
      </c>
      <c r="F26" s="339" t="e">
        <f t="shared" si="1"/>
        <v>#REF!</v>
      </c>
      <c r="G26" s="188"/>
    </row>
    <row r="27" spans="1:7" s="133" customFormat="1" ht="11.25" x14ac:dyDescent="0.25">
      <c r="A27" s="151" t="s">
        <v>1535</v>
      </c>
      <c r="B27" s="137" t="s">
        <v>387</v>
      </c>
      <c r="C27" s="138" t="e">
        <f>VLOOKUP(B27,#REF!,2,0)</f>
        <v>#REF!</v>
      </c>
      <c r="D27" s="140"/>
      <c r="E27" s="140" t="e">
        <f>VLOOKUP(B27,#REF!,6,0)</f>
        <v>#REF!</v>
      </c>
      <c r="F27" s="339" t="e">
        <f t="shared" si="1"/>
        <v>#REF!</v>
      </c>
      <c r="G27" s="188"/>
    </row>
    <row r="28" spans="1:7" s="133" customFormat="1" ht="11.25" x14ac:dyDescent="0.25">
      <c r="A28" s="151" t="s">
        <v>1536</v>
      </c>
      <c r="B28" s="137" t="s">
        <v>388</v>
      </c>
      <c r="C28" s="138" t="e">
        <f>VLOOKUP(B28,#REF!,2,0)</f>
        <v>#REF!</v>
      </c>
      <c r="D28" s="140"/>
      <c r="E28" s="140" t="e">
        <f>VLOOKUP(B28,#REF!,6,0)</f>
        <v>#REF!</v>
      </c>
      <c r="F28" s="339" t="e">
        <f t="shared" si="1"/>
        <v>#REF!</v>
      </c>
      <c r="G28" s="188"/>
    </row>
    <row r="29" spans="1:7" s="134" customFormat="1" ht="11.25" x14ac:dyDescent="0.25">
      <c r="A29" s="151" t="s">
        <v>1537</v>
      </c>
      <c r="B29" s="137" t="s">
        <v>368</v>
      </c>
      <c r="C29" s="138" t="e">
        <f>VLOOKUP(B29,#REF!,2,0)</f>
        <v>#REF!</v>
      </c>
      <c r="D29" s="139"/>
      <c r="E29" s="139" t="e">
        <f>VLOOKUP(B29,#REF!,6,0)</f>
        <v>#REF!</v>
      </c>
      <c r="F29" s="339" t="e">
        <f>D29*E29</f>
        <v>#REF!</v>
      </c>
      <c r="G29" s="314"/>
    </row>
    <row r="30" spans="1:7" s="134" customFormat="1" ht="11.25" x14ac:dyDescent="0.25">
      <c r="A30" s="151" t="s">
        <v>1538</v>
      </c>
      <c r="B30" s="137" t="s">
        <v>1548</v>
      </c>
      <c r="C30" s="138" t="e">
        <f>VLOOKUP(B30,#REF!,2,0)</f>
        <v>#REF!</v>
      </c>
      <c r="D30" s="139"/>
      <c r="E30" s="139" t="e">
        <f>VLOOKUP(B30,#REF!,6,0)</f>
        <v>#REF!</v>
      </c>
      <c r="F30" s="339" t="e">
        <f t="shared" si="1"/>
        <v>#REF!</v>
      </c>
      <c r="G30" s="314" t="s">
        <v>1547</v>
      </c>
    </row>
    <row r="31" spans="1:7" s="134" customFormat="1" ht="11.25" x14ac:dyDescent="0.25">
      <c r="A31" s="151" t="s">
        <v>1539</v>
      </c>
      <c r="B31" s="137" t="s">
        <v>1549</v>
      </c>
      <c r="C31" s="138" t="e">
        <f>VLOOKUP(B31,#REF!,2,0)</f>
        <v>#REF!</v>
      </c>
      <c r="D31" s="139"/>
      <c r="E31" s="139" t="e">
        <f>VLOOKUP(B31,#REF!,6,0)</f>
        <v>#REF!</v>
      </c>
      <c r="F31" s="339" t="e">
        <f t="shared" si="1"/>
        <v>#REF!</v>
      </c>
      <c r="G31" s="314"/>
    </row>
    <row r="32" spans="1:7" s="134" customFormat="1" ht="11.25" x14ac:dyDescent="0.25">
      <c r="A32" s="151" t="s">
        <v>1540</v>
      </c>
      <c r="B32" s="137" t="s">
        <v>1550</v>
      </c>
      <c r="C32" s="138" t="e">
        <f>VLOOKUP(B32,#REF!,2,0)</f>
        <v>#REF!</v>
      </c>
      <c r="D32" s="139"/>
      <c r="E32" s="139" t="e">
        <f>VLOOKUP(B32,#REF!,6,0)</f>
        <v>#REF!</v>
      </c>
      <c r="F32" s="339" t="e">
        <f t="shared" si="1"/>
        <v>#REF!</v>
      </c>
      <c r="G32" s="314"/>
    </row>
    <row r="33" spans="1:7" s="134" customFormat="1" ht="11.25" x14ac:dyDescent="0.25">
      <c r="A33" s="151" t="s">
        <v>1541</v>
      </c>
      <c r="B33" s="137" t="s">
        <v>1583</v>
      </c>
      <c r="C33" s="138" t="e">
        <f>VLOOKUP(B33,#REF!,2,0)</f>
        <v>#REF!</v>
      </c>
      <c r="D33" s="139"/>
      <c r="E33" s="139" t="e">
        <f>VLOOKUP(B33,#REF!,6,0)</f>
        <v>#REF!</v>
      </c>
      <c r="F33" s="339" t="e">
        <f t="shared" si="1"/>
        <v>#REF!</v>
      </c>
      <c r="G33" s="314"/>
    </row>
    <row r="34" spans="1:7" s="134" customFormat="1" ht="11.25" x14ac:dyDescent="0.25">
      <c r="A34" s="151" t="s">
        <v>1542</v>
      </c>
      <c r="B34" s="137" t="s">
        <v>1579</v>
      </c>
      <c r="C34" s="138" t="e">
        <f>VLOOKUP(B34,#REF!,2,0)</f>
        <v>#REF!</v>
      </c>
      <c r="D34" s="139"/>
      <c r="E34" s="139" t="e">
        <f>VLOOKUP(B34,#REF!,6,0)</f>
        <v>#REF!</v>
      </c>
      <c r="F34" s="339" t="e">
        <f t="shared" si="1"/>
        <v>#REF!</v>
      </c>
      <c r="G34" s="314"/>
    </row>
    <row r="35" spans="1:7" s="134" customFormat="1" ht="11.25" x14ac:dyDescent="0.25">
      <c r="A35" s="151" t="s">
        <v>1543</v>
      </c>
      <c r="B35" s="137" t="s">
        <v>1589</v>
      </c>
      <c r="C35" s="138" t="e">
        <f>VLOOKUP(B35,#REF!,2,0)</f>
        <v>#REF!</v>
      </c>
      <c r="D35" s="139"/>
      <c r="E35" s="139" t="e">
        <f>VLOOKUP(B35,#REF!,6,0)</f>
        <v>#REF!</v>
      </c>
      <c r="F35" s="339" t="e">
        <f t="shared" si="1"/>
        <v>#REF!</v>
      </c>
      <c r="G35" s="314"/>
    </row>
    <row r="36" spans="1:7" s="134" customFormat="1" ht="11.25" x14ac:dyDescent="0.25">
      <c r="A36" s="151" t="s">
        <v>1544</v>
      </c>
      <c r="B36" s="137" t="s">
        <v>11</v>
      </c>
      <c r="C36" s="138" t="e">
        <f>VLOOKUP(B36,#REF!,2,0)</f>
        <v>#REF!</v>
      </c>
      <c r="D36" s="139"/>
      <c r="E36" s="139" t="e">
        <f>VLOOKUP(B36,#REF!,6,0)</f>
        <v>#REF!</v>
      </c>
      <c r="F36" s="339" t="e">
        <f t="shared" si="1"/>
        <v>#REF!</v>
      </c>
      <c r="G36" s="314"/>
    </row>
    <row r="37" spans="1:7" s="134" customFormat="1" ht="11.25" x14ac:dyDescent="0.25">
      <c r="A37" s="151" t="s">
        <v>1545</v>
      </c>
      <c r="B37" s="137" t="s">
        <v>1640</v>
      </c>
      <c r="C37" s="138" t="e">
        <f>VLOOKUP(B37,#REF!,2,0)</f>
        <v>#REF!</v>
      </c>
      <c r="D37" s="139"/>
      <c r="E37" s="139" t="e">
        <f>VLOOKUP(B37,#REF!,6,0)</f>
        <v>#REF!</v>
      </c>
      <c r="F37" s="339" t="e">
        <f t="shared" si="1"/>
        <v>#REF!</v>
      </c>
      <c r="G37" s="314"/>
    </row>
    <row r="38" spans="1:7" s="134" customFormat="1" ht="11.25" x14ac:dyDescent="0.25">
      <c r="A38" s="151" t="s">
        <v>1643</v>
      </c>
      <c r="B38" s="137" t="s">
        <v>1304</v>
      </c>
      <c r="C38" s="138" t="e">
        <f>VLOOKUP(B38,#REF!,2,0)</f>
        <v>#REF!</v>
      </c>
      <c r="D38" s="139"/>
      <c r="E38" s="139" t="e">
        <f>VLOOKUP(B38,#REF!,6,0)</f>
        <v>#REF!</v>
      </c>
      <c r="F38" s="339" t="e">
        <f t="shared" si="1"/>
        <v>#REF!</v>
      </c>
      <c r="G38" s="314"/>
    </row>
    <row r="39" spans="1:7" s="134" customFormat="1" ht="11.25" x14ac:dyDescent="0.25">
      <c r="A39" s="151" t="s">
        <v>1644</v>
      </c>
      <c r="B39" s="137" t="s">
        <v>1551</v>
      </c>
      <c r="C39" s="138" t="e">
        <f>VLOOKUP(B39,#REF!,2,0)</f>
        <v>#REF!</v>
      </c>
      <c r="D39" s="139"/>
      <c r="E39" s="139" t="e">
        <f>VLOOKUP(B39,#REF!,6,0)</f>
        <v>#REF!</v>
      </c>
      <c r="F39" s="339" t="e">
        <f t="shared" si="1"/>
        <v>#REF!</v>
      </c>
      <c r="G39" s="314"/>
    </row>
    <row r="40" spans="1:7" s="134" customFormat="1" ht="11.25" x14ac:dyDescent="0.25">
      <c r="A40" s="151" t="s">
        <v>1645</v>
      </c>
      <c r="B40" s="137" t="s">
        <v>1552</v>
      </c>
      <c r="C40" s="138" t="e">
        <f>VLOOKUP(B40,#REF!,2,0)</f>
        <v>#REF!</v>
      </c>
      <c r="D40" s="139"/>
      <c r="E40" s="139" t="e">
        <f>VLOOKUP(B40,#REF!,6,0)</f>
        <v>#REF!</v>
      </c>
      <c r="F40" s="339" t="e">
        <f t="shared" si="1"/>
        <v>#REF!</v>
      </c>
      <c r="G40" s="314" t="s">
        <v>1553</v>
      </c>
    </row>
    <row r="41" spans="1:7" s="134" customFormat="1" ht="11.25" x14ac:dyDescent="0.25">
      <c r="A41" s="151" t="s">
        <v>1646</v>
      </c>
      <c r="B41" s="137" t="s">
        <v>1531</v>
      </c>
      <c r="C41" s="138" t="e">
        <f>VLOOKUP(B41,#REF!,2,0)</f>
        <v>#REF!</v>
      </c>
      <c r="D41" s="139"/>
      <c r="E41" s="139" t="e">
        <f>VLOOKUP(B41,#REF!,6,0)</f>
        <v>#REF!</v>
      </c>
      <c r="F41" s="339" t="e">
        <f t="shared" si="1"/>
        <v>#REF!</v>
      </c>
      <c r="G41" s="314" t="s">
        <v>1532</v>
      </c>
    </row>
    <row r="42" spans="1:7" s="134" customFormat="1" ht="11.25" x14ac:dyDescent="0.25">
      <c r="A42" s="151" t="s">
        <v>1647</v>
      </c>
      <c r="B42" s="137" t="s">
        <v>1546</v>
      </c>
      <c r="C42" s="138" t="e">
        <f>VLOOKUP(B42,#REF!,2,0)</f>
        <v>#REF!</v>
      </c>
      <c r="D42" s="139"/>
      <c r="E42" s="139" t="e">
        <f>VLOOKUP(B42,#REF!,6,0)</f>
        <v>#REF!</v>
      </c>
      <c r="F42" s="339" t="e">
        <f t="shared" si="1"/>
        <v>#REF!</v>
      </c>
      <c r="G42" s="314"/>
    </row>
    <row r="43" spans="1:7" s="134" customFormat="1" ht="11.25" x14ac:dyDescent="0.25">
      <c r="A43" s="151" t="s">
        <v>1648</v>
      </c>
      <c r="B43" s="137" t="s">
        <v>1306</v>
      </c>
      <c r="C43" s="138" t="e">
        <f>VLOOKUP(B43,#REF!,2,0)</f>
        <v>#REF!</v>
      </c>
      <c r="D43" s="139"/>
      <c r="E43" s="139" t="e">
        <f>VLOOKUP(B43,#REF!,6,0)</f>
        <v>#REF!</v>
      </c>
      <c r="F43" s="339" t="e">
        <f t="shared" si="1"/>
        <v>#REF!</v>
      </c>
      <c r="G43" s="314"/>
    </row>
    <row r="44" spans="1:7" s="134" customFormat="1" ht="11.25" x14ac:dyDescent="0.25">
      <c r="A44" s="151" t="s">
        <v>1649</v>
      </c>
      <c r="B44" s="137" t="s">
        <v>1636</v>
      </c>
      <c r="C44" s="138" t="e">
        <f>VLOOKUP(B44,#REF!,2,0)</f>
        <v>#REF!</v>
      </c>
      <c r="D44" s="139"/>
      <c r="E44" s="139" t="e">
        <f>VLOOKUP(B44,#REF!,6,0)</f>
        <v>#REF!</v>
      </c>
      <c r="F44" s="339" t="e">
        <f t="shared" si="1"/>
        <v>#REF!</v>
      </c>
      <c r="G44" s="314"/>
    </row>
    <row r="45" spans="1:7" s="134" customFormat="1" ht="11.25" x14ac:dyDescent="0.25">
      <c r="A45" s="151" t="s">
        <v>1650</v>
      </c>
      <c r="B45" s="137" t="s">
        <v>374</v>
      </c>
      <c r="C45" s="138" t="e">
        <f>VLOOKUP(B45,#REF!,2,0)</f>
        <v>#REF!</v>
      </c>
      <c r="D45" s="139"/>
      <c r="E45" s="139" t="e">
        <f>VLOOKUP(B45,#REF!,6,0)</f>
        <v>#REF!</v>
      </c>
      <c r="F45" s="339" t="e">
        <f t="shared" si="1"/>
        <v>#REF!</v>
      </c>
      <c r="G45" s="314"/>
    </row>
    <row r="46" spans="1:7" s="134" customFormat="1" ht="11.25" x14ac:dyDescent="0.25">
      <c r="A46" s="151" t="s">
        <v>1651</v>
      </c>
      <c r="B46" s="137" t="s">
        <v>1638</v>
      </c>
      <c r="C46" s="138" t="e">
        <f>VLOOKUP(B46,#REF!,2,0)</f>
        <v>#REF!</v>
      </c>
      <c r="D46" s="139"/>
      <c r="E46" s="139" t="e">
        <f>VLOOKUP(B46,#REF!,6,0)</f>
        <v>#REF!</v>
      </c>
      <c r="F46" s="339" t="e">
        <f t="shared" si="1"/>
        <v>#REF!</v>
      </c>
      <c r="G46" s="314"/>
    </row>
    <row r="47" spans="1:7" s="134" customFormat="1" ht="11.25" x14ac:dyDescent="0.25">
      <c r="A47" s="151" t="s">
        <v>1652</v>
      </c>
      <c r="B47" s="137" t="s">
        <v>1578</v>
      </c>
      <c r="C47" s="138" t="e">
        <f>VLOOKUP(B47,#REF!,2,0)</f>
        <v>#REF!</v>
      </c>
      <c r="D47" s="139"/>
      <c r="E47" s="139" t="e">
        <f>VLOOKUP(B47,#REF!,6,0)</f>
        <v>#REF!</v>
      </c>
      <c r="F47" s="339" t="e">
        <f t="shared" si="1"/>
        <v>#REF!</v>
      </c>
      <c r="G47" s="314"/>
    </row>
    <row r="48" spans="1:7" s="134" customFormat="1" ht="11.25" x14ac:dyDescent="0.25">
      <c r="A48" s="151" t="s">
        <v>1653</v>
      </c>
      <c r="B48" s="137" t="s">
        <v>376</v>
      </c>
      <c r="C48" s="138" t="e">
        <f>VLOOKUP(B48,#REF!,2,0)</f>
        <v>#REF!</v>
      </c>
      <c r="D48" s="139"/>
      <c r="E48" s="139" t="e">
        <f>VLOOKUP(B48,#REF!,6,0)</f>
        <v>#REF!</v>
      </c>
      <c r="F48" s="339" t="e">
        <f t="shared" si="1"/>
        <v>#REF!</v>
      </c>
      <c r="G48" s="314"/>
    </row>
    <row r="49" spans="1:7" s="134" customFormat="1" ht="11.25" x14ac:dyDescent="0.25">
      <c r="A49" s="151" t="s">
        <v>1654</v>
      </c>
      <c r="B49" s="137" t="s">
        <v>1580</v>
      </c>
      <c r="C49" s="138" t="e">
        <f>VLOOKUP(B49,#REF!,2,0)</f>
        <v>#REF!</v>
      </c>
      <c r="D49" s="139"/>
      <c r="E49" s="139" t="e">
        <f>VLOOKUP(B49,#REF!,6,0)</f>
        <v>#REF!</v>
      </c>
      <c r="F49" s="339" t="e">
        <f t="shared" si="1"/>
        <v>#REF!</v>
      </c>
      <c r="G49" s="314"/>
    </row>
    <row r="50" spans="1:7" s="134" customFormat="1" ht="11.25" x14ac:dyDescent="0.25">
      <c r="A50" s="151" t="s">
        <v>1655</v>
      </c>
      <c r="B50" s="137" t="s">
        <v>1576</v>
      </c>
      <c r="C50" s="138" t="e">
        <f>VLOOKUP(B50,#REF!,2,0)</f>
        <v>#REF!</v>
      </c>
      <c r="D50" s="139"/>
      <c r="E50" s="139" t="e">
        <f>VLOOKUP(B50,#REF!,6,0)</f>
        <v>#REF!</v>
      </c>
      <c r="F50" s="339" t="e">
        <f t="shared" si="1"/>
        <v>#REF!</v>
      </c>
      <c r="G50" s="314"/>
    </row>
    <row r="51" spans="1:7" s="134" customFormat="1" ht="11.25" x14ac:dyDescent="0.25">
      <c r="A51" s="151" t="s">
        <v>1656</v>
      </c>
      <c r="B51" s="137" t="s">
        <v>1571</v>
      </c>
      <c r="C51" s="138" t="e">
        <f>VLOOKUP(B51,#REF!,2,0)</f>
        <v>#REF!</v>
      </c>
      <c r="D51" s="139"/>
      <c r="E51" s="139" t="e">
        <f>VLOOKUP(B51,#REF!,6,0)</f>
        <v>#REF!</v>
      </c>
      <c r="F51" s="339" t="e">
        <f t="shared" si="1"/>
        <v>#REF!</v>
      </c>
      <c r="G51" s="314"/>
    </row>
    <row r="52" spans="1:7" s="134" customFormat="1" ht="11.25" x14ac:dyDescent="0.25">
      <c r="A52" s="151" t="s">
        <v>1657</v>
      </c>
      <c r="B52" s="137" t="s">
        <v>1590</v>
      </c>
      <c r="C52" s="138" t="e">
        <f>VLOOKUP(B52,#REF!,2,0)</f>
        <v>#REF!</v>
      </c>
      <c r="D52" s="139"/>
      <c r="E52" s="139" t="e">
        <f>VLOOKUP(B52,#REF!,6,0)</f>
        <v>#REF!</v>
      </c>
      <c r="F52" s="339" t="e">
        <f t="shared" si="1"/>
        <v>#REF!</v>
      </c>
      <c r="G52" s="314"/>
    </row>
    <row r="53" spans="1:7" s="134" customFormat="1" ht="11.25" x14ac:dyDescent="0.25">
      <c r="A53" s="151" t="s">
        <v>1658</v>
      </c>
      <c r="B53" s="137" t="s">
        <v>1563</v>
      </c>
      <c r="C53" s="138" t="e">
        <f>VLOOKUP(B53,#REF!,2,0)</f>
        <v>#REF!</v>
      </c>
      <c r="D53" s="139"/>
      <c r="E53" s="139" t="e">
        <f>VLOOKUP(B53,#REF!,6,0)</f>
        <v>#REF!</v>
      </c>
      <c r="F53" s="339" t="e">
        <f t="shared" si="1"/>
        <v>#REF!</v>
      </c>
      <c r="G53" s="314"/>
    </row>
    <row r="54" spans="1:7" s="134" customFormat="1" ht="11.25" x14ac:dyDescent="0.25">
      <c r="A54" s="151" t="s">
        <v>1659</v>
      </c>
      <c r="B54" s="137" t="s">
        <v>1574</v>
      </c>
      <c r="C54" s="138" t="e">
        <f>VLOOKUP(B54,#REF!,2,0)</f>
        <v>#REF!</v>
      </c>
      <c r="D54" s="139"/>
      <c r="E54" s="139" t="e">
        <f>VLOOKUP(B54,#REF!,6,0)</f>
        <v>#REF!</v>
      </c>
      <c r="F54" s="339" t="e">
        <f t="shared" si="1"/>
        <v>#REF!</v>
      </c>
      <c r="G54" s="314"/>
    </row>
    <row r="55" spans="1:7" s="134" customFormat="1" ht="11.25" x14ac:dyDescent="0.25">
      <c r="A55" s="151" t="s">
        <v>1660</v>
      </c>
      <c r="B55" s="137" t="s">
        <v>1568</v>
      </c>
      <c r="C55" s="138" t="e">
        <f>VLOOKUP(B55,#REF!,2,0)</f>
        <v>#REF!</v>
      </c>
      <c r="D55" s="139"/>
      <c r="E55" s="139" t="e">
        <f>VLOOKUP(B55,#REF!,6,0)</f>
        <v>#REF!</v>
      </c>
      <c r="F55" s="339" t="e">
        <f t="shared" si="1"/>
        <v>#REF!</v>
      </c>
      <c r="G55" s="314"/>
    </row>
    <row r="56" spans="1:7" s="134" customFormat="1" ht="11.25" x14ac:dyDescent="0.25">
      <c r="A56" s="151" t="s">
        <v>1661</v>
      </c>
      <c r="B56" s="137" t="s">
        <v>1288</v>
      </c>
      <c r="C56" s="138" t="e">
        <f>VLOOKUP(B56,#REF!,2,0)</f>
        <v>#REF!</v>
      </c>
      <c r="D56" s="139"/>
      <c r="E56" s="139" t="e">
        <f>VLOOKUP(B56,#REF!,6,0)</f>
        <v>#REF!</v>
      </c>
      <c r="F56" s="339" t="e">
        <f t="shared" si="1"/>
        <v>#REF!</v>
      </c>
      <c r="G56" s="314"/>
    </row>
    <row r="57" spans="1:7" s="134" customFormat="1" ht="11.25" x14ac:dyDescent="0.25">
      <c r="A57" s="151" t="s">
        <v>1662</v>
      </c>
      <c r="B57" s="137" t="s">
        <v>1569</v>
      </c>
      <c r="C57" s="138" t="e">
        <f>VLOOKUP(B57,#REF!,2,0)</f>
        <v>#REF!</v>
      </c>
      <c r="D57" s="139"/>
      <c r="E57" s="139" t="e">
        <f>VLOOKUP(B57,#REF!,6,0)</f>
        <v>#REF!</v>
      </c>
      <c r="F57" s="339" t="e">
        <f t="shared" si="1"/>
        <v>#REF!</v>
      </c>
      <c r="G57" s="314"/>
    </row>
    <row r="58" spans="1:7" s="134" customFormat="1" ht="11.25" x14ac:dyDescent="0.25">
      <c r="A58" s="151" t="s">
        <v>1663</v>
      </c>
      <c r="B58" s="137" t="s">
        <v>1591</v>
      </c>
      <c r="C58" s="138" t="e">
        <f>VLOOKUP(B58,#REF!,2,0)</f>
        <v>#REF!</v>
      </c>
      <c r="D58" s="139"/>
      <c r="E58" s="139" t="e">
        <f>VLOOKUP(B58,#REF!,6,0)</f>
        <v>#REF!</v>
      </c>
      <c r="F58" s="339" t="e">
        <f t="shared" si="1"/>
        <v>#REF!</v>
      </c>
      <c r="G58" s="314"/>
    </row>
    <row r="59" spans="1:7" s="134" customFormat="1" ht="11.25" x14ac:dyDescent="0.25">
      <c r="A59" s="151" t="s">
        <v>1664</v>
      </c>
      <c r="B59" s="137" t="s">
        <v>1641</v>
      </c>
      <c r="C59" s="138" t="e">
        <f>VLOOKUP(B59,#REF!,2,0)</f>
        <v>#REF!</v>
      </c>
      <c r="D59" s="139"/>
      <c r="E59" s="139" t="e">
        <f>VLOOKUP(B59,#REF!,6,0)</f>
        <v>#REF!</v>
      </c>
      <c r="F59" s="339" t="e">
        <f t="shared" si="1"/>
        <v>#REF!</v>
      </c>
      <c r="G59" s="314"/>
    </row>
    <row r="60" spans="1:7" s="134" customFormat="1" ht="11.25" x14ac:dyDescent="0.25">
      <c r="A60" s="151" t="s">
        <v>1665</v>
      </c>
      <c r="B60" s="137" t="s">
        <v>545</v>
      </c>
      <c r="C60" s="138" t="e">
        <f>VLOOKUP(B60,#REF!,2,0)</f>
        <v>#REF!</v>
      </c>
      <c r="D60" s="139"/>
      <c r="E60" s="139" t="e">
        <f>VLOOKUP(B60,#REF!,6,0)</f>
        <v>#REF!</v>
      </c>
      <c r="F60" s="339" t="e">
        <f t="shared" si="1"/>
        <v>#REF!</v>
      </c>
      <c r="G60" s="314"/>
    </row>
    <row r="61" spans="1:7" s="134" customFormat="1" ht="11.25" x14ac:dyDescent="0.25">
      <c r="A61" s="151" t="s">
        <v>1666</v>
      </c>
      <c r="B61" s="137" t="s">
        <v>1592</v>
      </c>
      <c r="C61" s="138" t="e">
        <f>VLOOKUP(B61,#REF!,2,0)</f>
        <v>#REF!</v>
      </c>
      <c r="D61" s="139"/>
      <c r="E61" s="139" t="e">
        <f>VLOOKUP(B61,#REF!,6,0)</f>
        <v>#REF!</v>
      </c>
      <c r="F61" s="339" t="e">
        <f t="shared" si="1"/>
        <v>#REF!</v>
      </c>
      <c r="G61" s="314"/>
    </row>
    <row r="62" spans="1:7" s="134" customFormat="1" ht="11.25" x14ac:dyDescent="0.25">
      <c r="A62" s="151" t="s">
        <v>1667</v>
      </c>
      <c r="B62" s="137" t="s">
        <v>1573</v>
      </c>
      <c r="C62" s="138" t="e">
        <f>VLOOKUP(B62,#REF!,2,0)</f>
        <v>#REF!</v>
      </c>
      <c r="D62" s="139"/>
      <c r="E62" s="139" t="e">
        <f>VLOOKUP(B62,#REF!,6,0)</f>
        <v>#REF!</v>
      </c>
      <c r="F62" s="339" t="e">
        <f t="shared" si="1"/>
        <v>#REF!</v>
      </c>
      <c r="G62" s="314"/>
    </row>
    <row r="63" spans="1:7" s="134" customFormat="1" ht="11.25" x14ac:dyDescent="0.25">
      <c r="A63" s="151" t="s">
        <v>1668</v>
      </c>
      <c r="B63" s="137" t="s">
        <v>1570</v>
      </c>
      <c r="C63" s="138" t="e">
        <f>VLOOKUP(B63,#REF!,2,0)</f>
        <v>#REF!</v>
      </c>
      <c r="D63" s="139"/>
      <c r="E63" s="139" t="e">
        <f>VLOOKUP(B63,#REF!,6,0)</f>
        <v>#REF!</v>
      </c>
      <c r="F63" s="339" t="e">
        <f t="shared" si="1"/>
        <v>#REF!</v>
      </c>
      <c r="G63" s="314"/>
    </row>
    <row r="64" spans="1:7" s="134" customFormat="1" ht="11.25" x14ac:dyDescent="0.25">
      <c r="A64" s="151" t="s">
        <v>1669</v>
      </c>
      <c r="B64" s="137" t="s">
        <v>1564</v>
      </c>
      <c r="C64" s="138" t="e">
        <f>VLOOKUP(B64,#REF!,2,0)</f>
        <v>#REF!</v>
      </c>
      <c r="D64" s="139"/>
      <c r="E64" s="139" t="e">
        <f>VLOOKUP(B64,#REF!,6,0)</f>
        <v>#REF!</v>
      </c>
      <c r="F64" s="339" t="e">
        <f t="shared" si="1"/>
        <v>#REF!</v>
      </c>
      <c r="G64" s="314"/>
    </row>
    <row r="65" spans="1:7" s="134" customFormat="1" ht="11.25" x14ac:dyDescent="0.25">
      <c r="A65" s="151" t="s">
        <v>1670</v>
      </c>
      <c r="B65" s="137" t="s">
        <v>1588</v>
      </c>
      <c r="C65" s="138" t="e">
        <f>VLOOKUP(B65,#REF!,2,0)</f>
        <v>#REF!</v>
      </c>
      <c r="D65" s="139"/>
      <c r="E65" s="139" t="e">
        <f>VLOOKUP(B65,#REF!,6,0)</f>
        <v>#REF!</v>
      </c>
      <c r="F65" s="339" t="e">
        <f t="shared" si="1"/>
        <v>#REF!</v>
      </c>
      <c r="G65" s="314"/>
    </row>
    <row r="66" spans="1:7" s="134" customFormat="1" ht="11.25" x14ac:dyDescent="0.25">
      <c r="A66" s="151" t="s">
        <v>1671</v>
      </c>
      <c r="B66" s="137" t="s">
        <v>1575</v>
      </c>
      <c r="C66" s="138" t="e">
        <f>VLOOKUP(B66,#REF!,2,0)</f>
        <v>#REF!</v>
      </c>
      <c r="D66" s="139"/>
      <c r="E66" s="139" t="e">
        <f>VLOOKUP(B66,#REF!,6,0)</f>
        <v>#REF!</v>
      </c>
      <c r="F66" s="339" t="e">
        <f t="shared" si="1"/>
        <v>#REF!</v>
      </c>
      <c r="G66" s="314"/>
    </row>
    <row r="67" spans="1:7" s="134" customFormat="1" ht="11.25" x14ac:dyDescent="0.25">
      <c r="A67" s="151" t="s">
        <v>1672</v>
      </c>
      <c r="B67" s="137" t="s">
        <v>1593</v>
      </c>
      <c r="C67" s="138" t="e">
        <f>VLOOKUP(B67,#REF!,2,0)</f>
        <v>#REF!</v>
      </c>
      <c r="D67" s="139"/>
      <c r="E67" s="139" t="e">
        <f>VLOOKUP(B67,#REF!,6,0)</f>
        <v>#REF!</v>
      </c>
      <c r="F67" s="339" t="e">
        <f t="shared" si="1"/>
        <v>#REF!</v>
      </c>
      <c r="G67" s="314"/>
    </row>
    <row r="68" spans="1:7" s="134" customFormat="1" ht="11.25" x14ac:dyDescent="0.25">
      <c r="A68" s="151" t="s">
        <v>1673</v>
      </c>
      <c r="B68" s="137" t="s">
        <v>372</v>
      </c>
      <c r="C68" s="138" t="e">
        <f>VLOOKUP(B68,#REF!,2,0)</f>
        <v>#REF!</v>
      </c>
      <c r="D68" s="139"/>
      <c r="E68" s="139" t="e">
        <f>VLOOKUP(B68,#REF!,6,0)</f>
        <v>#REF!</v>
      </c>
      <c r="F68" s="339" t="e">
        <f t="shared" si="1"/>
        <v>#REF!</v>
      </c>
      <c r="G68" s="314"/>
    </row>
    <row r="69" spans="1:7" s="134" customFormat="1" ht="11.25" x14ac:dyDescent="0.25">
      <c r="A69" s="151" t="s">
        <v>1674</v>
      </c>
      <c r="B69" s="137" t="s">
        <v>1566</v>
      </c>
      <c r="C69" s="138" t="e">
        <f>VLOOKUP(B69,#REF!,2,0)</f>
        <v>#REF!</v>
      </c>
      <c r="D69" s="139"/>
      <c r="E69" s="139" t="e">
        <f>VLOOKUP(B69,#REF!,6,0)</f>
        <v>#REF!</v>
      </c>
      <c r="F69" s="339" t="e">
        <f t="shared" si="1"/>
        <v>#REF!</v>
      </c>
      <c r="G69" s="314"/>
    </row>
    <row r="70" spans="1:7" s="134" customFormat="1" ht="11.25" x14ac:dyDescent="0.25">
      <c r="A70" s="151" t="s">
        <v>1675</v>
      </c>
      <c r="B70" s="137" t="s">
        <v>1565</v>
      </c>
      <c r="C70" s="138" t="e">
        <f>VLOOKUP(B70,#REF!,2,0)</f>
        <v>#REF!</v>
      </c>
      <c r="D70" s="139"/>
      <c r="E70" s="139" t="e">
        <f>VLOOKUP(B70,#REF!,6,0)</f>
        <v>#REF!</v>
      </c>
      <c r="F70" s="339" t="e">
        <f t="shared" si="1"/>
        <v>#REF!</v>
      </c>
      <c r="G70" s="314"/>
    </row>
    <row r="71" spans="1:7" s="134" customFormat="1" ht="11.25" x14ac:dyDescent="0.25">
      <c r="A71" s="151" t="s">
        <v>1676</v>
      </c>
      <c r="B71" s="137" t="s">
        <v>1585</v>
      </c>
      <c r="C71" s="138" t="e">
        <f>VLOOKUP(B71,#REF!,2,0)</f>
        <v>#REF!</v>
      </c>
      <c r="D71" s="139"/>
      <c r="E71" s="139" t="e">
        <f>VLOOKUP(B71,#REF!,6,0)</f>
        <v>#REF!</v>
      </c>
      <c r="F71" s="339" t="e">
        <f t="shared" si="1"/>
        <v>#REF!</v>
      </c>
      <c r="G71" s="314"/>
    </row>
    <row r="72" spans="1:7" s="134" customFormat="1" ht="11.25" x14ac:dyDescent="0.25">
      <c r="A72" s="151" t="s">
        <v>1677</v>
      </c>
      <c r="B72" s="137" t="s">
        <v>1639</v>
      </c>
      <c r="C72" s="138" t="e">
        <f>VLOOKUP(B72,#REF!,2,0)</f>
        <v>#REF!</v>
      </c>
      <c r="D72" s="139"/>
      <c r="E72" s="139" t="e">
        <f>VLOOKUP(B72,#REF!,6,0)</f>
        <v>#REF!</v>
      </c>
      <c r="F72" s="339" t="e">
        <f t="shared" si="1"/>
        <v>#REF!</v>
      </c>
      <c r="G72" s="314"/>
    </row>
    <row r="73" spans="1:7" s="134" customFormat="1" ht="11.25" x14ac:dyDescent="0.25">
      <c r="A73" s="151" t="s">
        <v>1678</v>
      </c>
      <c r="B73" s="137" t="s">
        <v>1587</v>
      </c>
      <c r="C73" s="138" t="e">
        <f>VLOOKUP(B73,#REF!,2,0)</f>
        <v>#REF!</v>
      </c>
      <c r="D73" s="139"/>
      <c r="E73" s="139" t="e">
        <f>VLOOKUP(B73,#REF!,6,0)</f>
        <v>#REF!</v>
      </c>
      <c r="F73" s="339" t="e">
        <f t="shared" si="1"/>
        <v>#REF!</v>
      </c>
      <c r="G73" s="314"/>
    </row>
    <row r="74" spans="1:7" s="134" customFormat="1" ht="11.25" x14ac:dyDescent="0.25">
      <c r="A74" s="151" t="s">
        <v>1679</v>
      </c>
      <c r="B74" s="137" t="s">
        <v>1577</v>
      </c>
      <c r="C74" s="138" t="e">
        <f>VLOOKUP(B74,#REF!,2,0)</f>
        <v>#REF!</v>
      </c>
      <c r="D74" s="139"/>
      <c r="E74" s="139" t="e">
        <f>VLOOKUP(B74,#REF!,6,0)</f>
        <v>#REF!</v>
      </c>
      <c r="F74" s="339" t="e">
        <f t="shared" si="1"/>
        <v>#REF!</v>
      </c>
      <c r="G74" s="314"/>
    </row>
    <row r="75" spans="1:7" s="134" customFormat="1" ht="11.25" x14ac:dyDescent="0.25">
      <c r="A75" s="151" t="s">
        <v>1680</v>
      </c>
      <c r="B75" s="137" t="s">
        <v>1572</v>
      </c>
      <c r="C75" s="138" t="e">
        <f>VLOOKUP(B75,#REF!,2,0)</f>
        <v>#REF!</v>
      </c>
      <c r="D75" s="139"/>
      <c r="E75" s="139" t="e">
        <f>VLOOKUP(B75,#REF!,6,0)</f>
        <v>#REF!</v>
      </c>
      <c r="F75" s="339" t="e">
        <f t="shared" si="1"/>
        <v>#REF!</v>
      </c>
      <c r="G75" s="314"/>
    </row>
    <row r="76" spans="1:7" s="134" customFormat="1" ht="11.25" x14ac:dyDescent="0.25">
      <c r="A76" s="151" t="s">
        <v>1681</v>
      </c>
      <c r="B76" s="137" t="s">
        <v>1594</v>
      </c>
      <c r="C76" s="138" t="e">
        <f>VLOOKUP(B76,#REF!,2,0)</f>
        <v>#REF!</v>
      </c>
      <c r="D76" s="139"/>
      <c r="E76" s="139" t="e">
        <f>VLOOKUP(B76,#REF!,6,0)</f>
        <v>#REF!</v>
      </c>
      <c r="F76" s="339" t="e">
        <f t="shared" si="1"/>
        <v>#REF!</v>
      </c>
      <c r="G76" s="314"/>
    </row>
    <row r="77" spans="1:7" s="134" customFormat="1" ht="11.25" x14ac:dyDescent="0.25">
      <c r="A77" s="151" t="s">
        <v>1682</v>
      </c>
      <c r="B77" s="137" t="s">
        <v>1567</v>
      </c>
      <c r="C77" s="138" t="e">
        <f>VLOOKUP(B77,#REF!,2,0)</f>
        <v>#REF!</v>
      </c>
      <c r="D77" s="139"/>
      <c r="E77" s="139" t="e">
        <f>VLOOKUP(B77,#REF!,6,0)</f>
        <v>#REF!</v>
      </c>
      <c r="F77" s="339" t="e">
        <f t="shared" si="1"/>
        <v>#REF!</v>
      </c>
      <c r="G77" s="314"/>
    </row>
    <row r="78" spans="1:7" s="134" customFormat="1" ht="11.25" x14ac:dyDescent="0.25">
      <c r="A78" s="151" t="s">
        <v>1683</v>
      </c>
      <c r="B78" s="137" t="s">
        <v>1637</v>
      </c>
      <c r="C78" s="138" t="e">
        <f>VLOOKUP(B78,#REF!,2,0)</f>
        <v>#REF!</v>
      </c>
      <c r="D78" s="139"/>
      <c r="E78" s="139" t="e">
        <f>VLOOKUP(B78,#REF!,6,0)</f>
        <v>#REF!</v>
      </c>
      <c r="F78" s="339" t="e">
        <f t="shared" si="1"/>
        <v>#REF!</v>
      </c>
      <c r="G78" s="314"/>
    </row>
    <row r="79" spans="1:7" s="134" customFormat="1" ht="11.25" x14ac:dyDescent="0.25">
      <c r="A79" s="151" t="s">
        <v>1684</v>
      </c>
      <c r="B79" s="137" t="s">
        <v>1584</v>
      </c>
      <c r="C79" s="138" t="e">
        <f>VLOOKUP(B79,#REF!,2,0)</f>
        <v>#REF!</v>
      </c>
      <c r="D79" s="139"/>
      <c r="E79" s="139" t="e">
        <f>VLOOKUP(B79,#REF!,6,0)</f>
        <v>#REF!</v>
      </c>
      <c r="F79" s="339" t="e">
        <f t="shared" si="1"/>
        <v>#REF!</v>
      </c>
      <c r="G79" s="314"/>
    </row>
    <row r="80" spans="1:7" s="134" customFormat="1" ht="11.25" x14ac:dyDescent="0.25">
      <c r="A80" s="151" t="s">
        <v>1685</v>
      </c>
      <c r="B80" s="137" t="s">
        <v>375</v>
      </c>
      <c r="C80" s="138" t="e">
        <f>VLOOKUP(B80,#REF!,2,0)</f>
        <v>#REF!</v>
      </c>
      <c r="D80" s="139"/>
      <c r="E80" s="139" t="e">
        <f>VLOOKUP(B80,#REF!,6,0)</f>
        <v>#REF!</v>
      </c>
      <c r="F80" s="339" t="e">
        <f t="shared" si="1"/>
        <v>#REF!</v>
      </c>
      <c r="G80" s="314"/>
    </row>
    <row r="81" spans="1:7" x14ac:dyDescent="0.25">
      <c r="A81" s="326" t="s">
        <v>1104</v>
      </c>
      <c r="B81" s="119" t="s">
        <v>15</v>
      </c>
      <c r="C81" s="147"/>
      <c r="D81" s="128"/>
      <c r="E81" s="128"/>
      <c r="F81" s="338" t="e">
        <f>SUM(F82:F94)</f>
        <v>#REF!</v>
      </c>
      <c r="G81" s="313"/>
    </row>
    <row r="82" spans="1:7" s="133" customFormat="1" ht="11.25" x14ac:dyDescent="0.25">
      <c r="A82" s="151" t="s">
        <v>1686</v>
      </c>
      <c r="B82" s="144" t="s">
        <v>392</v>
      </c>
      <c r="C82" s="138" t="e">
        <f>VLOOKUP(B82,#REF!,2,0)</f>
        <v>#REF!</v>
      </c>
      <c r="D82" s="140"/>
      <c r="E82" s="140" t="e">
        <f>VLOOKUP(B82,#REF!,6,0)</f>
        <v>#REF!</v>
      </c>
      <c r="F82" s="340" t="e">
        <f t="shared" si="1"/>
        <v>#REF!</v>
      </c>
      <c r="G82" s="188"/>
    </row>
    <row r="83" spans="1:7" s="134" customFormat="1" ht="11.25" x14ac:dyDescent="0.25">
      <c r="A83" s="151" t="s">
        <v>1687</v>
      </c>
      <c r="B83" s="137" t="s">
        <v>1303</v>
      </c>
      <c r="C83" s="138" t="e">
        <f>VLOOKUP(B83,#REF!,2,0)</f>
        <v>#REF!</v>
      </c>
      <c r="D83" s="139"/>
      <c r="E83" s="139" t="e">
        <f>VLOOKUP(B83,#REF!,6,0)</f>
        <v>#REF!</v>
      </c>
      <c r="F83" s="339" t="e">
        <f t="shared" si="1"/>
        <v>#REF!</v>
      </c>
      <c r="G83" s="314"/>
    </row>
    <row r="84" spans="1:7" s="133" customFormat="1" ht="11.25" x14ac:dyDescent="0.25">
      <c r="A84" s="151" t="s">
        <v>1688</v>
      </c>
      <c r="B84" s="144" t="s">
        <v>391</v>
      </c>
      <c r="C84" s="138" t="e">
        <f>VLOOKUP(B84,#REF!,2,0)</f>
        <v>#REF!</v>
      </c>
      <c r="D84" s="140"/>
      <c r="E84" s="140" t="e">
        <f>VLOOKUP(B84,#REF!,6,0)</f>
        <v>#REF!</v>
      </c>
      <c r="F84" s="340" t="e">
        <f t="shared" si="1"/>
        <v>#REF!</v>
      </c>
      <c r="G84" s="188"/>
    </row>
    <row r="85" spans="1:7" s="133" customFormat="1" ht="11.25" x14ac:dyDescent="0.25">
      <c r="A85" s="151" t="s">
        <v>1689</v>
      </c>
      <c r="B85" s="144" t="s">
        <v>393</v>
      </c>
      <c r="C85" s="138" t="e">
        <f>VLOOKUP(B85,#REF!,2,0)</f>
        <v>#REF!</v>
      </c>
      <c r="D85" s="140"/>
      <c r="E85" s="140" t="e">
        <f>VLOOKUP(B85,#REF!,6,0)</f>
        <v>#REF!</v>
      </c>
      <c r="F85" s="340" t="e">
        <f t="shared" si="1"/>
        <v>#REF!</v>
      </c>
      <c r="G85" s="188"/>
    </row>
    <row r="86" spans="1:7" s="133" customFormat="1" ht="11.25" x14ac:dyDescent="0.25">
      <c r="A86" s="151" t="s">
        <v>1690</v>
      </c>
      <c r="B86" s="144" t="s">
        <v>394</v>
      </c>
      <c r="C86" s="138" t="e">
        <f>VLOOKUP(B86,#REF!,2,0)</f>
        <v>#REF!</v>
      </c>
      <c r="D86" s="140"/>
      <c r="E86" s="140" t="e">
        <f>VLOOKUP(B86,#REF!,6,0)</f>
        <v>#REF!</v>
      </c>
      <c r="F86" s="340" t="e">
        <f t="shared" si="1"/>
        <v>#REF!</v>
      </c>
      <c r="G86" s="188"/>
    </row>
    <row r="87" spans="1:7" s="133" customFormat="1" ht="11.25" x14ac:dyDescent="0.25">
      <c r="A87" s="151" t="s">
        <v>1691</v>
      </c>
      <c r="B87" s="144" t="s">
        <v>1312</v>
      </c>
      <c r="C87" s="138" t="e">
        <f>VLOOKUP(B87,#REF!,2,0)</f>
        <v>#REF!</v>
      </c>
      <c r="D87" s="140"/>
      <c r="E87" s="140" t="e">
        <f>VLOOKUP(B87,#REF!,6,0)</f>
        <v>#REF!</v>
      </c>
      <c r="F87" s="340" t="e">
        <f t="shared" si="1"/>
        <v>#REF!</v>
      </c>
      <c r="G87" s="188"/>
    </row>
    <row r="88" spans="1:7" s="133" customFormat="1" ht="11.25" x14ac:dyDescent="0.25">
      <c r="A88" s="151" t="s">
        <v>1692</v>
      </c>
      <c r="B88" s="144" t="s">
        <v>1308</v>
      </c>
      <c r="C88" s="138" t="e">
        <f>VLOOKUP(B88,#REF!,2,0)</f>
        <v>#REF!</v>
      </c>
      <c r="D88" s="140"/>
      <c r="E88" s="140" t="e">
        <f>VLOOKUP(B88,#REF!,6,0)</f>
        <v>#REF!</v>
      </c>
      <c r="F88" s="340" t="e">
        <f t="shared" ref="F88:F94" si="2">D88*E88</f>
        <v>#REF!</v>
      </c>
      <c r="G88" s="188"/>
    </row>
    <row r="89" spans="1:7" s="133" customFormat="1" ht="11.25" x14ac:dyDescent="0.25">
      <c r="A89" s="151" t="s">
        <v>1693</v>
      </c>
      <c r="B89" s="144" t="s">
        <v>1309</v>
      </c>
      <c r="C89" s="138" t="e">
        <f>VLOOKUP(B89,#REF!,2,0)</f>
        <v>#REF!</v>
      </c>
      <c r="D89" s="140"/>
      <c r="E89" s="140" t="e">
        <f>VLOOKUP(B89,#REF!,6,0)</f>
        <v>#REF!</v>
      </c>
      <c r="F89" s="340" t="e">
        <f t="shared" si="2"/>
        <v>#REF!</v>
      </c>
      <c r="G89" s="188"/>
    </row>
    <row r="90" spans="1:7" s="133" customFormat="1" ht="11.25" x14ac:dyDescent="0.25">
      <c r="A90" s="151" t="s">
        <v>1694</v>
      </c>
      <c r="B90" s="144" t="s">
        <v>1310</v>
      </c>
      <c r="C90" s="138" t="e">
        <f>VLOOKUP(B90,#REF!,2,0)</f>
        <v>#REF!</v>
      </c>
      <c r="D90" s="140"/>
      <c r="E90" s="140" t="e">
        <f>VLOOKUP(B90,#REF!,6,0)</f>
        <v>#REF!</v>
      </c>
      <c r="F90" s="340" t="e">
        <f t="shared" si="2"/>
        <v>#REF!</v>
      </c>
      <c r="G90" s="188"/>
    </row>
    <row r="91" spans="1:7" s="133" customFormat="1" ht="11.25" x14ac:dyDescent="0.25">
      <c r="A91" s="151" t="s">
        <v>1695</v>
      </c>
      <c r="B91" s="144" t="s">
        <v>1311</v>
      </c>
      <c r="C91" s="138" t="e">
        <f>VLOOKUP(B91,#REF!,2,0)</f>
        <v>#REF!</v>
      </c>
      <c r="D91" s="140"/>
      <c r="E91" s="140" t="e">
        <f>VLOOKUP(B91,#REF!,6,0)</f>
        <v>#REF!</v>
      </c>
      <c r="F91" s="340" t="e">
        <f t="shared" si="2"/>
        <v>#REF!</v>
      </c>
      <c r="G91" s="188"/>
    </row>
    <row r="92" spans="1:7" s="133" customFormat="1" ht="11.25" x14ac:dyDescent="0.25">
      <c r="A92" s="151" t="s">
        <v>1696</v>
      </c>
      <c r="B92" s="144" t="s">
        <v>3</v>
      </c>
      <c r="C92" s="138" t="e">
        <f>VLOOKUP(B92,#REF!,2,0)</f>
        <v>#REF!</v>
      </c>
      <c r="D92" s="140"/>
      <c r="E92" s="140" t="e">
        <f>VLOOKUP(B92,#REF!,6,0)</f>
        <v>#REF!</v>
      </c>
      <c r="F92" s="340" t="e">
        <f t="shared" si="2"/>
        <v>#REF!</v>
      </c>
      <c r="G92" s="188"/>
    </row>
    <row r="93" spans="1:7" s="133" customFormat="1" ht="11.25" x14ac:dyDescent="0.25">
      <c r="A93" s="151" t="s">
        <v>1697</v>
      </c>
      <c r="B93" s="144" t="s">
        <v>16</v>
      </c>
      <c r="C93" s="138" t="e">
        <f>VLOOKUP(B93,#REF!,2,0)</f>
        <v>#REF!</v>
      </c>
      <c r="D93" s="140"/>
      <c r="E93" s="140" t="e">
        <f>VLOOKUP(B93,#REF!,6,0)</f>
        <v>#REF!</v>
      </c>
      <c r="F93" s="340" t="e">
        <f t="shared" si="2"/>
        <v>#REF!</v>
      </c>
      <c r="G93" s="188"/>
    </row>
    <row r="94" spans="1:7" s="133" customFormat="1" ht="11.25" x14ac:dyDescent="0.25">
      <c r="A94" s="151" t="s">
        <v>1698</v>
      </c>
      <c r="B94" s="144" t="s">
        <v>1313</v>
      </c>
      <c r="C94" s="138" t="e">
        <f>VLOOKUP(B94,#REF!,2,0)</f>
        <v>#REF!</v>
      </c>
      <c r="D94" s="140"/>
      <c r="E94" s="140" t="e">
        <f>VLOOKUP(B94,#REF!,6,0)</f>
        <v>#REF!</v>
      </c>
      <c r="F94" s="340" t="e">
        <f t="shared" si="2"/>
        <v>#REF!</v>
      </c>
      <c r="G94" s="188"/>
    </row>
    <row r="95" spans="1:7" x14ac:dyDescent="0.25">
      <c r="A95" s="326" t="s">
        <v>1105</v>
      </c>
      <c r="B95" s="119" t="s">
        <v>1106</v>
      </c>
      <c r="C95" s="147"/>
      <c r="D95" s="128"/>
      <c r="E95" s="128"/>
      <c r="F95" s="338" t="e">
        <f>SUM(F96:F102)</f>
        <v>#REF!</v>
      </c>
      <c r="G95" s="313"/>
    </row>
    <row r="96" spans="1:7" s="133" customFormat="1" ht="11.25" x14ac:dyDescent="0.25">
      <c r="A96" s="151" t="s">
        <v>1699</v>
      </c>
      <c r="B96" s="144" t="s">
        <v>31</v>
      </c>
      <c r="C96" s="138" t="e">
        <f>VLOOKUP(B96,#REF!,2,0)</f>
        <v>#REF!</v>
      </c>
      <c r="D96" s="140"/>
      <c r="E96" s="140" t="e">
        <f>VLOOKUP(B96,#REF!,6,0)</f>
        <v>#REF!</v>
      </c>
      <c r="F96" s="340" t="e">
        <f>D96*E96</f>
        <v>#REF!</v>
      </c>
      <c r="G96" s="188"/>
    </row>
    <row r="97" spans="1:7" s="133" customFormat="1" ht="11.25" x14ac:dyDescent="0.25">
      <c r="A97" s="151" t="s">
        <v>1700</v>
      </c>
      <c r="B97" s="144" t="s">
        <v>32</v>
      </c>
      <c r="C97" s="138" t="e">
        <f>VLOOKUP(B97,#REF!,2,0)</f>
        <v>#REF!</v>
      </c>
      <c r="D97" s="140"/>
      <c r="E97" s="140" t="e">
        <f>VLOOKUP(B97,#REF!,6,0)</f>
        <v>#REF!</v>
      </c>
      <c r="F97" s="340" t="e">
        <f t="shared" ref="F97:F102" si="3">D97*E97</f>
        <v>#REF!</v>
      </c>
      <c r="G97" s="188"/>
    </row>
    <row r="98" spans="1:7" s="133" customFormat="1" ht="11.25" x14ac:dyDescent="0.25">
      <c r="A98" s="151" t="s">
        <v>1701</v>
      </c>
      <c r="B98" s="144" t="s">
        <v>34</v>
      </c>
      <c r="C98" s="138" t="e">
        <f>VLOOKUP(B98,#REF!,2,0)</f>
        <v>#REF!</v>
      </c>
      <c r="D98" s="140"/>
      <c r="E98" s="140" t="e">
        <f>VLOOKUP(B98,#REF!,6,0)</f>
        <v>#REF!</v>
      </c>
      <c r="F98" s="340" t="e">
        <f t="shared" si="3"/>
        <v>#REF!</v>
      </c>
      <c r="G98" s="188"/>
    </row>
    <row r="99" spans="1:7" s="133" customFormat="1" ht="11.25" x14ac:dyDescent="0.25">
      <c r="A99" s="151" t="s">
        <v>1702</v>
      </c>
      <c r="B99" s="144" t="s">
        <v>567</v>
      </c>
      <c r="C99" s="138" t="e">
        <f>VLOOKUP(B99,#REF!,2,0)</f>
        <v>#REF!</v>
      </c>
      <c r="D99" s="140"/>
      <c r="E99" s="140" t="e">
        <f>VLOOKUP(B99,#REF!,6,0)</f>
        <v>#REF!</v>
      </c>
      <c r="F99" s="340" t="e">
        <f t="shared" si="3"/>
        <v>#REF!</v>
      </c>
      <c r="G99" s="188"/>
    </row>
    <row r="100" spans="1:7" s="133" customFormat="1" ht="11.25" x14ac:dyDescent="0.25">
      <c r="A100" s="151" t="s">
        <v>1703</v>
      </c>
      <c r="B100" s="144" t="s">
        <v>1322</v>
      </c>
      <c r="C100" s="138" t="e">
        <f>VLOOKUP(B100,#REF!,2,0)</f>
        <v>#REF!</v>
      </c>
      <c r="D100" s="140"/>
      <c r="E100" s="140" t="e">
        <f>VLOOKUP(B100,#REF!,6,0)</f>
        <v>#REF!</v>
      </c>
      <c r="F100" s="340" t="e">
        <f>D100*E100</f>
        <v>#REF!</v>
      </c>
      <c r="G100" s="188"/>
    </row>
    <row r="101" spans="1:7" s="133" customFormat="1" ht="11.25" x14ac:dyDescent="0.25">
      <c r="A101" s="151" t="s">
        <v>1704</v>
      </c>
      <c r="B101" s="144" t="s">
        <v>33</v>
      </c>
      <c r="C101" s="138" t="e">
        <f>VLOOKUP(B101,#REF!,2,0)</f>
        <v>#REF!</v>
      </c>
      <c r="D101" s="140"/>
      <c r="E101" s="140" t="e">
        <f>VLOOKUP(B101,#REF!,6,0)</f>
        <v>#REF!</v>
      </c>
      <c r="F101" s="340" t="e">
        <f t="shared" si="3"/>
        <v>#REF!</v>
      </c>
      <c r="G101" s="188"/>
    </row>
    <row r="102" spans="1:7" s="133" customFormat="1" ht="11.25" x14ac:dyDescent="0.25">
      <c r="A102" s="151" t="s">
        <v>2272</v>
      </c>
      <c r="B102" s="144" t="s">
        <v>35</v>
      </c>
      <c r="C102" s="138" t="e">
        <f>VLOOKUP(B102,#REF!,2,0)</f>
        <v>#REF!</v>
      </c>
      <c r="D102" s="140"/>
      <c r="E102" s="140" t="e">
        <f>VLOOKUP(B102,#REF!,6,0)</f>
        <v>#REF!</v>
      </c>
      <c r="F102" s="340" t="e">
        <f t="shared" si="3"/>
        <v>#REF!</v>
      </c>
      <c r="G102" s="188"/>
    </row>
    <row r="103" spans="1:7" x14ac:dyDescent="0.25">
      <c r="A103" s="326" t="s">
        <v>1107</v>
      </c>
      <c r="B103" s="119" t="s">
        <v>17</v>
      </c>
      <c r="C103" s="147"/>
      <c r="D103" s="128"/>
      <c r="E103" s="128"/>
      <c r="F103" s="338" t="e">
        <f>SUM(F104:F123)</f>
        <v>#REF!</v>
      </c>
      <c r="G103" s="313"/>
    </row>
    <row r="104" spans="1:7" s="133" customFormat="1" ht="11.25" x14ac:dyDescent="0.25">
      <c r="A104" s="151" t="s">
        <v>1705</v>
      </c>
      <c r="B104" s="144" t="s">
        <v>29</v>
      </c>
      <c r="C104" s="138" t="e">
        <f>VLOOKUP(B104,#REF!,2,0)</f>
        <v>#REF!</v>
      </c>
      <c r="D104" s="140"/>
      <c r="E104" s="140" t="e">
        <f>VLOOKUP(B104,#REF!,6,0)</f>
        <v>#REF!</v>
      </c>
      <c r="F104" s="340" t="e">
        <f t="shared" ref="F104:F123" si="4">D104*E104</f>
        <v>#REF!</v>
      </c>
      <c r="G104" s="188"/>
    </row>
    <row r="105" spans="1:7" s="133" customFormat="1" ht="11.25" x14ac:dyDescent="0.25">
      <c r="A105" s="151" t="s">
        <v>1706</v>
      </c>
      <c r="B105" s="144" t="s">
        <v>396</v>
      </c>
      <c r="C105" s="138" t="e">
        <f>VLOOKUP(B105,#REF!,2,0)</f>
        <v>#REF!</v>
      </c>
      <c r="D105" s="140"/>
      <c r="E105" s="140" t="e">
        <f>VLOOKUP(B105,#REF!,6,0)</f>
        <v>#REF!</v>
      </c>
      <c r="F105" s="340" t="e">
        <f t="shared" si="4"/>
        <v>#REF!</v>
      </c>
      <c r="G105" s="188"/>
    </row>
    <row r="106" spans="1:7" s="133" customFormat="1" ht="11.25" x14ac:dyDescent="0.25">
      <c r="A106" s="151" t="s">
        <v>1707</v>
      </c>
      <c r="B106" s="144" t="s">
        <v>1075</v>
      </c>
      <c r="C106" s="138" t="e">
        <f>VLOOKUP(B106,#REF!,2,0)</f>
        <v>#REF!</v>
      </c>
      <c r="D106" s="140"/>
      <c r="E106" s="140" t="e">
        <f>VLOOKUP(B106,#REF!,6,0)</f>
        <v>#REF!</v>
      </c>
      <c r="F106" s="340" t="e">
        <f t="shared" si="4"/>
        <v>#REF!</v>
      </c>
      <c r="G106" s="188"/>
    </row>
    <row r="107" spans="1:7" s="133" customFormat="1" ht="11.25" x14ac:dyDescent="0.25">
      <c r="A107" s="151" t="s">
        <v>1708</v>
      </c>
      <c r="B107" s="144" t="s">
        <v>18</v>
      </c>
      <c r="C107" s="138" t="e">
        <f>VLOOKUP(B107,#REF!,2,0)</f>
        <v>#REF!</v>
      </c>
      <c r="D107" s="140"/>
      <c r="E107" s="140" t="e">
        <f>VLOOKUP(B107,#REF!,6,0)</f>
        <v>#REF!</v>
      </c>
      <c r="F107" s="340" t="e">
        <f t="shared" si="4"/>
        <v>#REF!</v>
      </c>
      <c r="G107" s="188"/>
    </row>
    <row r="108" spans="1:7" s="133" customFormat="1" ht="11.25" x14ac:dyDescent="0.25">
      <c r="A108" s="151" t="s">
        <v>1709</v>
      </c>
      <c r="B108" s="144" t="s">
        <v>19</v>
      </c>
      <c r="C108" s="138" t="e">
        <f>VLOOKUP(B108,#REF!,2,0)</f>
        <v>#REF!</v>
      </c>
      <c r="D108" s="140"/>
      <c r="E108" s="140" t="e">
        <f>VLOOKUP(B108,#REF!,6,0)</f>
        <v>#REF!</v>
      </c>
      <c r="F108" s="340" t="e">
        <f t="shared" si="4"/>
        <v>#REF!</v>
      </c>
      <c r="G108" s="188"/>
    </row>
    <row r="109" spans="1:7" s="133" customFormat="1" ht="11.25" x14ac:dyDescent="0.25">
      <c r="A109" s="151" t="s">
        <v>1710</v>
      </c>
      <c r="B109" s="144" t="s">
        <v>568</v>
      </c>
      <c r="C109" s="138" t="e">
        <f>VLOOKUP(B109,#REF!,2,0)</f>
        <v>#REF!</v>
      </c>
      <c r="D109" s="140"/>
      <c r="E109" s="140" t="e">
        <f>VLOOKUP(B109,#REF!,6,0)</f>
        <v>#REF!</v>
      </c>
      <c r="F109" s="340" t="e">
        <f t="shared" si="4"/>
        <v>#REF!</v>
      </c>
      <c r="G109" s="188"/>
    </row>
    <row r="110" spans="1:7" s="133" customFormat="1" ht="11.25" x14ac:dyDescent="0.25">
      <c r="A110" s="151" t="s">
        <v>1711</v>
      </c>
      <c r="B110" s="144" t="s">
        <v>21</v>
      </c>
      <c r="C110" s="138" t="e">
        <f>VLOOKUP(B110,#REF!,2,0)</f>
        <v>#REF!</v>
      </c>
      <c r="D110" s="140"/>
      <c r="E110" s="140" t="e">
        <f>VLOOKUP(B110,#REF!,6,0)</f>
        <v>#REF!</v>
      </c>
      <c r="F110" s="340" t="e">
        <f t="shared" si="4"/>
        <v>#REF!</v>
      </c>
      <c r="G110" s="188"/>
    </row>
    <row r="111" spans="1:7" s="133" customFormat="1" ht="11.25" x14ac:dyDescent="0.25">
      <c r="A111" s="151" t="s">
        <v>1712</v>
      </c>
      <c r="B111" s="144" t="s">
        <v>22</v>
      </c>
      <c r="C111" s="138" t="e">
        <f>VLOOKUP(B111,#REF!,2,0)</f>
        <v>#REF!</v>
      </c>
      <c r="D111" s="140"/>
      <c r="E111" s="140" t="e">
        <f>VLOOKUP(B111,#REF!,6,0)</f>
        <v>#REF!</v>
      </c>
      <c r="F111" s="340" t="e">
        <f t="shared" si="4"/>
        <v>#REF!</v>
      </c>
      <c r="G111" s="188"/>
    </row>
    <row r="112" spans="1:7" s="133" customFormat="1" ht="11.25" x14ac:dyDescent="0.25">
      <c r="A112" s="151" t="s">
        <v>1713</v>
      </c>
      <c r="B112" s="144" t="s">
        <v>23</v>
      </c>
      <c r="C112" s="138" t="e">
        <f>VLOOKUP(B112,#REF!,2,0)</f>
        <v>#REF!</v>
      </c>
      <c r="D112" s="140"/>
      <c r="E112" s="140" t="e">
        <f>VLOOKUP(B112,#REF!,6,0)</f>
        <v>#REF!</v>
      </c>
      <c r="F112" s="340" t="e">
        <f t="shared" si="4"/>
        <v>#REF!</v>
      </c>
      <c r="G112" s="188"/>
    </row>
    <row r="113" spans="1:7" s="133" customFormat="1" ht="11.25" x14ac:dyDescent="0.25">
      <c r="A113" s="151" t="s">
        <v>1714</v>
      </c>
      <c r="B113" s="144" t="s">
        <v>24</v>
      </c>
      <c r="C113" s="138" t="e">
        <f>VLOOKUP(B113,#REF!,2,0)</f>
        <v>#REF!</v>
      </c>
      <c r="D113" s="140"/>
      <c r="E113" s="140" t="e">
        <f>VLOOKUP(B113,#REF!,6,0)</f>
        <v>#REF!</v>
      </c>
      <c r="F113" s="340" t="e">
        <f t="shared" si="4"/>
        <v>#REF!</v>
      </c>
      <c r="G113" s="188"/>
    </row>
    <row r="114" spans="1:7" s="133" customFormat="1" ht="11.25" x14ac:dyDescent="0.25">
      <c r="A114" s="151" t="s">
        <v>1715</v>
      </c>
      <c r="B114" s="144" t="s">
        <v>25</v>
      </c>
      <c r="C114" s="138" t="e">
        <f>VLOOKUP(B114,#REF!,2,0)</f>
        <v>#REF!</v>
      </c>
      <c r="D114" s="140"/>
      <c r="E114" s="140" t="e">
        <f>VLOOKUP(B114,#REF!,6,0)</f>
        <v>#REF!</v>
      </c>
      <c r="F114" s="340" t="e">
        <f t="shared" si="4"/>
        <v>#REF!</v>
      </c>
      <c r="G114" s="188"/>
    </row>
    <row r="115" spans="1:7" s="133" customFormat="1" ht="11.25" x14ac:dyDescent="0.25">
      <c r="A115" s="151" t="s">
        <v>1716</v>
      </c>
      <c r="B115" s="144" t="s">
        <v>26</v>
      </c>
      <c r="C115" s="138" t="e">
        <f>VLOOKUP(B115,#REF!,2,0)</f>
        <v>#REF!</v>
      </c>
      <c r="D115" s="140"/>
      <c r="E115" s="140" t="e">
        <f>VLOOKUP(B115,#REF!,6,0)</f>
        <v>#REF!</v>
      </c>
      <c r="F115" s="340" t="e">
        <f t="shared" si="4"/>
        <v>#REF!</v>
      </c>
      <c r="G115" s="188"/>
    </row>
    <row r="116" spans="1:7" s="133" customFormat="1" ht="11.25" x14ac:dyDescent="0.25">
      <c r="A116" s="151" t="s">
        <v>1717</v>
      </c>
      <c r="B116" s="144" t="s">
        <v>27</v>
      </c>
      <c r="C116" s="138" t="e">
        <f>VLOOKUP(B116,#REF!,2,0)</f>
        <v>#REF!</v>
      </c>
      <c r="D116" s="140"/>
      <c r="E116" s="140" t="e">
        <f>VLOOKUP(B116,#REF!,6,0)</f>
        <v>#REF!</v>
      </c>
      <c r="F116" s="340" t="e">
        <f t="shared" si="4"/>
        <v>#REF!</v>
      </c>
      <c r="G116" s="188"/>
    </row>
    <row r="117" spans="1:7" s="133" customFormat="1" ht="11.25" x14ac:dyDescent="0.25">
      <c r="A117" s="151" t="s">
        <v>1718</v>
      </c>
      <c r="B117" s="144" t="s">
        <v>28</v>
      </c>
      <c r="C117" s="138" t="e">
        <f>VLOOKUP(B117,#REF!,2,0)</f>
        <v>#REF!</v>
      </c>
      <c r="D117" s="140"/>
      <c r="E117" s="140" t="e">
        <f>VLOOKUP(B117,#REF!,6,0)</f>
        <v>#REF!</v>
      </c>
      <c r="F117" s="340" t="e">
        <f t="shared" si="4"/>
        <v>#REF!</v>
      </c>
      <c r="G117" s="188"/>
    </row>
    <row r="118" spans="1:7" s="133" customFormat="1" ht="11.25" x14ac:dyDescent="0.25">
      <c r="A118" s="151" t="s">
        <v>1719</v>
      </c>
      <c r="B118" s="144" t="s">
        <v>565</v>
      </c>
      <c r="C118" s="138" t="e">
        <f>VLOOKUP(B118,#REF!,2,0)</f>
        <v>#REF!</v>
      </c>
      <c r="D118" s="140"/>
      <c r="E118" s="140" t="e">
        <f>VLOOKUP(B118,#REF!,6,0)</f>
        <v>#REF!</v>
      </c>
      <c r="F118" s="340" t="e">
        <f t="shared" si="4"/>
        <v>#REF!</v>
      </c>
      <c r="G118" s="188"/>
    </row>
    <row r="119" spans="1:7" s="133" customFormat="1" ht="11.25" x14ac:dyDescent="0.25">
      <c r="A119" s="151" t="s">
        <v>1720</v>
      </c>
      <c r="B119" s="144" t="s">
        <v>566</v>
      </c>
      <c r="C119" s="138" t="e">
        <f>VLOOKUP(B119,#REF!,2,0)</f>
        <v>#REF!</v>
      </c>
      <c r="D119" s="140"/>
      <c r="E119" s="140" t="e">
        <f>VLOOKUP(B119,#REF!,6,0)</f>
        <v>#REF!</v>
      </c>
      <c r="F119" s="340" t="e">
        <f t="shared" si="4"/>
        <v>#REF!</v>
      </c>
      <c r="G119" s="188"/>
    </row>
    <row r="120" spans="1:7" s="133" customFormat="1" ht="11.25" x14ac:dyDescent="0.25">
      <c r="A120" s="151" t="s">
        <v>1721</v>
      </c>
      <c r="B120" s="144" t="s">
        <v>569</v>
      </c>
      <c r="C120" s="138" t="e">
        <f>VLOOKUP(B120,#REF!,2,0)</f>
        <v>#REF!</v>
      </c>
      <c r="D120" s="140"/>
      <c r="E120" s="140" t="e">
        <f>VLOOKUP(B120,#REF!,6,0)</f>
        <v>#REF!</v>
      </c>
      <c r="F120" s="340" t="e">
        <f t="shared" si="4"/>
        <v>#REF!</v>
      </c>
      <c r="G120" s="188"/>
    </row>
    <row r="121" spans="1:7" s="133" customFormat="1" ht="11.25" x14ac:dyDescent="0.25">
      <c r="A121" s="151" t="s">
        <v>1722</v>
      </c>
      <c r="B121" s="144" t="s">
        <v>570</v>
      </c>
      <c r="C121" s="138" t="e">
        <f>VLOOKUP(B121,#REF!,2,0)</f>
        <v>#REF!</v>
      </c>
      <c r="D121" s="140"/>
      <c r="E121" s="140" t="e">
        <f>VLOOKUP(B121,#REF!,6,0)</f>
        <v>#REF!</v>
      </c>
      <c r="F121" s="340" t="e">
        <f t="shared" si="4"/>
        <v>#REF!</v>
      </c>
      <c r="G121" s="188"/>
    </row>
    <row r="122" spans="1:7" s="133" customFormat="1" x14ac:dyDescent="0.25">
      <c r="A122" s="151" t="s">
        <v>1723</v>
      </c>
      <c r="B122" s="144" t="s">
        <v>2274</v>
      </c>
      <c r="C122" s="147" t="e">
        <f>VLOOKUP(B122,#REF!,2,0)</f>
        <v>#REF!</v>
      </c>
      <c r="D122" s="128"/>
      <c r="E122" s="128" t="e">
        <f>VLOOKUP(B122,#REF!,6,0)</f>
        <v>#REF!</v>
      </c>
      <c r="F122" s="338" t="e">
        <f>D122*E122</f>
        <v>#REF!</v>
      </c>
      <c r="G122" s="188"/>
    </row>
    <row r="123" spans="1:7" s="133" customFormat="1" ht="11.25" x14ac:dyDescent="0.25">
      <c r="A123" s="151" t="s">
        <v>2273</v>
      </c>
      <c r="B123" s="144" t="s">
        <v>20</v>
      </c>
      <c r="C123" s="138" t="e">
        <f>VLOOKUP(B123,#REF!,2,0)</f>
        <v>#REF!</v>
      </c>
      <c r="D123" s="140"/>
      <c r="E123" s="140" t="e">
        <f>VLOOKUP(B123,#REF!,6,0)</f>
        <v>#REF!</v>
      </c>
      <c r="F123" s="340" t="e">
        <f t="shared" si="4"/>
        <v>#REF!</v>
      </c>
      <c r="G123" s="188"/>
    </row>
    <row r="124" spans="1:7" x14ac:dyDescent="0.25">
      <c r="A124" s="326" t="s">
        <v>1108</v>
      </c>
      <c r="B124" s="119" t="s">
        <v>36</v>
      </c>
      <c r="C124" s="147"/>
      <c r="D124" s="128"/>
      <c r="E124" s="128"/>
      <c r="F124" s="338" t="e">
        <f>SUM(F143:F155)</f>
        <v>#REF!</v>
      </c>
      <c r="G124" s="313"/>
    </row>
    <row r="125" spans="1:7" s="133" customFormat="1" ht="11.25" x14ac:dyDescent="0.25">
      <c r="A125" s="151" t="s">
        <v>1725</v>
      </c>
      <c r="B125" s="144" t="s">
        <v>395</v>
      </c>
      <c r="C125" s="138" t="e">
        <f>VLOOKUP(B125,#REF!,2,0)</f>
        <v>#REF!</v>
      </c>
      <c r="D125" s="140"/>
      <c r="E125" s="140" t="e">
        <f>VLOOKUP(B125,#REF!,6,0)</f>
        <v>#REF!</v>
      </c>
      <c r="F125" s="340" t="e">
        <f t="shared" ref="F125:F155" si="5">D125*E125</f>
        <v>#REF!</v>
      </c>
      <c r="G125" s="188"/>
    </row>
    <row r="126" spans="1:7" s="133" customFormat="1" ht="11.25" x14ac:dyDescent="0.25">
      <c r="A126" s="151" t="s">
        <v>1726</v>
      </c>
      <c r="B126" s="144" t="s">
        <v>406</v>
      </c>
      <c r="C126" s="138" t="e">
        <f>VLOOKUP(B126,#REF!,2,0)</f>
        <v>#REF!</v>
      </c>
      <c r="D126" s="140"/>
      <c r="E126" s="140" t="e">
        <f>VLOOKUP(B126,#REF!,6,0)</f>
        <v>#REF!</v>
      </c>
      <c r="F126" s="340" t="e">
        <f t="shared" si="5"/>
        <v>#REF!</v>
      </c>
      <c r="G126" s="188"/>
    </row>
    <row r="127" spans="1:7" s="133" customFormat="1" ht="11.25" x14ac:dyDescent="0.25">
      <c r="A127" s="151" t="s">
        <v>1727</v>
      </c>
      <c r="B127" s="144" t="s">
        <v>399</v>
      </c>
      <c r="C127" s="138" t="e">
        <f>VLOOKUP(B127,#REF!,2,0)</f>
        <v>#REF!</v>
      </c>
      <c r="D127" s="140"/>
      <c r="E127" s="140" t="e">
        <f>VLOOKUP(B127,#REF!,6,0)</f>
        <v>#REF!</v>
      </c>
      <c r="F127" s="340" t="e">
        <f t="shared" si="5"/>
        <v>#REF!</v>
      </c>
      <c r="G127" s="188"/>
    </row>
    <row r="128" spans="1:7" s="133" customFormat="1" ht="11.25" x14ac:dyDescent="0.25">
      <c r="A128" s="151" t="s">
        <v>1728</v>
      </c>
      <c r="B128" s="144" t="s">
        <v>400</v>
      </c>
      <c r="C128" s="138" t="e">
        <f>VLOOKUP(B128,#REF!,2,0)</f>
        <v>#REF!</v>
      </c>
      <c r="D128" s="140"/>
      <c r="E128" s="140" t="e">
        <f>VLOOKUP(B128,#REF!,6,0)</f>
        <v>#REF!</v>
      </c>
      <c r="F128" s="340" t="e">
        <f t="shared" si="5"/>
        <v>#REF!</v>
      </c>
      <c r="G128" s="188"/>
    </row>
    <row r="129" spans="1:7" s="133" customFormat="1" ht="11.25" x14ac:dyDescent="0.25">
      <c r="A129" s="151" t="s">
        <v>1729</v>
      </c>
      <c r="B129" s="144" t="s">
        <v>404</v>
      </c>
      <c r="C129" s="138" t="e">
        <f>VLOOKUP(B129,#REF!,2,0)</f>
        <v>#REF!</v>
      </c>
      <c r="D129" s="140"/>
      <c r="E129" s="140" t="e">
        <f>VLOOKUP(B129,#REF!,6,0)</f>
        <v>#REF!</v>
      </c>
      <c r="F129" s="340" t="e">
        <f t="shared" si="5"/>
        <v>#REF!</v>
      </c>
      <c r="G129" s="188"/>
    </row>
    <row r="130" spans="1:7" s="133" customFormat="1" ht="11.25" x14ac:dyDescent="0.25">
      <c r="A130" s="151" t="s">
        <v>1730</v>
      </c>
      <c r="B130" s="144" t="s">
        <v>401</v>
      </c>
      <c r="C130" s="138" t="e">
        <f>VLOOKUP(B130,#REF!,2,0)</f>
        <v>#REF!</v>
      </c>
      <c r="D130" s="140"/>
      <c r="E130" s="140" t="e">
        <f>VLOOKUP(B130,#REF!,6,0)</f>
        <v>#REF!</v>
      </c>
      <c r="F130" s="340" t="e">
        <f t="shared" si="5"/>
        <v>#REF!</v>
      </c>
      <c r="G130" s="188"/>
    </row>
    <row r="131" spans="1:7" s="133" customFormat="1" ht="11.25" x14ac:dyDescent="0.25">
      <c r="A131" s="151" t="s">
        <v>1731</v>
      </c>
      <c r="B131" s="144" t="s">
        <v>577</v>
      </c>
      <c r="C131" s="138" t="e">
        <f>VLOOKUP(B131,#REF!,2,0)</f>
        <v>#REF!</v>
      </c>
      <c r="D131" s="140"/>
      <c r="E131" s="140" t="e">
        <f>VLOOKUP(B131,#REF!,6,0)</f>
        <v>#REF!</v>
      </c>
      <c r="F131" s="340" t="e">
        <f t="shared" si="5"/>
        <v>#REF!</v>
      </c>
      <c r="G131" s="188"/>
    </row>
    <row r="132" spans="1:7" s="133" customFormat="1" ht="11.25" x14ac:dyDescent="0.25">
      <c r="A132" s="151" t="s">
        <v>1732</v>
      </c>
      <c r="B132" s="304" t="s">
        <v>2276</v>
      </c>
      <c r="C132" s="138" t="e">
        <f>VLOOKUP(B132,#REF!,2,0)</f>
        <v>#REF!</v>
      </c>
      <c r="D132" s="140"/>
      <c r="E132" s="140" t="e">
        <f>VLOOKUP(B132,#REF!,6,0)</f>
        <v>#REF!</v>
      </c>
      <c r="F132" s="340" t="e">
        <f t="shared" si="5"/>
        <v>#REF!</v>
      </c>
      <c r="G132" s="188" t="s">
        <v>2275</v>
      </c>
    </row>
    <row r="133" spans="1:7" s="133" customFormat="1" ht="11.25" customHeight="1" x14ac:dyDescent="0.25">
      <c r="A133" s="151" t="s">
        <v>1733</v>
      </c>
      <c r="B133" s="144" t="s">
        <v>426</v>
      </c>
      <c r="C133" s="138" t="e">
        <f>VLOOKUP(B133,#REF!,2,0)</f>
        <v>#REF!</v>
      </c>
      <c r="D133" s="140"/>
      <c r="E133" s="140" t="e">
        <f>VLOOKUP(B133,#REF!,6,0)</f>
        <v>#REF!</v>
      </c>
      <c r="F133" s="340" t="e">
        <f>D133*E133</f>
        <v>#REF!</v>
      </c>
      <c r="G133" s="350" t="s">
        <v>1944</v>
      </c>
    </row>
    <row r="134" spans="1:7" s="133" customFormat="1" ht="11.25" customHeight="1" x14ac:dyDescent="0.25">
      <c r="A134" s="151" t="s">
        <v>1734</v>
      </c>
      <c r="B134" s="144" t="s">
        <v>51</v>
      </c>
      <c r="C134" s="138" t="e">
        <f>VLOOKUP(B134,#REF!,2,0)</f>
        <v>#REF!</v>
      </c>
      <c r="D134" s="140"/>
      <c r="E134" s="140" t="e">
        <f>VLOOKUP(B134,#REF!,6,0)</f>
        <v>#REF!</v>
      </c>
      <c r="F134" s="340" t="e">
        <f>D134*E134</f>
        <v>#REF!</v>
      </c>
      <c r="G134" s="350" t="s">
        <v>1944</v>
      </c>
    </row>
    <row r="135" spans="1:7" s="133" customFormat="1" ht="11.25" x14ac:dyDescent="0.25">
      <c r="A135" s="151" t="s">
        <v>1735</v>
      </c>
      <c r="B135" s="144" t="s">
        <v>39</v>
      </c>
      <c r="C135" s="138" t="e">
        <f>VLOOKUP(B135,#REF!,2,0)</f>
        <v>#REF!</v>
      </c>
      <c r="D135" s="140"/>
      <c r="E135" s="140" t="e">
        <f>VLOOKUP(B135,#REF!,6,0)</f>
        <v>#REF!</v>
      </c>
      <c r="F135" s="340" t="e">
        <f t="shared" si="5"/>
        <v>#REF!</v>
      </c>
      <c r="G135" s="188"/>
    </row>
    <row r="136" spans="1:7" s="133" customFormat="1" ht="11.25" x14ac:dyDescent="0.25">
      <c r="A136" s="151" t="s">
        <v>1736</v>
      </c>
      <c r="B136" s="144" t="s">
        <v>40</v>
      </c>
      <c r="C136" s="138" t="e">
        <f>VLOOKUP(B136,#REF!,2,0)</f>
        <v>#REF!</v>
      </c>
      <c r="D136" s="140"/>
      <c r="E136" s="140" t="e">
        <f>VLOOKUP(B136,#REF!,6,0)</f>
        <v>#REF!</v>
      </c>
      <c r="F136" s="340" t="e">
        <f t="shared" si="5"/>
        <v>#REF!</v>
      </c>
      <c r="G136" s="188"/>
    </row>
    <row r="137" spans="1:7" s="133" customFormat="1" ht="11.25" x14ac:dyDescent="0.25">
      <c r="A137" s="151" t="s">
        <v>1737</v>
      </c>
      <c r="B137" s="144" t="s">
        <v>41</v>
      </c>
      <c r="C137" s="138" t="e">
        <f>VLOOKUP(B137,#REF!,2,0)</f>
        <v>#REF!</v>
      </c>
      <c r="D137" s="140"/>
      <c r="E137" s="140" t="e">
        <f>VLOOKUP(B137,#REF!,6,0)</f>
        <v>#REF!</v>
      </c>
      <c r="F137" s="340" t="e">
        <f t="shared" si="5"/>
        <v>#REF!</v>
      </c>
      <c r="G137" s="188"/>
    </row>
    <row r="138" spans="1:7" s="133" customFormat="1" ht="11.25" x14ac:dyDescent="0.25">
      <c r="A138" s="151" t="s">
        <v>1738</v>
      </c>
      <c r="B138" s="144" t="s">
        <v>402</v>
      </c>
      <c r="C138" s="138" t="e">
        <f>VLOOKUP(B138,#REF!,2,0)</f>
        <v>#REF!</v>
      </c>
      <c r="D138" s="140"/>
      <c r="E138" s="140" t="e">
        <f>VLOOKUP(B138,#REF!,6,0)</f>
        <v>#REF!</v>
      </c>
      <c r="F138" s="340" t="e">
        <f t="shared" si="5"/>
        <v>#REF!</v>
      </c>
      <c r="G138" s="188"/>
    </row>
    <row r="139" spans="1:7" s="133" customFormat="1" ht="11.25" x14ac:dyDescent="0.25">
      <c r="A139" s="151" t="s">
        <v>1739</v>
      </c>
      <c r="B139" s="144" t="s">
        <v>403</v>
      </c>
      <c r="C139" s="138" t="e">
        <f>VLOOKUP(B139,#REF!,2,0)</f>
        <v>#REF!</v>
      </c>
      <c r="D139" s="140"/>
      <c r="E139" s="140" t="e">
        <f>VLOOKUP(B139,#REF!,6,0)</f>
        <v>#REF!</v>
      </c>
      <c r="F139" s="340" t="e">
        <f t="shared" si="5"/>
        <v>#REF!</v>
      </c>
      <c r="G139" s="188"/>
    </row>
    <row r="140" spans="1:7" s="133" customFormat="1" ht="11.25" x14ac:dyDescent="0.25">
      <c r="A140" s="151" t="s">
        <v>1740</v>
      </c>
      <c r="B140" s="144" t="s">
        <v>1072</v>
      </c>
      <c r="C140" s="138" t="e">
        <f>VLOOKUP(B140,#REF!,2,0)</f>
        <v>#REF!</v>
      </c>
      <c r="D140" s="140"/>
      <c r="E140" s="140" t="e">
        <f>VLOOKUP(B140,#REF!,6,0)</f>
        <v>#REF!</v>
      </c>
      <c r="F140" s="340" t="e">
        <f t="shared" si="5"/>
        <v>#REF!</v>
      </c>
      <c r="G140" s="188"/>
    </row>
    <row r="141" spans="1:7" s="133" customFormat="1" ht="11.25" x14ac:dyDescent="0.25">
      <c r="A141" s="151" t="s">
        <v>1741</v>
      </c>
      <c r="B141" s="144" t="s">
        <v>398</v>
      </c>
      <c r="C141" s="138" t="e">
        <f>VLOOKUP(B141,#REF!,2,0)</f>
        <v>#REF!</v>
      </c>
      <c r="D141" s="140"/>
      <c r="E141" s="140" t="e">
        <f>VLOOKUP(B141,#REF!,6,0)</f>
        <v>#REF!</v>
      </c>
      <c r="F141" s="340" t="e">
        <f t="shared" si="5"/>
        <v>#REF!</v>
      </c>
      <c r="G141" s="188"/>
    </row>
    <row r="142" spans="1:7" s="133" customFormat="1" ht="11.25" x14ac:dyDescent="0.25">
      <c r="A142" s="151" t="s">
        <v>1742</v>
      </c>
      <c r="B142" s="144" t="s">
        <v>31</v>
      </c>
      <c r="C142" s="138" t="e">
        <f>VLOOKUP(B142,#REF!,2,0)</f>
        <v>#REF!</v>
      </c>
      <c r="D142" s="140"/>
      <c r="E142" s="140" t="e">
        <f>VLOOKUP(B142,#REF!,6,0)</f>
        <v>#REF!</v>
      </c>
      <c r="F142" s="340" t="e">
        <f t="shared" si="5"/>
        <v>#REF!</v>
      </c>
      <c r="G142" s="188"/>
    </row>
    <row r="143" spans="1:7" s="133" customFormat="1" ht="11.25" x14ac:dyDescent="0.25">
      <c r="A143" s="151" t="s">
        <v>1743</v>
      </c>
      <c r="B143" s="144" t="s">
        <v>37</v>
      </c>
      <c r="C143" s="138" t="e">
        <f>VLOOKUP(B143,#REF!,2,0)</f>
        <v>#REF!</v>
      </c>
      <c r="D143" s="140"/>
      <c r="E143" s="140" t="e">
        <f>VLOOKUP(B143,#REF!,6,0)</f>
        <v>#REF!</v>
      </c>
      <c r="F143" s="340" t="e">
        <f t="shared" si="5"/>
        <v>#REF!</v>
      </c>
      <c r="G143" s="188"/>
    </row>
    <row r="144" spans="1:7" s="133" customFormat="1" ht="11.25" x14ac:dyDescent="0.25">
      <c r="A144" s="151" t="s">
        <v>1744</v>
      </c>
      <c r="B144" s="144" t="s">
        <v>397</v>
      </c>
      <c r="C144" s="138" t="e">
        <f>VLOOKUP(B144,#REF!,2,0)</f>
        <v>#REF!</v>
      </c>
      <c r="D144" s="140"/>
      <c r="E144" s="140" t="e">
        <f>VLOOKUP(B144,#REF!,6,0)</f>
        <v>#REF!</v>
      </c>
      <c r="F144" s="340" t="e">
        <f t="shared" si="5"/>
        <v>#REF!</v>
      </c>
      <c r="G144" s="188"/>
    </row>
    <row r="145" spans="1:7" s="133" customFormat="1" ht="11.25" x14ac:dyDescent="0.25">
      <c r="A145" s="151" t="s">
        <v>1745</v>
      </c>
      <c r="B145" s="144" t="s">
        <v>38</v>
      </c>
      <c r="C145" s="138" t="e">
        <f>VLOOKUP(B145,#REF!,2,0)</f>
        <v>#REF!</v>
      </c>
      <c r="D145" s="140"/>
      <c r="E145" s="140" t="e">
        <f>VLOOKUP(B145,#REF!,6,0)</f>
        <v>#REF!</v>
      </c>
      <c r="F145" s="340" t="e">
        <f t="shared" si="5"/>
        <v>#REF!</v>
      </c>
      <c r="G145" s="188"/>
    </row>
    <row r="146" spans="1:7" s="133" customFormat="1" ht="11.25" x14ac:dyDescent="0.25">
      <c r="A146" s="151" t="s">
        <v>1746</v>
      </c>
      <c r="B146" s="144" t="s">
        <v>43</v>
      </c>
      <c r="C146" s="138" t="e">
        <f>VLOOKUP(B146,#REF!,2,0)</f>
        <v>#REF!</v>
      </c>
      <c r="D146" s="140"/>
      <c r="E146" s="140" t="e">
        <f>VLOOKUP(B146,#REF!,6,0)</f>
        <v>#REF!</v>
      </c>
      <c r="F146" s="340" t="e">
        <f t="shared" si="5"/>
        <v>#REF!</v>
      </c>
      <c r="G146" s="188"/>
    </row>
    <row r="147" spans="1:7" s="133" customFormat="1" ht="11.25" x14ac:dyDescent="0.25">
      <c r="A147" s="151" t="s">
        <v>1747</v>
      </c>
      <c r="B147" s="144" t="s">
        <v>60</v>
      </c>
      <c r="C147" s="138" t="e">
        <f>VLOOKUP(B147,#REF!,2,0)</f>
        <v>#REF!</v>
      </c>
      <c r="D147" s="140"/>
      <c r="E147" s="140" t="e">
        <f>VLOOKUP(B147,#REF!,6,0)</f>
        <v>#REF!</v>
      </c>
      <c r="F147" s="340" t="e">
        <f t="shared" si="5"/>
        <v>#REF!</v>
      </c>
      <c r="G147" s="188"/>
    </row>
    <row r="148" spans="1:7" s="133" customFormat="1" ht="11.25" x14ac:dyDescent="0.25">
      <c r="A148" s="151" t="s">
        <v>1748</v>
      </c>
      <c r="B148" s="144" t="s">
        <v>575</v>
      </c>
      <c r="C148" s="138" t="e">
        <f>VLOOKUP(B148,#REF!,2,0)</f>
        <v>#REF!</v>
      </c>
      <c r="D148" s="140"/>
      <c r="E148" s="140" t="e">
        <f>VLOOKUP(B148,#REF!,6,0)</f>
        <v>#REF!</v>
      </c>
      <c r="F148" s="340" t="e">
        <f t="shared" si="5"/>
        <v>#REF!</v>
      </c>
      <c r="G148" s="188"/>
    </row>
    <row r="149" spans="1:7" s="133" customFormat="1" ht="11.25" x14ac:dyDescent="0.25">
      <c r="A149" s="151" t="s">
        <v>1749</v>
      </c>
      <c r="B149" s="144" t="s">
        <v>42</v>
      </c>
      <c r="C149" s="138" t="e">
        <f>VLOOKUP(B149,#REF!,2,0)</f>
        <v>#REF!</v>
      </c>
      <c r="D149" s="140"/>
      <c r="E149" s="140" t="e">
        <f>VLOOKUP(B149,#REF!,6,0)</f>
        <v>#REF!</v>
      </c>
      <c r="F149" s="340" t="e">
        <f t="shared" si="5"/>
        <v>#REF!</v>
      </c>
      <c r="G149" s="188"/>
    </row>
    <row r="150" spans="1:7" s="133" customFormat="1" ht="11.25" x14ac:dyDescent="0.25">
      <c r="A150" s="151" t="s">
        <v>1750</v>
      </c>
      <c r="B150" s="144" t="s">
        <v>630</v>
      </c>
      <c r="C150" s="138" t="e">
        <f>VLOOKUP(B150,#REF!,2,0)</f>
        <v>#REF!</v>
      </c>
      <c r="D150" s="140"/>
      <c r="E150" s="140" t="e">
        <f>VLOOKUP(B150,#REF!,6,0)</f>
        <v>#REF!</v>
      </c>
      <c r="F150" s="340" t="e">
        <f t="shared" si="5"/>
        <v>#REF!</v>
      </c>
      <c r="G150" s="188"/>
    </row>
    <row r="151" spans="1:7" s="133" customFormat="1" ht="11.25" x14ac:dyDescent="0.25">
      <c r="A151" s="151" t="s">
        <v>1751</v>
      </c>
      <c r="B151" s="144" t="s">
        <v>1779</v>
      </c>
      <c r="C151" s="138" t="e">
        <f>VLOOKUP(B151,#REF!,2,0)</f>
        <v>#REF!</v>
      </c>
      <c r="D151" s="140"/>
      <c r="E151" s="140" t="e">
        <f>VLOOKUP(B151,#REF!,6,0)</f>
        <v>#REF!</v>
      </c>
      <c r="F151" s="340" t="e">
        <f t="shared" si="5"/>
        <v>#REF!</v>
      </c>
      <c r="G151" s="188"/>
    </row>
    <row r="152" spans="1:7" s="133" customFormat="1" ht="11.25" x14ac:dyDescent="0.25">
      <c r="A152" s="151" t="s">
        <v>1752</v>
      </c>
      <c r="B152" s="144" t="s">
        <v>142</v>
      </c>
      <c r="C152" s="138" t="e">
        <f>VLOOKUP(B152,#REF!,2,0)</f>
        <v>#REF!</v>
      </c>
      <c r="D152" s="140"/>
      <c r="E152" s="140" t="e">
        <f>VLOOKUP(B152,#REF!,6,0)</f>
        <v>#REF!</v>
      </c>
      <c r="F152" s="340" t="e">
        <f t="shared" si="5"/>
        <v>#REF!</v>
      </c>
      <c r="G152" s="188"/>
    </row>
    <row r="153" spans="1:7" s="133" customFormat="1" ht="11.25" x14ac:dyDescent="0.25">
      <c r="A153" s="151" t="s">
        <v>1753</v>
      </c>
      <c r="B153" s="144" t="s">
        <v>1724</v>
      </c>
      <c r="C153" s="138" t="e">
        <f>VLOOKUP(B153,#REF!,2,0)</f>
        <v>#REF!</v>
      </c>
      <c r="D153" s="140"/>
      <c r="E153" s="140" t="e">
        <f>VLOOKUP(B153,#REF!,6,0)</f>
        <v>#REF!</v>
      </c>
      <c r="F153" s="340" t="e">
        <f t="shared" si="5"/>
        <v>#REF!</v>
      </c>
      <c r="G153" s="188"/>
    </row>
    <row r="154" spans="1:7" s="133" customFormat="1" ht="11.25" x14ac:dyDescent="0.25">
      <c r="A154" s="151" t="s">
        <v>1754</v>
      </c>
      <c r="B154" s="144" t="s">
        <v>578</v>
      </c>
      <c r="C154" s="138" t="e">
        <f>VLOOKUP(B154,#REF!,2,0)</f>
        <v>#REF!</v>
      </c>
      <c r="D154" s="140"/>
      <c r="E154" s="140" t="e">
        <f>VLOOKUP(B154,#REF!,6,0)</f>
        <v>#REF!</v>
      </c>
      <c r="F154" s="340" t="e">
        <f t="shared" si="5"/>
        <v>#REF!</v>
      </c>
      <c r="G154" s="188"/>
    </row>
    <row r="155" spans="1:7" s="133" customFormat="1" ht="11.25" x14ac:dyDescent="0.25">
      <c r="A155" s="151" t="s">
        <v>1945</v>
      </c>
      <c r="B155" s="144" t="s">
        <v>842</v>
      </c>
      <c r="C155" s="138" t="e">
        <f>VLOOKUP(B155,#REF!,2,0)</f>
        <v>#REF!</v>
      </c>
      <c r="D155" s="140"/>
      <c r="E155" s="140" t="e">
        <f>VLOOKUP(B155,#REF!,6,0)</f>
        <v>#REF!</v>
      </c>
      <c r="F155" s="340" t="e">
        <f t="shared" si="5"/>
        <v>#REF!</v>
      </c>
      <c r="G155" s="188"/>
    </row>
    <row r="156" spans="1:7" x14ac:dyDescent="0.25">
      <c r="A156" s="326" t="s">
        <v>1109</v>
      </c>
      <c r="B156" s="119" t="s">
        <v>1780</v>
      </c>
      <c r="C156" s="147"/>
      <c r="D156" s="128"/>
      <c r="E156" s="128"/>
      <c r="F156" s="338" t="e">
        <f>SUM(F170:F180)</f>
        <v>#REF!</v>
      </c>
      <c r="G156" s="313"/>
    </row>
    <row r="157" spans="1:7" s="133" customFormat="1" ht="11.25" x14ac:dyDescent="0.25">
      <c r="A157" s="151" t="s">
        <v>1755</v>
      </c>
      <c r="B157" s="144" t="s">
        <v>585</v>
      </c>
      <c r="C157" s="138" t="e">
        <f>VLOOKUP(B157,#REF!,2,0)</f>
        <v>#REF!</v>
      </c>
      <c r="D157" s="140"/>
      <c r="E157" s="140" t="e">
        <f>VLOOKUP(B157,#REF!,6,0)</f>
        <v>#REF!</v>
      </c>
      <c r="F157" s="340" t="e">
        <f t="shared" ref="F157:F180" si="6">D157*E157</f>
        <v>#REF!</v>
      </c>
      <c r="G157" s="188"/>
    </row>
    <row r="158" spans="1:7" s="133" customFormat="1" ht="11.25" x14ac:dyDescent="0.25">
      <c r="A158" s="151" t="s">
        <v>1756</v>
      </c>
      <c r="B158" s="144" t="s">
        <v>414</v>
      </c>
      <c r="C158" s="138" t="e">
        <f>VLOOKUP(B158,#REF!,2,0)</f>
        <v>#REF!</v>
      </c>
      <c r="D158" s="140"/>
      <c r="E158" s="140" t="e">
        <f>VLOOKUP(B158,#REF!,6,0)</f>
        <v>#REF!</v>
      </c>
      <c r="F158" s="340" t="e">
        <f t="shared" si="6"/>
        <v>#REF!</v>
      </c>
      <c r="G158" s="188"/>
    </row>
    <row r="159" spans="1:7" s="133" customFormat="1" ht="11.25" x14ac:dyDescent="0.25">
      <c r="A159" s="151" t="s">
        <v>1757</v>
      </c>
      <c r="B159" s="144" t="s">
        <v>591</v>
      </c>
      <c r="C159" s="138" t="e">
        <f>VLOOKUP(B159,#REF!,2,0)</f>
        <v>#REF!</v>
      </c>
      <c r="D159" s="140"/>
      <c r="E159" s="140" t="e">
        <f>VLOOKUP(B159,#REF!,6,0)</f>
        <v>#REF!</v>
      </c>
      <c r="F159" s="340" t="e">
        <f t="shared" si="6"/>
        <v>#REF!</v>
      </c>
      <c r="G159" s="188"/>
    </row>
    <row r="160" spans="1:7" s="133" customFormat="1" ht="11.25" x14ac:dyDescent="0.25">
      <c r="A160" s="151" t="s">
        <v>1758</v>
      </c>
      <c r="B160" s="144" t="s">
        <v>415</v>
      </c>
      <c r="C160" s="138" t="e">
        <f>VLOOKUP(B160,#REF!,2,0)</f>
        <v>#REF!</v>
      </c>
      <c r="D160" s="140"/>
      <c r="E160" s="140" t="e">
        <f>VLOOKUP(B160,#REF!,6,0)</f>
        <v>#REF!</v>
      </c>
      <c r="F160" s="340" t="e">
        <f t="shared" si="6"/>
        <v>#REF!</v>
      </c>
      <c r="G160" s="188"/>
    </row>
    <row r="161" spans="1:7" s="133" customFormat="1" ht="11.25" x14ac:dyDescent="0.25">
      <c r="A161" s="151" t="s">
        <v>1759</v>
      </c>
      <c r="B161" s="144" t="s">
        <v>629</v>
      </c>
      <c r="C161" s="138" t="e">
        <f>VLOOKUP(B161,#REF!,2,0)</f>
        <v>#REF!</v>
      </c>
      <c r="D161" s="140"/>
      <c r="E161" s="140" t="e">
        <f>VLOOKUP(B161,#REF!,6,0)</f>
        <v>#REF!</v>
      </c>
      <c r="F161" s="340" t="e">
        <f t="shared" si="6"/>
        <v>#REF!</v>
      </c>
      <c r="G161" s="188"/>
    </row>
    <row r="162" spans="1:7" s="133" customFormat="1" ht="9.75" customHeight="1" x14ac:dyDescent="0.25">
      <c r="A162" s="151" t="s">
        <v>1760</v>
      </c>
      <c r="B162" s="144" t="s">
        <v>418</v>
      </c>
      <c r="C162" s="138" t="e">
        <f>VLOOKUP(B162,#REF!,2,0)</f>
        <v>#REF!</v>
      </c>
      <c r="D162" s="140"/>
      <c r="E162" s="140" t="e">
        <f>VLOOKUP(B162,#REF!,6,0)</f>
        <v>#REF!</v>
      </c>
      <c r="F162" s="340" t="e">
        <f t="shared" si="6"/>
        <v>#REF!</v>
      </c>
      <c r="G162" s="188"/>
    </row>
    <row r="163" spans="1:7" s="133" customFormat="1" ht="11.25" x14ac:dyDescent="0.25">
      <c r="A163" s="151" t="s">
        <v>1761</v>
      </c>
      <c r="B163" s="144" t="s">
        <v>612</v>
      </c>
      <c r="C163" s="138" t="e">
        <f>VLOOKUP(B163,#REF!,2,0)</f>
        <v>#REF!</v>
      </c>
      <c r="D163" s="140"/>
      <c r="E163" s="140" t="e">
        <f>VLOOKUP(B163,#REF!,6,0)</f>
        <v>#REF!</v>
      </c>
      <c r="F163" s="340" t="e">
        <f t="shared" si="6"/>
        <v>#REF!</v>
      </c>
      <c r="G163" s="188"/>
    </row>
    <row r="164" spans="1:7" s="133" customFormat="1" ht="11.25" x14ac:dyDescent="0.25">
      <c r="A164" s="151" t="s">
        <v>1762</v>
      </c>
      <c r="B164" s="144" t="s">
        <v>613</v>
      </c>
      <c r="C164" s="138" t="e">
        <f>VLOOKUP(B164,#REF!,2,0)</f>
        <v>#REF!</v>
      </c>
      <c r="D164" s="140"/>
      <c r="E164" s="140" t="e">
        <f>VLOOKUP(B164,#REF!,6,0)</f>
        <v>#REF!</v>
      </c>
      <c r="F164" s="340" t="e">
        <f t="shared" si="6"/>
        <v>#REF!</v>
      </c>
      <c r="G164" s="188"/>
    </row>
    <row r="165" spans="1:7" s="133" customFormat="1" ht="11.25" x14ac:dyDescent="0.25">
      <c r="A165" s="151" t="s">
        <v>1763</v>
      </c>
      <c r="B165" s="144" t="s">
        <v>614</v>
      </c>
      <c r="C165" s="138" t="e">
        <f>VLOOKUP(B165,#REF!,2,0)</f>
        <v>#REF!</v>
      </c>
      <c r="D165" s="140"/>
      <c r="E165" s="140" t="e">
        <f>VLOOKUP(B165,#REF!,6,0)</f>
        <v>#REF!</v>
      </c>
      <c r="F165" s="340" t="e">
        <f t="shared" si="6"/>
        <v>#REF!</v>
      </c>
      <c r="G165" s="188"/>
    </row>
    <row r="166" spans="1:7" s="133" customFormat="1" ht="11.25" x14ac:dyDescent="0.25">
      <c r="A166" s="151" t="s">
        <v>1764</v>
      </c>
      <c r="B166" s="144" t="s">
        <v>615</v>
      </c>
      <c r="C166" s="138" t="e">
        <f>VLOOKUP(B166,#REF!,2,0)</f>
        <v>#REF!</v>
      </c>
      <c r="D166" s="140"/>
      <c r="E166" s="140" t="e">
        <f>VLOOKUP(B166,#REF!,6,0)</f>
        <v>#REF!</v>
      </c>
      <c r="F166" s="340" t="e">
        <f t="shared" si="6"/>
        <v>#REF!</v>
      </c>
      <c r="G166" s="188"/>
    </row>
    <row r="167" spans="1:7" s="133" customFormat="1" ht="11.25" x14ac:dyDescent="0.25">
      <c r="A167" s="151" t="s">
        <v>1765</v>
      </c>
      <c r="B167" s="144" t="s">
        <v>604</v>
      </c>
      <c r="C167" s="138" t="e">
        <f>VLOOKUP(B167,#REF!,2,0)</f>
        <v>#REF!</v>
      </c>
      <c r="D167" s="140"/>
      <c r="E167" s="140" t="e">
        <f>VLOOKUP(B167,#REF!,6,0)</f>
        <v>#REF!</v>
      </c>
      <c r="F167" s="340" t="e">
        <f t="shared" si="6"/>
        <v>#REF!</v>
      </c>
      <c r="G167" s="188"/>
    </row>
    <row r="168" spans="1:7" s="133" customFormat="1" ht="11.25" x14ac:dyDescent="0.25">
      <c r="A168" s="151" t="s">
        <v>1766</v>
      </c>
      <c r="B168" s="144" t="s">
        <v>603</v>
      </c>
      <c r="C168" s="138" t="e">
        <f>VLOOKUP(B168,#REF!,2,0)</f>
        <v>#REF!</v>
      </c>
      <c r="D168" s="140"/>
      <c r="E168" s="140" t="e">
        <f>VLOOKUP(B168,#REF!,6,0)</f>
        <v>#REF!</v>
      </c>
      <c r="F168" s="340" t="e">
        <f t="shared" si="6"/>
        <v>#REF!</v>
      </c>
      <c r="G168" s="188"/>
    </row>
    <row r="169" spans="1:7" s="133" customFormat="1" ht="11.25" x14ac:dyDescent="0.25">
      <c r="A169" s="151" t="s">
        <v>1767</v>
      </c>
      <c r="B169" s="144" t="s">
        <v>590</v>
      </c>
      <c r="C169" s="138" t="e">
        <f>VLOOKUP(B169,#REF!,2,0)</f>
        <v>#REF!</v>
      </c>
      <c r="D169" s="140"/>
      <c r="E169" s="140" t="e">
        <f>VLOOKUP(B169,#REF!,6,0)</f>
        <v>#REF!</v>
      </c>
      <c r="F169" s="340" t="e">
        <f t="shared" si="6"/>
        <v>#REF!</v>
      </c>
      <c r="G169" s="188"/>
    </row>
    <row r="170" spans="1:7" s="133" customFormat="1" ht="11.25" x14ac:dyDescent="0.25">
      <c r="A170" s="151" t="s">
        <v>1768</v>
      </c>
      <c r="B170" s="144" t="s">
        <v>407</v>
      </c>
      <c r="C170" s="138" t="e">
        <f>VLOOKUP(B170,#REF!,2,0)</f>
        <v>#REF!</v>
      </c>
      <c r="D170" s="140"/>
      <c r="E170" s="140" t="e">
        <f>VLOOKUP(B170,#REF!,6,0)</f>
        <v>#REF!</v>
      </c>
      <c r="F170" s="340" t="e">
        <f t="shared" si="6"/>
        <v>#REF!</v>
      </c>
      <c r="G170" s="188"/>
    </row>
    <row r="171" spans="1:7" s="133" customFormat="1" ht="11.25" x14ac:dyDescent="0.25">
      <c r="A171" s="151" t="s">
        <v>1769</v>
      </c>
      <c r="B171" s="144" t="s">
        <v>408</v>
      </c>
      <c r="C171" s="138" t="e">
        <f>VLOOKUP(B171,#REF!,2,0)</f>
        <v>#REF!</v>
      </c>
      <c r="D171" s="140"/>
      <c r="E171" s="140" t="e">
        <f>VLOOKUP(B171,#REF!,6,0)</f>
        <v>#REF!</v>
      </c>
      <c r="F171" s="340" t="e">
        <f t="shared" si="6"/>
        <v>#REF!</v>
      </c>
      <c r="G171" s="188"/>
    </row>
    <row r="172" spans="1:7" s="133" customFormat="1" ht="11.25" x14ac:dyDescent="0.25">
      <c r="A172" s="151" t="s">
        <v>1770</v>
      </c>
      <c r="B172" s="144" t="s">
        <v>409</v>
      </c>
      <c r="C172" s="138" t="e">
        <f>VLOOKUP(B172,#REF!,2,0)</f>
        <v>#REF!</v>
      </c>
      <c r="D172" s="140"/>
      <c r="E172" s="140" t="e">
        <f>VLOOKUP(B172,#REF!,6,0)</f>
        <v>#REF!</v>
      </c>
      <c r="F172" s="340" t="e">
        <f t="shared" si="6"/>
        <v>#REF!</v>
      </c>
      <c r="G172" s="188"/>
    </row>
    <row r="173" spans="1:7" s="133" customFormat="1" ht="11.25" x14ac:dyDescent="0.25">
      <c r="A173" s="151" t="s">
        <v>1771</v>
      </c>
      <c r="B173" s="144" t="s">
        <v>410</v>
      </c>
      <c r="C173" s="138" t="e">
        <f>VLOOKUP(B173,#REF!,2,0)</f>
        <v>#REF!</v>
      </c>
      <c r="D173" s="140"/>
      <c r="E173" s="140" t="e">
        <f>VLOOKUP(B173,#REF!,6,0)</f>
        <v>#REF!</v>
      </c>
      <c r="F173" s="340" t="e">
        <f t="shared" si="6"/>
        <v>#REF!</v>
      </c>
      <c r="G173" s="188"/>
    </row>
    <row r="174" spans="1:7" s="133" customFormat="1" ht="11.25" x14ac:dyDescent="0.25">
      <c r="A174" s="151" t="s">
        <v>1772</v>
      </c>
      <c r="B174" s="144" t="s">
        <v>411</v>
      </c>
      <c r="C174" s="138" t="e">
        <f>VLOOKUP(B174,#REF!,2,0)</f>
        <v>#REF!</v>
      </c>
      <c r="D174" s="140"/>
      <c r="E174" s="140" t="e">
        <f>VLOOKUP(B174,#REF!,6,0)</f>
        <v>#REF!</v>
      </c>
      <c r="F174" s="340" t="e">
        <f t="shared" si="6"/>
        <v>#REF!</v>
      </c>
      <c r="G174" s="188"/>
    </row>
    <row r="175" spans="1:7" s="133" customFormat="1" ht="11.25" x14ac:dyDescent="0.25">
      <c r="A175" s="151" t="s">
        <v>1773</v>
      </c>
      <c r="B175" s="144" t="s">
        <v>412</v>
      </c>
      <c r="C175" s="138" t="e">
        <f>VLOOKUP(B175,#REF!,2,0)</f>
        <v>#REF!</v>
      </c>
      <c r="D175" s="140"/>
      <c r="E175" s="140" t="e">
        <f>VLOOKUP(B175,#REF!,6,0)</f>
        <v>#REF!</v>
      </c>
      <c r="F175" s="340" t="e">
        <f t="shared" si="6"/>
        <v>#REF!</v>
      </c>
      <c r="G175" s="188"/>
    </row>
    <row r="176" spans="1:7" s="133" customFormat="1" ht="11.25" x14ac:dyDescent="0.25">
      <c r="A176" s="151" t="s">
        <v>1774</v>
      </c>
      <c r="B176" s="144" t="s">
        <v>419</v>
      </c>
      <c r="C176" s="138" t="e">
        <f>VLOOKUP(B176,#REF!,2,0)</f>
        <v>#REF!</v>
      </c>
      <c r="D176" s="140"/>
      <c r="E176" s="140" t="e">
        <f>VLOOKUP(B176,#REF!,6,0)</f>
        <v>#REF!</v>
      </c>
      <c r="F176" s="340" t="e">
        <f>D176*E176</f>
        <v>#REF!</v>
      </c>
      <c r="G176" s="188"/>
    </row>
    <row r="177" spans="1:7" s="133" customFormat="1" ht="11.25" x14ac:dyDescent="0.25">
      <c r="A177" s="151" t="s">
        <v>1775</v>
      </c>
      <c r="B177" s="144" t="s">
        <v>608</v>
      </c>
      <c r="C177" s="138" t="e">
        <f>VLOOKUP(B177,#REF!,2,0)</f>
        <v>#REF!</v>
      </c>
      <c r="D177" s="140"/>
      <c r="E177" s="140" t="e">
        <f>VLOOKUP(B177,#REF!,6,0)</f>
        <v>#REF!</v>
      </c>
      <c r="F177" s="340" t="e">
        <f t="shared" si="6"/>
        <v>#REF!</v>
      </c>
      <c r="G177" s="188"/>
    </row>
    <row r="178" spans="1:7" s="133" customFormat="1" ht="11.25" x14ac:dyDescent="0.25">
      <c r="A178" s="151" t="s">
        <v>1776</v>
      </c>
      <c r="B178" s="144" t="s">
        <v>609</v>
      </c>
      <c r="C178" s="138" t="e">
        <f>VLOOKUP(B178,#REF!,2,0)</f>
        <v>#REF!</v>
      </c>
      <c r="D178" s="140"/>
      <c r="E178" s="140" t="e">
        <f>VLOOKUP(B178,#REF!,6,0)</f>
        <v>#REF!</v>
      </c>
      <c r="F178" s="340" t="e">
        <f t="shared" si="6"/>
        <v>#REF!</v>
      </c>
      <c r="G178" s="188"/>
    </row>
    <row r="179" spans="1:7" s="133" customFormat="1" ht="11.25" x14ac:dyDescent="0.25">
      <c r="A179" s="151" t="s">
        <v>1777</v>
      </c>
      <c r="B179" s="144" t="s">
        <v>611</v>
      </c>
      <c r="C179" s="138" t="e">
        <f>VLOOKUP(B179,#REF!,2,0)</f>
        <v>#REF!</v>
      </c>
      <c r="D179" s="140"/>
      <c r="E179" s="140" t="e">
        <f>VLOOKUP(B179,#REF!,6,0)</f>
        <v>#REF!</v>
      </c>
      <c r="F179" s="340" t="e">
        <f t="shared" si="6"/>
        <v>#REF!</v>
      </c>
      <c r="G179" s="188"/>
    </row>
    <row r="180" spans="1:7" s="133" customFormat="1" ht="11.25" x14ac:dyDescent="0.25">
      <c r="A180" s="151" t="s">
        <v>1778</v>
      </c>
      <c r="B180" s="144" t="s">
        <v>610</v>
      </c>
      <c r="C180" s="138" t="e">
        <f>VLOOKUP(B180,#REF!,2,0)</f>
        <v>#REF!</v>
      </c>
      <c r="D180" s="140"/>
      <c r="E180" s="140" t="e">
        <f>VLOOKUP(B180,#REF!,6,0)</f>
        <v>#REF!</v>
      </c>
      <c r="F180" s="340" t="e">
        <f t="shared" si="6"/>
        <v>#REF!</v>
      </c>
      <c r="G180" s="188"/>
    </row>
    <row r="181" spans="1:7" x14ac:dyDescent="0.25">
      <c r="A181" s="326" t="s">
        <v>1110</v>
      </c>
      <c r="B181" s="119" t="s">
        <v>1781</v>
      </c>
      <c r="C181" s="147"/>
      <c r="D181" s="128"/>
      <c r="E181" s="128"/>
      <c r="F181" s="340" t="e">
        <f>SUM(F185:F191)</f>
        <v>#REF!</v>
      </c>
      <c r="G181" s="313"/>
    </row>
    <row r="182" spans="1:7" s="133" customFormat="1" ht="11.25" x14ac:dyDescent="0.25">
      <c r="A182" s="151" t="s">
        <v>1795</v>
      </c>
      <c r="B182" s="144" t="s">
        <v>588</v>
      </c>
      <c r="C182" s="138" t="e">
        <f>VLOOKUP(B182,#REF!,2,0)</f>
        <v>#REF!</v>
      </c>
      <c r="D182" s="140"/>
      <c r="E182" s="140" t="e">
        <f>VLOOKUP(B182,#REF!,6,0)</f>
        <v>#REF!</v>
      </c>
      <c r="F182" s="340" t="e">
        <f>D182*E182</f>
        <v>#REF!</v>
      </c>
      <c r="G182" s="188"/>
    </row>
    <row r="183" spans="1:7" s="133" customFormat="1" ht="11.25" x14ac:dyDescent="0.25">
      <c r="A183" s="151" t="s">
        <v>1796</v>
      </c>
      <c r="B183" s="144" t="s">
        <v>1784</v>
      </c>
      <c r="C183" s="138" t="e">
        <f>VLOOKUP(B183,#REF!,2,0)</f>
        <v>#REF!</v>
      </c>
      <c r="D183" s="140"/>
      <c r="E183" s="140" t="e">
        <f>VLOOKUP(B183,#REF!,6,0)</f>
        <v>#REF!</v>
      </c>
      <c r="F183" s="340" t="e">
        <f>D183*E183</f>
        <v>#REF!</v>
      </c>
      <c r="G183" s="188" t="s">
        <v>1785</v>
      </c>
    </row>
    <row r="184" spans="1:7" s="133" customFormat="1" ht="11.25" x14ac:dyDescent="0.25">
      <c r="A184" s="151" t="s">
        <v>1797</v>
      </c>
      <c r="B184" s="144" t="s">
        <v>1850</v>
      </c>
      <c r="C184" s="138" t="e">
        <f>VLOOKUP(B184,#REF!,2,0)</f>
        <v>#REF!</v>
      </c>
      <c r="D184" s="140"/>
      <c r="E184" s="140" t="e">
        <f>VLOOKUP(B184,#REF!,6,0)</f>
        <v>#REF!</v>
      </c>
      <c r="F184" s="340" t="e">
        <f>D184*E184</f>
        <v>#REF!</v>
      </c>
      <c r="G184" s="188" t="s">
        <v>1851</v>
      </c>
    </row>
    <row r="185" spans="1:7" s="133" customFormat="1" ht="11.25" x14ac:dyDescent="0.25">
      <c r="A185" s="151" t="s">
        <v>1798</v>
      </c>
      <c r="B185" s="144" t="s">
        <v>584</v>
      </c>
      <c r="C185" s="138" t="e">
        <f>VLOOKUP(B185,#REF!,2,0)</f>
        <v>#REF!</v>
      </c>
      <c r="D185" s="140"/>
      <c r="E185" s="140" t="e">
        <f>VLOOKUP(B185,#REF!,6,0)</f>
        <v>#REF!</v>
      </c>
      <c r="F185" s="340" t="e">
        <f>D185*E185</f>
        <v>#REF!</v>
      </c>
      <c r="G185" s="188"/>
    </row>
    <row r="186" spans="1:7" s="133" customFormat="1" ht="11.25" x14ac:dyDescent="0.25">
      <c r="A186" s="151" t="s">
        <v>1799</v>
      </c>
      <c r="B186" s="144" t="s">
        <v>605</v>
      </c>
      <c r="C186" s="138" t="e">
        <f>VLOOKUP(B186,#REF!,2,0)</f>
        <v>#REF!</v>
      </c>
      <c r="D186" s="140"/>
      <c r="E186" s="140" t="e">
        <f>VLOOKUP(B186,#REF!,6,0)</f>
        <v>#REF!</v>
      </c>
      <c r="F186" s="340" t="e">
        <f t="shared" ref="F186:F191" si="7">D186*E186</f>
        <v>#REF!</v>
      </c>
      <c r="G186" s="188"/>
    </row>
    <row r="187" spans="1:7" s="133" customFormat="1" ht="11.25" x14ac:dyDescent="0.25">
      <c r="A187" s="151" t="s">
        <v>1800</v>
      </c>
      <c r="B187" s="144" t="s">
        <v>616</v>
      </c>
      <c r="C187" s="138" t="e">
        <f>VLOOKUP(B187,#REF!,2,0)</f>
        <v>#REF!</v>
      </c>
      <c r="D187" s="140"/>
      <c r="E187" s="140" t="e">
        <f>VLOOKUP(B187,#REF!,6,0)</f>
        <v>#REF!</v>
      </c>
      <c r="F187" s="340" t="e">
        <f>D187*E187</f>
        <v>#REF!</v>
      </c>
      <c r="G187" s="188"/>
    </row>
    <row r="188" spans="1:7" s="133" customFormat="1" ht="11.25" x14ac:dyDescent="0.25">
      <c r="A188" s="151" t="s">
        <v>1801</v>
      </c>
      <c r="B188" s="144" t="s">
        <v>617</v>
      </c>
      <c r="C188" s="138" t="e">
        <f>VLOOKUP(B188,#REF!,2,0)</f>
        <v>#REF!</v>
      </c>
      <c r="D188" s="140"/>
      <c r="E188" s="140" t="e">
        <f>VLOOKUP(B188,#REF!,6,0)</f>
        <v>#REF!</v>
      </c>
      <c r="F188" s="340" t="e">
        <f>D188*E188</f>
        <v>#REF!</v>
      </c>
      <c r="G188" s="188"/>
    </row>
    <row r="189" spans="1:7" s="133" customFormat="1" ht="11.25" x14ac:dyDescent="0.25">
      <c r="A189" s="151" t="s">
        <v>1802</v>
      </c>
      <c r="B189" s="144" t="s">
        <v>1786</v>
      </c>
      <c r="C189" s="138" t="e">
        <f>VLOOKUP(B189,#REF!,2,0)</f>
        <v>#REF!</v>
      </c>
      <c r="D189" s="140"/>
      <c r="E189" s="140" t="e">
        <f>VLOOKUP(B189,#REF!,6,0)</f>
        <v>#REF!</v>
      </c>
      <c r="F189" s="340" t="e">
        <f t="shared" si="7"/>
        <v>#REF!</v>
      </c>
      <c r="G189" s="188" t="s">
        <v>1787</v>
      </c>
    </row>
    <row r="190" spans="1:7" s="133" customFormat="1" ht="11.25" x14ac:dyDescent="0.25">
      <c r="A190" s="151" t="s">
        <v>1803</v>
      </c>
      <c r="B190" s="144" t="s">
        <v>1788</v>
      </c>
      <c r="C190" s="138" t="e">
        <f>VLOOKUP(B190,#REF!,2,0)</f>
        <v>#REF!</v>
      </c>
      <c r="D190" s="140"/>
      <c r="E190" s="140" t="e">
        <f>VLOOKUP(B190,#REF!,6,0)</f>
        <v>#REF!</v>
      </c>
      <c r="F190" s="340" t="e">
        <f t="shared" si="7"/>
        <v>#REF!</v>
      </c>
      <c r="G190" s="188" t="s">
        <v>1787</v>
      </c>
    </row>
    <row r="191" spans="1:7" s="133" customFormat="1" ht="11.25" x14ac:dyDescent="0.25">
      <c r="A191" s="151" t="s">
        <v>1804</v>
      </c>
      <c r="B191" s="144" t="s">
        <v>2277</v>
      </c>
      <c r="C191" s="138" t="e">
        <f>VLOOKUP(B191,#REF!,2,0)</f>
        <v>#REF!</v>
      </c>
      <c r="D191" s="140"/>
      <c r="E191" s="140" t="e">
        <f>VLOOKUP(B191,#REF!,6,0)</f>
        <v>#REF!</v>
      </c>
      <c r="F191" s="340" t="e">
        <f t="shared" si="7"/>
        <v>#REF!</v>
      </c>
      <c r="G191" s="188" t="s">
        <v>1789</v>
      </c>
    </row>
    <row r="192" spans="1:7" x14ac:dyDescent="0.25">
      <c r="A192" s="326" t="s">
        <v>1111</v>
      </c>
      <c r="B192" s="119" t="s">
        <v>1782</v>
      </c>
      <c r="C192" s="147"/>
      <c r="D192" s="128"/>
      <c r="E192" s="128"/>
      <c r="F192" s="338" t="e">
        <f>SUM(F193:F210)</f>
        <v>#REF!</v>
      </c>
      <c r="G192" s="313"/>
    </row>
    <row r="193" spans="1:7" s="133" customFormat="1" ht="11.25" x14ac:dyDescent="0.25">
      <c r="A193" s="151" t="s">
        <v>1811</v>
      </c>
      <c r="B193" s="144" t="s">
        <v>1810</v>
      </c>
      <c r="C193" s="138" t="e">
        <f>VLOOKUP(B193,#REF!,2,0)</f>
        <v>#REF!</v>
      </c>
      <c r="D193" s="140"/>
      <c r="E193" s="140" t="e">
        <f>VLOOKUP(B193,#REF!,6,0)</f>
        <v>#REF!</v>
      </c>
      <c r="F193" s="340" t="e">
        <f>D193*E193</f>
        <v>#REF!</v>
      </c>
      <c r="G193" s="188"/>
    </row>
    <row r="194" spans="1:7" s="133" customFormat="1" ht="11.25" x14ac:dyDescent="0.25">
      <c r="A194" s="151" t="s">
        <v>1812</v>
      </c>
      <c r="B194" s="144" t="s">
        <v>1078</v>
      </c>
      <c r="C194" s="138" t="e">
        <f>VLOOKUP(B194,#REF!,2,0)</f>
        <v>#REF!</v>
      </c>
      <c r="D194" s="140"/>
      <c r="E194" s="140" t="e">
        <f>VLOOKUP(B194,#REF!,6,0)</f>
        <v>#REF!</v>
      </c>
      <c r="F194" s="340" t="e">
        <f t="shared" ref="F194:F210" si="8">D194*E194</f>
        <v>#REF!</v>
      </c>
      <c r="G194" s="188"/>
    </row>
    <row r="195" spans="1:7" s="133" customFormat="1" ht="11.25" x14ac:dyDescent="0.25">
      <c r="A195" s="151" t="s">
        <v>1813</v>
      </c>
      <c r="B195" s="144" t="s">
        <v>1809</v>
      </c>
      <c r="C195" s="138" t="e">
        <f>VLOOKUP(B195,#REF!,2,0)</f>
        <v>#REF!</v>
      </c>
      <c r="D195" s="140"/>
      <c r="E195" s="140" t="e">
        <f>VLOOKUP(B195,#REF!,6,0)</f>
        <v>#REF!</v>
      </c>
      <c r="F195" s="340" t="e">
        <f t="shared" si="8"/>
        <v>#REF!</v>
      </c>
      <c r="G195" s="188"/>
    </row>
    <row r="196" spans="1:7" s="133" customFormat="1" ht="11.25" x14ac:dyDescent="0.25">
      <c r="A196" s="151" t="s">
        <v>1814</v>
      </c>
      <c r="B196" s="144" t="s">
        <v>581</v>
      </c>
      <c r="C196" s="138" t="e">
        <f>VLOOKUP(B196,#REF!,2,0)</f>
        <v>#REF!</v>
      </c>
      <c r="D196" s="140"/>
      <c r="E196" s="140" t="e">
        <f>VLOOKUP(B196,#REF!,6,0)</f>
        <v>#REF!</v>
      </c>
      <c r="F196" s="340" t="e">
        <f t="shared" si="8"/>
        <v>#REF!</v>
      </c>
      <c r="G196" s="188"/>
    </row>
    <row r="197" spans="1:7" s="133" customFormat="1" ht="11.25" x14ac:dyDescent="0.25">
      <c r="A197" s="151" t="s">
        <v>1815</v>
      </c>
      <c r="B197" s="144" t="s">
        <v>423</v>
      </c>
      <c r="C197" s="138" t="e">
        <f>VLOOKUP(B197,#REF!,2,0)</f>
        <v>#REF!</v>
      </c>
      <c r="D197" s="140"/>
      <c r="E197" s="140" t="e">
        <f>VLOOKUP(B197,#REF!,6,0)</f>
        <v>#REF!</v>
      </c>
      <c r="F197" s="340" t="e">
        <f t="shared" si="8"/>
        <v>#REF!</v>
      </c>
      <c r="G197" s="188"/>
    </row>
    <row r="198" spans="1:7" s="133" customFormat="1" ht="11.25" x14ac:dyDescent="0.25">
      <c r="A198" s="151" t="s">
        <v>1816</v>
      </c>
      <c r="B198" s="144" t="s">
        <v>416</v>
      </c>
      <c r="C198" s="138" t="e">
        <f>VLOOKUP(B198,#REF!,2,0)</f>
        <v>#REF!</v>
      </c>
      <c r="D198" s="140"/>
      <c r="E198" s="140" t="e">
        <f>VLOOKUP(B198,#REF!,6,0)</f>
        <v>#REF!</v>
      </c>
      <c r="F198" s="340" t="e">
        <f t="shared" si="8"/>
        <v>#REF!</v>
      </c>
      <c r="G198" s="188"/>
    </row>
    <row r="199" spans="1:7" s="133" customFormat="1" ht="11.25" x14ac:dyDescent="0.25">
      <c r="A199" s="151" t="s">
        <v>1817</v>
      </c>
      <c r="B199" s="144" t="s">
        <v>618</v>
      </c>
      <c r="C199" s="138" t="e">
        <f>VLOOKUP(B199,#REF!,2,0)</f>
        <v>#REF!</v>
      </c>
      <c r="D199" s="140"/>
      <c r="E199" s="140" t="e">
        <f>VLOOKUP(B199,#REF!,6,0)</f>
        <v>#REF!</v>
      </c>
      <c r="F199" s="340" t="e">
        <f t="shared" si="8"/>
        <v>#REF!</v>
      </c>
      <c r="G199" s="188"/>
    </row>
    <row r="200" spans="1:7" s="133" customFormat="1" ht="11.25" x14ac:dyDescent="0.25">
      <c r="A200" s="151" t="s">
        <v>1818</v>
      </c>
      <c r="B200" s="144" t="s">
        <v>422</v>
      </c>
      <c r="C200" s="138" t="e">
        <f>VLOOKUP(B200,#REF!,2,0)</f>
        <v>#REF!</v>
      </c>
      <c r="D200" s="140"/>
      <c r="E200" s="140" t="e">
        <f>VLOOKUP(B200,#REF!,6,0)</f>
        <v>#REF!</v>
      </c>
      <c r="F200" s="340" t="e">
        <f t="shared" si="8"/>
        <v>#REF!</v>
      </c>
      <c r="G200" s="188"/>
    </row>
    <row r="201" spans="1:7" s="133" customFormat="1" ht="11.25" x14ac:dyDescent="0.25">
      <c r="A201" s="151" t="s">
        <v>1819</v>
      </c>
      <c r="B201" s="144" t="s">
        <v>1805</v>
      </c>
      <c r="C201" s="138" t="e">
        <f>VLOOKUP(B201,#REF!,2,0)</f>
        <v>#REF!</v>
      </c>
      <c r="D201" s="140"/>
      <c r="E201" s="140" t="e">
        <f>VLOOKUP(B201,#REF!,6,0)</f>
        <v>#REF!</v>
      </c>
      <c r="F201" s="340" t="e">
        <f t="shared" si="8"/>
        <v>#REF!</v>
      </c>
      <c r="G201" s="188"/>
    </row>
    <row r="202" spans="1:7" s="133" customFormat="1" ht="11.25" x14ac:dyDescent="0.25">
      <c r="A202" s="151" t="s">
        <v>1820</v>
      </c>
      <c r="B202" s="144" t="s">
        <v>597</v>
      </c>
      <c r="C202" s="138" t="e">
        <f>VLOOKUP(B202,#REF!,2,0)</f>
        <v>#REF!</v>
      </c>
      <c r="D202" s="140"/>
      <c r="E202" s="140" t="e">
        <f>VLOOKUP(B202,#REF!,6,0)</f>
        <v>#REF!</v>
      </c>
      <c r="F202" s="340" t="e">
        <f t="shared" si="8"/>
        <v>#REF!</v>
      </c>
      <c r="G202" s="188"/>
    </row>
    <row r="203" spans="1:7" s="133" customFormat="1" ht="11.25" x14ac:dyDescent="0.25">
      <c r="A203" s="151" t="s">
        <v>1821</v>
      </c>
      <c r="B203" s="144" t="s">
        <v>1807</v>
      </c>
      <c r="C203" s="138" t="e">
        <f>VLOOKUP(B203,#REF!,2,0)</f>
        <v>#REF!</v>
      </c>
      <c r="D203" s="140"/>
      <c r="E203" s="140" t="e">
        <f>VLOOKUP(B203,#REF!,6,0)</f>
        <v>#REF!</v>
      </c>
      <c r="F203" s="340" t="e">
        <f t="shared" si="8"/>
        <v>#REF!</v>
      </c>
      <c r="G203" s="188"/>
    </row>
    <row r="204" spans="1:7" s="133" customFormat="1" ht="11.25" x14ac:dyDescent="0.25">
      <c r="A204" s="151" t="s">
        <v>1822</v>
      </c>
      <c r="B204" s="144" t="s">
        <v>1806</v>
      </c>
      <c r="C204" s="138" t="e">
        <f>VLOOKUP(B204,#REF!,2,0)</f>
        <v>#REF!</v>
      </c>
      <c r="D204" s="140"/>
      <c r="E204" s="140" t="e">
        <f>VLOOKUP(B204,#REF!,6,0)</f>
        <v>#REF!</v>
      </c>
      <c r="F204" s="340" t="e">
        <f t="shared" si="8"/>
        <v>#REF!</v>
      </c>
      <c r="G204" s="188"/>
    </row>
    <row r="205" spans="1:7" s="133" customFormat="1" ht="11.25" x14ac:dyDescent="0.25">
      <c r="A205" s="151" t="s">
        <v>1823</v>
      </c>
      <c r="B205" s="144" t="s">
        <v>596</v>
      </c>
      <c r="C205" s="138" t="e">
        <f>VLOOKUP(B205,#REF!,2,0)</f>
        <v>#REF!</v>
      </c>
      <c r="D205" s="140"/>
      <c r="E205" s="140" t="e">
        <f>VLOOKUP(B205,#REF!,6,0)</f>
        <v>#REF!</v>
      </c>
      <c r="F205" s="340" t="e">
        <f t="shared" si="8"/>
        <v>#REF!</v>
      </c>
      <c r="G205" s="188"/>
    </row>
    <row r="206" spans="1:7" s="133" customFormat="1" ht="11.25" x14ac:dyDescent="0.25">
      <c r="A206" s="151" t="s">
        <v>1824</v>
      </c>
      <c r="B206" s="144" t="s">
        <v>1808</v>
      </c>
      <c r="C206" s="138" t="e">
        <f>VLOOKUP(B206,#REF!,2,0)</f>
        <v>#REF!</v>
      </c>
      <c r="D206" s="140"/>
      <c r="E206" s="140" t="e">
        <f>VLOOKUP(B206,#REF!,6,0)</f>
        <v>#REF!</v>
      </c>
      <c r="F206" s="340" t="e">
        <f t="shared" si="8"/>
        <v>#REF!</v>
      </c>
      <c r="G206" s="188"/>
    </row>
    <row r="207" spans="1:7" s="133" customFormat="1" ht="11.25" x14ac:dyDescent="0.25">
      <c r="A207" s="151" t="s">
        <v>1825</v>
      </c>
      <c r="B207" s="144" t="s">
        <v>620</v>
      </c>
      <c r="C207" s="138" t="e">
        <f>VLOOKUP(B207,#REF!,2,0)</f>
        <v>#REF!</v>
      </c>
      <c r="D207" s="140"/>
      <c r="E207" s="140" t="e">
        <f>VLOOKUP(B207,#REF!,6,0)</f>
        <v>#REF!</v>
      </c>
      <c r="F207" s="340" t="e">
        <f t="shared" si="8"/>
        <v>#REF!</v>
      </c>
      <c r="G207" s="188"/>
    </row>
    <row r="208" spans="1:7" s="133" customFormat="1" ht="11.25" x14ac:dyDescent="0.25">
      <c r="A208" s="151" t="s">
        <v>1826</v>
      </c>
      <c r="B208" s="144" t="s">
        <v>601</v>
      </c>
      <c r="C208" s="138" t="e">
        <f>VLOOKUP(B208,#REF!,2,0)</f>
        <v>#REF!</v>
      </c>
      <c r="D208" s="140"/>
      <c r="E208" s="140" t="e">
        <f>VLOOKUP(B208,#REF!,6,0)</f>
        <v>#REF!</v>
      </c>
      <c r="F208" s="340" t="e">
        <f t="shared" si="8"/>
        <v>#REF!</v>
      </c>
      <c r="G208" s="188"/>
    </row>
    <row r="209" spans="1:7" s="133" customFormat="1" ht="11.25" x14ac:dyDescent="0.25">
      <c r="A209" s="151" t="s">
        <v>1827</v>
      </c>
      <c r="B209" s="144" t="s">
        <v>600</v>
      </c>
      <c r="C209" s="138" t="e">
        <f>VLOOKUP(B209,#REF!,2,0)</f>
        <v>#REF!</v>
      </c>
      <c r="D209" s="140"/>
      <c r="E209" s="140" t="e">
        <f>VLOOKUP(B209,#REF!,6,0)</f>
        <v>#REF!</v>
      </c>
      <c r="F209" s="340" t="e">
        <f t="shared" si="8"/>
        <v>#REF!</v>
      </c>
      <c r="G209" s="188"/>
    </row>
    <row r="210" spans="1:7" s="133" customFormat="1" ht="11.25" x14ac:dyDescent="0.25">
      <c r="A210" s="151" t="s">
        <v>1828</v>
      </c>
      <c r="B210" s="144" t="s">
        <v>424</v>
      </c>
      <c r="C210" s="138" t="e">
        <f>VLOOKUP(B210,#REF!,2,0)</f>
        <v>#REF!</v>
      </c>
      <c r="D210" s="140"/>
      <c r="E210" s="140" t="e">
        <f>VLOOKUP(B210,#REF!,6,0)</f>
        <v>#REF!</v>
      </c>
      <c r="F210" s="340" t="e">
        <f t="shared" si="8"/>
        <v>#REF!</v>
      </c>
      <c r="G210" s="188"/>
    </row>
    <row r="211" spans="1:7" x14ac:dyDescent="0.25">
      <c r="A211" s="326" t="s">
        <v>1112</v>
      </c>
      <c r="B211" s="119" t="s">
        <v>1783</v>
      </c>
      <c r="C211" s="147"/>
      <c r="D211" s="128"/>
      <c r="E211" s="128"/>
      <c r="F211" s="338" t="e">
        <f>SUM(F212:F232)</f>
        <v>#REF!</v>
      </c>
      <c r="G211" s="313"/>
    </row>
    <row r="212" spans="1:7" s="133" customFormat="1" ht="11.25" x14ac:dyDescent="0.25">
      <c r="A212" s="151" t="s">
        <v>1829</v>
      </c>
      <c r="B212" s="144" t="s">
        <v>417</v>
      </c>
      <c r="C212" s="138" t="e">
        <f>VLOOKUP(B212,#REF!,2,0)</f>
        <v>#REF!</v>
      </c>
      <c r="D212" s="140"/>
      <c r="E212" s="140" t="e">
        <f>VLOOKUP(B212,#REF!,6,0)</f>
        <v>#REF!</v>
      </c>
      <c r="F212" s="340" t="e">
        <f>D212*E212</f>
        <v>#REF!</v>
      </c>
      <c r="G212" s="188"/>
    </row>
    <row r="213" spans="1:7" s="133" customFormat="1" ht="11.25" x14ac:dyDescent="0.25">
      <c r="A213" s="151" t="s">
        <v>1830</v>
      </c>
      <c r="B213" s="144" t="s">
        <v>830</v>
      </c>
      <c r="C213" s="138" t="e">
        <f>VLOOKUP(B213,#REF!,2,0)</f>
        <v>#REF!</v>
      </c>
      <c r="D213" s="140"/>
      <c r="E213" s="140" t="e">
        <f>VLOOKUP(B213,#REF!,6,0)</f>
        <v>#REF!</v>
      </c>
      <c r="F213" s="340" t="e">
        <f t="shared" ref="F213:F232" si="9">D213*E213</f>
        <v>#REF!</v>
      </c>
      <c r="G213" s="188"/>
    </row>
    <row r="214" spans="1:7" s="133" customFormat="1" ht="11.25" x14ac:dyDescent="0.25">
      <c r="A214" s="151" t="s">
        <v>1831</v>
      </c>
      <c r="B214" s="144" t="s">
        <v>831</v>
      </c>
      <c r="C214" s="138" t="e">
        <f>VLOOKUP(B214,#REF!,2,0)</f>
        <v>#REF!</v>
      </c>
      <c r="D214" s="140"/>
      <c r="E214" s="140" t="e">
        <f>VLOOKUP(B214,#REF!,6,0)</f>
        <v>#REF!</v>
      </c>
      <c r="F214" s="340" t="e">
        <f t="shared" si="9"/>
        <v>#REF!</v>
      </c>
      <c r="G214" s="188"/>
    </row>
    <row r="215" spans="1:7" s="133" customFormat="1" ht="11.25" x14ac:dyDescent="0.25">
      <c r="A215" s="151" t="s">
        <v>1832</v>
      </c>
      <c r="B215" s="144" t="s">
        <v>592</v>
      </c>
      <c r="C215" s="138" t="e">
        <f>VLOOKUP(B215,#REF!,2,0)</f>
        <v>#REF!</v>
      </c>
      <c r="D215" s="140"/>
      <c r="E215" s="140" t="e">
        <f>VLOOKUP(B215,#REF!,6,0)</f>
        <v>#REF!</v>
      </c>
      <c r="F215" s="340" t="e">
        <f t="shared" si="9"/>
        <v>#REF!</v>
      </c>
      <c r="G215" s="188"/>
    </row>
    <row r="216" spans="1:7" s="133" customFormat="1" ht="11.25" x14ac:dyDescent="0.25">
      <c r="A216" s="151" t="s">
        <v>1833</v>
      </c>
      <c r="B216" s="144" t="s">
        <v>623</v>
      </c>
      <c r="C216" s="138" t="e">
        <f>VLOOKUP(B216,#REF!,2,0)</f>
        <v>#REF!</v>
      </c>
      <c r="D216" s="140"/>
      <c r="E216" s="140" t="e">
        <f>VLOOKUP(B216,#REF!,6,0)</f>
        <v>#REF!</v>
      </c>
      <c r="F216" s="340" t="e">
        <f t="shared" si="9"/>
        <v>#REF!</v>
      </c>
      <c r="G216" s="188"/>
    </row>
    <row r="217" spans="1:7" s="133" customFormat="1" ht="11.25" x14ac:dyDescent="0.25">
      <c r="A217" s="151" t="s">
        <v>1834</v>
      </c>
      <c r="B217" s="144" t="s">
        <v>413</v>
      </c>
      <c r="C217" s="138" t="e">
        <f>VLOOKUP(B217,#REF!,2,0)</f>
        <v>#REF!</v>
      </c>
      <c r="D217" s="140"/>
      <c r="E217" s="140" t="e">
        <f>VLOOKUP(B217,#REF!,6,0)</f>
        <v>#REF!</v>
      </c>
      <c r="F217" s="340" t="e">
        <f t="shared" si="9"/>
        <v>#REF!</v>
      </c>
      <c r="G217" s="188"/>
    </row>
    <row r="218" spans="1:7" s="133" customFormat="1" ht="11.25" x14ac:dyDescent="0.25">
      <c r="A218" s="151" t="s">
        <v>1835</v>
      </c>
      <c r="B218" s="144" t="s">
        <v>622</v>
      </c>
      <c r="C218" s="138" t="e">
        <f>VLOOKUP(B218,#REF!,2,0)</f>
        <v>#REF!</v>
      </c>
      <c r="D218" s="140"/>
      <c r="E218" s="140" t="e">
        <f>VLOOKUP(B218,#REF!,6,0)</f>
        <v>#REF!</v>
      </c>
      <c r="F218" s="340" t="e">
        <f t="shared" si="9"/>
        <v>#REF!</v>
      </c>
      <c r="G218" s="188"/>
    </row>
    <row r="219" spans="1:7" s="133" customFormat="1" ht="11.25" x14ac:dyDescent="0.25">
      <c r="A219" s="151" t="s">
        <v>1836</v>
      </c>
      <c r="B219" s="144" t="s">
        <v>621</v>
      </c>
      <c r="C219" s="138" t="e">
        <f>VLOOKUP(B219,#REF!,2,0)</f>
        <v>#REF!</v>
      </c>
      <c r="D219" s="140"/>
      <c r="E219" s="140" t="e">
        <f>VLOOKUP(B219,#REF!,6,0)</f>
        <v>#REF!</v>
      </c>
      <c r="F219" s="340" t="e">
        <f t="shared" si="9"/>
        <v>#REF!</v>
      </c>
      <c r="G219" s="188"/>
    </row>
    <row r="220" spans="1:7" s="133" customFormat="1" ht="11.25" x14ac:dyDescent="0.25">
      <c r="A220" s="151" t="s">
        <v>1837</v>
      </c>
      <c r="B220" s="144" t="s">
        <v>633</v>
      </c>
      <c r="C220" s="138" t="e">
        <f>VLOOKUP(B220,#REF!,2,0)</f>
        <v>#REF!</v>
      </c>
      <c r="D220" s="140"/>
      <c r="E220" s="140" t="e">
        <f>VLOOKUP(B220,#REF!,6,0)</f>
        <v>#REF!</v>
      </c>
      <c r="F220" s="340" t="e">
        <f t="shared" si="9"/>
        <v>#REF!</v>
      </c>
      <c r="G220" s="188"/>
    </row>
    <row r="221" spans="1:7" s="133" customFormat="1" ht="11.25" x14ac:dyDescent="0.25">
      <c r="A221" s="151" t="s">
        <v>1838</v>
      </c>
      <c r="B221" s="144" t="s">
        <v>634</v>
      </c>
      <c r="C221" s="138" t="e">
        <f>VLOOKUP(B221,#REF!,2,0)</f>
        <v>#REF!</v>
      </c>
      <c r="D221" s="140"/>
      <c r="E221" s="140" t="e">
        <f>VLOOKUP(B221,#REF!,6,0)</f>
        <v>#REF!</v>
      </c>
      <c r="F221" s="340" t="e">
        <f t="shared" si="9"/>
        <v>#REF!</v>
      </c>
      <c r="G221" s="188"/>
    </row>
    <row r="222" spans="1:7" s="133" customFormat="1" ht="11.25" x14ac:dyDescent="0.25">
      <c r="A222" s="151" t="s">
        <v>1839</v>
      </c>
      <c r="B222" s="144" t="s">
        <v>632</v>
      </c>
      <c r="C222" s="138" t="e">
        <f>VLOOKUP(B222,#REF!,2,0)</f>
        <v>#REF!</v>
      </c>
      <c r="D222" s="140"/>
      <c r="E222" s="140" t="e">
        <f>VLOOKUP(B222,#REF!,6,0)</f>
        <v>#REF!</v>
      </c>
      <c r="F222" s="340" t="e">
        <f t="shared" si="9"/>
        <v>#REF!</v>
      </c>
      <c r="G222" s="188"/>
    </row>
    <row r="223" spans="1:7" s="133" customFormat="1" ht="11.25" x14ac:dyDescent="0.25">
      <c r="A223" s="151" t="s">
        <v>1840</v>
      </c>
      <c r="B223" s="144" t="s">
        <v>631</v>
      </c>
      <c r="C223" s="138" t="e">
        <f>VLOOKUP(B223,#REF!,2,0)</f>
        <v>#REF!</v>
      </c>
      <c r="D223" s="140"/>
      <c r="E223" s="140" t="e">
        <f>VLOOKUP(B223,#REF!,6,0)</f>
        <v>#REF!</v>
      </c>
      <c r="F223" s="340" t="e">
        <f t="shared" si="9"/>
        <v>#REF!</v>
      </c>
      <c r="G223" s="188"/>
    </row>
    <row r="224" spans="1:7" s="133" customFormat="1" ht="11.25" x14ac:dyDescent="0.25">
      <c r="A224" s="151" t="s">
        <v>1841</v>
      </c>
      <c r="B224" s="144" t="s">
        <v>421</v>
      </c>
      <c r="C224" s="138" t="e">
        <f>VLOOKUP(B224,#REF!,2,0)</f>
        <v>#REF!</v>
      </c>
      <c r="D224" s="140"/>
      <c r="E224" s="140" t="e">
        <f>VLOOKUP(B224,#REF!,6,0)</f>
        <v>#REF!</v>
      </c>
      <c r="F224" s="340" t="e">
        <f t="shared" si="9"/>
        <v>#REF!</v>
      </c>
      <c r="G224" s="188"/>
    </row>
    <row r="225" spans="1:7" s="133" customFormat="1" ht="11.25" x14ac:dyDescent="0.25">
      <c r="A225" s="151" t="s">
        <v>1842</v>
      </c>
      <c r="B225" s="144" t="s">
        <v>420</v>
      </c>
      <c r="C225" s="138" t="e">
        <f>VLOOKUP(B225,#REF!,2,0)</f>
        <v>#REF!</v>
      </c>
      <c r="D225" s="140"/>
      <c r="E225" s="140" t="e">
        <f>VLOOKUP(B225,#REF!,6,0)</f>
        <v>#REF!</v>
      </c>
      <c r="F225" s="340" t="e">
        <f t="shared" si="9"/>
        <v>#REF!</v>
      </c>
      <c r="G225" s="188"/>
    </row>
    <row r="226" spans="1:7" s="133" customFormat="1" ht="11.25" x14ac:dyDescent="0.25">
      <c r="A226" s="151" t="s">
        <v>1843</v>
      </c>
      <c r="B226" s="144" t="s">
        <v>602</v>
      </c>
      <c r="C226" s="138" t="e">
        <f>VLOOKUP(B226,#REF!,2,0)</f>
        <v>#REF!</v>
      </c>
      <c r="D226" s="140"/>
      <c r="E226" s="140" t="e">
        <f>VLOOKUP(B226,#REF!,6,0)</f>
        <v>#REF!</v>
      </c>
      <c r="F226" s="340" t="e">
        <f t="shared" si="9"/>
        <v>#REF!</v>
      </c>
      <c r="G226" s="188"/>
    </row>
    <row r="227" spans="1:7" s="133" customFormat="1" ht="11.25" x14ac:dyDescent="0.25">
      <c r="A227" s="151" t="s">
        <v>1844</v>
      </c>
      <c r="B227" s="144" t="s">
        <v>624</v>
      </c>
      <c r="C227" s="138" t="e">
        <f>VLOOKUP(B227,#REF!,2,0)</f>
        <v>#REF!</v>
      </c>
      <c r="D227" s="140"/>
      <c r="E227" s="140" t="e">
        <f>VLOOKUP(B227,#REF!,6,0)</f>
        <v>#REF!</v>
      </c>
      <c r="F227" s="340" t="e">
        <f t="shared" si="9"/>
        <v>#REF!</v>
      </c>
      <c r="G227" s="188"/>
    </row>
    <row r="228" spans="1:7" s="133" customFormat="1" ht="11.25" x14ac:dyDescent="0.25">
      <c r="A228" s="151" t="s">
        <v>1845</v>
      </c>
      <c r="B228" s="144" t="s">
        <v>625</v>
      </c>
      <c r="C228" s="138" t="e">
        <f>VLOOKUP(B228,#REF!,2,0)</f>
        <v>#REF!</v>
      </c>
      <c r="D228" s="140"/>
      <c r="E228" s="140" t="e">
        <f>VLOOKUP(B228,#REF!,6,0)</f>
        <v>#REF!</v>
      </c>
      <c r="F228" s="340" t="e">
        <f t="shared" si="9"/>
        <v>#REF!</v>
      </c>
      <c r="G228" s="188"/>
    </row>
    <row r="229" spans="1:7" s="133" customFormat="1" ht="11.25" x14ac:dyDescent="0.25">
      <c r="A229" s="151" t="s">
        <v>1846</v>
      </c>
      <c r="B229" s="144" t="s">
        <v>626</v>
      </c>
      <c r="C229" s="138" t="e">
        <f>VLOOKUP(B229,#REF!,2,0)</f>
        <v>#REF!</v>
      </c>
      <c r="D229" s="140"/>
      <c r="E229" s="140" t="e">
        <f>VLOOKUP(B229,#REF!,6,0)</f>
        <v>#REF!</v>
      </c>
      <c r="F229" s="340" t="e">
        <f t="shared" si="9"/>
        <v>#REF!</v>
      </c>
      <c r="G229" s="188"/>
    </row>
    <row r="230" spans="1:7" s="133" customFormat="1" ht="11.25" x14ac:dyDescent="0.25">
      <c r="A230" s="151" t="s">
        <v>1847</v>
      </c>
      <c r="B230" s="144" t="s">
        <v>627</v>
      </c>
      <c r="C230" s="138" t="e">
        <f>VLOOKUP(B230,#REF!,2,0)</f>
        <v>#REF!</v>
      </c>
      <c r="D230" s="140"/>
      <c r="E230" s="140" t="e">
        <f>VLOOKUP(B230,#REF!,6,0)</f>
        <v>#REF!</v>
      </c>
      <c r="F230" s="340" t="e">
        <f t="shared" si="9"/>
        <v>#REF!</v>
      </c>
      <c r="G230" s="188"/>
    </row>
    <row r="231" spans="1:7" s="133" customFormat="1" ht="11.25" x14ac:dyDescent="0.25">
      <c r="A231" s="151" t="s">
        <v>1848</v>
      </c>
      <c r="B231" s="144" t="s">
        <v>628</v>
      </c>
      <c r="C231" s="138" t="e">
        <f>VLOOKUP(B231,#REF!,2,0)</f>
        <v>#REF!</v>
      </c>
      <c r="D231" s="140"/>
      <c r="E231" s="140" t="e">
        <f>VLOOKUP(B231,#REF!,6,0)</f>
        <v>#REF!</v>
      </c>
      <c r="F231" s="340" t="e">
        <f t="shared" si="9"/>
        <v>#REF!</v>
      </c>
      <c r="G231" s="188"/>
    </row>
    <row r="232" spans="1:7" s="133" customFormat="1" ht="11.25" x14ac:dyDescent="0.25">
      <c r="A232" s="151" t="s">
        <v>1849</v>
      </c>
      <c r="B232" s="144" t="s">
        <v>2278</v>
      </c>
      <c r="C232" s="138" t="e">
        <f>VLOOKUP(B232,#REF!,2,0)</f>
        <v>#REF!</v>
      </c>
      <c r="D232" s="140"/>
      <c r="E232" s="140" t="e">
        <f>VLOOKUP(B232,#REF!,6,0)</f>
        <v>#REF!</v>
      </c>
      <c r="F232" s="340" t="e">
        <f t="shared" si="9"/>
        <v>#REF!</v>
      </c>
      <c r="G232" s="188"/>
    </row>
    <row r="233" spans="1:7" x14ac:dyDescent="0.25">
      <c r="A233" s="326" t="s">
        <v>1113</v>
      </c>
      <c r="B233" s="119" t="s">
        <v>44</v>
      </c>
      <c r="C233" s="147"/>
      <c r="D233" s="128"/>
      <c r="E233" s="128"/>
      <c r="F233" s="338" t="e">
        <f>SUM(F235:F239)</f>
        <v>#REF!</v>
      </c>
      <c r="G233" s="313"/>
    </row>
    <row r="234" spans="1:7" s="133" customFormat="1" ht="11.25" x14ac:dyDescent="0.25">
      <c r="A234" s="151" t="s">
        <v>1852</v>
      </c>
      <c r="B234" s="144" t="s">
        <v>46</v>
      </c>
      <c r="C234" s="138" t="e">
        <f>VLOOKUP(B234,#REF!,2,0)</f>
        <v>#REF!</v>
      </c>
      <c r="D234" s="140"/>
      <c r="E234" s="140" t="e">
        <f>VLOOKUP(B234,#REF!,6,0)</f>
        <v>#REF!</v>
      </c>
      <c r="F234" s="340" t="e">
        <f t="shared" ref="F234:F239" si="10">D234*E234</f>
        <v>#REF!</v>
      </c>
      <c r="G234" s="188"/>
    </row>
    <row r="235" spans="1:7" s="133" customFormat="1" ht="11.25" x14ac:dyDescent="0.25">
      <c r="A235" s="151" t="s">
        <v>1853</v>
      </c>
      <c r="B235" s="144" t="s">
        <v>45</v>
      </c>
      <c r="C235" s="138" t="e">
        <f>VLOOKUP(B235,#REF!,2,0)</f>
        <v>#REF!</v>
      </c>
      <c r="D235" s="140"/>
      <c r="E235" s="140" t="e">
        <f>VLOOKUP(B235,#REF!,6,0)</f>
        <v>#REF!</v>
      </c>
      <c r="F235" s="340" t="e">
        <f t="shared" si="10"/>
        <v>#REF!</v>
      </c>
      <c r="G235" s="188"/>
    </row>
    <row r="236" spans="1:7" s="133" customFormat="1" ht="11.25" x14ac:dyDescent="0.25">
      <c r="A236" s="151" t="s">
        <v>1854</v>
      </c>
      <c r="B236" s="144" t="s">
        <v>48</v>
      </c>
      <c r="C236" s="138" t="e">
        <f>VLOOKUP(B236,#REF!,2,0)</f>
        <v>#REF!</v>
      </c>
      <c r="D236" s="140"/>
      <c r="E236" s="140" t="e">
        <f>VLOOKUP(B236,#REF!,6,0)</f>
        <v>#REF!</v>
      </c>
      <c r="F236" s="340" t="e">
        <f t="shared" si="10"/>
        <v>#REF!</v>
      </c>
      <c r="G236" s="188"/>
    </row>
    <row r="237" spans="1:7" s="133" customFormat="1" ht="11.25" x14ac:dyDescent="0.25">
      <c r="A237" s="151" t="s">
        <v>1855</v>
      </c>
      <c r="B237" s="144" t="s">
        <v>47</v>
      </c>
      <c r="C237" s="138" t="e">
        <f>VLOOKUP(B237,#REF!,2,0)</f>
        <v>#REF!</v>
      </c>
      <c r="D237" s="140"/>
      <c r="E237" s="140" t="e">
        <f>VLOOKUP(B237,#REF!,6,0)</f>
        <v>#REF!</v>
      </c>
      <c r="F237" s="340" t="e">
        <f t="shared" si="10"/>
        <v>#REF!</v>
      </c>
      <c r="G237" s="188"/>
    </row>
    <row r="238" spans="1:7" s="133" customFormat="1" ht="11.25" x14ac:dyDescent="0.25">
      <c r="A238" s="151" t="s">
        <v>1856</v>
      </c>
      <c r="B238" s="144" t="s">
        <v>49</v>
      </c>
      <c r="C238" s="138" t="e">
        <f>VLOOKUP(B238,#REF!,2,0)</f>
        <v>#REF!</v>
      </c>
      <c r="D238" s="140"/>
      <c r="E238" s="140" t="e">
        <f>VLOOKUP(B238,#REF!,6,0)</f>
        <v>#REF!</v>
      </c>
      <c r="F238" s="340" t="e">
        <f t="shared" si="10"/>
        <v>#REF!</v>
      </c>
      <c r="G238" s="188"/>
    </row>
    <row r="239" spans="1:7" s="133" customFormat="1" ht="11.25" x14ac:dyDescent="0.25">
      <c r="A239" s="151" t="s">
        <v>1857</v>
      </c>
      <c r="B239" s="144" t="s">
        <v>425</v>
      </c>
      <c r="C239" s="138" t="e">
        <f>VLOOKUP(B239,#REF!,2,0)</f>
        <v>#REF!</v>
      </c>
      <c r="D239" s="140"/>
      <c r="E239" s="140" t="e">
        <f>VLOOKUP(B239,#REF!,6,0)</f>
        <v>#REF!</v>
      </c>
      <c r="F239" s="340" t="e">
        <f t="shared" si="10"/>
        <v>#REF!</v>
      </c>
      <c r="G239" s="188"/>
    </row>
    <row r="240" spans="1:7" x14ac:dyDescent="0.25">
      <c r="A240" s="326" t="s">
        <v>1114</v>
      </c>
      <c r="B240" s="119" t="s">
        <v>50</v>
      </c>
      <c r="C240" s="147"/>
      <c r="D240" s="128"/>
      <c r="E240" s="128"/>
      <c r="F240" s="338" t="e">
        <f>SUM(F241:F263)</f>
        <v>#REF!</v>
      </c>
      <c r="G240" s="313"/>
    </row>
    <row r="241" spans="1:7" s="133" customFormat="1" ht="11.25" x14ac:dyDescent="0.25">
      <c r="A241" s="151" t="s">
        <v>1860</v>
      </c>
      <c r="B241" s="144" t="s">
        <v>889</v>
      </c>
      <c r="C241" s="138" t="e">
        <f>VLOOKUP(B241,#REF!,2,0)</f>
        <v>#REF!</v>
      </c>
      <c r="D241" s="140"/>
      <c r="E241" s="140" t="e">
        <f>VLOOKUP(B241,#REF!,6,0)</f>
        <v>#REF!</v>
      </c>
      <c r="F241" s="340" t="e">
        <f>D241*E241</f>
        <v>#REF!</v>
      </c>
      <c r="G241" s="188"/>
    </row>
    <row r="242" spans="1:7" s="133" customFormat="1" ht="11.25" x14ac:dyDescent="0.25">
      <c r="A242" s="151" t="s">
        <v>1861</v>
      </c>
      <c r="B242" s="144" t="s">
        <v>890</v>
      </c>
      <c r="C242" s="138" t="e">
        <f>VLOOKUP(B242,#REF!,2,0)</f>
        <v>#REF!</v>
      </c>
      <c r="D242" s="140"/>
      <c r="E242" s="140" t="e">
        <f>VLOOKUP(B242,#REF!,6,0)</f>
        <v>#REF!</v>
      </c>
      <c r="F242" s="340" t="e">
        <f t="shared" ref="F242:F263" si="11">D242*E242</f>
        <v>#REF!</v>
      </c>
      <c r="G242" s="188"/>
    </row>
    <row r="243" spans="1:7" s="133" customFormat="1" ht="11.25" x14ac:dyDescent="0.25">
      <c r="A243" s="151" t="s">
        <v>1862</v>
      </c>
      <c r="B243" s="144" t="s">
        <v>891</v>
      </c>
      <c r="C243" s="138" t="e">
        <f>VLOOKUP(B243,#REF!,2,0)</f>
        <v>#REF!</v>
      </c>
      <c r="D243" s="140"/>
      <c r="E243" s="140" t="e">
        <f>VLOOKUP(B243,#REF!,6,0)</f>
        <v>#REF!</v>
      </c>
      <c r="F243" s="340" t="e">
        <f t="shared" si="11"/>
        <v>#REF!</v>
      </c>
      <c r="G243" s="188"/>
    </row>
    <row r="244" spans="1:7" s="133" customFormat="1" ht="11.25" x14ac:dyDescent="0.25">
      <c r="A244" s="151" t="s">
        <v>1863</v>
      </c>
      <c r="B244" s="144" t="s">
        <v>826</v>
      </c>
      <c r="C244" s="138" t="e">
        <f>VLOOKUP(B244,#REF!,2,0)</f>
        <v>#REF!</v>
      </c>
      <c r="D244" s="140"/>
      <c r="E244" s="140" t="e">
        <f>VLOOKUP(B244,#REF!,6,0)</f>
        <v>#REF!</v>
      </c>
      <c r="F244" s="340" t="e">
        <f t="shared" si="11"/>
        <v>#REF!</v>
      </c>
      <c r="G244" s="188"/>
    </row>
    <row r="245" spans="1:7" s="133" customFormat="1" ht="11.25" x14ac:dyDescent="0.25">
      <c r="A245" s="151" t="s">
        <v>1864</v>
      </c>
      <c r="B245" s="144" t="s">
        <v>824</v>
      </c>
      <c r="C245" s="138" t="e">
        <f>VLOOKUP(B245,#REF!,2,0)</f>
        <v>#REF!</v>
      </c>
      <c r="D245" s="140"/>
      <c r="E245" s="140" t="e">
        <f>VLOOKUP(B245,#REF!,6,0)</f>
        <v>#REF!</v>
      </c>
      <c r="F245" s="340" t="e">
        <f t="shared" si="11"/>
        <v>#REF!</v>
      </c>
      <c r="G245" s="188"/>
    </row>
    <row r="246" spans="1:7" s="133" customFormat="1" ht="11.25" x14ac:dyDescent="0.25">
      <c r="A246" s="151" t="s">
        <v>1865</v>
      </c>
      <c r="B246" s="144" t="s">
        <v>635</v>
      </c>
      <c r="C246" s="138" t="e">
        <f>VLOOKUP(B246,#REF!,2,0)</f>
        <v>#REF!</v>
      </c>
      <c r="D246" s="140"/>
      <c r="E246" s="140" t="e">
        <f>VLOOKUP(B246,#REF!,6,0)</f>
        <v>#REF!</v>
      </c>
      <c r="F246" s="340" t="e">
        <f t="shared" si="11"/>
        <v>#REF!</v>
      </c>
      <c r="G246" s="188"/>
    </row>
    <row r="247" spans="1:7" s="133" customFormat="1" ht="11.25" x14ac:dyDescent="0.25">
      <c r="A247" s="151" t="s">
        <v>1866</v>
      </c>
      <c r="B247" s="144" t="s">
        <v>1070</v>
      </c>
      <c r="C247" s="138" t="e">
        <f>VLOOKUP(B247,#REF!,2,0)</f>
        <v>#REF!</v>
      </c>
      <c r="D247" s="140"/>
      <c r="E247" s="140" t="e">
        <f>VLOOKUP(B247,#REF!,6,0)</f>
        <v>#REF!</v>
      </c>
      <c r="F247" s="340" t="e">
        <f t="shared" si="11"/>
        <v>#REF!</v>
      </c>
      <c r="G247" s="188"/>
    </row>
    <row r="248" spans="1:7" s="133" customFormat="1" ht="11.25" x14ac:dyDescent="0.25">
      <c r="A248" s="151" t="s">
        <v>1867</v>
      </c>
      <c r="B248" s="144" t="s">
        <v>636</v>
      </c>
      <c r="C248" s="138" t="e">
        <f>VLOOKUP(B248,#REF!,2,0)</f>
        <v>#REF!</v>
      </c>
      <c r="D248" s="140"/>
      <c r="E248" s="140" t="e">
        <f>VLOOKUP(B248,#REF!,6,0)</f>
        <v>#REF!</v>
      </c>
      <c r="F248" s="340" t="e">
        <f t="shared" si="11"/>
        <v>#REF!</v>
      </c>
      <c r="G248" s="188"/>
    </row>
    <row r="249" spans="1:7" s="133" customFormat="1" ht="11.25" x14ac:dyDescent="0.25">
      <c r="A249" s="151" t="s">
        <v>1868</v>
      </c>
      <c r="B249" s="144" t="s">
        <v>61</v>
      </c>
      <c r="C249" s="138" t="e">
        <f>VLOOKUP(B249,#REF!,2,0)</f>
        <v>#REF!</v>
      </c>
      <c r="D249" s="140"/>
      <c r="E249" s="140" t="e">
        <f>VLOOKUP(B249,#REF!,6,0)</f>
        <v>#REF!</v>
      </c>
      <c r="F249" s="340" t="e">
        <f t="shared" si="11"/>
        <v>#REF!</v>
      </c>
      <c r="G249" s="188"/>
    </row>
    <row r="250" spans="1:7" s="133" customFormat="1" ht="11.25" x14ac:dyDescent="0.25">
      <c r="A250" s="151" t="s">
        <v>1869</v>
      </c>
      <c r="B250" s="144" t="s">
        <v>52</v>
      </c>
      <c r="C250" s="138" t="e">
        <f>VLOOKUP(B250,#REF!,2,0)</f>
        <v>#REF!</v>
      </c>
      <c r="D250" s="140"/>
      <c r="E250" s="140" t="e">
        <f>VLOOKUP(B250,#REF!,6,0)</f>
        <v>#REF!</v>
      </c>
      <c r="F250" s="340" t="e">
        <f t="shared" si="11"/>
        <v>#REF!</v>
      </c>
      <c r="G250" s="188"/>
    </row>
    <row r="251" spans="1:7" s="133" customFormat="1" ht="11.25" x14ac:dyDescent="0.25">
      <c r="A251" s="151" t="s">
        <v>1870</v>
      </c>
      <c r="B251" s="144" t="s">
        <v>53</v>
      </c>
      <c r="C251" s="138" t="e">
        <f>VLOOKUP(B251,#REF!,2,0)</f>
        <v>#REF!</v>
      </c>
      <c r="D251" s="140"/>
      <c r="E251" s="140" t="e">
        <f>VLOOKUP(B251,#REF!,6,0)</f>
        <v>#REF!</v>
      </c>
      <c r="F251" s="340" t="e">
        <f t="shared" si="11"/>
        <v>#REF!</v>
      </c>
      <c r="G251" s="188"/>
    </row>
    <row r="252" spans="1:7" s="133" customFormat="1" ht="11.25" x14ac:dyDescent="0.25">
      <c r="A252" s="151" t="s">
        <v>1871</v>
      </c>
      <c r="B252" s="144" t="s">
        <v>637</v>
      </c>
      <c r="C252" s="138" t="e">
        <f>VLOOKUP(B252,#REF!,2,0)</f>
        <v>#REF!</v>
      </c>
      <c r="D252" s="140"/>
      <c r="E252" s="140" t="e">
        <f>VLOOKUP(B252,#REF!,6,0)</f>
        <v>#REF!</v>
      </c>
      <c r="F252" s="340" t="e">
        <f t="shared" si="11"/>
        <v>#REF!</v>
      </c>
      <c r="G252" s="188"/>
    </row>
    <row r="253" spans="1:7" s="133" customFormat="1" ht="11.25" x14ac:dyDescent="0.25">
      <c r="A253" s="151" t="s">
        <v>1872</v>
      </c>
      <c r="B253" s="144" t="s">
        <v>639</v>
      </c>
      <c r="C253" s="138" t="e">
        <f>VLOOKUP(B253,#REF!,2,0)</f>
        <v>#REF!</v>
      </c>
      <c r="D253" s="140"/>
      <c r="E253" s="140" t="e">
        <f>VLOOKUP(B253,#REF!,6,0)</f>
        <v>#REF!</v>
      </c>
      <c r="F253" s="340" t="e">
        <f t="shared" si="11"/>
        <v>#REF!</v>
      </c>
      <c r="G253" s="188"/>
    </row>
    <row r="254" spans="1:7" s="133" customFormat="1" ht="11.25" x14ac:dyDescent="0.25">
      <c r="A254" s="151" t="s">
        <v>1873</v>
      </c>
      <c r="B254" s="144" t="s">
        <v>638</v>
      </c>
      <c r="C254" s="138" t="e">
        <f>VLOOKUP(B254,#REF!,2,0)</f>
        <v>#REF!</v>
      </c>
      <c r="D254" s="140"/>
      <c r="E254" s="140" t="e">
        <f>VLOOKUP(B254,#REF!,6,0)</f>
        <v>#REF!</v>
      </c>
      <c r="F254" s="340" t="e">
        <f t="shared" si="11"/>
        <v>#REF!</v>
      </c>
      <c r="G254" s="188"/>
    </row>
    <row r="255" spans="1:7" s="133" customFormat="1" ht="11.25" x14ac:dyDescent="0.25">
      <c r="A255" s="151" t="s">
        <v>1874</v>
      </c>
      <c r="B255" s="144" t="s">
        <v>640</v>
      </c>
      <c r="C255" s="138" t="e">
        <f>VLOOKUP(B255,#REF!,2,0)</f>
        <v>#REF!</v>
      </c>
      <c r="D255" s="140"/>
      <c r="E255" s="140" t="e">
        <f>VLOOKUP(B255,#REF!,6,0)</f>
        <v>#REF!</v>
      </c>
      <c r="F255" s="340" t="e">
        <f t="shared" si="11"/>
        <v>#REF!</v>
      </c>
      <c r="G255" s="188"/>
    </row>
    <row r="256" spans="1:7" s="133" customFormat="1" ht="11.25" x14ac:dyDescent="0.25">
      <c r="A256" s="151" t="s">
        <v>1875</v>
      </c>
      <c r="B256" s="144" t="s">
        <v>56</v>
      </c>
      <c r="C256" s="138" t="e">
        <f>VLOOKUP(B256,#REF!,2,0)</f>
        <v>#REF!</v>
      </c>
      <c r="D256" s="140"/>
      <c r="E256" s="140" t="e">
        <f>VLOOKUP(B256,#REF!,6,0)</f>
        <v>#REF!</v>
      </c>
      <c r="F256" s="340" t="e">
        <f t="shared" si="11"/>
        <v>#REF!</v>
      </c>
      <c r="G256" s="188"/>
    </row>
    <row r="257" spans="1:7" s="133" customFormat="1" ht="11.25" x14ac:dyDescent="0.25">
      <c r="A257" s="151" t="s">
        <v>1876</v>
      </c>
      <c r="B257" s="144" t="s">
        <v>642</v>
      </c>
      <c r="C257" s="138" t="e">
        <f>VLOOKUP(B257,#REF!,2,0)</f>
        <v>#REF!</v>
      </c>
      <c r="D257" s="140"/>
      <c r="E257" s="140" t="e">
        <f>VLOOKUP(B257,#REF!,6,0)</f>
        <v>#REF!</v>
      </c>
      <c r="F257" s="340" t="e">
        <f t="shared" si="11"/>
        <v>#REF!</v>
      </c>
      <c r="G257" s="188"/>
    </row>
    <row r="258" spans="1:7" s="133" customFormat="1" ht="11.25" x14ac:dyDescent="0.25">
      <c r="A258" s="151" t="s">
        <v>1877</v>
      </c>
      <c r="B258" s="144" t="s">
        <v>823</v>
      </c>
      <c r="C258" s="138" t="e">
        <f>VLOOKUP(B258,#REF!,2,0)</f>
        <v>#REF!</v>
      </c>
      <c r="D258" s="140"/>
      <c r="E258" s="140" t="e">
        <f>VLOOKUP(B258,#REF!,6,0)</f>
        <v>#REF!</v>
      </c>
      <c r="F258" s="340" t="e">
        <f t="shared" si="11"/>
        <v>#REF!</v>
      </c>
      <c r="G258" s="188"/>
    </row>
    <row r="259" spans="1:7" s="133" customFormat="1" ht="11.25" x14ac:dyDescent="0.25">
      <c r="A259" s="151" t="s">
        <v>1878</v>
      </c>
      <c r="B259" s="144" t="s">
        <v>54</v>
      </c>
      <c r="C259" s="138" t="e">
        <f>VLOOKUP(B259,#REF!,2,0)</f>
        <v>#REF!</v>
      </c>
      <c r="D259" s="140"/>
      <c r="E259" s="140" t="e">
        <f>VLOOKUP(B259,#REF!,6,0)</f>
        <v>#REF!</v>
      </c>
      <c r="F259" s="340" t="e">
        <f t="shared" si="11"/>
        <v>#REF!</v>
      </c>
      <c r="G259" s="188"/>
    </row>
    <row r="260" spans="1:7" s="133" customFormat="1" ht="11.25" x14ac:dyDescent="0.25">
      <c r="A260" s="151" t="s">
        <v>1879</v>
      </c>
      <c r="B260" s="144" t="s">
        <v>641</v>
      </c>
      <c r="C260" s="138" t="e">
        <f>VLOOKUP(B260,#REF!,2,0)</f>
        <v>#REF!</v>
      </c>
      <c r="D260" s="140"/>
      <c r="E260" s="140" t="e">
        <f>VLOOKUP(B260,#REF!,6,0)</f>
        <v>#REF!</v>
      </c>
      <c r="F260" s="340" t="e">
        <f t="shared" si="11"/>
        <v>#REF!</v>
      </c>
      <c r="G260" s="188"/>
    </row>
    <row r="261" spans="1:7" s="133" customFormat="1" ht="11.25" x14ac:dyDescent="0.25">
      <c r="A261" s="151" t="s">
        <v>1880</v>
      </c>
      <c r="B261" s="144" t="s">
        <v>1071</v>
      </c>
      <c r="C261" s="138" t="e">
        <f>VLOOKUP(B261,#REF!,2,0)</f>
        <v>#REF!</v>
      </c>
      <c r="D261" s="140"/>
      <c r="E261" s="140" t="e">
        <f>VLOOKUP(B261,#REF!,6,0)</f>
        <v>#REF!</v>
      </c>
      <c r="F261" s="340" t="e">
        <f t="shared" si="11"/>
        <v>#REF!</v>
      </c>
      <c r="G261" s="188"/>
    </row>
    <row r="262" spans="1:7" s="133" customFormat="1" ht="11.25" x14ac:dyDescent="0.25">
      <c r="A262" s="151" t="s">
        <v>1881</v>
      </c>
      <c r="B262" s="144" t="s">
        <v>55</v>
      </c>
      <c r="C262" s="138" t="e">
        <f>VLOOKUP(B262,#REF!,2,0)</f>
        <v>#REF!</v>
      </c>
      <c r="D262" s="140"/>
      <c r="E262" s="140" t="e">
        <f>VLOOKUP(B262,#REF!,6,0)</f>
        <v>#REF!</v>
      </c>
      <c r="F262" s="340" t="e">
        <f t="shared" si="11"/>
        <v>#REF!</v>
      </c>
      <c r="G262" s="188"/>
    </row>
    <row r="263" spans="1:7" s="133" customFormat="1" ht="11.25" x14ac:dyDescent="0.25">
      <c r="A263" s="151" t="s">
        <v>1882</v>
      </c>
      <c r="B263" s="144" t="s">
        <v>57</v>
      </c>
      <c r="C263" s="138" t="e">
        <f>VLOOKUP(B263,#REF!,2,0)</f>
        <v>#REF!</v>
      </c>
      <c r="D263" s="140"/>
      <c r="E263" s="140" t="e">
        <f>VLOOKUP(B263,#REF!,6,0)</f>
        <v>#REF!</v>
      </c>
      <c r="F263" s="340" t="e">
        <f t="shared" si="11"/>
        <v>#REF!</v>
      </c>
      <c r="G263" s="188"/>
    </row>
    <row r="264" spans="1:7" x14ac:dyDescent="0.25">
      <c r="A264" s="326" t="s">
        <v>1115</v>
      </c>
      <c r="B264" s="119" t="s">
        <v>58</v>
      </c>
      <c r="C264" s="147"/>
      <c r="D264" s="128"/>
      <c r="E264" s="128"/>
      <c r="F264" s="338" t="e">
        <f>SUM(F265:F275)</f>
        <v>#REF!</v>
      </c>
      <c r="G264" s="313"/>
    </row>
    <row r="265" spans="1:7" s="133" customFormat="1" ht="11.25" x14ac:dyDescent="0.25">
      <c r="A265" s="151" t="s">
        <v>1883</v>
      </c>
      <c r="B265" s="144" t="s">
        <v>904</v>
      </c>
      <c r="C265" s="138" t="e">
        <f>VLOOKUP(B265,#REF!,2,0)</f>
        <v>#REF!</v>
      </c>
      <c r="D265" s="140"/>
      <c r="E265" s="140" t="e">
        <f>VLOOKUP(B265,#REF!,6,0)</f>
        <v>#REF!</v>
      </c>
      <c r="F265" s="340" t="e">
        <f>D265*E265</f>
        <v>#REF!</v>
      </c>
      <c r="G265" s="188"/>
    </row>
    <row r="266" spans="1:7" s="133" customFormat="1" ht="11.25" x14ac:dyDescent="0.25">
      <c r="A266" s="151" t="s">
        <v>1884</v>
      </c>
      <c r="B266" s="144" t="s">
        <v>906</v>
      </c>
      <c r="C266" s="138" t="e">
        <f>VLOOKUP(B266,#REF!,2,0)</f>
        <v>#REF!</v>
      </c>
      <c r="D266" s="140"/>
      <c r="E266" s="140" t="e">
        <f>VLOOKUP(B266,#REF!,6,0)</f>
        <v>#REF!</v>
      </c>
      <c r="F266" s="340" t="e">
        <f t="shared" ref="F266:F275" si="12">D266*E266</f>
        <v>#REF!</v>
      </c>
      <c r="G266" s="188"/>
    </row>
    <row r="267" spans="1:7" s="133" customFormat="1" ht="11.25" x14ac:dyDescent="0.25">
      <c r="A267" s="151" t="s">
        <v>1885</v>
      </c>
      <c r="B267" s="144" t="s">
        <v>908</v>
      </c>
      <c r="C267" s="138" t="e">
        <f>VLOOKUP(B267,#REF!,2,0)</f>
        <v>#REF!</v>
      </c>
      <c r="D267" s="140"/>
      <c r="E267" s="140" t="e">
        <f>VLOOKUP(B267,#REF!,6,0)</f>
        <v>#REF!</v>
      </c>
      <c r="F267" s="340" t="e">
        <f t="shared" si="12"/>
        <v>#REF!</v>
      </c>
      <c r="G267" s="188"/>
    </row>
    <row r="268" spans="1:7" s="133" customFormat="1" ht="11.25" x14ac:dyDescent="0.25">
      <c r="A268" s="151" t="s">
        <v>1886</v>
      </c>
      <c r="B268" s="144" t="s">
        <v>827</v>
      </c>
      <c r="C268" s="138" t="e">
        <f>VLOOKUP(B268,#REF!,2,0)</f>
        <v>#REF!</v>
      </c>
      <c r="D268" s="140"/>
      <c r="E268" s="140" t="e">
        <f>VLOOKUP(B268,#REF!,6,0)</f>
        <v>#REF!</v>
      </c>
      <c r="F268" s="340" t="e">
        <f t="shared" si="12"/>
        <v>#REF!</v>
      </c>
      <c r="G268" s="188"/>
    </row>
    <row r="269" spans="1:7" s="133" customFormat="1" ht="11.25" x14ac:dyDescent="0.25">
      <c r="A269" s="151" t="s">
        <v>1887</v>
      </c>
      <c r="B269" s="144" t="s">
        <v>427</v>
      </c>
      <c r="C269" s="138" t="e">
        <f>VLOOKUP(B269,#REF!,2,0)</f>
        <v>#REF!</v>
      </c>
      <c r="D269" s="140"/>
      <c r="E269" s="140" t="e">
        <f>VLOOKUP(B269,#REF!,6,0)</f>
        <v>#REF!</v>
      </c>
      <c r="F269" s="340" t="e">
        <f t="shared" si="12"/>
        <v>#REF!</v>
      </c>
      <c r="G269" s="188"/>
    </row>
    <row r="270" spans="1:7" s="133" customFormat="1" ht="11.25" x14ac:dyDescent="0.25">
      <c r="A270" s="151" t="s">
        <v>1888</v>
      </c>
      <c r="B270" s="144" t="s">
        <v>59</v>
      </c>
      <c r="C270" s="138" t="e">
        <f>VLOOKUP(B270,#REF!,2,0)</f>
        <v>#REF!</v>
      </c>
      <c r="D270" s="140"/>
      <c r="E270" s="140" t="e">
        <f>VLOOKUP(B270,#REF!,6,0)</f>
        <v>#REF!</v>
      </c>
      <c r="F270" s="340" t="e">
        <f t="shared" si="12"/>
        <v>#REF!</v>
      </c>
      <c r="G270" s="188"/>
    </row>
    <row r="271" spans="1:7" s="133" customFormat="1" ht="11.25" x14ac:dyDescent="0.25">
      <c r="A271" s="151" t="s">
        <v>1889</v>
      </c>
      <c r="B271" s="144" t="s">
        <v>429</v>
      </c>
      <c r="C271" s="138" t="e">
        <f>VLOOKUP(B271,#REF!,2,0)</f>
        <v>#REF!</v>
      </c>
      <c r="D271" s="140"/>
      <c r="E271" s="140" t="e">
        <f>VLOOKUP(B271,#REF!,6,0)</f>
        <v>#REF!</v>
      </c>
      <c r="F271" s="340" t="e">
        <f t="shared" si="12"/>
        <v>#REF!</v>
      </c>
      <c r="G271" s="188"/>
    </row>
    <row r="272" spans="1:7" s="133" customFormat="1" ht="11.25" x14ac:dyDescent="0.25">
      <c r="A272" s="151" t="s">
        <v>1890</v>
      </c>
      <c r="B272" s="144" t="s">
        <v>430</v>
      </c>
      <c r="C272" s="138" t="e">
        <f>VLOOKUP(B272,#REF!,2,0)</f>
        <v>#REF!</v>
      </c>
      <c r="D272" s="140"/>
      <c r="E272" s="140" t="e">
        <f>VLOOKUP(B272,#REF!,6,0)</f>
        <v>#REF!</v>
      </c>
      <c r="F272" s="340" t="e">
        <f t="shared" si="12"/>
        <v>#REF!</v>
      </c>
      <c r="G272" s="188"/>
    </row>
    <row r="273" spans="1:7" s="133" customFormat="1" ht="11.25" x14ac:dyDescent="0.25">
      <c r="A273" s="151" t="s">
        <v>1891</v>
      </c>
      <c r="B273" s="144" t="s">
        <v>894</v>
      </c>
      <c r="C273" s="138" t="e">
        <f>VLOOKUP(B273,#REF!,2,0)</f>
        <v>#REF!</v>
      </c>
      <c r="D273" s="140"/>
      <c r="E273" s="140" t="e">
        <f>VLOOKUP(B273,#REF!,6,0)</f>
        <v>#REF!</v>
      </c>
      <c r="F273" s="340" t="e">
        <f t="shared" si="12"/>
        <v>#REF!</v>
      </c>
      <c r="G273" s="188"/>
    </row>
    <row r="274" spans="1:7" s="133" customFormat="1" ht="11.25" x14ac:dyDescent="0.25">
      <c r="A274" s="151" t="s">
        <v>1892</v>
      </c>
      <c r="B274" s="144" t="s">
        <v>896</v>
      </c>
      <c r="C274" s="138" t="e">
        <f>VLOOKUP(B274,#REF!,2,0)</f>
        <v>#REF!</v>
      </c>
      <c r="D274" s="140"/>
      <c r="E274" s="140" t="e">
        <f>VLOOKUP(B274,#REF!,6,0)</f>
        <v>#REF!</v>
      </c>
      <c r="F274" s="340" t="e">
        <f t="shared" si="12"/>
        <v>#REF!</v>
      </c>
      <c r="G274" s="188"/>
    </row>
    <row r="275" spans="1:7" s="133" customFormat="1" ht="11.25" x14ac:dyDescent="0.25">
      <c r="A275" s="151" t="s">
        <v>1893</v>
      </c>
      <c r="B275" s="144" t="s">
        <v>428</v>
      </c>
      <c r="C275" s="138" t="e">
        <f>VLOOKUP(B275,#REF!,2,0)</f>
        <v>#REF!</v>
      </c>
      <c r="D275" s="140"/>
      <c r="E275" s="140" t="e">
        <f>VLOOKUP(B275,#REF!,6,0)</f>
        <v>#REF!</v>
      </c>
      <c r="F275" s="340" t="e">
        <f t="shared" si="12"/>
        <v>#REF!</v>
      </c>
      <c r="G275" s="188"/>
    </row>
    <row r="276" spans="1:7" x14ac:dyDescent="0.25">
      <c r="A276" s="326" t="s">
        <v>1116</v>
      </c>
      <c r="B276" s="119" t="s">
        <v>62</v>
      </c>
      <c r="C276" s="147"/>
      <c r="D276" s="128"/>
      <c r="E276" s="128"/>
      <c r="F276" s="338" t="e">
        <f>SUM(F277:F290)</f>
        <v>#REF!</v>
      </c>
      <c r="G276" s="313"/>
    </row>
    <row r="277" spans="1:7" s="133" customFormat="1" ht="11.25" x14ac:dyDescent="0.25">
      <c r="A277" s="151" t="s">
        <v>1894</v>
      </c>
      <c r="B277" s="144" t="s">
        <v>64</v>
      </c>
      <c r="C277" s="138" t="e">
        <f>VLOOKUP(B277,#REF!,2,0)</f>
        <v>#REF!</v>
      </c>
      <c r="D277" s="140"/>
      <c r="E277" s="140" t="e">
        <f>VLOOKUP(B277,#REF!,6,0)</f>
        <v>#REF!</v>
      </c>
      <c r="F277" s="340" t="e">
        <f>D277*E277</f>
        <v>#REF!</v>
      </c>
      <c r="G277" s="188"/>
    </row>
    <row r="278" spans="1:7" s="133" customFormat="1" ht="11.25" x14ac:dyDescent="0.25">
      <c r="A278" s="151" t="s">
        <v>1895</v>
      </c>
      <c r="B278" s="144" t="s">
        <v>65</v>
      </c>
      <c r="C278" s="138" t="e">
        <f>VLOOKUP(B278,#REF!,2,0)</f>
        <v>#REF!</v>
      </c>
      <c r="D278" s="140"/>
      <c r="E278" s="140" t="e">
        <f>VLOOKUP(B278,#REF!,6,0)</f>
        <v>#REF!</v>
      </c>
      <c r="F278" s="340" t="e">
        <f t="shared" ref="F278:F290" si="13">D278*E278</f>
        <v>#REF!</v>
      </c>
      <c r="G278" s="188"/>
    </row>
    <row r="279" spans="1:7" s="133" customFormat="1" ht="11.25" x14ac:dyDescent="0.25">
      <c r="A279" s="151" t="s">
        <v>1896</v>
      </c>
      <c r="B279" s="144" t="s">
        <v>68</v>
      </c>
      <c r="C279" s="138" t="e">
        <f>VLOOKUP(B279,#REF!,2,0)</f>
        <v>#REF!</v>
      </c>
      <c r="D279" s="140"/>
      <c r="E279" s="140" t="e">
        <f>VLOOKUP(B279,#REF!,6,0)</f>
        <v>#REF!</v>
      </c>
      <c r="F279" s="340" t="e">
        <f t="shared" si="13"/>
        <v>#REF!</v>
      </c>
      <c r="G279" s="188"/>
    </row>
    <row r="280" spans="1:7" s="133" customFormat="1" ht="11.25" x14ac:dyDescent="0.25">
      <c r="A280" s="151" t="s">
        <v>1897</v>
      </c>
      <c r="B280" s="144" t="s">
        <v>69</v>
      </c>
      <c r="C280" s="138" t="e">
        <f>VLOOKUP(B280,#REF!,2,0)</f>
        <v>#REF!</v>
      </c>
      <c r="D280" s="140"/>
      <c r="E280" s="140" t="e">
        <f>VLOOKUP(B280,#REF!,6,0)</f>
        <v>#REF!</v>
      </c>
      <c r="F280" s="340" t="e">
        <f t="shared" si="13"/>
        <v>#REF!</v>
      </c>
      <c r="G280" s="188"/>
    </row>
    <row r="281" spans="1:7" s="133" customFormat="1" ht="11.25" x14ac:dyDescent="0.25">
      <c r="A281" s="151" t="s">
        <v>1898</v>
      </c>
      <c r="B281" s="144" t="s">
        <v>71</v>
      </c>
      <c r="C281" s="138" t="e">
        <f>VLOOKUP(B281,#REF!,2,0)</f>
        <v>#REF!</v>
      </c>
      <c r="D281" s="140"/>
      <c r="E281" s="140" t="e">
        <f>VLOOKUP(B281,#REF!,6,0)</f>
        <v>#REF!</v>
      </c>
      <c r="F281" s="340" t="e">
        <f t="shared" si="13"/>
        <v>#REF!</v>
      </c>
      <c r="G281" s="188"/>
    </row>
    <row r="282" spans="1:7" s="133" customFormat="1" ht="11.25" x14ac:dyDescent="0.25">
      <c r="A282" s="151" t="s">
        <v>1899</v>
      </c>
      <c r="B282" s="144" t="s">
        <v>432</v>
      </c>
      <c r="C282" s="138" t="e">
        <f>VLOOKUP(B282,#REF!,2,0)</f>
        <v>#REF!</v>
      </c>
      <c r="D282" s="140"/>
      <c r="E282" s="140" t="e">
        <f>VLOOKUP(B282,#REF!,6,0)</f>
        <v>#REF!</v>
      </c>
      <c r="F282" s="340" t="e">
        <f t="shared" si="13"/>
        <v>#REF!</v>
      </c>
      <c r="G282" s="188"/>
    </row>
    <row r="283" spans="1:7" s="133" customFormat="1" ht="11.25" x14ac:dyDescent="0.25">
      <c r="A283" s="151" t="s">
        <v>1900</v>
      </c>
      <c r="B283" s="144" t="s">
        <v>72</v>
      </c>
      <c r="C283" s="138" t="e">
        <f>VLOOKUP(B283,#REF!,2,0)</f>
        <v>#REF!</v>
      </c>
      <c r="D283" s="140"/>
      <c r="E283" s="140" t="e">
        <f>VLOOKUP(B283,#REF!,6,0)</f>
        <v>#REF!</v>
      </c>
      <c r="F283" s="340" t="e">
        <f t="shared" si="13"/>
        <v>#REF!</v>
      </c>
      <c r="G283" s="188"/>
    </row>
    <row r="284" spans="1:7" s="133" customFormat="1" ht="11.25" x14ac:dyDescent="0.25">
      <c r="A284" s="151" t="s">
        <v>1901</v>
      </c>
      <c r="B284" s="144" t="s">
        <v>2279</v>
      </c>
      <c r="C284" s="138" t="e">
        <f>VLOOKUP(B284,#REF!,2,0)</f>
        <v>#REF!</v>
      </c>
      <c r="D284" s="140"/>
      <c r="E284" s="140" t="e">
        <f>VLOOKUP(B284,#REF!,6,0)</f>
        <v>#REF!</v>
      </c>
      <c r="F284" s="340" t="e">
        <f t="shared" si="13"/>
        <v>#REF!</v>
      </c>
      <c r="G284" s="188" t="s">
        <v>2280</v>
      </c>
    </row>
    <row r="285" spans="1:7" s="133" customFormat="1" ht="11.25" x14ac:dyDescent="0.25">
      <c r="A285" s="151" t="s">
        <v>1902</v>
      </c>
      <c r="B285" s="144" t="s">
        <v>70</v>
      </c>
      <c r="C285" s="138" t="e">
        <f>VLOOKUP(B285,#REF!,2,0)</f>
        <v>#REF!</v>
      </c>
      <c r="D285" s="140"/>
      <c r="E285" s="140" t="e">
        <f>VLOOKUP(B285,#REF!,6,0)</f>
        <v>#REF!</v>
      </c>
      <c r="F285" s="340" t="e">
        <f t="shared" si="13"/>
        <v>#REF!</v>
      </c>
      <c r="G285" s="188"/>
    </row>
    <row r="286" spans="1:7" s="133" customFormat="1" ht="11.25" x14ac:dyDescent="0.25">
      <c r="A286" s="151" t="s">
        <v>1903</v>
      </c>
      <c r="B286" s="144" t="s">
        <v>63</v>
      </c>
      <c r="C286" s="138" t="e">
        <f>VLOOKUP(B286,#REF!,2,0)</f>
        <v>#REF!</v>
      </c>
      <c r="D286" s="140"/>
      <c r="E286" s="140" t="e">
        <f>VLOOKUP(B286,#REF!,6,0)</f>
        <v>#REF!</v>
      </c>
      <c r="F286" s="340" t="e">
        <f t="shared" si="13"/>
        <v>#REF!</v>
      </c>
      <c r="G286" s="188"/>
    </row>
    <row r="287" spans="1:7" s="133" customFormat="1" ht="11.25" x14ac:dyDescent="0.25">
      <c r="A287" s="151" t="s">
        <v>1904</v>
      </c>
      <c r="B287" s="144" t="s">
        <v>651</v>
      </c>
      <c r="C287" s="138" t="e">
        <f>VLOOKUP(B287,#REF!,2,0)</f>
        <v>#REF!</v>
      </c>
      <c r="D287" s="140"/>
      <c r="E287" s="140" t="e">
        <f>VLOOKUP(B287,#REF!,6,0)</f>
        <v>#REF!</v>
      </c>
      <c r="F287" s="340" t="e">
        <f t="shared" si="13"/>
        <v>#REF!</v>
      </c>
      <c r="G287" s="188"/>
    </row>
    <row r="288" spans="1:7" s="133" customFormat="1" ht="11.25" x14ac:dyDescent="0.25">
      <c r="A288" s="151" t="s">
        <v>1905</v>
      </c>
      <c r="B288" s="144" t="s">
        <v>650</v>
      </c>
      <c r="C288" s="138" t="e">
        <f>VLOOKUP(B288,#REF!,2,0)</f>
        <v>#REF!</v>
      </c>
      <c r="D288" s="140"/>
      <c r="E288" s="140" t="e">
        <f>VLOOKUP(B288,#REF!,6,0)</f>
        <v>#REF!</v>
      </c>
      <c r="F288" s="340" t="e">
        <f t="shared" si="13"/>
        <v>#REF!</v>
      </c>
      <c r="G288" s="188"/>
    </row>
    <row r="289" spans="1:7" s="133" customFormat="1" ht="11.25" x14ac:dyDescent="0.25">
      <c r="A289" s="151" t="s">
        <v>1906</v>
      </c>
      <c r="B289" s="144" t="s">
        <v>431</v>
      </c>
      <c r="C289" s="138" t="e">
        <f>VLOOKUP(B289,#REF!,2,0)</f>
        <v>#REF!</v>
      </c>
      <c r="D289" s="140"/>
      <c r="E289" s="140" t="e">
        <f>VLOOKUP(B289,#REF!,6,0)</f>
        <v>#REF!</v>
      </c>
      <c r="F289" s="340" t="e">
        <f t="shared" si="13"/>
        <v>#REF!</v>
      </c>
      <c r="G289" s="188"/>
    </row>
    <row r="290" spans="1:7" s="133" customFormat="1" ht="11.25" x14ac:dyDescent="0.25">
      <c r="A290" s="151" t="s">
        <v>1907</v>
      </c>
      <c r="B290" s="144" t="s">
        <v>67</v>
      </c>
      <c r="C290" s="138" t="e">
        <f>VLOOKUP(B290,#REF!,2,0)</f>
        <v>#REF!</v>
      </c>
      <c r="D290" s="140"/>
      <c r="E290" s="140" t="e">
        <f>VLOOKUP(B290,#REF!,6,0)</f>
        <v>#REF!</v>
      </c>
      <c r="F290" s="340" t="e">
        <f t="shared" si="13"/>
        <v>#REF!</v>
      </c>
      <c r="G290" s="188"/>
    </row>
    <row r="291" spans="1:7" x14ac:dyDescent="0.25">
      <c r="A291" s="326" t="s">
        <v>1117</v>
      </c>
      <c r="B291" s="119" t="s">
        <v>2</v>
      </c>
      <c r="C291" s="147"/>
      <c r="D291" s="128"/>
      <c r="E291" s="128"/>
      <c r="F291" s="338" t="e">
        <f>SUM(F292:F298)</f>
        <v>#REF!</v>
      </c>
      <c r="G291" s="313"/>
    </row>
    <row r="292" spans="1:7" s="133" customFormat="1" ht="11.25" x14ac:dyDescent="0.25">
      <c r="A292" s="151" t="s">
        <v>1908</v>
      </c>
      <c r="B292" s="144" t="s">
        <v>384</v>
      </c>
      <c r="C292" s="138" t="e">
        <f>VLOOKUP(B292,#REF!,2,0)</f>
        <v>#REF!</v>
      </c>
      <c r="D292" s="140"/>
      <c r="E292" s="140" t="e">
        <f>VLOOKUP(B292,#REF!,6,0)</f>
        <v>#REF!</v>
      </c>
      <c r="F292" s="340" t="e">
        <f>D292*E292</f>
        <v>#REF!</v>
      </c>
      <c r="G292" s="188"/>
    </row>
    <row r="293" spans="1:7" s="133" customFormat="1" ht="11.25" x14ac:dyDescent="0.25">
      <c r="A293" s="151" t="s">
        <v>1909</v>
      </c>
      <c r="B293" s="144" t="s">
        <v>433</v>
      </c>
      <c r="C293" s="138" t="e">
        <f>VLOOKUP(B293,#REF!,2,0)</f>
        <v>#REF!</v>
      </c>
      <c r="D293" s="140"/>
      <c r="E293" s="140" t="e">
        <f>VLOOKUP(B293,#REF!,6,0)</f>
        <v>#REF!</v>
      </c>
      <c r="F293" s="340" t="e">
        <f t="shared" ref="F293:F298" si="14">D293*E293</f>
        <v>#REF!</v>
      </c>
      <c r="G293" s="188"/>
    </row>
    <row r="294" spans="1:7" s="133" customFormat="1" ht="11.25" x14ac:dyDescent="0.25">
      <c r="A294" s="151" t="s">
        <v>1910</v>
      </c>
      <c r="B294" s="144" t="s">
        <v>5</v>
      </c>
      <c r="C294" s="138" t="e">
        <f>VLOOKUP(B294,#REF!,2,0)</f>
        <v>#REF!</v>
      </c>
      <c r="D294" s="140"/>
      <c r="E294" s="140" t="e">
        <f>VLOOKUP(B294,#REF!,6,0)</f>
        <v>#REF!</v>
      </c>
      <c r="F294" s="340" t="e">
        <f t="shared" si="14"/>
        <v>#REF!</v>
      </c>
      <c r="G294" s="188"/>
    </row>
    <row r="295" spans="1:7" s="133" customFormat="1" ht="11.25" x14ac:dyDescent="0.25">
      <c r="A295" s="151" t="s">
        <v>1911</v>
      </c>
      <c r="B295" s="144" t="s">
        <v>383</v>
      </c>
      <c r="C295" s="138" t="e">
        <f>VLOOKUP(B295,#REF!,2,0)</f>
        <v>#REF!</v>
      </c>
      <c r="D295" s="140"/>
      <c r="E295" s="140" t="e">
        <f>VLOOKUP(B295,#REF!,6,0)</f>
        <v>#REF!</v>
      </c>
      <c r="F295" s="340" t="e">
        <f t="shared" si="14"/>
        <v>#REF!</v>
      </c>
      <c r="G295" s="188"/>
    </row>
    <row r="296" spans="1:7" s="133" customFormat="1" ht="11.25" x14ac:dyDescent="0.25">
      <c r="A296" s="151" t="s">
        <v>1912</v>
      </c>
      <c r="B296" s="144" t="s">
        <v>434</v>
      </c>
      <c r="C296" s="138" t="e">
        <f>VLOOKUP(B296,#REF!,2,0)</f>
        <v>#REF!</v>
      </c>
      <c r="D296" s="140"/>
      <c r="E296" s="140" t="e">
        <f>VLOOKUP(B296,#REF!,6,0)</f>
        <v>#REF!</v>
      </c>
      <c r="F296" s="340" t="e">
        <f t="shared" si="14"/>
        <v>#REF!</v>
      </c>
      <c r="G296" s="188"/>
    </row>
    <row r="297" spans="1:7" s="133" customFormat="1" ht="11.25" x14ac:dyDescent="0.25">
      <c r="A297" s="151" t="s">
        <v>1913</v>
      </c>
      <c r="B297" s="144" t="s">
        <v>2281</v>
      </c>
      <c r="C297" s="138" t="e">
        <f>VLOOKUP(B297,#REF!,2,0)</f>
        <v>#REF!</v>
      </c>
      <c r="D297" s="140"/>
      <c r="E297" s="140" t="e">
        <f>VLOOKUP(B297,#REF!,6,0)</f>
        <v>#REF!</v>
      </c>
      <c r="F297" s="340" t="e">
        <f t="shared" si="14"/>
        <v>#REF!</v>
      </c>
      <c r="G297" s="188"/>
    </row>
    <row r="298" spans="1:7" s="133" customFormat="1" ht="11.25" x14ac:dyDescent="0.25">
      <c r="A298" s="151" t="s">
        <v>1914</v>
      </c>
      <c r="B298" s="144" t="s">
        <v>7</v>
      </c>
      <c r="C298" s="138" t="e">
        <f>VLOOKUP(B298,#REF!,2,0)</f>
        <v>#REF!</v>
      </c>
      <c r="D298" s="140"/>
      <c r="E298" s="140" t="e">
        <f>VLOOKUP(B298,#REF!,6,0)</f>
        <v>#REF!</v>
      </c>
      <c r="F298" s="340" t="e">
        <f t="shared" si="14"/>
        <v>#REF!</v>
      </c>
      <c r="G298" s="188"/>
    </row>
    <row r="299" spans="1:7" x14ac:dyDescent="0.25">
      <c r="A299" s="326" t="s">
        <v>1118</v>
      </c>
      <c r="B299" s="119" t="s">
        <v>748</v>
      </c>
      <c r="C299" s="147"/>
      <c r="D299" s="128"/>
      <c r="E299" s="128"/>
      <c r="F299" s="338" t="e">
        <f>SUM(F300:F310)</f>
        <v>#REF!</v>
      </c>
      <c r="G299" s="313"/>
    </row>
    <row r="300" spans="1:7" s="133" customFormat="1" ht="11.25" x14ac:dyDescent="0.25">
      <c r="A300" s="151" t="s">
        <v>1918</v>
      </c>
      <c r="B300" s="144" t="s">
        <v>653</v>
      </c>
      <c r="C300" s="138" t="e">
        <f>VLOOKUP(B300,#REF!,2,0)</f>
        <v>#REF!</v>
      </c>
      <c r="D300" s="140"/>
      <c r="E300" s="140" t="e">
        <f>VLOOKUP(B300,#REF!,6,0)</f>
        <v>#REF!</v>
      </c>
      <c r="F300" s="340" t="e">
        <f>D300*E300</f>
        <v>#REF!</v>
      </c>
      <c r="G300" s="188"/>
    </row>
    <row r="301" spans="1:7" s="133" customFormat="1" ht="11.25" x14ac:dyDescent="0.25">
      <c r="A301" s="151" t="s">
        <v>1919</v>
      </c>
      <c r="B301" s="144" t="s">
        <v>654</v>
      </c>
      <c r="C301" s="138" t="e">
        <f>VLOOKUP(B301,#REF!,2,0)</f>
        <v>#REF!</v>
      </c>
      <c r="D301" s="140"/>
      <c r="E301" s="140" t="e">
        <f>VLOOKUP(B301,#REF!,6,0)</f>
        <v>#REF!</v>
      </c>
      <c r="F301" s="340" t="e">
        <f t="shared" ref="F301:F310" si="15">D301*E301</f>
        <v>#REF!</v>
      </c>
      <c r="G301" s="188"/>
    </row>
    <row r="302" spans="1:7" s="133" customFormat="1" ht="11.25" x14ac:dyDescent="0.25">
      <c r="A302" s="151" t="s">
        <v>1920</v>
      </c>
      <c r="B302" s="144" t="s">
        <v>697</v>
      </c>
      <c r="C302" s="138" t="e">
        <f>VLOOKUP(B302,#REF!,2,0)</f>
        <v>#REF!</v>
      </c>
      <c r="D302" s="140"/>
      <c r="E302" s="140" t="e">
        <f>VLOOKUP(B302,#REF!,6,0)</f>
        <v>#REF!</v>
      </c>
      <c r="F302" s="340" t="e">
        <f t="shared" si="15"/>
        <v>#REF!</v>
      </c>
      <c r="G302" s="188"/>
    </row>
    <row r="303" spans="1:7" s="133" customFormat="1" ht="11.25" x14ac:dyDescent="0.25">
      <c r="A303" s="151" t="s">
        <v>1921</v>
      </c>
      <c r="B303" s="144" t="s">
        <v>75</v>
      </c>
      <c r="C303" s="138" t="e">
        <f>VLOOKUP(B303,#REF!,2,0)</f>
        <v>#REF!</v>
      </c>
      <c r="D303" s="140"/>
      <c r="E303" s="140" t="e">
        <f>VLOOKUP(B303,#REF!,6,0)</f>
        <v>#REF!</v>
      </c>
      <c r="F303" s="340" t="e">
        <f t="shared" si="15"/>
        <v>#REF!</v>
      </c>
      <c r="G303" s="188"/>
    </row>
    <row r="304" spans="1:7" s="133" customFormat="1" ht="11.25" x14ac:dyDescent="0.25">
      <c r="A304" s="151" t="s">
        <v>1922</v>
      </c>
      <c r="B304" s="144" t="s">
        <v>652</v>
      </c>
      <c r="C304" s="138" t="e">
        <f>VLOOKUP(B304,#REF!,2,0)</f>
        <v>#REF!</v>
      </c>
      <c r="D304" s="140"/>
      <c r="E304" s="140" t="e">
        <f>VLOOKUP(B304,#REF!,6,0)</f>
        <v>#REF!</v>
      </c>
      <c r="F304" s="340" t="e">
        <f t="shared" si="15"/>
        <v>#REF!</v>
      </c>
      <c r="G304" s="188"/>
    </row>
    <row r="305" spans="1:7" s="133" customFormat="1" ht="11.25" x14ac:dyDescent="0.25">
      <c r="A305" s="151" t="s">
        <v>1923</v>
      </c>
      <c r="B305" s="144" t="s">
        <v>1917</v>
      </c>
      <c r="C305" s="138" t="e">
        <f>VLOOKUP(B305,#REF!,2,0)</f>
        <v>#REF!</v>
      </c>
      <c r="D305" s="140"/>
      <c r="E305" s="140" t="e">
        <f>VLOOKUP(B305,#REF!,6,0)</f>
        <v>#REF!</v>
      </c>
      <c r="F305" s="340" t="e">
        <f t="shared" si="15"/>
        <v>#REF!</v>
      </c>
      <c r="G305" s="188"/>
    </row>
    <row r="306" spans="1:7" s="133" customFormat="1" ht="11.25" x14ac:dyDescent="0.25">
      <c r="A306" s="151" t="s">
        <v>1924</v>
      </c>
      <c r="B306" s="144" t="s">
        <v>74</v>
      </c>
      <c r="C306" s="138" t="e">
        <f>VLOOKUP(B306,#REF!,2,0)</f>
        <v>#REF!</v>
      </c>
      <c r="D306" s="140"/>
      <c r="E306" s="140" t="e">
        <f>VLOOKUP(B306,#REF!,6,0)</f>
        <v>#REF!</v>
      </c>
      <c r="F306" s="340" t="e">
        <f t="shared" si="15"/>
        <v>#REF!</v>
      </c>
      <c r="G306" s="188"/>
    </row>
    <row r="307" spans="1:7" s="133" customFormat="1" ht="11.25" x14ac:dyDescent="0.25">
      <c r="A307" s="151" t="s">
        <v>1925</v>
      </c>
      <c r="B307" s="144" t="s">
        <v>656</v>
      </c>
      <c r="C307" s="138" t="e">
        <f>VLOOKUP(B307,#REF!,2,0)</f>
        <v>#REF!</v>
      </c>
      <c r="D307" s="140"/>
      <c r="E307" s="140" t="e">
        <f>VLOOKUP(B307,#REF!,6,0)</f>
        <v>#REF!</v>
      </c>
      <c r="F307" s="340" t="e">
        <f t="shared" si="15"/>
        <v>#REF!</v>
      </c>
      <c r="G307" s="188"/>
    </row>
    <row r="308" spans="1:7" s="133" customFormat="1" ht="11.25" x14ac:dyDescent="0.25">
      <c r="A308" s="151" t="s">
        <v>1926</v>
      </c>
      <c r="B308" s="144" t="s">
        <v>1916</v>
      </c>
      <c r="C308" s="138" t="e">
        <f>VLOOKUP(B308,#REF!,2,0)</f>
        <v>#REF!</v>
      </c>
      <c r="D308" s="140"/>
      <c r="E308" s="140" t="e">
        <f>VLOOKUP(B308,#REF!,6,0)</f>
        <v>#REF!</v>
      </c>
      <c r="F308" s="340" t="e">
        <f t="shared" si="15"/>
        <v>#REF!</v>
      </c>
      <c r="G308" s="188"/>
    </row>
    <row r="309" spans="1:7" s="133" customFormat="1" ht="11.25" x14ac:dyDescent="0.25">
      <c r="A309" s="151" t="s">
        <v>1927</v>
      </c>
      <c r="B309" s="144" t="s">
        <v>435</v>
      </c>
      <c r="C309" s="138" t="e">
        <f>VLOOKUP(B309,#REF!,2,0)</f>
        <v>#REF!</v>
      </c>
      <c r="D309" s="140"/>
      <c r="E309" s="140" t="e">
        <f>VLOOKUP(B309,#REF!,6,0)</f>
        <v>#REF!</v>
      </c>
      <c r="F309" s="340" t="e">
        <f t="shared" si="15"/>
        <v>#REF!</v>
      </c>
      <c r="G309" s="188"/>
    </row>
    <row r="310" spans="1:7" s="133" customFormat="1" ht="11.25" x14ac:dyDescent="0.25">
      <c r="A310" s="151" t="s">
        <v>1928</v>
      </c>
      <c r="B310" s="144" t="s">
        <v>438</v>
      </c>
      <c r="C310" s="138" t="e">
        <f>VLOOKUP(B310,#REF!,2,0)</f>
        <v>#REF!</v>
      </c>
      <c r="D310" s="140"/>
      <c r="E310" s="140" t="e">
        <f>VLOOKUP(B310,#REF!,6,0)</f>
        <v>#REF!</v>
      </c>
      <c r="F310" s="340" t="e">
        <f t="shared" si="15"/>
        <v>#REF!</v>
      </c>
      <c r="G310" s="188"/>
    </row>
    <row r="311" spans="1:7" x14ac:dyDescent="0.25">
      <c r="A311" s="326" t="s">
        <v>1119</v>
      </c>
      <c r="B311" s="119" t="s">
        <v>76</v>
      </c>
      <c r="C311" s="147"/>
      <c r="D311" s="128"/>
      <c r="E311" s="128"/>
      <c r="F311" s="338" t="e">
        <f>SUM(F312:F320)</f>
        <v>#REF!</v>
      </c>
      <c r="G311" s="313"/>
    </row>
    <row r="312" spans="1:7" s="133" customFormat="1" ht="11.25" x14ac:dyDescent="0.25">
      <c r="A312" s="151" t="s">
        <v>1935</v>
      </c>
      <c r="B312" s="144" t="s">
        <v>440</v>
      </c>
      <c r="C312" s="138" t="e">
        <f>VLOOKUP(B312,#REF!,2,0)</f>
        <v>#REF!</v>
      </c>
      <c r="D312" s="140"/>
      <c r="E312" s="140" t="e">
        <f>VLOOKUP(B312,#REF!,6,0)</f>
        <v>#REF!</v>
      </c>
      <c r="F312" s="340" t="e">
        <f>D312*E312</f>
        <v>#REF!</v>
      </c>
      <c r="G312" s="188"/>
    </row>
    <row r="313" spans="1:7" s="133" customFormat="1" ht="11.25" x14ac:dyDescent="0.25">
      <c r="A313" s="151" t="s">
        <v>1936</v>
      </c>
      <c r="B313" s="144" t="s">
        <v>80</v>
      </c>
      <c r="C313" s="138" t="e">
        <f>VLOOKUP(B313,#REF!,2,0)</f>
        <v>#REF!</v>
      </c>
      <c r="D313" s="140"/>
      <c r="E313" s="140" t="e">
        <f>VLOOKUP(B313,#REF!,6,0)</f>
        <v>#REF!</v>
      </c>
      <c r="F313" s="340" t="e">
        <f t="shared" ref="F313:F320" si="16">D313*E313</f>
        <v>#REF!</v>
      </c>
      <c r="G313" s="188"/>
    </row>
    <row r="314" spans="1:7" s="133" customFormat="1" ht="11.25" x14ac:dyDescent="0.25">
      <c r="A314" s="151" t="s">
        <v>1937</v>
      </c>
      <c r="B314" s="144" t="s">
        <v>439</v>
      </c>
      <c r="C314" s="138" t="e">
        <f>VLOOKUP(B314,#REF!,2,0)</f>
        <v>#REF!</v>
      </c>
      <c r="D314" s="140"/>
      <c r="E314" s="140" t="e">
        <f>VLOOKUP(B314,#REF!,6,0)</f>
        <v>#REF!</v>
      </c>
      <c r="F314" s="340" t="e">
        <f t="shared" si="16"/>
        <v>#REF!</v>
      </c>
      <c r="G314" s="188"/>
    </row>
    <row r="315" spans="1:7" s="133" customFormat="1" ht="11.25" x14ac:dyDescent="0.25">
      <c r="A315" s="151" t="s">
        <v>1938</v>
      </c>
      <c r="B315" s="144" t="s">
        <v>83</v>
      </c>
      <c r="C315" s="138" t="e">
        <f>VLOOKUP(B315,#REF!,2,0)</f>
        <v>#REF!</v>
      </c>
      <c r="D315" s="140"/>
      <c r="E315" s="140" t="e">
        <f>VLOOKUP(B315,#REF!,6,0)</f>
        <v>#REF!</v>
      </c>
      <c r="F315" s="340" t="e">
        <f t="shared" si="16"/>
        <v>#REF!</v>
      </c>
      <c r="G315" s="188"/>
    </row>
    <row r="316" spans="1:7" s="133" customFormat="1" ht="11.25" x14ac:dyDescent="0.25">
      <c r="A316" s="151" t="s">
        <v>1939</v>
      </c>
      <c r="B316" s="144" t="s">
        <v>77</v>
      </c>
      <c r="C316" s="138" t="e">
        <f>VLOOKUP(B316,#REF!,2,0)</f>
        <v>#REF!</v>
      </c>
      <c r="D316" s="140"/>
      <c r="E316" s="140" t="e">
        <f>VLOOKUP(B316,#REF!,6,0)</f>
        <v>#REF!</v>
      </c>
      <c r="F316" s="340" t="e">
        <f t="shared" si="16"/>
        <v>#REF!</v>
      </c>
      <c r="G316" s="188"/>
    </row>
    <row r="317" spans="1:7" s="133" customFormat="1" ht="11.25" x14ac:dyDescent="0.25">
      <c r="A317" s="151" t="s">
        <v>1940</v>
      </c>
      <c r="B317" s="144" t="s">
        <v>78</v>
      </c>
      <c r="C317" s="138" t="e">
        <f>VLOOKUP(B317,#REF!,2,0)</f>
        <v>#REF!</v>
      </c>
      <c r="D317" s="140"/>
      <c r="E317" s="140" t="e">
        <f>VLOOKUP(B317,#REF!,6,0)</f>
        <v>#REF!</v>
      </c>
      <c r="F317" s="340" t="e">
        <f t="shared" si="16"/>
        <v>#REF!</v>
      </c>
      <c r="G317" s="188"/>
    </row>
    <row r="318" spans="1:7" s="133" customFormat="1" ht="11.25" x14ac:dyDescent="0.25">
      <c r="A318" s="151" t="s">
        <v>1941</v>
      </c>
      <c r="B318" s="144" t="s">
        <v>79</v>
      </c>
      <c r="C318" s="138" t="e">
        <f>VLOOKUP(B318,#REF!,2,0)</f>
        <v>#REF!</v>
      </c>
      <c r="D318" s="140"/>
      <c r="E318" s="140" t="e">
        <f>VLOOKUP(B318,#REF!,6,0)</f>
        <v>#REF!</v>
      </c>
      <c r="F318" s="340" t="e">
        <f t="shared" si="16"/>
        <v>#REF!</v>
      </c>
      <c r="G318" s="188"/>
    </row>
    <row r="319" spans="1:7" s="133" customFormat="1" ht="11.25" x14ac:dyDescent="0.25">
      <c r="A319" s="151" t="s">
        <v>1942</v>
      </c>
      <c r="B319" s="144" t="s">
        <v>86</v>
      </c>
      <c r="C319" s="138" t="e">
        <f>VLOOKUP(B319,#REF!,2,0)</f>
        <v>#REF!</v>
      </c>
      <c r="D319" s="140"/>
      <c r="E319" s="140" t="e">
        <f>VLOOKUP(B319,#REF!,6,0)</f>
        <v>#REF!</v>
      </c>
      <c r="F319" s="340" t="e">
        <f t="shared" si="16"/>
        <v>#REF!</v>
      </c>
      <c r="G319" s="188"/>
    </row>
    <row r="320" spans="1:7" s="133" customFormat="1" ht="11.25" x14ac:dyDescent="0.25">
      <c r="A320" s="151" t="s">
        <v>1943</v>
      </c>
      <c r="B320" s="144" t="s">
        <v>73</v>
      </c>
      <c r="C320" s="138" t="e">
        <f>VLOOKUP(B320,#REF!,2,0)</f>
        <v>#REF!</v>
      </c>
      <c r="D320" s="140"/>
      <c r="E320" s="140" t="e">
        <f>VLOOKUP(B320,#REF!,6,0)</f>
        <v>#REF!</v>
      </c>
      <c r="F320" s="340" t="e">
        <f t="shared" si="16"/>
        <v>#REF!</v>
      </c>
      <c r="G320" s="188"/>
    </row>
    <row r="321" spans="1:7" x14ac:dyDescent="0.25">
      <c r="A321" s="325">
        <v>2.2000000000000002</v>
      </c>
      <c r="B321" s="121" t="s">
        <v>1122</v>
      </c>
      <c r="C321" s="147"/>
      <c r="D321" s="128"/>
      <c r="E321" s="128"/>
      <c r="F321" s="338" t="e">
        <f>SUM(F322:F429)</f>
        <v>#REF!</v>
      </c>
      <c r="G321" s="313"/>
    </row>
    <row r="322" spans="1:7" x14ac:dyDescent="0.25">
      <c r="A322" s="326" t="s">
        <v>1123</v>
      </c>
      <c r="B322" s="119" t="s">
        <v>91</v>
      </c>
      <c r="C322" s="147"/>
      <c r="D322" s="128"/>
      <c r="E322" s="128"/>
      <c r="F322" s="338" t="e">
        <f>SUM(F323:F346)</f>
        <v>#REF!</v>
      </c>
      <c r="G322" s="313"/>
    </row>
    <row r="323" spans="1:7" s="133" customFormat="1" ht="11.25" x14ac:dyDescent="0.25">
      <c r="A323" s="151" t="s">
        <v>1981</v>
      </c>
      <c r="B323" s="144" t="s">
        <v>699</v>
      </c>
      <c r="C323" s="138" t="e">
        <f>VLOOKUP(B323,#REF!,2,0)</f>
        <v>#REF!</v>
      </c>
      <c r="D323" s="140"/>
      <c r="E323" s="140" t="e">
        <f>VLOOKUP(B323,#REF!,6,0)</f>
        <v>#REF!</v>
      </c>
      <c r="F323" s="340" t="e">
        <f>D323*E323</f>
        <v>#REF!</v>
      </c>
      <c r="G323" s="188"/>
    </row>
    <row r="324" spans="1:7" s="133" customFormat="1" ht="11.25" x14ac:dyDescent="0.25">
      <c r="A324" s="151" t="s">
        <v>1982</v>
      </c>
      <c r="B324" s="144" t="s">
        <v>100</v>
      </c>
      <c r="C324" s="138" t="e">
        <f>VLOOKUP(B324,#REF!,2,0)</f>
        <v>#REF!</v>
      </c>
      <c r="D324" s="140"/>
      <c r="E324" s="140" t="e">
        <f>VLOOKUP(B324,#REF!,6,0)</f>
        <v>#REF!</v>
      </c>
      <c r="F324" s="340" t="e">
        <f t="shared" ref="F324:F346" si="17">D324*E324</f>
        <v>#REF!</v>
      </c>
      <c r="G324" s="188"/>
    </row>
    <row r="325" spans="1:7" s="133" customFormat="1" ht="11.25" x14ac:dyDescent="0.25">
      <c r="A325" s="151" t="s">
        <v>1983</v>
      </c>
      <c r="B325" s="144" t="s">
        <v>98</v>
      </c>
      <c r="C325" s="138" t="e">
        <f>VLOOKUP(B325,#REF!,2,0)</f>
        <v>#REF!</v>
      </c>
      <c r="D325" s="140"/>
      <c r="E325" s="140" t="e">
        <f>VLOOKUP(B325,#REF!,6,0)</f>
        <v>#REF!</v>
      </c>
      <c r="F325" s="340" t="e">
        <f t="shared" si="17"/>
        <v>#REF!</v>
      </c>
      <c r="G325" s="188"/>
    </row>
    <row r="326" spans="1:7" s="133" customFormat="1" ht="11.25" x14ac:dyDescent="0.25">
      <c r="A326" s="151" t="s">
        <v>1984</v>
      </c>
      <c r="B326" s="144" t="s">
        <v>454</v>
      </c>
      <c r="C326" s="138" t="e">
        <f>VLOOKUP(B326,#REF!,2,0)</f>
        <v>#REF!</v>
      </c>
      <c r="D326" s="140"/>
      <c r="E326" s="140" t="e">
        <f>VLOOKUP(B326,#REF!,6,0)</f>
        <v>#REF!</v>
      </c>
      <c r="F326" s="340" t="e">
        <f t="shared" si="17"/>
        <v>#REF!</v>
      </c>
      <c r="G326" s="188"/>
    </row>
    <row r="327" spans="1:7" s="133" customFormat="1" ht="11.25" x14ac:dyDescent="0.25">
      <c r="A327" s="151" t="s">
        <v>1985</v>
      </c>
      <c r="B327" s="144" t="s">
        <v>455</v>
      </c>
      <c r="C327" s="138" t="e">
        <f>VLOOKUP(B327,#REF!,2,0)</f>
        <v>#REF!</v>
      </c>
      <c r="D327" s="140"/>
      <c r="E327" s="140" t="e">
        <f>VLOOKUP(B327,#REF!,6,0)</f>
        <v>#REF!</v>
      </c>
      <c r="F327" s="340" t="e">
        <f t="shared" si="17"/>
        <v>#REF!</v>
      </c>
      <c r="G327" s="188"/>
    </row>
    <row r="328" spans="1:7" s="133" customFormat="1" ht="11.25" x14ac:dyDescent="0.25">
      <c r="A328" s="151" t="s">
        <v>1986</v>
      </c>
      <c r="B328" s="144" t="s">
        <v>453</v>
      </c>
      <c r="C328" s="138" t="e">
        <f>VLOOKUP(B328,#REF!,2,0)</f>
        <v>#REF!</v>
      </c>
      <c r="D328" s="140"/>
      <c r="E328" s="140" t="e">
        <f>VLOOKUP(B328,#REF!,6,0)</f>
        <v>#REF!</v>
      </c>
      <c r="F328" s="340" t="e">
        <f t="shared" si="17"/>
        <v>#REF!</v>
      </c>
      <c r="G328" s="188"/>
    </row>
    <row r="329" spans="1:7" s="133" customFormat="1" ht="11.25" x14ac:dyDescent="0.25">
      <c r="A329" s="151" t="s">
        <v>1987</v>
      </c>
      <c r="B329" s="144" t="s">
        <v>99</v>
      </c>
      <c r="C329" s="138" t="e">
        <f>VLOOKUP(B329,#REF!,2,0)</f>
        <v>#REF!</v>
      </c>
      <c r="D329" s="140"/>
      <c r="E329" s="140" t="e">
        <f>VLOOKUP(B329,#REF!,6,0)</f>
        <v>#REF!</v>
      </c>
      <c r="F329" s="340" t="e">
        <f t="shared" si="17"/>
        <v>#REF!</v>
      </c>
      <c r="G329" s="188"/>
    </row>
    <row r="330" spans="1:7" s="133" customFormat="1" ht="11.25" x14ac:dyDescent="0.25">
      <c r="A330" s="151" t="s">
        <v>1988</v>
      </c>
      <c r="B330" s="144" t="s">
        <v>452</v>
      </c>
      <c r="C330" s="138" t="e">
        <f>VLOOKUP(B330,#REF!,2,0)</f>
        <v>#REF!</v>
      </c>
      <c r="D330" s="140"/>
      <c r="E330" s="140" t="e">
        <f>VLOOKUP(B330,#REF!,6,0)</f>
        <v>#REF!</v>
      </c>
      <c r="F330" s="340" t="e">
        <f t="shared" si="17"/>
        <v>#REF!</v>
      </c>
      <c r="G330" s="188"/>
    </row>
    <row r="331" spans="1:7" s="133" customFormat="1" ht="11.25" x14ac:dyDescent="0.25">
      <c r="A331" s="151" t="s">
        <v>1989</v>
      </c>
      <c r="B331" s="144" t="s">
        <v>1602</v>
      </c>
      <c r="C331" s="138" t="e">
        <f>VLOOKUP(B331,#REF!,2,0)</f>
        <v>#REF!</v>
      </c>
      <c r="D331" s="140"/>
      <c r="E331" s="140" t="e">
        <f>VLOOKUP(B331,#REF!,6,0)</f>
        <v>#REF!</v>
      </c>
      <c r="F331" s="340" t="e">
        <f t="shared" si="17"/>
        <v>#REF!</v>
      </c>
      <c r="G331" s="188"/>
    </row>
    <row r="332" spans="1:7" s="133" customFormat="1" ht="11.25" x14ac:dyDescent="0.25">
      <c r="A332" s="151" t="s">
        <v>1990</v>
      </c>
      <c r="B332" s="144" t="s">
        <v>446</v>
      </c>
      <c r="C332" s="138" t="e">
        <f>VLOOKUP(B332,#REF!,2,0)</f>
        <v>#REF!</v>
      </c>
      <c r="D332" s="140"/>
      <c r="E332" s="140" t="e">
        <f>VLOOKUP(B332,#REF!,6,0)</f>
        <v>#REF!</v>
      </c>
      <c r="F332" s="340" t="e">
        <f t="shared" si="17"/>
        <v>#REF!</v>
      </c>
      <c r="G332" s="188"/>
    </row>
    <row r="333" spans="1:7" s="133" customFormat="1" ht="11.25" x14ac:dyDescent="0.25">
      <c r="A333" s="151" t="s">
        <v>1991</v>
      </c>
      <c r="B333" s="144" t="s">
        <v>92</v>
      </c>
      <c r="C333" s="138" t="e">
        <f>VLOOKUP(B333,#REF!,2,0)</f>
        <v>#REF!</v>
      </c>
      <c r="D333" s="140"/>
      <c r="E333" s="140" t="e">
        <f>VLOOKUP(B333,#REF!,6,0)</f>
        <v>#REF!</v>
      </c>
      <c r="F333" s="340" t="e">
        <f t="shared" si="17"/>
        <v>#REF!</v>
      </c>
      <c r="G333" s="188"/>
    </row>
    <row r="334" spans="1:7" s="133" customFormat="1" ht="11.25" x14ac:dyDescent="0.25">
      <c r="A334" s="151" t="s">
        <v>1992</v>
      </c>
      <c r="B334" s="144" t="s">
        <v>450</v>
      </c>
      <c r="C334" s="138" t="e">
        <f>VLOOKUP(B334,#REF!,2,0)</f>
        <v>#REF!</v>
      </c>
      <c r="D334" s="140"/>
      <c r="E334" s="140" t="e">
        <f>VLOOKUP(B334,#REF!,6,0)</f>
        <v>#REF!</v>
      </c>
      <c r="F334" s="340" t="e">
        <f t="shared" si="17"/>
        <v>#REF!</v>
      </c>
      <c r="G334" s="188"/>
    </row>
    <row r="335" spans="1:7" s="133" customFormat="1" ht="11.25" x14ac:dyDescent="0.25">
      <c r="A335" s="151" t="s">
        <v>1993</v>
      </c>
      <c r="B335" s="144" t="s">
        <v>451</v>
      </c>
      <c r="C335" s="138" t="e">
        <f>VLOOKUP(B335,#REF!,2,0)</f>
        <v>#REF!</v>
      </c>
      <c r="D335" s="140"/>
      <c r="E335" s="140" t="e">
        <f>VLOOKUP(B335,#REF!,6,0)</f>
        <v>#REF!</v>
      </c>
      <c r="F335" s="340" t="e">
        <f t="shared" si="17"/>
        <v>#REF!</v>
      </c>
      <c r="G335" s="188"/>
    </row>
    <row r="336" spans="1:7" s="133" customFormat="1" ht="11.25" x14ac:dyDescent="0.25">
      <c r="A336" s="151" t="s">
        <v>1994</v>
      </c>
      <c r="B336" s="144" t="s">
        <v>449</v>
      </c>
      <c r="C336" s="138" t="e">
        <f>VLOOKUP(B336,#REF!,2,0)</f>
        <v>#REF!</v>
      </c>
      <c r="D336" s="140"/>
      <c r="E336" s="140" t="e">
        <f>VLOOKUP(B336,#REF!,6,0)</f>
        <v>#REF!</v>
      </c>
      <c r="F336" s="340" t="e">
        <f t="shared" si="17"/>
        <v>#REF!</v>
      </c>
      <c r="G336" s="188"/>
    </row>
    <row r="337" spans="1:7" s="133" customFormat="1" ht="11.25" x14ac:dyDescent="0.25">
      <c r="A337" s="151" t="s">
        <v>1995</v>
      </c>
      <c r="B337" s="144" t="s">
        <v>96</v>
      </c>
      <c r="C337" s="138" t="e">
        <f>VLOOKUP(B337,#REF!,2,0)</f>
        <v>#REF!</v>
      </c>
      <c r="D337" s="140"/>
      <c r="E337" s="140" t="e">
        <f>VLOOKUP(B337,#REF!,6,0)</f>
        <v>#REF!</v>
      </c>
      <c r="F337" s="340" t="e">
        <f t="shared" si="17"/>
        <v>#REF!</v>
      </c>
      <c r="G337" s="188"/>
    </row>
    <row r="338" spans="1:7" s="133" customFormat="1" ht="11.25" x14ac:dyDescent="0.25">
      <c r="A338" s="151" t="s">
        <v>1996</v>
      </c>
      <c r="B338" s="144" t="s">
        <v>97</v>
      </c>
      <c r="C338" s="138" t="e">
        <f>VLOOKUP(B338,#REF!,2,0)</f>
        <v>#REF!</v>
      </c>
      <c r="D338" s="140"/>
      <c r="E338" s="140" t="e">
        <f>VLOOKUP(B338,#REF!,6,0)</f>
        <v>#REF!</v>
      </c>
      <c r="F338" s="340" t="e">
        <f t="shared" si="17"/>
        <v>#REF!</v>
      </c>
      <c r="G338" s="188"/>
    </row>
    <row r="339" spans="1:7" s="133" customFormat="1" ht="11.25" x14ac:dyDescent="0.25">
      <c r="A339" s="151" t="s">
        <v>1997</v>
      </c>
      <c r="B339" s="144" t="s">
        <v>94</v>
      </c>
      <c r="C339" s="138" t="e">
        <f>VLOOKUP(B339,#REF!,2,0)</f>
        <v>#REF!</v>
      </c>
      <c r="D339" s="140"/>
      <c r="E339" s="140" t="e">
        <f>VLOOKUP(B339,#REF!,6,0)</f>
        <v>#REF!</v>
      </c>
      <c r="F339" s="340" t="e">
        <f t="shared" si="17"/>
        <v>#REF!</v>
      </c>
      <c r="G339" s="188"/>
    </row>
    <row r="340" spans="1:7" s="133" customFormat="1" ht="11.25" x14ac:dyDescent="0.25">
      <c r="A340" s="151" t="s">
        <v>1998</v>
      </c>
      <c r="B340" s="144" t="s">
        <v>448</v>
      </c>
      <c r="C340" s="138" t="e">
        <f>VLOOKUP(B340,#REF!,2,0)</f>
        <v>#REF!</v>
      </c>
      <c r="D340" s="140"/>
      <c r="E340" s="140" t="e">
        <f>VLOOKUP(B340,#REF!,6,0)</f>
        <v>#REF!</v>
      </c>
      <c r="F340" s="340" t="e">
        <f t="shared" si="17"/>
        <v>#REF!</v>
      </c>
      <c r="G340" s="188"/>
    </row>
    <row r="341" spans="1:7" s="133" customFormat="1" ht="11.25" x14ac:dyDescent="0.25">
      <c r="A341" s="151" t="s">
        <v>1999</v>
      </c>
      <c r="B341" s="144" t="s">
        <v>447</v>
      </c>
      <c r="C341" s="138" t="e">
        <f>VLOOKUP(B341,#REF!,2,0)</f>
        <v>#REF!</v>
      </c>
      <c r="D341" s="140"/>
      <c r="E341" s="140" t="e">
        <f>VLOOKUP(B341,#REF!,6,0)</f>
        <v>#REF!</v>
      </c>
      <c r="F341" s="340" t="e">
        <f t="shared" si="17"/>
        <v>#REF!</v>
      </c>
      <c r="G341" s="188"/>
    </row>
    <row r="342" spans="1:7" s="133" customFormat="1" ht="11.25" x14ac:dyDescent="0.25">
      <c r="A342" s="151" t="s">
        <v>2000</v>
      </c>
      <c r="B342" s="144" t="s">
        <v>95</v>
      </c>
      <c r="C342" s="138" t="e">
        <f>VLOOKUP(B342,#REF!,2,0)</f>
        <v>#REF!</v>
      </c>
      <c r="D342" s="140"/>
      <c r="E342" s="140" t="e">
        <f>VLOOKUP(B342,#REF!,6,0)</f>
        <v>#REF!</v>
      </c>
      <c r="F342" s="340" t="e">
        <f t="shared" si="17"/>
        <v>#REF!</v>
      </c>
      <c r="G342" s="188"/>
    </row>
    <row r="343" spans="1:7" s="133" customFormat="1" ht="11.25" x14ac:dyDescent="0.25">
      <c r="A343" s="151" t="s">
        <v>2001</v>
      </c>
      <c r="B343" s="144" t="s">
        <v>1978</v>
      </c>
      <c r="C343" s="138" t="e">
        <f>VLOOKUP(B343,#REF!,2,0)</f>
        <v>#REF!</v>
      </c>
      <c r="D343" s="140"/>
      <c r="E343" s="140" t="e">
        <f>VLOOKUP(B343,#REF!,6,0)</f>
        <v>#REF!</v>
      </c>
      <c r="F343" s="340" t="e">
        <f t="shared" si="17"/>
        <v>#REF!</v>
      </c>
      <c r="G343" s="188"/>
    </row>
    <row r="344" spans="1:7" s="133" customFormat="1" ht="11.25" x14ac:dyDescent="0.25">
      <c r="A344" s="151" t="s">
        <v>2002</v>
      </c>
      <c r="B344" s="144" t="s">
        <v>1979</v>
      </c>
      <c r="C344" s="138" t="e">
        <f>VLOOKUP(B344,#REF!,2,0)</f>
        <v>#REF!</v>
      </c>
      <c r="D344" s="140"/>
      <c r="E344" s="140" t="e">
        <f>VLOOKUP(B344,#REF!,6,0)</f>
        <v>#REF!</v>
      </c>
      <c r="F344" s="340" t="e">
        <f t="shared" si="17"/>
        <v>#REF!</v>
      </c>
      <c r="G344" s="188"/>
    </row>
    <row r="345" spans="1:7" s="133" customFormat="1" ht="11.25" x14ac:dyDescent="0.25">
      <c r="A345" s="151" t="s">
        <v>2003</v>
      </c>
      <c r="B345" s="144" t="s">
        <v>1980</v>
      </c>
      <c r="C345" s="138" t="e">
        <f>VLOOKUP(B345,#REF!,2,0)</f>
        <v>#REF!</v>
      </c>
      <c r="D345" s="140"/>
      <c r="E345" s="140" t="e">
        <f>VLOOKUP(B345,#REF!,6,0)</f>
        <v>#REF!</v>
      </c>
      <c r="F345" s="340" t="e">
        <f t="shared" si="17"/>
        <v>#REF!</v>
      </c>
      <c r="G345" s="188"/>
    </row>
    <row r="346" spans="1:7" s="133" customFormat="1" ht="11.25" x14ac:dyDescent="0.25">
      <c r="A346" s="151" t="s">
        <v>2004</v>
      </c>
      <c r="B346" s="144" t="s">
        <v>456</v>
      </c>
      <c r="C346" s="138" t="e">
        <f>VLOOKUP(B346,#REF!,2,0)</f>
        <v>#REF!</v>
      </c>
      <c r="D346" s="140"/>
      <c r="E346" s="140" t="e">
        <f>VLOOKUP(B346,#REF!,6,0)</f>
        <v>#REF!</v>
      </c>
      <c r="F346" s="340" t="e">
        <f t="shared" si="17"/>
        <v>#REF!</v>
      </c>
      <c r="G346" s="188"/>
    </row>
    <row r="347" spans="1:7" x14ac:dyDescent="0.25">
      <c r="A347" s="326" t="s">
        <v>1124</v>
      </c>
      <c r="B347" s="119" t="s">
        <v>102</v>
      </c>
      <c r="C347" s="147"/>
      <c r="D347" s="128"/>
      <c r="E347" s="128"/>
      <c r="F347" s="338" t="e">
        <f>SUM(F348:F363)</f>
        <v>#REF!</v>
      </c>
      <c r="G347" s="313"/>
    </row>
    <row r="348" spans="1:7" s="133" customFormat="1" ht="11.25" x14ac:dyDescent="0.25">
      <c r="A348" s="151" t="s">
        <v>2091</v>
      </c>
      <c r="B348" s="144" t="s">
        <v>700</v>
      </c>
      <c r="C348" s="138" t="e">
        <f>VLOOKUP(B348,#REF!,2,0)</f>
        <v>#REF!</v>
      </c>
      <c r="D348" s="140"/>
      <c r="E348" s="140" t="e">
        <f>VLOOKUP(B348,#REF!,6,0)</f>
        <v>#REF!</v>
      </c>
      <c r="F348" s="340" t="e">
        <f>D348*E348</f>
        <v>#REF!</v>
      </c>
      <c r="G348" s="188"/>
    </row>
    <row r="349" spans="1:7" s="133" customFormat="1" ht="11.25" x14ac:dyDescent="0.25">
      <c r="A349" s="151" t="s">
        <v>2092</v>
      </c>
      <c r="B349" s="144" t="s">
        <v>113</v>
      </c>
      <c r="C349" s="138" t="e">
        <f>VLOOKUP(B349,#REF!,2,0)</f>
        <v>#REF!</v>
      </c>
      <c r="D349" s="140"/>
      <c r="E349" s="140" t="e">
        <f>VLOOKUP(B349,#REF!,6,0)</f>
        <v>#REF!</v>
      </c>
      <c r="F349" s="340" t="e">
        <f t="shared" ref="F349:F363" si="18">D349*E349</f>
        <v>#REF!</v>
      </c>
      <c r="G349" s="188"/>
    </row>
    <row r="350" spans="1:7" s="133" customFormat="1" ht="11.25" x14ac:dyDescent="0.25">
      <c r="A350" s="151" t="s">
        <v>2093</v>
      </c>
      <c r="B350" s="144" t="s">
        <v>130</v>
      </c>
      <c r="C350" s="138" t="e">
        <f>VLOOKUP(B350,#REF!,2,0)</f>
        <v>#REF!</v>
      </c>
      <c r="D350" s="140"/>
      <c r="E350" s="140" t="e">
        <f>VLOOKUP(B350,#REF!,6,0)</f>
        <v>#REF!</v>
      </c>
      <c r="F350" s="340" t="e">
        <f t="shared" si="18"/>
        <v>#REF!</v>
      </c>
      <c r="G350" s="188"/>
    </row>
    <row r="351" spans="1:7" s="133" customFormat="1" ht="11.25" x14ac:dyDescent="0.25">
      <c r="A351" s="151" t="s">
        <v>2094</v>
      </c>
      <c r="B351" s="144" t="s">
        <v>716</v>
      </c>
      <c r="C351" s="138" t="e">
        <f>VLOOKUP(B351,#REF!,2,0)</f>
        <v>#REF!</v>
      </c>
      <c r="D351" s="140"/>
      <c r="E351" s="140" t="e">
        <f>VLOOKUP(B351,#REF!,6,0)</f>
        <v>#REF!</v>
      </c>
      <c r="F351" s="340" t="e">
        <f t="shared" si="18"/>
        <v>#REF!</v>
      </c>
      <c r="G351" s="188"/>
    </row>
    <row r="352" spans="1:7" s="133" customFormat="1" ht="11.25" x14ac:dyDescent="0.25">
      <c r="A352" s="151" t="s">
        <v>2095</v>
      </c>
      <c r="B352" s="144" t="s">
        <v>980</v>
      </c>
      <c r="C352" s="138" t="e">
        <f>VLOOKUP(B352,#REF!,2,0)</f>
        <v>#REF!</v>
      </c>
      <c r="D352" s="140"/>
      <c r="E352" s="140" t="e">
        <f>VLOOKUP(B352,#REF!,6,0)</f>
        <v>#REF!</v>
      </c>
      <c r="F352" s="340" t="e">
        <f t="shared" si="18"/>
        <v>#REF!</v>
      </c>
      <c r="G352" s="188"/>
    </row>
    <row r="353" spans="1:7" s="133" customFormat="1" ht="11.25" x14ac:dyDescent="0.25">
      <c r="A353" s="151" t="s">
        <v>2096</v>
      </c>
      <c r="B353" s="144" t="s">
        <v>103</v>
      </c>
      <c r="C353" s="138" t="e">
        <f>VLOOKUP(B353,#REF!,2,0)</f>
        <v>#REF!</v>
      </c>
      <c r="D353" s="140"/>
      <c r="E353" s="140" t="e">
        <f>VLOOKUP(B353,#REF!,6,0)</f>
        <v>#REF!</v>
      </c>
      <c r="F353" s="340" t="e">
        <f t="shared" si="18"/>
        <v>#REF!</v>
      </c>
      <c r="G353" s="188"/>
    </row>
    <row r="354" spans="1:7" s="133" customFormat="1" ht="11.25" x14ac:dyDescent="0.25">
      <c r="A354" s="151" t="s">
        <v>2097</v>
      </c>
      <c r="B354" s="144" t="s">
        <v>104</v>
      </c>
      <c r="C354" s="138" t="e">
        <f>VLOOKUP(B354,#REF!,2,0)</f>
        <v>#REF!</v>
      </c>
      <c r="D354" s="140"/>
      <c r="E354" s="140" t="e">
        <f>VLOOKUP(B354,#REF!,6,0)</f>
        <v>#REF!</v>
      </c>
      <c r="F354" s="340" t="e">
        <f t="shared" si="18"/>
        <v>#REF!</v>
      </c>
      <c r="G354" s="188"/>
    </row>
    <row r="355" spans="1:7" s="133" customFormat="1" ht="11.25" x14ac:dyDescent="0.25">
      <c r="A355" s="151" t="s">
        <v>2098</v>
      </c>
      <c r="B355" s="144" t="s">
        <v>105</v>
      </c>
      <c r="C355" s="138" t="e">
        <f>VLOOKUP(B355,#REF!,2,0)</f>
        <v>#REF!</v>
      </c>
      <c r="D355" s="140"/>
      <c r="E355" s="140" t="e">
        <f>VLOOKUP(B355,#REF!,6,0)</f>
        <v>#REF!</v>
      </c>
      <c r="F355" s="340" t="e">
        <f t="shared" si="18"/>
        <v>#REF!</v>
      </c>
      <c r="G355" s="188"/>
    </row>
    <row r="356" spans="1:7" s="133" customFormat="1" ht="11.25" x14ac:dyDescent="0.25">
      <c r="A356" s="151" t="s">
        <v>2099</v>
      </c>
      <c r="B356" s="144" t="s">
        <v>106</v>
      </c>
      <c r="C356" s="138" t="e">
        <f>VLOOKUP(B356,#REF!,2,0)</f>
        <v>#REF!</v>
      </c>
      <c r="D356" s="140"/>
      <c r="E356" s="140" t="e">
        <f>VLOOKUP(B356,#REF!,6,0)</f>
        <v>#REF!</v>
      </c>
      <c r="F356" s="340" t="e">
        <f t="shared" si="18"/>
        <v>#REF!</v>
      </c>
      <c r="G356" s="188"/>
    </row>
    <row r="357" spans="1:7" s="133" customFormat="1" ht="11.25" x14ac:dyDescent="0.25">
      <c r="A357" s="151" t="s">
        <v>2100</v>
      </c>
      <c r="B357" s="144" t="s">
        <v>107</v>
      </c>
      <c r="C357" s="138" t="e">
        <f>VLOOKUP(B357,#REF!,2,0)</f>
        <v>#REF!</v>
      </c>
      <c r="D357" s="140"/>
      <c r="E357" s="140" t="e">
        <f>VLOOKUP(B357,#REF!,6,0)</f>
        <v>#REF!</v>
      </c>
      <c r="F357" s="340" t="e">
        <f t="shared" si="18"/>
        <v>#REF!</v>
      </c>
      <c r="G357" s="188"/>
    </row>
    <row r="358" spans="1:7" s="133" customFormat="1" ht="11.25" x14ac:dyDescent="0.25">
      <c r="A358" s="151" t="s">
        <v>2101</v>
      </c>
      <c r="B358" s="144" t="s">
        <v>129</v>
      </c>
      <c r="C358" s="138" t="e">
        <f>VLOOKUP(B358,#REF!,2,0)</f>
        <v>#REF!</v>
      </c>
      <c r="D358" s="140"/>
      <c r="E358" s="140" t="e">
        <f>VLOOKUP(B358,#REF!,6,0)</f>
        <v>#REF!</v>
      </c>
      <c r="F358" s="340" t="e">
        <f t="shared" si="18"/>
        <v>#REF!</v>
      </c>
      <c r="G358" s="188"/>
    </row>
    <row r="359" spans="1:7" s="133" customFormat="1" ht="11.25" x14ac:dyDescent="0.25">
      <c r="A359" s="151" t="s">
        <v>2102</v>
      </c>
      <c r="B359" s="144" t="s">
        <v>108</v>
      </c>
      <c r="C359" s="138" t="e">
        <f>VLOOKUP(B359,#REF!,2,0)</f>
        <v>#REF!</v>
      </c>
      <c r="D359" s="140"/>
      <c r="E359" s="140" t="e">
        <f>VLOOKUP(B359,#REF!,6,0)</f>
        <v>#REF!</v>
      </c>
      <c r="F359" s="340" t="e">
        <f t="shared" si="18"/>
        <v>#REF!</v>
      </c>
      <c r="G359" s="188"/>
    </row>
    <row r="360" spans="1:7" s="133" customFormat="1" ht="11.25" x14ac:dyDescent="0.25">
      <c r="A360" s="151" t="s">
        <v>2103</v>
      </c>
      <c r="B360" s="144" t="s">
        <v>109</v>
      </c>
      <c r="C360" s="138" t="e">
        <f>VLOOKUP(B360,#REF!,2,0)</f>
        <v>#REF!</v>
      </c>
      <c r="D360" s="140"/>
      <c r="E360" s="140" t="e">
        <f>VLOOKUP(B360,#REF!,6,0)</f>
        <v>#REF!</v>
      </c>
      <c r="F360" s="340" t="e">
        <f t="shared" si="18"/>
        <v>#REF!</v>
      </c>
      <c r="G360" s="188"/>
    </row>
    <row r="361" spans="1:7" s="133" customFormat="1" ht="11.25" x14ac:dyDescent="0.25">
      <c r="A361" s="151" t="s">
        <v>2104</v>
      </c>
      <c r="B361" s="144" t="s">
        <v>110</v>
      </c>
      <c r="C361" s="138" t="e">
        <f>VLOOKUP(B361,#REF!,2,0)</f>
        <v>#REF!</v>
      </c>
      <c r="D361" s="140"/>
      <c r="E361" s="140" t="e">
        <f>VLOOKUP(B361,#REF!,6,0)</f>
        <v>#REF!</v>
      </c>
      <c r="F361" s="340" t="e">
        <f t="shared" si="18"/>
        <v>#REF!</v>
      </c>
      <c r="G361" s="188"/>
    </row>
    <row r="362" spans="1:7" s="133" customFormat="1" ht="11.25" x14ac:dyDescent="0.25">
      <c r="A362" s="151" t="s">
        <v>2105</v>
      </c>
      <c r="B362" s="144" t="s">
        <v>111</v>
      </c>
      <c r="C362" s="138" t="e">
        <f>VLOOKUP(B362,#REF!,2,0)</f>
        <v>#REF!</v>
      </c>
      <c r="D362" s="140"/>
      <c r="E362" s="140" t="e">
        <f>VLOOKUP(B362,#REF!,6,0)</f>
        <v>#REF!</v>
      </c>
      <c r="F362" s="340" t="e">
        <f t="shared" si="18"/>
        <v>#REF!</v>
      </c>
      <c r="G362" s="188"/>
    </row>
    <row r="363" spans="1:7" s="133" customFormat="1" ht="11.25" x14ac:dyDescent="0.25">
      <c r="A363" s="151" t="s">
        <v>2106</v>
      </c>
      <c r="B363" s="144" t="s">
        <v>112</v>
      </c>
      <c r="C363" s="138" t="e">
        <f>VLOOKUP(B363,#REF!,2,0)</f>
        <v>#REF!</v>
      </c>
      <c r="D363" s="140"/>
      <c r="E363" s="140" t="e">
        <f>VLOOKUP(B363,#REF!,6,0)</f>
        <v>#REF!</v>
      </c>
      <c r="F363" s="340" t="e">
        <f t="shared" si="18"/>
        <v>#REF!</v>
      </c>
      <c r="G363" s="188"/>
    </row>
    <row r="364" spans="1:7" x14ac:dyDescent="0.25">
      <c r="A364" s="326" t="s">
        <v>1125</v>
      </c>
      <c r="B364" s="119" t="s">
        <v>1127</v>
      </c>
      <c r="C364" s="147"/>
      <c r="D364" s="128"/>
      <c r="E364" s="128"/>
      <c r="F364" s="338" t="e">
        <f>SUM(F365:F382)</f>
        <v>#REF!</v>
      </c>
      <c r="G364" s="313"/>
    </row>
    <row r="365" spans="1:7" s="133" customFormat="1" ht="11.25" x14ac:dyDescent="0.25">
      <c r="A365" s="151" t="s">
        <v>2005</v>
      </c>
      <c r="B365" s="144" t="s">
        <v>701</v>
      </c>
      <c r="C365" s="138" t="e">
        <f>VLOOKUP(B365,#REF!,2,0)</f>
        <v>#REF!</v>
      </c>
      <c r="D365" s="140"/>
      <c r="E365" s="140" t="e">
        <f>VLOOKUP(B365,#REF!,6,0)</f>
        <v>#REF!</v>
      </c>
      <c r="F365" s="340" t="e">
        <f>D365*E365</f>
        <v>#REF!</v>
      </c>
      <c r="G365" s="188"/>
    </row>
    <row r="366" spans="1:7" s="133" customFormat="1" ht="11.25" x14ac:dyDescent="0.25">
      <c r="A366" s="151" t="s">
        <v>2006</v>
      </c>
      <c r="B366" s="144" t="s">
        <v>702</v>
      </c>
      <c r="C366" s="138" t="e">
        <f>VLOOKUP(B366,#REF!,2,0)</f>
        <v>#REF!</v>
      </c>
      <c r="D366" s="140"/>
      <c r="E366" s="140" t="e">
        <f>VLOOKUP(B366,#REF!,6,0)</f>
        <v>#REF!</v>
      </c>
      <c r="F366" s="340" t="e">
        <f t="shared" ref="F366:F382" si="19">D366*E366</f>
        <v>#REF!</v>
      </c>
      <c r="G366" s="188"/>
    </row>
    <row r="367" spans="1:7" s="133" customFormat="1" ht="11.25" x14ac:dyDescent="0.25">
      <c r="A367" s="151" t="s">
        <v>2007</v>
      </c>
      <c r="B367" s="144" t="s">
        <v>703</v>
      </c>
      <c r="C367" s="138" t="e">
        <f>VLOOKUP(B367,#REF!,2,0)</f>
        <v>#REF!</v>
      </c>
      <c r="D367" s="140"/>
      <c r="E367" s="140" t="e">
        <f>VLOOKUP(B367,#REF!,6,0)</f>
        <v>#REF!</v>
      </c>
      <c r="F367" s="340" t="e">
        <f t="shared" si="19"/>
        <v>#REF!</v>
      </c>
      <c r="G367" s="188"/>
    </row>
    <row r="368" spans="1:7" s="133" customFormat="1" ht="11.25" x14ac:dyDescent="0.25">
      <c r="A368" s="151" t="s">
        <v>2008</v>
      </c>
      <c r="B368" s="144" t="s">
        <v>981</v>
      </c>
      <c r="C368" s="138" t="e">
        <f>VLOOKUP(B368,#REF!,2,0)</f>
        <v>#REF!</v>
      </c>
      <c r="D368" s="140"/>
      <c r="E368" s="140" t="e">
        <f>VLOOKUP(B368,#REF!,6,0)</f>
        <v>#REF!</v>
      </c>
      <c r="F368" s="340" t="e">
        <f t="shared" si="19"/>
        <v>#REF!</v>
      </c>
      <c r="G368" s="188"/>
    </row>
    <row r="369" spans="1:7" s="133" customFormat="1" ht="11.25" x14ac:dyDescent="0.25">
      <c r="A369" s="151" t="s">
        <v>2009</v>
      </c>
      <c r="B369" s="144" t="s">
        <v>982</v>
      </c>
      <c r="C369" s="138" t="e">
        <f>VLOOKUP(B369,#REF!,2,0)</f>
        <v>#REF!</v>
      </c>
      <c r="D369" s="140"/>
      <c r="E369" s="140" t="e">
        <f>VLOOKUP(B369,#REF!,6,0)</f>
        <v>#REF!</v>
      </c>
      <c r="F369" s="340" t="e">
        <f t="shared" si="19"/>
        <v>#REF!</v>
      </c>
      <c r="G369" s="188"/>
    </row>
    <row r="370" spans="1:7" s="133" customFormat="1" ht="11.25" x14ac:dyDescent="0.25">
      <c r="A370" s="151" t="s">
        <v>2010</v>
      </c>
      <c r="B370" s="144" t="s">
        <v>983</v>
      </c>
      <c r="C370" s="138" t="e">
        <f>VLOOKUP(B370,#REF!,2,0)</f>
        <v>#REF!</v>
      </c>
      <c r="D370" s="140"/>
      <c r="E370" s="140" t="e">
        <f>VLOOKUP(B370,#REF!,6,0)</f>
        <v>#REF!</v>
      </c>
      <c r="F370" s="340" t="e">
        <f t="shared" si="19"/>
        <v>#REF!</v>
      </c>
      <c r="G370" s="188"/>
    </row>
    <row r="371" spans="1:7" s="133" customFormat="1" ht="11.25" x14ac:dyDescent="0.25">
      <c r="A371" s="151" t="s">
        <v>2011</v>
      </c>
      <c r="B371" s="144" t="s">
        <v>984</v>
      </c>
      <c r="C371" s="138" t="e">
        <f>VLOOKUP(B371,#REF!,2,0)</f>
        <v>#REF!</v>
      </c>
      <c r="D371" s="140"/>
      <c r="E371" s="140" t="e">
        <f>VLOOKUP(B371,#REF!,6,0)</f>
        <v>#REF!</v>
      </c>
      <c r="F371" s="340" t="e">
        <f t="shared" si="19"/>
        <v>#REF!</v>
      </c>
      <c r="G371" s="188"/>
    </row>
    <row r="372" spans="1:7" s="133" customFormat="1" ht="11.25" x14ac:dyDescent="0.25">
      <c r="A372" s="151" t="s">
        <v>2012</v>
      </c>
      <c r="B372" s="144" t="s">
        <v>985</v>
      </c>
      <c r="C372" s="138" t="e">
        <f>VLOOKUP(B372,#REF!,2,0)</f>
        <v>#REF!</v>
      </c>
      <c r="D372" s="140"/>
      <c r="E372" s="140" t="e">
        <f>VLOOKUP(B372,#REF!,6,0)</f>
        <v>#REF!</v>
      </c>
      <c r="F372" s="340" t="e">
        <f t="shared" si="19"/>
        <v>#REF!</v>
      </c>
      <c r="G372" s="188"/>
    </row>
    <row r="373" spans="1:7" s="133" customFormat="1" ht="11.25" x14ac:dyDescent="0.25">
      <c r="A373" s="151" t="s">
        <v>2013</v>
      </c>
      <c r="B373" s="144" t="s">
        <v>2032</v>
      </c>
      <c r="C373" s="138" t="e">
        <f>VLOOKUP(B373,#REF!,2,0)</f>
        <v>#REF!</v>
      </c>
      <c r="D373" s="140"/>
      <c r="E373" s="140" t="e">
        <f>VLOOKUP(B373,#REF!,6,0)</f>
        <v>#REF!</v>
      </c>
      <c r="F373" s="340" t="e">
        <f t="shared" si="19"/>
        <v>#REF!</v>
      </c>
      <c r="G373" s="188"/>
    </row>
    <row r="374" spans="1:7" s="133" customFormat="1" ht="11.25" x14ac:dyDescent="0.25">
      <c r="A374" s="151" t="s">
        <v>2014</v>
      </c>
      <c r="B374" s="144" t="s">
        <v>2033</v>
      </c>
      <c r="C374" s="138" t="e">
        <f>VLOOKUP(B374,#REF!,2,0)</f>
        <v>#REF!</v>
      </c>
      <c r="D374" s="140"/>
      <c r="E374" s="140" t="e">
        <f>VLOOKUP(B374,#REF!,6,0)</f>
        <v>#REF!</v>
      </c>
      <c r="F374" s="340" t="e">
        <f t="shared" si="19"/>
        <v>#REF!</v>
      </c>
      <c r="G374" s="188"/>
    </row>
    <row r="375" spans="1:7" s="133" customFormat="1" ht="11.25" x14ac:dyDescent="0.25">
      <c r="A375" s="151" t="s">
        <v>2015</v>
      </c>
      <c r="B375" s="144" t="s">
        <v>2034</v>
      </c>
      <c r="C375" s="138" t="e">
        <f>VLOOKUP(B375,#REF!,2,0)</f>
        <v>#REF!</v>
      </c>
      <c r="D375" s="140"/>
      <c r="E375" s="140" t="e">
        <f>VLOOKUP(B375,#REF!,6,0)</f>
        <v>#REF!</v>
      </c>
      <c r="F375" s="340" t="e">
        <f t="shared" si="19"/>
        <v>#REF!</v>
      </c>
      <c r="G375" s="188"/>
    </row>
    <row r="376" spans="1:7" s="133" customFormat="1" ht="11.25" x14ac:dyDescent="0.25">
      <c r="A376" s="151" t="s">
        <v>2016</v>
      </c>
      <c r="B376" s="144" t="s">
        <v>2035</v>
      </c>
      <c r="C376" s="138" t="e">
        <f>VLOOKUP(B376,#REF!,2,0)</f>
        <v>#REF!</v>
      </c>
      <c r="D376" s="140"/>
      <c r="E376" s="140" t="e">
        <f>VLOOKUP(B376,#REF!,6,0)</f>
        <v>#REF!</v>
      </c>
      <c r="F376" s="340" t="e">
        <f t="shared" si="19"/>
        <v>#REF!</v>
      </c>
      <c r="G376" s="188"/>
    </row>
    <row r="377" spans="1:7" s="133" customFormat="1" ht="11.25" x14ac:dyDescent="0.25">
      <c r="A377" s="151" t="s">
        <v>2017</v>
      </c>
      <c r="B377" s="144" t="s">
        <v>2036</v>
      </c>
      <c r="C377" s="138" t="e">
        <f>VLOOKUP(B377,#REF!,2,0)</f>
        <v>#REF!</v>
      </c>
      <c r="D377" s="140"/>
      <c r="E377" s="140" t="e">
        <f>VLOOKUP(B377,#REF!,6,0)</f>
        <v>#REF!</v>
      </c>
      <c r="F377" s="340" t="e">
        <f t="shared" si="19"/>
        <v>#REF!</v>
      </c>
      <c r="G377" s="188"/>
    </row>
    <row r="378" spans="1:7" s="133" customFormat="1" ht="11.25" x14ac:dyDescent="0.25">
      <c r="A378" s="151" t="s">
        <v>2037</v>
      </c>
      <c r="B378" s="144" t="s">
        <v>715</v>
      </c>
      <c r="C378" s="138" t="e">
        <f>VLOOKUP(B378,#REF!,2,0)</f>
        <v>#REF!</v>
      </c>
      <c r="D378" s="140"/>
      <c r="E378" s="140" t="e">
        <f>VLOOKUP(B378,#REF!,6,0)</f>
        <v>#REF!</v>
      </c>
      <c r="F378" s="340" t="e">
        <f t="shared" si="19"/>
        <v>#REF!</v>
      </c>
      <c r="G378" s="188"/>
    </row>
    <row r="379" spans="1:7" s="133" customFormat="1" ht="11.25" x14ac:dyDescent="0.25">
      <c r="A379" s="151" t="s">
        <v>2038</v>
      </c>
      <c r="B379" s="144" t="s">
        <v>708</v>
      </c>
      <c r="C379" s="138" t="e">
        <f>VLOOKUP(B379,#REF!,2,0)</f>
        <v>#REF!</v>
      </c>
      <c r="D379" s="140"/>
      <c r="E379" s="140" t="e">
        <f>VLOOKUP(B379,#REF!,6,0)</f>
        <v>#REF!</v>
      </c>
      <c r="F379" s="340" t="e">
        <f t="shared" si="19"/>
        <v>#REF!</v>
      </c>
      <c r="G379" s="188"/>
    </row>
    <row r="380" spans="1:7" s="133" customFormat="1" ht="11.25" x14ac:dyDescent="0.25">
      <c r="A380" s="151" t="s">
        <v>2039</v>
      </c>
      <c r="B380" s="144" t="s">
        <v>709</v>
      </c>
      <c r="C380" s="138" t="e">
        <f>VLOOKUP(B380,#REF!,2,0)</f>
        <v>#REF!</v>
      </c>
      <c r="D380" s="140"/>
      <c r="E380" s="140" t="e">
        <f>VLOOKUP(B380,#REF!,6,0)</f>
        <v>#REF!</v>
      </c>
      <c r="F380" s="340" t="e">
        <f t="shared" si="19"/>
        <v>#REF!</v>
      </c>
      <c r="G380" s="188"/>
    </row>
    <row r="381" spans="1:7" s="133" customFormat="1" ht="11.25" x14ac:dyDescent="0.25">
      <c r="A381" s="151" t="s">
        <v>2040</v>
      </c>
      <c r="B381" s="144" t="s">
        <v>114</v>
      </c>
      <c r="C381" s="138" t="e">
        <f>VLOOKUP(B381,#REF!,2,0)</f>
        <v>#REF!</v>
      </c>
      <c r="D381" s="140"/>
      <c r="E381" s="140" t="e">
        <f>VLOOKUP(B381,#REF!,6,0)</f>
        <v>#REF!</v>
      </c>
      <c r="F381" s="340" t="e">
        <f t="shared" si="19"/>
        <v>#REF!</v>
      </c>
      <c r="G381" s="188"/>
    </row>
    <row r="382" spans="1:7" s="133" customFormat="1" ht="11.25" x14ac:dyDescent="0.25">
      <c r="A382" s="151" t="s">
        <v>2041</v>
      </c>
      <c r="B382" s="144" t="s">
        <v>115</v>
      </c>
      <c r="C382" s="138" t="e">
        <f>VLOOKUP(B382,#REF!,2,0)</f>
        <v>#REF!</v>
      </c>
      <c r="D382" s="140"/>
      <c r="E382" s="140" t="e">
        <f>VLOOKUP(B382,#REF!,6,0)</f>
        <v>#REF!</v>
      </c>
      <c r="F382" s="340" t="e">
        <f t="shared" si="19"/>
        <v>#REF!</v>
      </c>
      <c r="G382" s="188"/>
    </row>
    <row r="383" spans="1:7" s="133" customFormat="1" ht="11.25" x14ac:dyDescent="0.25">
      <c r="A383" s="151" t="s">
        <v>2042</v>
      </c>
      <c r="B383" s="144" t="s">
        <v>2282</v>
      </c>
      <c r="C383" s="138" t="e">
        <f>VLOOKUP(B383,#REF!,2,0)</f>
        <v>#REF!</v>
      </c>
      <c r="D383" s="140"/>
      <c r="E383" s="140" t="e">
        <f>VLOOKUP(B383,#REF!,6,0)</f>
        <v>#REF!</v>
      </c>
      <c r="F383" s="340" t="e">
        <f>D383*E383</f>
        <v>#REF!</v>
      </c>
      <c r="G383" s="188"/>
    </row>
    <row r="384" spans="1:7" x14ac:dyDescent="0.25">
      <c r="A384" s="326" t="s">
        <v>1126</v>
      </c>
      <c r="B384" s="119" t="s">
        <v>1129</v>
      </c>
      <c r="C384" s="147"/>
      <c r="D384" s="128"/>
      <c r="E384" s="128"/>
      <c r="F384" s="338" t="e">
        <f>SUM(F385:F396)</f>
        <v>#REF!</v>
      </c>
      <c r="G384" s="313"/>
    </row>
    <row r="385" spans="1:7" s="133" customFormat="1" ht="11.25" x14ac:dyDescent="0.25">
      <c r="A385" s="151" t="s">
        <v>2018</v>
      </c>
      <c r="B385" s="144" t="s">
        <v>119</v>
      </c>
      <c r="C385" s="138" t="e">
        <f>VLOOKUP(B385,#REF!,2,0)</f>
        <v>#REF!</v>
      </c>
      <c r="D385" s="140"/>
      <c r="E385" s="140" t="e">
        <f>VLOOKUP(B385,#REF!,6,0)</f>
        <v>#REF!</v>
      </c>
      <c r="F385" s="340" t="e">
        <f>D385*E385</f>
        <v>#REF!</v>
      </c>
      <c r="G385" s="188"/>
    </row>
    <row r="386" spans="1:7" s="133" customFormat="1" ht="11.25" x14ac:dyDescent="0.25">
      <c r="A386" s="151" t="s">
        <v>2019</v>
      </c>
      <c r="B386" s="144" t="s">
        <v>120</v>
      </c>
      <c r="C386" s="138" t="e">
        <f>VLOOKUP(B386,#REF!,2,0)</f>
        <v>#REF!</v>
      </c>
      <c r="D386" s="140"/>
      <c r="E386" s="140" t="e">
        <f>VLOOKUP(B386,#REF!,6,0)</f>
        <v>#REF!</v>
      </c>
      <c r="F386" s="340" t="e">
        <f t="shared" ref="F386:F396" si="20">D386*E386</f>
        <v>#REF!</v>
      </c>
      <c r="G386" s="188"/>
    </row>
    <row r="387" spans="1:7" s="133" customFormat="1" ht="11.25" x14ac:dyDescent="0.25">
      <c r="A387" s="151" t="s">
        <v>2020</v>
      </c>
      <c r="B387" s="144" t="s">
        <v>118</v>
      </c>
      <c r="C387" s="138" t="e">
        <f>VLOOKUP(B387,#REF!,2,0)</f>
        <v>#REF!</v>
      </c>
      <c r="D387" s="140"/>
      <c r="E387" s="140" t="e">
        <f>VLOOKUP(B387,#REF!,6,0)</f>
        <v>#REF!</v>
      </c>
      <c r="F387" s="340" t="e">
        <f t="shared" si="20"/>
        <v>#REF!</v>
      </c>
      <c r="G387" s="188"/>
    </row>
    <row r="388" spans="1:7" s="133" customFormat="1" ht="11.25" x14ac:dyDescent="0.25">
      <c r="A388" s="151" t="s">
        <v>2021</v>
      </c>
      <c r="B388" s="144" t="s">
        <v>720</v>
      </c>
      <c r="C388" s="138" t="e">
        <f>VLOOKUP(B388,#REF!,2,0)</f>
        <v>#REF!</v>
      </c>
      <c r="D388" s="140"/>
      <c r="E388" s="140" t="e">
        <f>VLOOKUP(B388,#REF!,6,0)</f>
        <v>#REF!</v>
      </c>
      <c r="F388" s="340" t="e">
        <f t="shared" si="20"/>
        <v>#REF!</v>
      </c>
      <c r="G388" s="188"/>
    </row>
    <row r="389" spans="1:7" s="133" customFormat="1" ht="11.25" x14ac:dyDescent="0.25">
      <c r="A389" s="151" t="s">
        <v>2022</v>
      </c>
      <c r="B389" s="144" t="s">
        <v>758</v>
      </c>
      <c r="C389" s="138" t="e">
        <f>VLOOKUP(B389,#REF!,2,0)</f>
        <v>#REF!</v>
      </c>
      <c r="D389" s="140"/>
      <c r="E389" s="140" t="e">
        <f>VLOOKUP(B389,#REF!,6,0)</f>
        <v>#REF!</v>
      </c>
      <c r="F389" s="340" t="e">
        <f t="shared" si="20"/>
        <v>#REF!</v>
      </c>
      <c r="G389" s="188"/>
    </row>
    <row r="390" spans="1:7" s="133" customFormat="1" ht="11.25" x14ac:dyDescent="0.25">
      <c r="A390" s="151" t="s">
        <v>2023</v>
      </c>
      <c r="B390" s="144" t="s">
        <v>706</v>
      </c>
      <c r="C390" s="138" t="e">
        <f>VLOOKUP(B390,#REF!,2,0)</f>
        <v>#REF!</v>
      </c>
      <c r="D390" s="140"/>
      <c r="E390" s="140" t="e">
        <f>VLOOKUP(B390,#REF!,6,0)</f>
        <v>#REF!</v>
      </c>
      <c r="F390" s="340" t="e">
        <f t="shared" si="20"/>
        <v>#REF!</v>
      </c>
      <c r="G390" s="188"/>
    </row>
    <row r="391" spans="1:7" s="133" customFormat="1" ht="11.25" x14ac:dyDescent="0.25">
      <c r="A391" s="151" t="s">
        <v>2024</v>
      </c>
      <c r="B391" s="144" t="s">
        <v>705</v>
      </c>
      <c r="C391" s="138" t="e">
        <f>VLOOKUP(B391,#REF!,2,0)</f>
        <v>#REF!</v>
      </c>
      <c r="D391" s="140"/>
      <c r="E391" s="140" t="e">
        <f>VLOOKUP(B391,#REF!,6,0)</f>
        <v>#REF!</v>
      </c>
      <c r="F391" s="340" t="e">
        <f t="shared" si="20"/>
        <v>#REF!</v>
      </c>
      <c r="G391" s="188"/>
    </row>
    <row r="392" spans="1:7" s="133" customFormat="1" ht="11.25" x14ac:dyDescent="0.25">
      <c r="A392" s="151" t="s">
        <v>2025</v>
      </c>
      <c r="B392" s="144" t="s">
        <v>707</v>
      </c>
      <c r="C392" s="138" t="e">
        <f>VLOOKUP(B392,#REF!,2,0)</f>
        <v>#REF!</v>
      </c>
      <c r="D392" s="140"/>
      <c r="E392" s="140" t="e">
        <f>VLOOKUP(B392,#REF!,6,0)</f>
        <v>#REF!</v>
      </c>
      <c r="F392" s="340" t="e">
        <f t="shared" si="20"/>
        <v>#REF!</v>
      </c>
      <c r="G392" s="188"/>
    </row>
    <row r="393" spans="1:7" s="133" customFormat="1" ht="11.25" x14ac:dyDescent="0.25">
      <c r="A393" s="151" t="s">
        <v>2026</v>
      </c>
      <c r="B393" s="144" t="s">
        <v>759</v>
      </c>
      <c r="C393" s="138" t="e">
        <f>VLOOKUP(B393,#REF!,2,0)</f>
        <v>#REF!</v>
      </c>
      <c r="D393" s="140"/>
      <c r="E393" s="140" t="e">
        <f>VLOOKUP(B393,#REF!,6,0)</f>
        <v>#REF!</v>
      </c>
      <c r="F393" s="340" t="e">
        <f t="shared" si="20"/>
        <v>#REF!</v>
      </c>
      <c r="G393" s="188"/>
    </row>
    <row r="394" spans="1:7" s="133" customFormat="1" ht="11.25" x14ac:dyDescent="0.25">
      <c r="A394" s="151" t="s">
        <v>2027</v>
      </c>
      <c r="B394" s="144" t="s">
        <v>760</v>
      </c>
      <c r="C394" s="138" t="e">
        <f>VLOOKUP(B394,#REF!,2,0)</f>
        <v>#REF!</v>
      </c>
      <c r="D394" s="140"/>
      <c r="E394" s="140" t="e">
        <f>VLOOKUP(B394,#REF!,6,0)</f>
        <v>#REF!</v>
      </c>
      <c r="F394" s="340" t="e">
        <f t="shared" si="20"/>
        <v>#REF!</v>
      </c>
      <c r="G394" s="188"/>
    </row>
    <row r="395" spans="1:7" s="133" customFormat="1" ht="11.25" x14ac:dyDescent="0.25">
      <c r="A395" s="151" t="s">
        <v>2028</v>
      </c>
      <c r="B395" s="144" t="s">
        <v>746</v>
      </c>
      <c r="C395" s="138" t="e">
        <f>VLOOKUP(B395,#REF!,2,0)</f>
        <v>#REF!</v>
      </c>
      <c r="D395" s="140"/>
      <c r="E395" s="140" t="e">
        <f>VLOOKUP(B395,#REF!,6,0)</f>
        <v>#REF!</v>
      </c>
      <c r="F395" s="340" t="e">
        <f t="shared" si="20"/>
        <v>#REF!</v>
      </c>
      <c r="G395" s="188"/>
    </row>
    <row r="396" spans="1:7" s="133" customFormat="1" ht="11.25" x14ac:dyDescent="0.25">
      <c r="A396" s="151" t="s">
        <v>2029</v>
      </c>
      <c r="B396" s="144" t="s">
        <v>745</v>
      </c>
      <c r="C396" s="138" t="e">
        <f>VLOOKUP(B396,#REF!,2,0)</f>
        <v>#REF!</v>
      </c>
      <c r="D396" s="140"/>
      <c r="E396" s="140" t="e">
        <f>VLOOKUP(B396,#REF!,6,0)</f>
        <v>#REF!</v>
      </c>
      <c r="F396" s="340" t="e">
        <f t="shared" si="20"/>
        <v>#REF!</v>
      </c>
      <c r="G396" s="188"/>
    </row>
    <row r="397" spans="1:7" x14ac:dyDescent="0.25">
      <c r="A397" s="326" t="s">
        <v>1128</v>
      </c>
      <c r="B397" s="119" t="s">
        <v>122</v>
      </c>
      <c r="C397" s="147"/>
      <c r="D397" s="128"/>
      <c r="E397" s="128"/>
      <c r="F397" s="338" t="e">
        <f>SUM(F398:F402)</f>
        <v>#REF!</v>
      </c>
      <c r="G397" s="313"/>
    </row>
    <row r="398" spans="1:7" s="133" customFormat="1" ht="11.25" x14ac:dyDescent="0.25">
      <c r="A398" s="151" t="s">
        <v>2030</v>
      </c>
      <c r="B398" s="144" t="s">
        <v>123</v>
      </c>
      <c r="C398" s="138" t="e">
        <f>VLOOKUP(B398,#REF!,2,0)</f>
        <v>#REF!</v>
      </c>
      <c r="D398" s="140"/>
      <c r="E398" s="140" t="e">
        <f>VLOOKUP(B398,#REF!,6,0)</f>
        <v>#REF!</v>
      </c>
      <c r="F398" s="340" t="e">
        <f>D398*E398</f>
        <v>#REF!</v>
      </c>
      <c r="G398" s="188"/>
    </row>
    <row r="399" spans="1:7" s="133" customFormat="1" ht="11.25" x14ac:dyDescent="0.25">
      <c r="A399" s="151" t="s">
        <v>2031</v>
      </c>
      <c r="B399" s="144" t="s">
        <v>124</v>
      </c>
      <c r="C399" s="138" t="e">
        <f>VLOOKUP(B399,#REF!,2,0)</f>
        <v>#REF!</v>
      </c>
      <c r="D399" s="140"/>
      <c r="E399" s="140" t="e">
        <f>VLOOKUP(B399,#REF!,6,0)</f>
        <v>#REF!</v>
      </c>
      <c r="F399" s="340" t="e">
        <f>D399*E399</f>
        <v>#REF!</v>
      </c>
      <c r="G399" s="188"/>
    </row>
    <row r="400" spans="1:7" s="133" customFormat="1" ht="11.25" x14ac:dyDescent="0.25">
      <c r="A400" s="151" t="s">
        <v>2085</v>
      </c>
      <c r="B400" s="144" t="s">
        <v>125</v>
      </c>
      <c r="C400" s="138" t="e">
        <f>VLOOKUP(B400,#REF!,2,0)</f>
        <v>#REF!</v>
      </c>
      <c r="D400" s="140"/>
      <c r="E400" s="140" t="e">
        <f>VLOOKUP(B400,#REF!,6,0)</f>
        <v>#REF!</v>
      </c>
      <c r="F400" s="340" t="e">
        <f>D400*E400</f>
        <v>#REF!</v>
      </c>
      <c r="G400" s="188"/>
    </row>
    <row r="401" spans="1:7" s="133" customFormat="1" ht="11.25" x14ac:dyDescent="0.25">
      <c r="A401" s="151" t="s">
        <v>2086</v>
      </c>
      <c r="B401" s="144" t="s">
        <v>126</v>
      </c>
      <c r="C401" s="138" t="e">
        <f>VLOOKUP(B401,#REF!,2,0)</f>
        <v>#REF!</v>
      </c>
      <c r="D401" s="140"/>
      <c r="E401" s="140" t="e">
        <f>VLOOKUP(B401,#REF!,6,0)</f>
        <v>#REF!</v>
      </c>
      <c r="F401" s="340" t="e">
        <f>D401*E401</f>
        <v>#REF!</v>
      </c>
      <c r="G401" s="188"/>
    </row>
    <row r="402" spans="1:7" s="133" customFormat="1" ht="11.25" x14ac:dyDescent="0.25">
      <c r="A402" s="151" t="s">
        <v>2087</v>
      </c>
      <c r="B402" s="144" t="s">
        <v>127</v>
      </c>
      <c r="C402" s="138" t="e">
        <f>VLOOKUP(B402,#REF!,2,0)</f>
        <v>#REF!</v>
      </c>
      <c r="D402" s="140"/>
      <c r="E402" s="140" t="e">
        <f>VLOOKUP(B402,#REF!,6,0)</f>
        <v>#REF!</v>
      </c>
      <c r="F402" s="340" t="e">
        <f>D402*E402</f>
        <v>#REF!</v>
      </c>
      <c r="G402" s="188"/>
    </row>
    <row r="403" spans="1:7" x14ac:dyDescent="0.25">
      <c r="A403" s="326" t="s">
        <v>1130</v>
      </c>
      <c r="B403" s="119" t="s">
        <v>457</v>
      </c>
      <c r="C403" s="147"/>
      <c r="D403" s="128"/>
      <c r="E403" s="128"/>
      <c r="F403" s="338" t="e">
        <f>SUM(F404:F414)</f>
        <v>#REF!</v>
      </c>
      <c r="G403" s="313"/>
    </row>
    <row r="404" spans="1:7" s="133" customFormat="1" ht="11.25" x14ac:dyDescent="0.25">
      <c r="A404" s="151" t="s">
        <v>2057</v>
      </c>
      <c r="B404" s="144" t="s">
        <v>464</v>
      </c>
      <c r="C404" s="138" t="e">
        <f>VLOOKUP(B404,#REF!,2,0)</f>
        <v>#REF!</v>
      </c>
      <c r="D404" s="140"/>
      <c r="E404" s="140" t="e">
        <f>VLOOKUP(B404,#REF!,6,0)</f>
        <v>#REF!</v>
      </c>
      <c r="F404" s="340" t="e">
        <f>D404*E404</f>
        <v>#REF!</v>
      </c>
      <c r="G404" s="188"/>
    </row>
    <row r="405" spans="1:7" s="133" customFormat="1" ht="11.25" x14ac:dyDescent="0.25">
      <c r="A405" s="151" t="s">
        <v>2058</v>
      </c>
      <c r="B405" s="144" t="s">
        <v>2053</v>
      </c>
      <c r="C405" s="138" t="e">
        <f>VLOOKUP(B405,#REF!,2,0)</f>
        <v>#REF!</v>
      </c>
      <c r="D405" s="140"/>
      <c r="E405" s="140" t="e">
        <f>VLOOKUP(B405,#REF!,6,0)</f>
        <v>#REF!</v>
      </c>
      <c r="F405" s="340" t="e">
        <f t="shared" ref="F405:F414" si="21">D405*E405</f>
        <v>#REF!</v>
      </c>
      <c r="G405" s="188" t="s">
        <v>2054</v>
      </c>
    </row>
    <row r="406" spans="1:7" s="133" customFormat="1" ht="11.25" x14ac:dyDescent="0.25">
      <c r="A406" s="151" t="s">
        <v>2059</v>
      </c>
      <c r="B406" s="144" t="s">
        <v>2043</v>
      </c>
      <c r="C406" s="138" t="e">
        <f>VLOOKUP(B406,#REF!,2,0)</f>
        <v>#REF!</v>
      </c>
      <c r="D406" s="140"/>
      <c r="E406" s="140" t="e">
        <f>VLOOKUP(B406,#REF!,6,0)</f>
        <v>#REF!</v>
      </c>
      <c r="F406" s="340" t="e">
        <f t="shared" si="21"/>
        <v>#REF!</v>
      </c>
      <c r="G406" s="188" t="s">
        <v>2044</v>
      </c>
    </row>
    <row r="407" spans="1:7" s="133" customFormat="1" ht="11.25" x14ac:dyDescent="0.25">
      <c r="A407" s="151" t="s">
        <v>2060</v>
      </c>
      <c r="B407" s="144" t="s">
        <v>2045</v>
      </c>
      <c r="C407" s="138" t="e">
        <f>VLOOKUP(B407,#REF!,2,0)</f>
        <v>#REF!</v>
      </c>
      <c r="D407" s="140"/>
      <c r="E407" s="140" t="e">
        <f>VLOOKUP(B407,#REF!,6,0)</f>
        <v>#REF!</v>
      </c>
      <c r="F407" s="340" t="e">
        <f t="shared" si="21"/>
        <v>#REF!</v>
      </c>
      <c r="G407" s="188" t="s">
        <v>2046</v>
      </c>
    </row>
    <row r="408" spans="1:7" s="133" customFormat="1" ht="11.25" x14ac:dyDescent="0.25">
      <c r="A408" s="151" t="s">
        <v>2061</v>
      </c>
      <c r="B408" s="144" t="s">
        <v>2047</v>
      </c>
      <c r="C408" s="138" t="e">
        <f>VLOOKUP(B408,#REF!,2,0)</f>
        <v>#REF!</v>
      </c>
      <c r="D408" s="140"/>
      <c r="E408" s="140" t="e">
        <f>VLOOKUP(B408,#REF!,6,0)</f>
        <v>#REF!</v>
      </c>
      <c r="F408" s="340" t="e">
        <f t="shared" si="21"/>
        <v>#REF!</v>
      </c>
      <c r="G408" s="188" t="s">
        <v>2048</v>
      </c>
    </row>
    <row r="409" spans="1:7" s="133" customFormat="1" ht="11.25" x14ac:dyDescent="0.25">
      <c r="A409" s="151" t="s">
        <v>2062</v>
      </c>
      <c r="B409" s="144" t="s">
        <v>2049</v>
      </c>
      <c r="C409" s="138" t="e">
        <f>VLOOKUP(B409,#REF!,2,0)</f>
        <v>#REF!</v>
      </c>
      <c r="D409" s="140"/>
      <c r="E409" s="140" t="e">
        <f>VLOOKUP(B409,#REF!,6,0)</f>
        <v>#REF!</v>
      </c>
      <c r="F409" s="340" t="e">
        <f t="shared" si="21"/>
        <v>#REF!</v>
      </c>
      <c r="G409" s="188" t="s">
        <v>2050</v>
      </c>
    </row>
    <row r="410" spans="1:7" s="133" customFormat="1" ht="11.25" x14ac:dyDescent="0.25">
      <c r="A410" s="151" t="s">
        <v>2063</v>
      </c>
      <c r="B410" s="144" t="s">
        <v>2051</v>
      </c>
      <c r="C410" s="138" t="e">
        <f>VLOOKUP(B410,#REF!,2,0)</f>
        <v>#REF!</v>
      </c>
      <c r="D410" s="140"/>
      <c r="E410" s="140" t="e">
        <f>VLOOKUP(B410,#REF!,6,0)</f>
        <v>#REF!</v>
      </c>
      <c r="F410" s="340" t="e">
        <f t="shared" si="21"/>
        <v>#REF!</v>
      </c>
      <c r="G410" s="188" t="s">
        <v>2052</v>
      </c>
    </row>
    <row r="411" spans="1:7" s="133" customFormat="1" ht="11.25" x14ac:dyDescent="0.25">
      <c r="A411" s="151" t="s">
        <v>2064</v>
      </c>
      <c r="B411" s="144" t="s">
        <v>461</v>
      </c>
      <c r="C411" s="138" t="e">
        <f>VLOOKUP(B411,#REF!,2,0)</f>
        <v>#REF!</v>
      </c>
      <c r="D411" s="140"/>
      <c r="E411" s="140" t="e">
        <f>VLOOKUP(B411,#REF!,6,0)</f>
        <v>#REF!</v>
      </c>
      <c r="F411" s="340" t="e">
        <f t="shared" si="21"/>
        <v>#REF!</v>
      </c>
      <c r="G411" s="188"/>
    </row>
    <row r="412" spans="1:7" s="133" customFormat="1" ht="11.25" x14ac:dyDescent="0.25">
      <c r="A412" s="151" t="s">
        <v>2065</v>
      </c>
      <c r="B412" s="144" t="s">
        <v>462</v>
      </c>
      <c r="C412" s="138" t="e">
        <f>VLOOKUP(B412,#REF!,2,0)</f>
        <v>#REF!</v>
      </c>
      <c r="D412" s="140"/>
      <c r="E412" s="140" t="e">
        <f>VLOOKUP(B412,#REF!,6,0)</f>
        <v>#REF!</v>
      </c>
      <c r="F412" s="340" t="e">
        <f t="shared" si="21"/>
        <v>#REF!</v>
      </c>
      <c r="G412" s="188"/>
    </row>
    <row r="413" spans="1:7" s="133" customFormat="1" ht="11.25" x14ac:dyDescent="0.25">
      <c r="A413" s="151" t="s">
        <v>2066</v>
      </c>
      <c r="B413" s="144" t="s">
        <v>744</v>
      </c>
      <c r="C413" s="138" t="e">
        <f>VLOOKUP(B413,#REF!,2,0)</f>
        <v>#REF!</v>
      </c>
      <c r="D413" s="140"/>
      <c r="E413" s="140" t="e">
        <f>VLOOKUP(B413,#REF!,6,0)</f>
        <v>#REF!</v>
      </c>
      <c r="F413" s="340" t="e">
        <f t="shared" si="21"/>
        <v>#REF!</v>
      </c>
      <c r="G413" s="188"/>
    </row>
    <row r="414" spans="1:7" s="133" customFormat="1" ht="11.25" x14ac:dyDescent="0.25">
      <c r="A414" s="151" t="s">
        <v>2067</v>
      </c>
      <c r="B414" s="144" t="s">
        <v>2055</v>
      </c>
      <c r="C414" s="138" t="e">
        <f>VLOOKUP(B414,#REF!,2,0)</f>
        <v>#REF!</v>
      </c>
      <c r="D414" s="140"/>
      <c r="E414" s="140" t="e">
        <f>VLOOKUP(B414,#REF!,6,0)</f>
        <v>#REF!</v>
      </c>
      <c r="F414" s="340" t="e">
        <f t="shared" si="21"/>
        <v>#REF!</v>
      </c>
      <c r="G414" s="188" t="s">
        <v>2056</v>
      </c>
    </row>
    <row r="415" spans="1:7" x14ac:dyDescent="0.25">
      <c r="A415" s="326" t="s">
        <v>1131</v>
      </c>
      <c r="B415" s="119" t="s">
        <v>1136</v>
      </c>
      <c r="C415" s="147"/>
      <c r="D415" s="128"/>
      <c r="E415" s="128"/>
      <c r="F415" s="338" t="e">
        <f>SUM(F416:F428)</f>
        <v>#REF!</v>
      </c>
      <c r="G415" s="313"/>
    </row>
    <row r="416" spans="1:7" s="133" customFormat="1" ht="11.25" x14ac:dyDescent="0.25">
      <c r="A416" s="151" t="s">
        <v>2068</v>
      </c>
      <c r="B416" s="144" t="s">
        <v>134</v>
      </c>
      <c r="C416" s="138" t="e">
        <f>VLOOKUP(B416,#REF!,2,0)</f>
        <v>#REF!</v>
      </c>
      <c r="D416" s="140"/>
      <c r="E416" s="140" t="e">
        <f>VLOOKUP(B416,#REF!,6,0)</f>
        <v>#REF!</v>
      </c>
      <c r="F416" s="340" t="e">
        <f>D416*E416</f>
        <v>#REF!</v>
      </c>
      <c r="G416" s="188"/>
    </row>
    <row r="417" spans="1:7" s="133" customFormat="1" ht="11.25" x14ac:dyDescent="0.25">
      <c r="A417" s="151" t="s">
        <v>2069</v>
      </c>
      <c r="B417" s="144" t="s">
        <v>135</v>
      </c>
      <c r="C417" s="138" t="e">
        <f>VLOOKUP(B417,#REF!,2,0)</f>
        <v>#REF!</v>
      </c>
      <c r="D417" s="140"/>
      <c r="E417" s="140" t="e">
        <f>VLOOKUP(B417,#REF!,6,0)</f>
        <v>#REF!</v>
      </c>
      <c r="F417" s="340" t="e">
        <f t="shared" ref="F417:F428" si="22">D417*E417</f>
        <v>#REF!</v>
      </c>
      <c r="G417" s="188"/>
    </row>
    <row r="418" spans="1:7" s="133" customFormat="1" ht="11.25" x14ac:dyDescent="0.25">
      <c r="A418" s="151" t="s">
        <v>2070</v>
      </c>
      <c r="B418" s="144" t="s">
        <v>136</v>
      </c>
      <c r="C418" s="138" t="e">
        <f>VLOOKUP(B418,#REF!,2,0)</f>
        <v>#REF!</v>
      </c>
      <c r="D418" s="140"/>
      <c r="E418" s="140" t="e">
        <f>VLOOKUP(B418,#REF!,6,0)</f>
        <v>#REF!</v>
      </c>
      <c r="F418" s="340" t="e">
        <f t="shared" si="22"/>
        <v>#REF!</v>
      </c>
      <c r="G418" s="188"/>
    </row>
    <row r="419" spans="1:7" s="133" customFormat="1" ht="11.25" x14ac:dyDescent="0.25">
      <c r="A419" s="151" t="s">
        <v>2071</v>
      </c>
      <c r="B419" s="144" t="s">
        <v>137</v>
      </c>
      <c r="C419" s="138" t="e">
        <f>VLOOKUP(B419,#REF!,2,0)</f>
        <v>#REF!</v>
      </c>
      <c r="D419" s="140"/>
      <c r="E419" s="140" t="e">
        <f>VLOOKUP(B419,#REF!,6,0)</f>
        <v>#REF!</v>
      </c>
      <c r="F419" s="340" t="e">
        <f t="shared" si="22"/>
        <v>#REF!</v>
      </c>
      <c r="G419" s="188"/>
    </row>
    <row r="420" spans="1:7" s="133" customFormat="1" ht="11.25" x14ac:dyDescent="0.25">
      <c r="A420" s="151" t="s">
        <v>2072</v>
      </c>
      <c r="B420" s="144" t="s">
        <v>116</v>
      </c>
      <c r="C420" s="138" t="e">
        <f>VLOOKUP(B420,#REF!,2,0)</f>
        <v>#REF!</v>
      </c>
      <c r="D420" s="140"/>
      <c r="E420" s="140" t="e">
        <f>VLOOKUP(B420,#REF!,6,0)</f>
        <v>#REF!</v>
      </c>
      <c r="F420" s="340" t="e">
        <f t="shared" si="22"/>
        <v>#REF!</v>
      </c>
      <c r="G420" s="188"/>
    </row>
    <row r="421" spans="1:7" s="133" customFormat="1" ht="11.25" x14ac:dyDescent="0.25">
      <c r="A421" s="151" t="s">
        <v>2073</v>
      </c>
      <c r="B421" s="144" t="s">
        <v>138</v>
      </c>
      <c r="C421" s="138" t="e">
        <f>VLOOKUP(B421,#REF!,2,0)</f>
        <v>#REF!</v>
      </c>
      <c r="D421" s="140"/>
      <c r="E421" s="140" t="e">
        <f>VLOOKUP(B421,#REF!,6,0)</f>
        <v>#REF!</v>
      </c>
      <c r="F421" s="340" t="e">
        <f t="shared" si="22"/>
        <v>#REF!</v>
      </c>
      <c r="G421" s="188"/>
    </row>
    <row r="422" spans="1:7" s="133" customFormat="1" ht="11.25" x14ac:dyDescent="0.25">
      <c r="A422" s="151" t="s">
        <v>2074</v>
      </c>
      <c r="B422" s="144" t="s">
        <v>132</v>
      </c>
      <c r="C422" s="138" t="e">
        <f>VLOOKUP(B422,#REF!,2,0)</f>
        <v>#REF!</v>
      </c>
      <c r="D422" s="140"/>
      <c r="E422" s="140" t="e">
        <f>VLOOKUP(B422,#REF!,6,0)</f>
        <v>#REF!</v>
      </c>
      <c r="F422" s="340" t="e">
        <f t="shared" si="22"/>
        <v>#REF!</v>
      </c>
      <c r="G422" s="188"/>
    </row>
    <row r="423" spans="1:7" s="133" customFormat="1" ht="11.25" x14ac:dyDescent="0.25">
      <c r="A423" s="151" t="s">
        <v>2075</v>
      </c>
      <c r="B423" s="144" t="s">
        <v>139</v>
      </c>
      <c r="C423" s="138" t="e">
        <f>VLOOKUP(B423,#REF!,2,0)</f>
        <v>#REF!</v>
      </c>
      <c r="D423" s="140"/>
      <c r="E423" s="140" t="e">
        <f>VLOOKUP(B423,#REF!,6,0)</f>
        <v>#REF!</v>
      </c>
      <c r="F423" s="340" t="e">
        <f t="shared" si="22"/>
        <v>#REF!</v>
      </c>
      <c r="G423" s="188"/>
    </row>
    <row r="424" spans="1:7" s="133" customFormat="1" ht="11.25" x14ac:dyDescent="0.25">
      <c r="A424" s="151" t="s">
        <v>2076</v>
      </c>
      <c r="B424" s="144" t="s">
        <v>131</v>
      </c>
      <c r="C424" s="138" t="e">
        <f>VLOOKUP(B424,#REF!,2,0)</f>
        <v>#REF!</v>
      </c>
      <c r="D424" s="140"/>
      <c r="E424" s="140" t="e">
        <f>VLOOKUP(B424,#REF!,6,0)</f>
        <v>#REF!</v>
      </c>
      <c r="F424" s="340" t="e">
        <f t="shared" si="22"/>
        <v>#REF!</v>
      </c>
      <c r="G424" s="188"/>
    </row>
    <row r="425" spans="1:7" s="133" customFormat="1" ht="11.25" x14ac:dyDescent="0.25">
      <c r="A425" s="151" t="s">
        <v>2077</v>
      </c>
      <c r="B425" s="144" t="s">
        <v>133</v>
      </c>
      <c r="C425" s="138" t="e">
        <f>VLOOKUP(B425,#REF!,2,0)</f>
        <v>#REF!</v>
      </c>
      <c r="D425" s="140"/>
      <c r="E425" s="140" t="e">
        <f>VLOOKUP(B425,#REF!,6,0)</f>
        <v>#REF!</v>
      </c>
      <c r="F425" s="340" t="e">
        <f t="shared" si="22"/>
        <v>#REF!</v>
      </c>
      <c r="G425" s="188"/>
    </row>
    <row r="426" spans="1:7" s="133" customFormat="1" ht="11.25" x14ac:dyDescent="0.25">
      <c r="A426" s="151" t="s">
        <v>2078</v>
      </c>
      <c r="B426" s="144" t="s">
        <v>724</v>
      </c>
      <c r="C426" s="138" t="e">
        <f>VLOOKUP(B426,#REF!,2,0)</f>
        <v>#REF!</v>
      </c>
      <c r="D426" s="140"/>
      <c r="E426" s="140" t="e">
        <f>VLOOKUP(B426,#REF!,6,0)</f>
        <v>#REF!</v>
      </c>
      <c r="F426" s="340" t="e">
        <f t="shared" si="22"/>
        <v>#REF!</v>
      </c>
      <c r="G426" s="188"/>
    </row>
    <row r="427" spans="1:7" s="133" customFormat="1" ht="11.25" x14ac:dyDescent="0.25">
      <c r="A427" s="151" t="s">
        <v>2079</v>
      </c>
      <c r="B427" s="144" t="s">
        <v>1010</v>
      </c>
      <c r="C427" s="138" t="e">
        <f>VLOOKUP(B427,#REF!,2,0)</f>
        <v>#REF!</v>
      </c>
      <c r="D427" s="140"/>
      <c r="E427" s="140" t="e">
        <f>VLOOKUP(B427,#REF!,6,0)</f>
        <v>#REF!</v>
      </c>
      <c r="F427" s="340" t="e">
        <f t="shared" si="22"/>
        <v>#REF!</v>
      </c>
      <c r="G427" s="188"/>
    </row>
    <row r="428" spans="1:7" s="133" customFormat="1" ht="11.25" x14ac:dyDescent="0.25">
      <c r="A428" s="151" t="s">
        <v>2080</v>
      </c>
      <c r="B428" s="144" t="s">
        <v>1022</v>
      </c>
      <c r="C428" s="138" t="e">
        <f>VLOOKUP(B428,#REF!,2,0)</f>
        <v>#REF!</v>
      </c>
      <c r="D428" s="140"/>
      <c r="E428" s="140" t="e">
        <f>VLOOKUP(B428,#REF!,6,0)</f>
        <v>#REF!</v>
      </c>
      <c r="F428" s="340" t="e">
        <f t="shared" si="22"/>
        <v>#REF!</v>
      </c>
      <c r="G428" s="188"/>
    </row>
    <row r="429" spans="1:7" x14ac:dyDescent="0.25">
      <c r="A429" s="326" t="s">
        <v>1132</v>
      </c>
      <c r="B429" s="119" t="s">
        <v>723</v>
      </c>
      <c r="C429" s="147"/>
      <c r="D429" s="128"/>
      <c r="E429" s="128"/>
      <c r="F429" s="338" t="e">
        <f>SUM(F430:F433)</f>
        <v>#REF!</v>
      </c>
      <c r="G429" s="313"/>
    </row>
    <row r="430" spans="1:7" s="133" customFormat="1" ht="11.25" x14ac:dyDescent="0.25">
      <c r="A430" s="151" t="s">
        <v>2081</v>
      </c>
      <c r="B430" s="144" t="s">
        <v>718</v>
      </c>
      <c r="C430" s="138" t="e">
        <f>VLOOKUP(B430,#REF!,2,0)</f>
        <v>#REF!</v>
      </c>
      <c r="D430" s="140"/>
      <c r="E430" s="140" t="e">
        <f>VLOOKUP(B430,#REF!,6,0)</f>
        <v>#REF!</v>
      </c>
      <c r="F430" s="340" t="e">
        <f>D430*E430</f>
        <v>#REF!</v>
      </c>
      <c r="G430" s="188"/>
    </row>
    <row r="431" spans="1:7" s="133" customFormat="1" ht="11.25" x14ac:dyDescent="0.25">
      <c r="A431" s="151" t="s">
        <v>2082</v>
      </c>
      <c r="B431" s="144" t="s">
        <v>719</v>
      </c>
      <c r="C431" s="138" t="e">
        <f>VLOOKUP(B431,#REF!,2,0)</f>
        <v>#REF!</v>
      </c>
      <c r="D431" s="140"/>
      <c r="E431" s="140" t="e">
        <f>VLOOKUP(B431,#REF!,6,0)</f>
        <v>#REF!</v>
      </c>
      <c r="F431" s="340" t="e">
        <f>D431*E431</f>
        <v>#REF!</v>
      </c>
      <c r="G431" s="188"/>
    </row>
    <row r="432" spans="1:7" s="133" customFormat="1" ht="11.25" x14ac:dyDescent="0.25">
      <c r="A432" s="151" t="s">
        <v>2083</v>
      </c>
      <c r="B432" s="144" t="s">
        <v>128</v>
      </c>
      <c r="C432" s="138" t="e">
        <f>VLOOKUP(B432,#REF!,2,0)</f>
        <v>#REF!</v>
      </c>
      <c r="D432" s="140"/>
      <c r="E432" s="140" t="e">
        <f>VLOOKUP(B432,#REF!,6,0)</f>
        <v>#REF!</v>
      </c>
      <c r="F432" s="340" t="e">
        <f>D432*E432</f>
        <v>#REF!</v>
      </c>
      <c r="G432" s="188"/>
    </row>
    <row r="433" spans="1:7" s="133" customFormat="1" ht="11.25" x14ac:dyDescent="0.25">
      <c r="A433" s="151" t="s">
        <v>2084</v>
      </c>
      <c r="B433" s="144" t="s">
        <v>1029</v>
      </c>
      <c r="C433" s="138" t="e">
        <f>VLOOKUP(B433,#REF!,2,0)</f>
        <v>#REF!</v>
      </c>
      <c r="D433" s="140"/>
      <c r="E433" s="140" t="e">
        <f>VLOOKUP(B433,#REF!,6,0)</f>
        <v>#REF!</v>
      </c>
      <c r="F433" s="340" t="e">
        <f>D433*E433</f>
        <v>#REF!</v>
      </c>
      <c r="G433" s="188"/>
    </row>
    <row r="434" spans="1:7" x14ac:dyDescent="0.25">
      <c r="A434" s="326" t="s">
        <v>1133</v>
      </c>
      <c r="B434" s="119" t="s">
        <v>1147</v>
      </c>
      <c r="C434" s="147"/>
      <c r="D434" s="128"/>
      <c r="E434" s="128"/>
      <c r="F434" s="338" t="e">
        <f>SUM(F435:F437)</f>
        <v>#REF!</v>
      </c>
      <c r="G434" s="313"/>
    </row>
    <row r="435" spans="1:7" s="133" customFormat="1" ht="11.25" x14ac:dyDescent="0.25">
      <c r="A435" s="151" t="s">
        <v>2088</v>
      </c>
      <c r="B435" s="144" t="s">
        <v>200</v>
      </c>
      <c r="C435" s="138" t="e">
        <f>VLOOKUP(B435,#REF!,2,0)</f>
        <v>#REF!</v>
      </c>
      <c r="D435" s="140"/>
      <c r="E435" s="140" t="e">
        <f>VLOOKUP(B435,#REF!,6,0)</f>
        <v>#REF!</v>
      </c>
      <c r="F435" s="340" t="e">
        <f>D435*E435</f>
        <v>#REF!</v>
      </c>
      <c r="G435" s="188"/>
    </row>
    <row r="436" spans="1:7" s="133" customFormat="1" ht="11.25" x14ac:dyDescent="0.25">
      <c r="A436" s="151" t="s">
        <v>2089</v>
      </c>
      <c r="B436" s="144" t="s">
        <v>201</v>
      </c>
      <c r="C436" s="138" t="e">
        <f>VLOOKUP(B436,#REF!,2,0)</f>
        <v>#REF!</v>
      </c>
      <c r="D436" s="140"/>
      <c r="E436" s="140" t="e">
        <f>VLOOKUP(B436,#REF!,6,0)</f>
        <v>#REF!</v>
      </c>
      <c r="F436" s="340" t="e">
        <f>D436*E436</f>
        <v>#REF!</v>
      </c>
      <c r="G436" s="188"/>
    </row>
    <row r="437" spans="1:7" s="133" customFormat="1" ht="11.25" x14ac:dyDescent="0.25">
      <c r="A437" s="151" t="s">
        <v>2090</v>
      </c>
      <c r="B437" s="144" t="s">
        <v>670</v>
      </c>
      <c r="C437" s="138" t="e">
        <f>VLOOKUP(B437,#REF!,2,0)</f>
        <v>#REF!</v>
      </c>
      <c r="D437" s="140"/>
      <c r="E437" s="140" t="e">
        <f>VLOOKUP(B437,#REF!,6,0)</f>
        <v>#REF!</v>
      </c>
      <c r="F437" s="340" t="e">
        <f>D437*E437</f>
        <v>#REF!</v>
      </c>
      <c r="G437" s="188"/>
    </row>
    <row r="438" spans="1:7" x14ac:dyDescent="0.25">
      <c r="A438" s="325">
        <v>2.2999999999999998</v>
      </c>
      <c r="B438" s="121" t="s">
        <v>1139</v>
      </c>
      <c r="C438" s="147"/>
      <c r="D438" s="128"/>
      <c r="E438" s="128"/>
      <c r="F438" s="338" t="e">
        <f>SUM(F439:F490)</f>
        <v>#REF!</v>
      </c>
      <c r="G438" s="313"/>
    </row>
    <row r="439" spans="1:7" x14ac:dyDescent="0.25">
      <c r="A439" s="326" t="s">
        <v>1140</v>
      </c>
      <c r="B439" s="119" t="s">
        <v>1141</v>
      </c>
      <c r="C439" s="147"/>
      <c r="D439" s="128"/>
      <c r="E439" s="128"/>
      <c r="F439" s="338" t="e">
        <f>SUM(F442:F442)</f>
        <v>#REF!</v>
      </c>
      <c r="G439" s="313"/>
    </row>
    <row r="440" spans="1:7" s="133" customFormat="1" ht="11.25" x14ac:dyDescent="0.25">
      <c r="A440" s="151" t="s">
        <v>2112</v>
      </c>
      <c r="B440" s="144" t="s">
        <v>2108</v>
      </c>
      <c r="C440" s="138" t="e">
        <f>VLOOKUP(B440,#REF!,2,0)</f>
        <v>#REF!</v>
      </c>
      <c r="D440" s="140"/>
      <c r="E440" s="140" t="e">
        <f>VLOOKUP(B440,#REF!,6,0)</f>
        <v>#REF!</v>
      </c>
      <c r="F440" s="340" t="e">
        <f>D440*E440</f>
        <v>#REF!</v>
      </c>
      <c r="G440" s="188" t="s">
        <v>2109</v>
      </c>
    </row>
    <row r="441" spans="1:7" s="133" customFormat="1" ht="11.25" x14ac:dyDescent="0.25">
      <c r="A441" s="151" t="s">
        <v>2113</v>
      </c>
      <c r="B441" s="144" t="s">
        <v>2110</v>
      </c>
      <c r="C441" s="138" t="e">
        <f>VLOOKUP(B441,#REF!,2,0)</f>
        <v>#REF!</v>
      </c>
      <c r="D441" s="140"/>
      <c r="E441" s="140" t="e">
        <f>VLOOKUP(B441,#REF!,6,0)</f>
        <v>#REF!</v>
      </c>
      <c r="F441" s="340" t="e">
        <f>D441*E441</f>
        <v>#REF!</v>
      </c>
      <c r="G441" s="188" t="s">
        <v>2111</v>
      </c>
    </row>
    <row r="442" spans="1:7" s="133" customFormat="1" ht="11.25" x14ac:dyDescent="0.25">
      <c r="A442" s="151" t="s">
        <v>2114</v>
      </c>
      <c r="B442" s="144" t="s">
        <v>146</v>
      </c>
      <c r="C442" s="138" t="e">
        <f>VLOOKUP(B442,#REF!,2,0)</f>
        <v>#REF!</v>
      </c>
      <c r="D442" s="140"/>
      <c r="E442" s="140" t="e">
        <f>VLOOKUP(B442,#REF!,6,0)</f>
        <v>#REF!</v>
      </c>
      <c r="F442" s="340" t="e">
        <f>D442*E442</f>
        <v>#REF!</v>
      </c>
      <c r="G442" s="188"/>
    </row>
    <row r="443" spans="1:7" x14ac:dyDescent="0.25">
      <c r="A443" s="326" t="s">
        <v>1142</v>
      </c>
      <c r="B443" s="119" t="s">
        <v>2107</v>
      </c>
      <c r="C443" s="147"/>
      <c r="D443" s="128"/>
      <c r="E443" s="128"/>
      <c r="F443" s="338" t="e">
        <f>SUM(F444:F453)</f>
        <v>#REF!</v>
      </c>
      <c r="G443" s="313"/>
    </row>
    <row r="444" spans="1:7" s="133" customFormat="1" ht="11.25" x14ac:dyDescent="0.25">
      <c r="A444" s="151" t="s">
        <v>2115</v>
      </c>
      <c r="B444" s="144" t="s">
        <v>151</v>
      </c>
      <c r="C444" s="138" t="e">
        <f>VLOOKUP(B444,#REF!,2,0)</f>
        <v>#REF!</v>
      </c>
      <c r="D444" s="140"/>
      <c r="E444" s="140" t="e">
        <f>VLOOKUP(B444,#REF!,6,0)</f>
        <v>#REF!</v>
      </c>
      <c r="F444" s="340" t="e">
        <f>D444*E444</f>
        <v>#REF!</v>
      </c>
      <c r="G444" s="188"/>
    </row>
    <row r="445" spans="1:7" s="133" customFormat="1" ht="11.25" x14ac:dyDescent="0.25">
      <c r="A445" s="151" t="s">
        <v>2116</v>
      </c>
      <c r="B445" s="144" t="s">
        <v>152</v>
      </c>
      <c r="C445" s="138" t="e">
        <f>VLOOKUP(B445,#REF!,2,0)</f>
        <v>#REF!</v>
      </c>
      <c r="D445" s="140"/>
      <c r="E445" s="140" t="e">
        <f>VLOOKUP(B445,#REF!,6,0)</f>
        <v>#REF!</v>
      </c>
      <c r="F445" s="340" t="e">
        <f t="shared" ref="F445:F454" si="23">D445*E445</f>
        <v>#REF!</v>
      </c>
      <c r="G445" s="188"/>
    </row>
    <row r="446" spans="1:7" s="133" customFormat="1" ht="11.25" x14ac:dyDescent="0.25">
      <c r="A446" s="151" t="s">
        <v>2117</v>
      </c>
      <c r="B446" s="144" t="s">
        <v>154</v>
      </c>
      <c r="C446" s="138" t="e">
        <f>VLOOKUP(B446,#REF!,2,0)</f>
        <v>#REF!</v>
      </c>
      <c r="D446" s="140"/>
      <c r="E446" s="140" t="e">
        <f>VLOOKUP(B446,#REF!,6,0)</f>
        <v>#REF!</v>
      </c>
      <c r="F446" s="340" t="e">
        <f t="shared" si="23"/>
        <v>#REF!</v>
      </c>
      <c r="G446" s="188"/>
    </row>
    <row r="447" spans="1:7" s="133" customFormat="1" ht="11.25" x14ac:dyDescent="0.25">
      <c r="A447" s="151" t="s">
        <v>2118</v>
      </c>
      <c r="B447" s="144" t="s">
        <v>157</v>
      </c>
      <c r="C447" s="138" t="e">
        <f>VLOOKUP(B447,#REF!,2,0)</f>
        <v>#REF!</v>
      </c>
      <c r="D447" s="140"/>
      <c r="E447" s="140" t="e">
        <f>VLOOKUP(B447,#REF!,6,0)</f>
        <v>#REF!</v>
      </c>
      <c r="F447" s="340" t="e">
        <f t="shared" si="23"/>
        <v>#REF!</v>
      </c>
      <c r="G447" s="188"/>
    </row>
    <row r="448" spans="1:7" s="133" customFormat="1" ht="11.25" x14ac:dyDescent="0.25">
      <c r="A448" s="151" t="s">
        <v>2119</v>
      </c>
      <c r="B448" s="144" t="s">
        <v>155</v>
      </c>
      <c r="C448" s="138" t="e">
        <f>VLOOKUP(B448,#REF!,2,0)</f>
        <v>#REF!</v>
      </c>
      <c r="D448" s="140"/>
      <c r="E448" s="140" t="e">
        <f>VLOOKUP(B448,#REF!,6,0)</f>
        <v>#REF!</v>
      </c>
      <c r="F448" s="340" t="e">
        <f t="shared" si="23"/>
        <v>#REF!</v>
      </c>
      <c r="G448" s="188"/>
    </row>
    <row r="449" spans="1:7" s="133" customFormat="1" ht="11.25" x14ac:dyDescent="0.25">
      <c r="A449" s="151" t="s">
        <v>2120</v>
      </c>
      <c r="B449" s="144" t="s">
        <v>144</v>
      </c>
      <c r="C449" s="138" t="e">
        <f>VLOOKUP(B449,#REF!,2,0)</f>
        <v>#REF!</v>
      </c>
      <c r="D449" s="140"/>
      <c r="E449" s="140" t="e">
        <f>VLOOKUP(B449,#REF!,6,0)</f>
        <v>#REF!</v>
      </c>
      <c r="F449" s="340" t="e">
        <f t="shared" si="23"/>
        <v>#REF!</v>
      </c>
      <c r="G449" s="188"/>
    </row>
    <row r="450" spans="1:7" s="133" customFormat="1" ht="11.25" x14ac:dyDescent="0.25">
      <c r="A450" s="151" t="s">
        <v>2121</v>
      </c>
      <c r="B450" s="144" t="s">
        <v>149</v>
      </c>
      <c r="C450" s="138" t="e">
        <f>VLOOKUP(B450,#REF!,2,0)</f>
        <v>#REF!</v>
      </c>
      <c r="D450" s="140"/>
      <c r="E450" s="140" t="e">
        <f>VLOOKUP(B450,#REF!,6,0)</f>
        <v>#REF!</v>
      </c>
      <c r="F450" s="340" t="e">
        <f t="shared" si="23"/>
        <v>#REF!</v>
      </c>
      <c r="G450" s="188"/>
    </row>
    <row r="451" spans="1:7" s="133" customFormat="1" ht="11.25" x14ac:dyDescent="0.25">
      <c r="A451" s="151" t="s">
        <v>2122</v>
      </c>
      <c r="B451" s="144" t="s">
        <v>156</v>
      </c>
      <c r="C451" s="138" t="e">
        <f>VLOOKUP(B451,#REF!,2,0)</f>
        <v>#REF!</v>
      </c>
      <c r="D451" s="140"/>
      <c r="E451" s="140" t="e">
        <f>VLOOKUP(B451,#REF!,6,0)</f>
        <v>#REF!</v>
      </c>
      <c r="F451" s="340" t="e">
        <f t="shared" si="23"/>
        <v>#REF!</v>
      </c>
      <c r="G451" s="188"/>
    </row>
    <row r="452" spans="1:7" s="133" customFormat="1" ht="11.25" x14ac:dyDescent="0.25">
      <c r="A452" s="151" t="s">
        <v>2123</v>
      </c>
      <c r="B452" s="144" t="s">
        <v>153</v>
      </c>
      <c r="C452" s="138" t="e">
        <f>VLOOKUP(B452,#REF!,2,0)</f>
        <v>#REF!</v>
      </c>
      <c r="D452" s="140"/>
      <c r="E452" s="140" t="e">
        <f>VLOOKUP(B452,#REF!,6,0)</f>
        <v>#REF!</v>
      </c>
      <c r="F452" s="340" t="e">
        <f t="shared" si="23"/>
        <v>#REF!</v>
      </c>
      <c r="G452" s="188"/>
    </row>
    <row r="453" spans="1:7" s="133" customFormat="1" ht="11.25" x14ac:dyDescent="0.25">
      <c r="A453" s="151" t="s">
        <v>2124</v>
      </c>
      <c r="B453" s="144" t="s">
        <v>150</v>
      </c>
      <c r="C453" s="138" t="e">
        <f>VLOOKUP(B453,#REF!,2,0)</f>
        <v>#REF!</v>
      </c>
      <c r="D453" s="140"/>
      <c r="E453" s="140" t="e">
        <f>VLOOKUP(B453,#REF!,6,0)</f>
        <v>#REF!</v>
      </c>
      <c r="F453" s="340" t="e">
        <f t="shared" si="23"/>
        <v>#REF!</v>
      </c>
      <c r="G453" s="188"/>
    </row>
    <row r="454" spans="1:7" s="172" customFormat="1" x14ac:dyDescent="0.25">
      <c r="A454" s="327" t="s">
        <v>1143</v>
      </c>
      <c r="B454" s="169" t="s">
        <v>1144</v>
      </c>
      <c r="C454" s="170"/>
      <c r="D454" s="171"/>
      <c r="E454" s="171" t="e">
        <f>VLOOKUP(B454,#REF!,6,0)</f>
        <v>#REF!</v>
      </c>
      <c r="F454" s="340" t="e">
        <f t="shared" si="23"/>
        <v>#REF!</v>
      </c>
      <c r="G454" s="315"/>
    </row>
    <row r="455" spans="1:7" x14ac:dyDescent="0.25">
      <c r="A455" s="326" t="s">
        <v>1145</v>
      </c>
      <c r="B455" s="119" t="s">
        <v>122</v>
      </c>
      <c r="C455" s="147"/>
      <c r="D455" s="128"/>
      <c r="E455" s="128" t="e">
        <f>VLOOKUP(B455,#REF!,6,0)</f>
        <v>#REF!</v>
      </c>
      <c r="F455" s="340" t="e">
        <f>SUM(F456:F490)</f>
        <v>#REF!</v>
      </c>
      <c r="G455" s="313"/>
    </row>
    <row r="456" spans="1:7" s="133" customFormat="1" x14ac:dyDescent="0.25">
      <c r="A456" s="326" t="s">
        <v>2286</v>
      </c>
      <c r="B456" s="144" t="s">
        <v>167</v>
      </c>
      <c r="C456" s="138" t="e">
        <f>VLOOKUP(B456,#REF!,2,0)</f>
        <v>#REF!</v>
      </c>
      <c r="D456" s="140"/>
      <c r="E456" s="140" t="e">
        <f>VLOOKUP(B456,#REF!,6,0)</f>
        <v>#REF!</v>
      </c>
      <c r="F456" s="340" t="e">
        <f>D456*E456</f>
        <v>#REF!</v>
      </c>
      <c r="G456" s="188"/>
    </row>
    <row r="457" spans="1:7" s="133" customFormat="1" x14ac:dyDescent="0.25">
      <c r="A457" s="326" t="s">
        <v>2287</v>
      </c>
      <c r="B457" s="144" t="s">
        <v>171</v>
      </c>
      <c r="C457" s="138" t="e">
        <f>VLOOKUP(B457,#REF!,2,0)</f>
        <v>#REF!</v>
      </c>
      <c r="D457" s="140"/>
      <c r="E457" s="140" t="e">
        <f>VLOOKUP(B457,#REF!,6,0)</f>
        <v>#REF!</v>
      </c>
      <c r="F457" s="340" t="e">
        <f t="shared" ref="F457:F484" si="24">D457*E457</f>
        <v>#REF!</v>
      </c>
      <c r="G457" s="188"/>
    </row>
    <row r="458" spans="1:7" s="133" customFormat="1" x14ac:dyDescent="0.25">
      <c r="A458" s="326" t="s">
        <v>2288</v>
      </c>
      <c r="B458" s="144" t="s">
        <v>2125</v>
      </c>
      <c r="C458" s="138" t="e">
        <f>VLOOKUP(B458,#REF!,2,0)</f>
        <v>#REF!</v>
      </c>
      <c r="D458" s="140"/>
      <c r="E458" s="140" t="e">
        <f>VLOOKUP(B458,#REF!,6,0)</f>
        <v>#REF!</v>
      </c>
      <c r="F458" s="340" t="e">
        <f t="shared" si="24"/>
        <v>#REF!</v>
      </c>
      <c r="G458" s="188" t="s">
        <v>2126</v>
      </c>
    </row>
    <row r="459" spans="1:7" s="133" customFormat="1" x14ac:dyDescent="0.25">
      <c r="A459" s="326" t="s">
        <v>2289</v>
      </c>
      <c r="B459" s="144" t="s">
        <v>168</v>
      </c>
      <c r="C459" s="138" t="e">
        <f>VLOOKUP(B459,#REF!,2,0)</f>
        <v>#REF!</v>
      </c>
      <c r="D459" s="140"/>
      <c r="E459" s="140" t="e">
        <f>VLOOKUP(B459,#REF!,6,0)</f>
        <v>#REF!</v>
      </c>
      <c r="F459" s="340" t="e">
        <f t="shared" si="24"/>
        <v>#REF!</v>
      </c>
      <c r="G459" s="188"/>
    </row>
    <row r="460" spans="1:7" s="133" customFormat="1" x14ac:dyDescent="0.25">
      <c r="A460" s="326" t="s">
        <v>2290</v>
      </c>
      <c r="B460" s="144" t="s">
        <v>169</v>
      </c>
      <c r="C460" s="138" t="e">
        <f>VLOOKUP(B460,#REF!,2,0)</f>
        <v>#REF!</v>
      </c>
      <c r="D460" s="140"/>
      <c r="E460" s="140" t="e">
        <f>VLOOKUP(B460,#REF!,6,0)</f>
        <v>#REF!</v>
      </c>
      <c r="F460" s="340" t="e">
        <f t="shared" si="24"/>
        <v>#REF!</v>
      </c>
      <c r="G460" s="188"/>
    </row>
    <row r="461" spans="1:7" s="133" customFormat="1" x14ac:dyDescent="0.25">
      <c r="A461" s="326" t="s">
        <v>2291</v>
      </c>
      <c r="B461" s="144" t="s">
        <v>441</v>
      </c>
      <c r="C461" s="138" t="e">
        <f>VLOOKUP(B461,#REF!,2,0)</f>
        <v>#REF!</v>
      </c>
      <c r="D461" s="140"/>
      <c r="E461" s="140" t="e">
        <f>VLOOKUP(B461,#REF!,6,0)</f>
        <v>#REF!</v>
      </c>
      <c r="F461" s="340" t="e">
        <f t="shared" si="24"/>
        <v>#REF!</v>
      </c>
      <c r="G461" s="188"/>
    </row>
    <row r="462" spans="1:7" s="133" customFormat="1" x14ac:dyDescent="0.25">
      <c r="A462" s="326" t="s">
        <v>2292</v>
      </c>
      <c r="B462" s="144" t="s">
        <v>173</v>
      </c>
      <c r="C462" s="138" t="e">
        <f>VLOOKUP(B462,#REF!,2,0)</f>
        <v>#REF!</v>
      </c>
      <c r="D462" s="140"/>
      <c r="E462" s="140" t="e">
        <f>VLOOKUP(B462,#REF!,6,0)</f>
        <v>#REF!</v>
      </c>
      <c r="F462" s="340" t="e">
        <f t="shared" si="24"/>
        <v>#REF!</v>
      </c>
      <c r="G462" s="188"/>
    </row>
    <row r="463" spans="1:7" s="133" customFormat="1" x14ac:dyDescent="0.25">
      <c r="A463" s="326" t="s">
        <v>2293</v>
      </c>
      <c r="B463" s="144" t="s">
        <v>2136</v>
      </c>
      <c r="C463" s="138" t="e">
        <f>VLOOKUP(B463,#REF!,2,0)</f>
        <v>#REF!</v>
      </c>
      <c r="D463" s="140"/>
      <c r="E463" s="140" t="e">
        <f>VLOOKUP(B463,#REF!,6,0)</f>
        <v>#REF!</v>
      </c>
      <c r="F463" s="340" t="e">
        <f t="shared" si="24"/>
        <v>#REF!</v>
      </c>
      <c r="G463" s="188"/>
    </row>
    <row r="464" spans="1:7" s="133" customFormat="1" x14ac:dyDescent="0.25">
      <c r="A464" s="326" t="s">
        <v>2294</v>
      </c>
      <c r="B464" s="144" t="s">
        <v>442</v>
      </c>
      <c r="C464" s="138" t="e">
        <f>VLOOKUP(B464,#REF!,2,0)</f>
        <v>#REF!</v>
      </c>
      <c r="D464" s="140"/>
      <c r="E464" s="140" t="e">
        <f>VLOOKUP(B464,#REF!,6,0)</f>
        <v>#REF!</v>
      </c>
      <c r="F464" s="340" t="e">
        <f t="shared" si="24"/>
        <v>#REF!</v>
      </c>
      <c r="G464" s="188"/>
    </row>
    <row r="465" spans="1:7" s="133" customFormat="1" x14ac:dyDescent="0.25">
      <c r="A465" s="326" t="s">
        <v>2295</v>
      </c>
      <c r="B465" s="144" t="s">
        <v>113</v>
      </c>
      <c r="C465" s="138" t="e">
        <f>VLOOKUP(B465,#REF!,2,0)</f>
        <v>#REF!</v>
      </c>
      <c r="D465" s="140"/>
      <c r="E465" s="140" t="e">
        <f>VLOOKUP(B465,#REF!,6,0)</f>
        <v>#REF!</v>
      </c>
      <c r="F465" s="340" t="e">
        <f t="shared" si="24"/>
        <v>#REF!</v>
      </c>
      <c r="G465" s="188"/>
    </row>
    <row r="466" spans="1:7" s="133" customFormat="1" x14ac:dyDescent="0.25">
      <c r="A466" s="326" t="s">
        <v>2296</v>
      </c>
      <c r="B466" s="144" t="s">
        <v>179</v>
      </c>
      <c r="C466" s="138" t="e">
        <f>VLOOKUP(B466,#REF!,2,0)</f>
        <v>#REF!</v>
      </c>
      <c r="D466" s="140"/>
      <c r="E466" s="140" t="e">
        <f>VLOOKUP(B466,#REF!,6,0)</f>
        <v>#REF!</v>
      </c>
      <c r="F466" s="340" t="e">
        <f>D466*E466</f>
        <v>#REF!</v>
      </c>
      <c r="G466" s="188"/>
    </row>
    <row r="467" spans="1:7" s="133" customFormat="1" x14ac:dyDescent="0.25">
      <c r="A467" s="326" t="s">
        <v>2297</v>
      </c>
      <c r="B467" s="144" t="s">
        <v>178</v>
      </c>
      <c r="C467" s="138" t="e">
        <f>VLOOKUP(B467,#REF!,2,0)</f>
        <v>#REF!</v>
      </c>
      <c r="D467" s="140"/>
      <c r="E467" s="140" t="e">
        <f>VLOOKUP(B467,#REF!,6,0)</f>
        <v>#REF!</v>
      </c>
      <c r="F467" s="340" t="e">
        <f t="shared" si="24"/>
        <v>#REF!</v>
      </c>
      <c r="G467" s="188"/>
    </row>
    <row r="468" spans="1:7" s="133" customFormat="1" x14ac:dyDescent="0.25">
      <c r="A468" s="326" t="s">
        <v>2298</v>
      </c>
      <c r="B468" s="144" t="s">
        <v>180</v>
      </c>
      <c r="C468" s="138" t="e">
        <f>VLOOKUP(B468,#REF!,2,0)</f>
        <v>#REF!</v>
      </c>
      <c r="D468" s="140"/>
      <c r="E468" s="140" t="e">
        <f>VLOOKUP(B468,#REF!,6,0)</f>
        <v>#REF!</v>
      </c>
      <c r="F468" s="340" t="e">
        <f t="shared" si="24"/>
        <v>#REF!</v>
      </c>
      <c r="G468" s="188"/>
    </row>
    <row r="469" spans="1:7" s="133" customFormat="1" x14ac:dyDescent="0.25">
      <c r="A469" s="326" t="s">
        <v>2299</v>
      </c>
      <c r="B469" s="144" t="s">
        <v>181</v>
      </c>
      <c r="C469" s="138" t="e">
        <f>VLOOKUP(B469,#REF!,2,0)</f>
        <v>#REF!</v>
      </c>
      <c r="D469" s="140"/>
      <c r="E469" s="140" t="e">
        <f>VLOOKUP(B469,#REF!,6,0)</f>
        <v>#REF!</v>
      </c>
      <c r="F469" s="340" t="e">
        <f t="shared" si="24"/>
        <v>#REF!</v>
      </c>
      <c r="G469" s="188"/>
    </row>
    <row r="470" spans="1:7" s="133" customFormat="1" x14ac:dyDescent="0.25">
      <c r="A470" s="326" t="s">
        <v>2300</v>
      </c>
      <c r="B470" s="144" t="s">
        <v>182</v>
      </c>
      <c r="C470" s="138" t="e">
        <f>VLOOKUP(B470,#REF!,2,0)</f>
        <v>#REF!</v>
      </c>
      <c r="D470" s="140"/>
      <c r="E470" s="140" t="e">
        <f>VLOOKUP(B470,#REF!,6,0)</f>
        <v>#REF!</v>
      </c>
      <c r="F470" s="340" t="e">
        <f t="shared" si="24"/>
        <v>#REF!</v>
      </c>
      <c r="G470" s="188"/>
    </row>
    <row r="471" spans="1:7" s="133" customFormat="1" x14ac:dyDescent="0.25">
      <c r="A471" s="326" t="s">
        <v>2301</v>
      </c>
      <c r="B471" s="144" t="s">
        <v>183</v>
      </c>
      <c r="C471" s="138" t="e">
        <f>VLOOKUP(B471,#REF!,2,0)</f>
        <v>#REF!</v>
      </c>
      <c r="D471" s="140"/>
      <c r="E471" s="140" t="e">
        <f>VLOOKUP(B471,#REF!,6,0)</f>
        <v>#REF!</v>
      </c>
      <c r="F471" s="340" t="e">
        <f t="shared" si="24"/>
        <v>#REF!</v>
      </c>
      <c r="G471" s="188"/>
    </row>
    <row r="472" spans="1:7" s="133" customFormat="1" x14ac:dyDescent="0.25">
      <c r="A472" s="326" t="s">
        <v>2302</v>
      </c>
      <c r="B472" s="144" t="s">
        <v>184</v>
      </c>
      <c r="C472" s="138" t="e">
        <f>VLOOKUP(B472,#REF!,2,0)</f>
        <v>#REF!</v>
      </c>
      <c r="D472" s="140"/>
      <c r="E472" s="140" t="e">
        <f>VLOOKUP(B472,#REF!,6,0)</f>
        <v>#REF!</v>
      </c>
      <c r="F472" s="340" t="e">
        <f t="shared" si="24"/>
        <v>#REF!</v>
      </c>
      <c r="G472" s="188"/>
    </row>
    <row r="473" spans="1:7" s="133" customFormat="1" x14ac:dyDescent="0.25">
      <c r="A473" s="326" t="s">
        <v>2303</v>
      </c>
      <c r="B473" s="144" t="s">
        <v>185</v>
      </c>
      <c r="C473" s="138" t="e">
        <f>VLOOKUP(B473,#REF!,2,0)</f>
        <v>#REF!</v>
      </c>
      <c r="D473" s="140"/>
      <c r="E473" s="140" t="e">
        <f>VLOOKUP(B473,#REF!,6,0)</f>
        <v>#REF!</v>
      </c>
      <c r="F473" s="340" t="e">
        <f t="shared" si="24"/>
        <v>#REF!</v>
      </c>
      <c r="G473" s="188"/>
    </row>
    <row r="474" spans="1:7" s="133" customFormat="1" x14ac:dyDescent="0.25">
      <c r="A474" s="326" t="s">
        <v>2304</v>
      </c>
      <c r="B474" s="144" t="s">
        <v>186</v>
      </c>
      <c r="C474" s="138" t="e">
        <f>VLOOKUP(B474,#REF!,2,0)</f>
        <v>#REF!</v>
      </c>
      <c r="D474" s="140"/>
      <c r="E474" s="140" t="e">
        <f>VLOOKUP(B474,#REF!,6,0)</f>
        <v>#REF!</v>
      </c>
      <c r="F474" s="340" t="e">
        <f t="shared" si="24"/>
        <v>#REF!</v>
      </c>
      <c r="G474" s="188"/>
    </row>
    <row r="475" spans="1:7" s="133" customFormat="1" x14ac:dyDescent="0.25">
      <c r="A475" s="326" t="s">
        <v>2305</v>
      </c>
      <c r="B475" s="144" t="s">
        <v>187</v>
      </c>
      <c r="C475" s="138" t="e">
        <f>VLOOKUP(B475,#REF!,2,0)</f>
        <v>#REF!</v>
      </c>
      <c r="D475" s="140"/>
      <c r="E475" s="140" t="e">
        <f>VLOOKUP(B475,#REF!,6,0)</f>
        <v>#REF!</v>
      </c>
      <c r="F475" s="340" t="e">
        <f t="shared" si="24"/>
        <v>#REF!</v>
      </c>
      <c r="G475" s="188"/>
    </row>
    <row r="476" spans="1:7" s="133" customFormat="1" x14ac:dyDescent="0.25">
      <c r="A476" s="326" t="s">
        <v>2306</v>
      </c>
      <c r="B476" s="144" t="s">
        <v>188</v>
      </c>
      <c r="C476" s="138" t="e">
        <f>VLOOKUP(B476,#REF!,2,0)</f>
        <v>#REF!</v>
      </c>
      <c r="D476" s="140"/>
      <c r="E476" s="140" t="e">
        <f>VLOOKUP(B476,#REF!,6,0)</f>
        <v>#REF!</v>
      </c>
      <c r="F476" s="340" t="e">
        <f t="shared" si="24"/>
        <v>#REF!</v>
      </c>
      <c r="G476" s="188"/>
    </row>
    <row r="477" spans="1:7" s="133" customFormat="1" x14ac:dyDescent="0.25">
      <c r="A477" s="326" t="s">
        <v>2307</v>
      </c>
      <c r="B477" s="144" t="s">
        <v>189</v>
      </c>
      <c r="C477" s="138" t="e">
        <f>VLOOKUP(B477,#REF!,2,0)</f>
        <v>#REF!</v>
      </c>
      <c r="D477" s="140"/>
      <c r="E477" s="140" t="e">
        <f>VLOOKUP(B477,#REF!,6,0)</f>
        <v>#REF!</v>
      </c>
      <c r="F477" s="340" t="e">
        <f t="shared" si="24"/>
        <v>#REF!</v>
      </c>
      <c r="G477" s="188"/>
    </row>
    <row r="478" spans="1:7" s="133" customFormat="1" x14ac:dyDescent="0.25">
      <c r="A478" s="326" t="s">
        <v>2308</v>
      </c>
      <c r="B478" s="144" t="s">
        <v>172</v>
      </c>
      <c r="C478" s="138" t="e">
        <f>VLOOKUP(B478,#REF!,2,0)</f>
        <v>#REF!</v>
      </c>
      <c r="D478" s="140"/>
      <c r="E478" s="140" t="e">
        <f>VLOOKUP(B478,#REF!,6,0)</f>
        <v>#REF!</v>
      </c>
      <c r="F478" s="340" t="e">
        <f t="shared" si="24"/>
        <v>#REF!</v>
      </c>
      <c r="G478" s="188"/>
    </row>
    <row r="479" spans="1:7" s="133" customFormat="1" x14ac:dyDescent="0.25">
      <c r="A479" s="326" t="s">
        <v>2309</v>
      </c>
      <c r="B479" s="144" t="s">
        <v>163</v>
      </c>
      <c r="C479" s="138" t="e">
        <f>VLOOKUP(B479,#REF!,2,0)</f>
        <v>#REF!</v>
      </c>
      <c r="D479" s="140"/>
      <c r="E479" s="140" t="e">
        <f>VLOOKUP(B479,#REF!,6,0)</f>
        <v>#REF!</v>
      </c>
      <c r="F479" s="340" t="e">
        <f t="shared" si="24"/>
        <v>#REF!</v>
      </c>
      <c r="G479" s="188"/>
    </row>
    <row r="480" spans="1:7" s="133" customFormat="1" x14ac:dyDescent="0.25">
      <c r="A480" s="326" t="s">
        <v>2310</v>
      </c>
      <c r="B480" s="144" t="s">
        <v>164</v>
      </c>
      <c r="C480" s="138" t="e">
        <f>VLOOKUP(B480,#REF!,2,0)</f>
        <v>#REF!</v>
      </c>
      <c r="D480" s="140"/>
      <c r="E480" s="140" t="e">
        <f>VLOOKUP(B480,#REF!,6,0)</f>
        <v>#REF!</v>
      </c>
      <c r="F480" s="340" t="e">
        <f t="shared" si="24"/>
        <v>#REF!</v>
      </c>
      <c r="G480" s="188"/>
    </row>
    <row r="481" spans="1:7" s="133" customFormat="1" x14ac:dyDescent="0.25">
      <c r="A481" s="326" t="s">
        <v>2311</v>
      </c>
      <c r="B481" s="144" t="s">
        <v>170</v>
      </c>
      <c r="C481" s="138" t="e">
        <f>VLOOKUP(B481,#REF!,2,0)</f>
        <v>#REF!</v>
      </c>
      <c r="D481" s="140"/>
      <c r="E481" s="140" t="e">
        <f>VLOOKUP(B481,#REF!,6,0)</f>
        <v>#REF!</v>
      </c>
      <c r="F481" s="340" t="e">
        <f t="shared" si="24"/>
        <v>#REF!</v>
      </c>
      <c r="G481" s="188"/>
    </row>
    <row r="482" spans="1:7" s="133" customFormat="1" x14ac:dyDescent="0.25">
      <c r="A482" s="326" t="s">
        <v>2312</v>
      </c>
      <c r="B482" s="144" t="s">
        <v>165</v>
      </c>
      <c r="C482" s="138" t="e">
        <f>VLOOKUP(B482,#REF!,2,0)</f>
        <v>#REF!</v>
      </c>
      <c r="D482" s="140"/>
      <c r="E482" s="140" t="e">
        <f>VLOOKUP(B482,#REF!,6,0)</f>
        <v>#REF!</v>
      </c>
      <c r="F482" s="340" t="e">
        <f t="shared" si="24"/>
        <v>#REF!</v>
      </c>
      <c r="G482" s="188"/>
    </row>
    <row r="483" spans="1:7" s="133" customFormat="1" x14ac:dyDescent="0.25">
      <c r="A483" s="326" t="s">
        <v>2313</v>
      </c>
      <c r="B483" s="144" t="s">
        <v>166</v>
      </c>
      <c r="C483" s="138" t="e">
        <f>VLOOKUP(B483,#REF!,2,0)</f>
        <v>#REF!</v>
      </c>
      <c r="D483" s="140"/>
      <c r="E483" s="140" t="e">
        <f>VLOOKUP(B483,#REF!,6,0)</f>
        <v>#REF!</v>
      </c>
      <c r="F483" s="340" t="e">
        <f t="shared" si="24"/>
        <v>#REF!</v>
      </c>
      <c r="G483" s="188"/>
    </row>
    <row r="484" spans="1:7" s="133" customFormat="1" x14ac:dyDescent="0.25">
      <c r="A484" s="326" t="s">
        <v>2314</v>
      </c>
      <c r="B484" s="144" t="s">
        <v>175</v>
      </c>
      <c r="C484" s="138" t="e">
        <f>VLOOKUP(B484,#REF!,2,0)</f>
        <v>#REF!</v>
      </c>
      <c r="D484" s="140"/>
      <c r="E484" s="140" t="e">
        <f>VLOOKUP(B484,#REF!,6,0)</f>
        <v>#REF!</v>
      </c>
      <c r="F484" s="340" t="e">
        <f t="shared" si="24"/>
        <v>#REF!</v>
      </c>
      <c r="G484" s="188"/>
    </row>
    <row r="485" spans="1:7" x14ac:dyDescent="0.25">
      <c r="A485" s="326" t="s">
        <v>1146</v>
      </c>
      <c r="B485" s="119" t="s">
        <v>2127</v>
      </c>
      <c r="C485" s="147"/>
      <c r="D485" s="128"/>
      <c r="E485" s="128" t="e">
        <f>VLOOKUP(B485,#REF!,6,0)</f>
        <v>#REF!</v>
      </c>
      <c r="F485" s="338" t="e">
        <f>SUM(F486:F490)</f>
        <v>#REF!</v>
      </c>
      <c r="G485" s="313"/>
    </row>
    <row r="486" spans="1:7" s="133" customFormat="1" ht="11.25" x14ac:dyDescent="0.25">
      <c r="A486" s="151" t="s">
        <v>2128</v>
      </c>
      <c r="B486" s="144" t="s">
        <v>818</v>
      </c>
      <c r="C486" s="138" t="e">
        <f>VLOOKUP(B486,#REF!,2,0)</f>
        <v>#REF!</v>
      </c>
      <c r="D486" s="140"/>
      <c r="E486" s="140" t="e">
        <f>VLOOKUP(B486,#REF!,6,0)</f>
        <v>#REF!</v>
      </c>
      <c r="F486" s="340" t="e">
        <f>D486*E486</f>
        <v>#REF!</v>
      </c>
      <c r="G486" s="188"/>
    </row>
    <row r="487" spans="1:7" s="133" customFormat="1" ht="11.25" x14ac:dyDescent="0.25">
      <c r="A487" s="151" t="s">
        <v>2129</v>
      </c>
      <c r="B487" s="144" t="s">
        <v>160</v>
      </c>
      <c r="C487" s="138" t="e">
        <f>VLOOKUP(B487,#REF!,2,0)</f>
        <v>#REF!</v>
      </c>
      <c r="D487" s="140"/>
      <c r="E487" s="140" t="e">
        <f>VLOOKUP(B487,#REF!,6,0)</f>
        <v>#REF!</v>
      </c>
      <c r="F487" s="340" t="e">
        <f>D487*E487</f>
        <v>#REF!</v>
      </c>
      <c r="G487" s="188"/>
    </row>
    <row r="488" spans="1:7" s="133" customFormat="1" ht="11.25" x14ac:dyDescent="0.25">
      <c r="A488" s="151" t="s">
        <v>2130</v>
      </c>
      <c r="B488" s="144" t="s">
        <v>1378</v>
      </c>
      <c r="C488" s="138" t="e">
        <f>VLOOKUP(B488,#REF!,2,0)</f>
        <v>#REF!</v>
      </c>
      <c r="D488" s="140"/>
      <c r="E488" s="140" t="e">
        <f>VLOOKUP(B488,#REF!,6,0)</f>
        <v>#REF!</v>
      </c>
      <c r="F488" s="340" t="e">
        <f>D488*E488</f>
        <v>#REF!</v>
      </c>
      <c r="G488" s="188"/>
    </row>
    <row r="489" spans="1:7" s="133" customFormat="1" ht="11.25" x14ac:dyDescent="0.25">
      <c r="A489" s="151" t="s">
        <v>2131</v>
      </c>
      <c r="B489" s="144" t="s">
        <v>158</v>
      </c>
      <c r="C489" s="138" t="e">
        <f>VLOOKUP(B489,#REF!,2,0)</f>
        <v>#REF!</v>
      </c>
      <c r="D489" s="140"/>
      <c r="E489" s="140" t="e">
        <f>VLOOKUP(B489,#REF!,6,0)</f>
        <v>#REF!</v>
      </c>
      <c r="F489" s="340" t="e">
        <f>D489*E489</f>
        <v>#REF!</v>
      </c>
      <c r="G489" s="188"/>
    </row>
    <row r="490" spans="1:7" s="133" customFormat="1" ht="11.25" x14ac:dyDescent="0.25">
      <c r="A490" s="151" t="s">
        <v>2132</v>
      </c>
      <c r="B490" s="144" t="s">
        <v>159</v>
      </c>
      <c r="C490" s="138" t="e">
        <f>VLOOKUP(B490,#REF!,2,0)</f>
        <v>#REF!</v>
      </c>
      <c r="D490" s="140"/>
      <c r="E490" s="140" t="e">
        <f>VLOOKUP(B490,#REF!,6,0)</f>
        <v>#REF!</v>
      </c>
      <c r="F490" s="340" t="e">
        <f>D490*E490</f>
        <v>#REF!</v>
      </c>
      <c r="G490" s="188"/>
    </row>
    <row r="491" spans="1:7" x14ac:dyDescent="0.25">
      <c r="A491" s="325">
        <v>2.4</v>
      </c>
      <c r="B491" s="121" t="s">
        <v>1148</v>
      </c>
      <c r="C491" s="147"/>
      <c r="D491" s="128"/>
      <c r="E491" s="128"/>
      <c r="F491" s="338" t="e">
        <f>SUM(F492:F518)</f>
        <v>#REF!</v>
      </c>
      <c r="G491" s="313"/>
    </row>
    <row r="492" spans="1:7" x14ac:dyDescent="0.25">
      <c r="A492" s="326" t="s">
        <v>1149</v>
      </c>
      <c r="B492" s="119" t="s">
        <v>1508</v>
      </c>
      <c r="C492" s="147"/>
      <c r="D492" s="128"/>
      <c r="E492" s="128"/>
      <c r="F492" s="338" t="e">
        <f>SUM(F494:F494)</f>
        <v>#REF!</v>
      </c>
      <c r="G492" s="313"/>
    </row>
    <row r="493" spans="1:7" s="133" customFormat="1" x14ac:dyDescent="0.25">
      <c r="A493" s="151" t="s">
        <v>2134</v>
      </c>
      <c r="B493" s="144" t="s">
        <v>761</v>
      </c>
      <c r="C493" s="138" t="e">
        <f>VLOOKUP(B493,#REF!,2,0)</f>
        <v>#REF!</v>
      </c>
      <c r="D493" s="140"/>
      <c r="E493" s="140" t="e">
        <f>VLOOKUP(B493,#REF!,6,0)</f>
        <v>#REF!</v>
      </c>
      <c r="F493" s="340" t="e">
        <f>D493*E493</f>
        <v>#REF!</v>
      </c>
      <c r="G493" s="313"/>
    </row>
    <row r="494" spans="1:7" s="133" customFormat="1" x14ac:dyDescent="0.25">
      <c r="A494" s="151" t="s">
        <v>2135</v>
      </c>
      <c r="B494" s="144" t="s">
        <v>2133</v>
      </c>
      <c r="C494" s="138" t="e">
        <f>VLOOKUP(B494,#REF!,2,0)</f>
        <v>#REF!</v>
      </c>
      <c r="D494" s="140"/>
      <c r="E494" s="140" t="e">
        <f>VLOOKUP(B494,#REF!,6,0)</f>
        <v>#REF!</v>
      </c>
      <c r="F494" s="340" t="e">
        <f>D494*E494</f>
        <v>#REF!</v>
      </c>
      <c r="G494" s="313" t="s">
        <v>1509</v>
      </c>
    </row>
    <row r="495" spans="1:7" x14ac:dyDescent="0.25">
      <c r="A495" s="326" t="s">
        <v>1150</v>
      </c>
      <c r="B495" s="119" t="s">
        <v>1510</v>
      </c>
      <c r="C495" s="147"/>
      <c r="D495" s="128"/>
      <c r="E495" s="128"/>
      <c r="F495" s="338" t="e">
        <f>SUM(F496:F503)</f>
        <v>#REF!</v>
      </c>
      <c r="G495" s="313" t="s">
        <v>1509</v>
      </c>
    </row>
    <row r="496" spans="1:7" s="133" customFormat="1" ht="11.25" x14ac:dyDescent="0.25">
      <c r="A496" s="151" t="s">
        <v>2134</v>
      </c>
      <c r="B496" s="144" t="s">
        <v>763</v>
      </c>
      <c r="C496" s="138" t="e">
        <f>VLOOKUP(B496,#REF!,2,0)</f>
        <v>#REF!</v>
      </c>
      <c r="D496" s="140"/>
      <c r="E496" s="140" t="e">
        <f>VLOOKUP(B496,#REF!,6,0)</f>
        <v>#REF!</v>
      </c>
      <c r="F496" s="340" t="e">
        <f>D496*E496</f>
        <v>#REF!</v>
      </c>
      <c r="G496" s="188"/>
    </row>
    <row r="497" spans="1:7" s="133" customFormat="1" ht="11.25" x14ac:dyDescent="0.25">
      <c r="A497" s="151" t="s">
        <v>2135</v>
      </c>
      <c r="B497" s="144" t="s">
        <v>764</v>
      </c>
      <c r="C497" s="138" t="e">
        <f>VLOOKUP(B497,#REF!,2,0)</f>
        <v>#REF!</v>
      </c>
      <c r="D497" s="140"/>
      <c r="E497" s="140" t="e">
        <f>VLOOKUP(B497,#REF!,6,0)</f>
        <v>#REF!</v>
      </c>
      <c r="F497" s="340" t="e">
        <f t="shared" ref="F497:F503" si="25">D497*E497</f>
        <v>#REF!</v>
      </c>
      <c r="G497" s="188"/>
    </row>
    <row r="498" spans="1:7" s="133" customFormat="1" ht="11.25" x14ac:dyDescent="0.25">
      <c r="A498" s="151" t="s">
        <v>2219</v>
      </c>
      <c r="B498" s="144" t="s">
        <v>765</v>
      </c>
      <c r="C498" s="138" t="e">
        <f>VLOOKUP(B498,#REF!,2,0)</f>
        <v>#REF!</v>
      </c>
      <c r="D498" s="140"/>
      <c r="E498" s="140" t="e">
        <f>VLOOKUP(B498,#REF!,6,0)</f>
        <v>#REF!</v>
      </c>
      <c r="F498" s="340" t="e">
        <f t="shared" si="25"/>
        <v>#REF!</v>
      </c>
      <c r="G498" s="188"/>
    </row>
    <row r="499" spans="1:7" s="133" customFormat="1" ht="11.25" x14ac:dyDescent="0.25">
      <c r="A499" s="151" t="s">
        <v>2220</v>
      </c>
      <c r="B499" s="144" t="s">
        <v>766</v>
      </c>
      <c r="C499" s="138" t="e">
        <f>VLOOKUP(B499,#REF!,2,0)</f>
        <v>#REF!</v>
      </c>
      <c r="D499" s="140"/>
      <c r="E499" s="140" t="e">
        <f>VLOOKUP(B499,#REF!,6,0)</f>
        <v>#REF!</v>
      </c>
      <c r="F499" s="340" t="e">
        <f t="shared" si="25"/>
        <v>#REF!</v>
      </c>
      <c r="G499" s="188"/>
    </row>
    <row r="500" spans="1:7" s="133" customFormat="1" ht="11.25" x14ac:dyDescent="0.25">
      <c r="A500" s="151" t="s">
        <v>2221</v>
      </c>
      <c r="B500" s="144" t="s">
        <v>767</v>
      </c>
      <c r="C500" s="138" t="e">
        <f>VLOOKUP(B500,#REF!,2,0)</f>
        <v>#REF!</v>
      </c>
      <c r="D500" s="140"/>
      <c r="E500" s="140" t="e">
        <f>VLOOKUP(B500,#REF!,6,0)</f>
        <v>#REF!</v>
      </c>
      <c r="F500" s="340" t="e">
        <f t="shared" si="25"/>
        <v>#REF!</v>
      </c>
      <c r="G500" s="188"/>
    </row>
    <row r="501" spans="1:7" s="133" customFormat="1" ht="11.25" x14ac:dyDescent="0.25">
      <c r="A501" s="151" t="s">
        <v>2222</v>
      </c>
      <c r="B501" s="144" t="s">
        <v>768</v>
      </c>
      <c r="C501" s="138" t="e">
        <f>VLOOKUP(B501,#REF!,2,0)</f>
        <v>#REF!</v>
      </c>
      <c r="D501" s="140"/>
      <c r="E501" s="140" t="e">
        <f>VLOOKUP(B501,#REF!,6,0)</f>
        <v>#REF!</v>
      </c>
      <c r="F501" s="340" t="e">
        <f t="shared" si="25"/>
        <v>#REF!</v>
      </c>
      <c r="G501" s="188"/>
    </row>
    <row r="502" spans="1:7" s="133" customFormat="1" ht="11.25" x14ac:dyDescent="0.25">
      <c r="A502" s="151" t="s">
        <v>2223</v>
      </c>
      <c r="B502" s="144" t="s">
        <v>769</v>
      </c>
      <c r="C502" s="138" t="e">
        <f>VLOOKUP(B502,#REF!,2,0)</f>
        <v>#REF!</v>
      </c>
      <c r="D502" s="140"/>
      <c r="E502" s="140" t="e">
        <f>VLOOKUP(B502,#REF!,6,0)</f>
        <v>#REF!</v>
      </c>
      <c r="F502" s="340" t="e">
        <f t="shared" si="25"/>
        <v>#REF!</v>
      </c>
      <c r="G502" s="188"/>
    </row>
    <row r="503" spans="1:7" s="133" customFormat="1" ht="11.25" x14ac:dyDescent="0.25">
      <c r="A503" s="151" t="s">
        <v>2224</v>
      </c>
      <c r="B503" s="144" t="s">
        <v>770</v>
      </c>
      <c r="C503" s="138" t="e">
        <f>VLOOKUP(B503,#REF!,2,0)</f>
        <v>#REF!</v>
      </c>
      <c r="D503" s="140"/>
      <c r="E503" s="140" t="e">
        <f>VLOOKUP(B503,#REF!,6,0)</f>
        <v>#REF!</v>
      </c>
      <c r="F503" s="340" t="e">
        <f t="shared" si="25"/>
        <v>#REF!</v>
      </c>
      <c r="G503" s="188"/>
    </row>
    <row r="504" spans="1:7" x14ac:dyDescent="0.25">
      <c r="A504" s="326" t="s">
        <v>1151</v>
      </c>
      <c r="B504" s="119" t="s">
        <v>1511</v>
      </c>
      <c r="C504" s="147"/>
      <c r="D504" s="128"/>
      <c r="E504" s="128"/>
      <c r="F504" s="338" t="e">
        <f>SUM(F505:F517)</f>
        <v>#REF!</v>
      </c>
      <c r="G504" s="313" t="s">
        <v>1512</v>
      </c>
    </row>
    <row r="505" spans="1:7" s="133" customFormat="1" ht="11.25" x14ac:dyDescent="0.25">
      <c r="A505" s="328" t="s">
        <v>2225</v>
      </c>
      <c r="B505" s="185" t="s">
        <v>766</v>
      </c>
      <c r="C505" s="186" t="e">
        <f>VLOOKUP(B505,#REF!,2,0)</f>
        <v>#REF!</v>
      </c>
      <c r="D505" s="187"/>
      <c r="E505" s="187" t="e">
        <f>VLOOKUP(B505,#REF!,6,0)</f>
        <v>#REF!</v>
      </c>
      <c r="F505" s="341" t="e">
        <f>D505*E505</f>
        <v>#REF!</v>
      </c>
      <c r="G505" s="316"/>
    </row>
    <row r="506" spans="1:7" s="133" customFormat="1" ht="11.25" x14ac:dyDescent="0.25">
      <c r="A506" s="328" t="s">
        <v>2226</v>
      </c>
      <c r="B506" s="185" t="s">
        <v>792</v>
      </c>
      <c r="C506" s="186" t="e">
        <f>VLOOKUP(B506,#REF!,2,0)</f>
        <v>#REF!</v>
      </c>
      <c r="D506" s="187"/>
      <c r="E506" s="187" t="e">
        <f>VLOOKUP(B506,#REF!,6,0)</f>
        <v>#REF!</v>
      </c>
      <c r="F506" s="341" t="e">
        <f t="shared" ref="F506:F517" si="26">D506*E506</f>
        <v>#REF!</v>
      </c>
      <c r="G506" s="316"/>
    </row>
    <row r="507" spans="1:7" s="133" customFormat="1" ht="11.25" x14ac:dyDescent="0.25">
      <c r="A507" s="328" t="s">
        <v>2227</v>
      </c>
      <c r="B507" s="185" t="s">
        <v>793</v>
      </c>
      <c r="C507" s="186" t="e">
        <f>VLOOKUP(B507,#REF!,2,0)</f>
        <v>#REF!</v>
      </c>
      <c r="D507" s="187"/>
      <c r="E507" s="187" t="e">
        <f>VLOOKUP(B507,#REF!,6,0)</f>
        <v>#REF!</v>
      </c>
      <c r="F507" s="341" t="e">
        <f t="shared" si="26"/>
        <v>#REF!</v>
      </c>
      <c r="G507" s="316"/>
    </row>
    <row r="508" spans="1:7" s="133" customFormat="1" ht="11.25" x14ac:dyDescent="0.25">
      <c r="A508" s="328" t="s">
        <v>2228</v>
      </c>
      <c r="B508" s="185" t="s">
        <v>794</v>
      </c>
      <c r="C508" s="186" t="e">
        <f>VLOOKUP(B508,#REF!,2,0)</f>
        <v>#REF!</v>
      </c>
      <c r="D508" s="187"/>
      <c r="E508" s="187" t="e">
        <f>VLOOKUP(B508,#REF!,6,0)</f>
        <v>#REF!</v>
      </c>
      <c r="F508" s="341" t="e">
        <f t="shared" si="26"/>
        <v>#REF!</v>
      </c>
      <c r="G508" s="316"/>
    </row>
    <row r="509" spans="1:7" s="133" customFormat="1" ht="11.25" x14ac:dyDescent="0.25">
      <c r="A509" s="328" t="s">
        <v>2229</v>
      </c>
      <c r="B509" s="185" t="s">
        <v>795</v>
      </c>
      <c r="C509" s="186" t="e">
        <f>VLOOKUP(B509,#REF!,2,0)</f>
        <v>#REF!</v>
      </c>
      <c r="D509" s="187"/>
      <c r="E509" s="187" t="e">
        <f>VLOOKUP(B509,#REF!,6,0)</f>
        <v>#REF!</v>
      </c>
      <c r="F509" s="341" t="e">
        <f t="shared" si="26"/>
        <v>#REF!</v>
      </c>
      <c r="G509" s="316"/>
    </row>
    <row r="510" spans="1:7" s="133" customFormat="1" ht="11.25" x14ac:dyDescent="0.25">
      <c r="A510" s="328" t="s">
        <v>2230</v>
      </c>
      <c r="B510" s="185" t="s">
        <v>796</v>
      </c>
      <c r="C510" s="186" t="e">
        <f>VLOOKUP(B510,#REF!,2,0)</f>
        <v>#REF!</v>
      </c>
      <c r="D510" s="187"/>
      <c r="E510" s="187" t="e">
        <f>VLOOKUP(B510,#REF!,6,0)</f>
        <v>#REF!</v>
      </c>
      <c r="F510" s="341" t="e">
        <f t="shared" si="26"/>
        <v>#REF!</v>
      </c>
      <c r="G510" s="316"/>
    </row>
    <row r="511" spans="1:7" s="133" customFormat="1" ht="11.25" x14ac:dyDescent="0.25">
      <c r="A511" s="328" t="s">
        <v>2231</v>
      </c>
      <c r="B511" s="185" t="s">
        <v>797</v>
      </c>
      <c r="C511" s="186" t="e">
        <f>VLOOKUP(B511,#REF!,2,0)</f>
        <v>#REF!</v>
      </c>
      <c r="D511" s="187"/>
      <c r="E511" s="187" t="e">
        <f>VLOOKUP(B511,#REF!,6,0)</f>
        <v>#REF!</v>
      </c>
      <c r="F511" s="341" t="e">
        <f t="shared" si="26"/>
        <v>#REF!</v>
      </c>
      <c r="G511" s="316"/>
    </row>
    <row r="512" spans="1:7" s="133" customFormat="1" ht="11.25" x14ac:dyDescent="0.25">
      <c r="A512" s="328" t="s">
        <v>2232</v>
      </c>
      <c r="B512" s="185" t="s">
        <v>798</v>
      </c>
      <c r="C512" s="186" t="e">
        <f>VLOOKUP(B512,#REF!,2,0)</f>
        <v>#REF!</v>
      </c>
      <c r="D512" s="187"/>
      <c r="E512" s="187" t="e">
        <f>VLOOKUP(B512,#REF!,6,0)</f>
        <v>#REF!</v>
      </c>
      <c r="F512" s="341" t="e">
        <f t="shared" si="26"/>
        <v>#REF!</v>
      </c>
      <c r="G512" s="316"/>
    </row>
    <row r="513" spans="1:7" s="133" customFormat="1" ht="11.25" x14ac:dyDescent="0.25">
      <c r="A513" s="328" t="s">
        <v>2233</v>
      </c>
      <c r="B513" s="185" t="s">
        <v>799</v>
      </c>
      <c r="C513" s="186" t="e">
        <f>VLOOKUP(B513,#REF!,2,0)</f>
        <v>#REF!</v>
      </c>
      <c r="D513" s="187"/>
      <c r="E513" s="187" t="e">
        <f>VLOOKUP(B513,#REF!,6,0)</f>
        <v>#REF!</v>
      </c>
      <c r="F513" s="341" t="e">
        <f t="shared" si="26"/>
        <v>#REF!</v>
      </c>
      <c r="G513" s="316"/>
    </row>
    <row r="514" spans="1:7" s="133" customFormat="1" ht="11.25" x14ac:dyDescent="0.25">
      <c r="A514" s="328" t="s">
        <v>2234</v>
      </c>
      <c r="B514" s="185" t="s">
        <v>800</v>
      </c>
      <c r="C514" s="186" t="e">
        <f>VLOOKUP(B514,#REF!,2,0)</f>
        <v>#REF!</v>
      </c>
      <c r="D514" s="187"/>
      <c r="E514" s="187" t="e">
        <f>VLOOKUP(B514,#REF!,6,0)</f>
        <v>#REF!</v>
      </c>
      <c r="F514" s="341" t="e">
        <f t="shared" si="26"/>
        <v>#REF!</v>
      </c>
      <c r="G514" s="316"/>
    </row>
    <row r="515" spans="1:7" s="133" customFormat="1" ht="11.25" x14ac:dyDescent="0.25">
      <c r="A515" s="328" t="s">
        <v>2235</v>
      </c>
      <c r="B515" s="185" t="s">
        <v>801</v>
      </c>
      <c r="C515" s="186" t="e">
        <f>VLOOKUP(B515,#REF!,2,0)</f>
        <v>#REF!</v>
      </c>
      <c r="D515" s="187"/>
      <c r="E515" s="187" t="e">
        <f>VLOOKUP(B515,#REF!,6,0)</f>
        <v>#REF!</v>
      </c>
      <c r="F515" s="341" t="e">
        <f t="shared" si="26"/>
        <v>#REF!</v>
      </c>
      <c r="G515" s="316"/>
    </row>
    <row r="516" spans="1:7" s="133" customFormat="1" ht="11.25" x14ac:dyDescent="0.25">
      <c r="A516" s="328" t="s">
        <v>2236</v>
      </c>
      <c r="B516" s="185" t="s">
        <v>802</v>
      </c>
      <c r="C516" s="186" t="e">
        <f>VLOOKUP(B516,#REF!,2,0)</f>
        <v>#REF!</v>
      </c>
      <c r="D516" s="187"/>
      <c r="E516" s="187" t="e">
        <f>VLOOKUP(B516,#REF!,6,0)</f>
        <v>#REF!</v>
      </c>
      <c r="F516" s="341" t="e">
        <f t="shared" si="26"/>
        <v>#REF!</v>
      </c>
      <c r="G516" s="316"/>
    </row>
    <row r="517" spans="1:7" s="133" customFormat="1" ht="11.25" x14ac:dyDescent="0.25">
      <c r="A517" s="328" t="s">
        <v>2237</v>
      </c>
      <c r="B517" s="185" t="s">
        <v>803</v>
      </c>
      <c r="C517" s="186" t="e">
        <f>VLOOKUP(B517,#REF!,2,0)</f>
        <v>#REF!</v>
      </c>
      <c r="D517" s="187"/>
      <c r="E517" s="187" t="e">
        <f>VLOOKUP(B517,#REF!,6,0)</f>
        <v>#REF!</v>
      </c>
      <c r="F517" s="341" t="e">
        <f t="shared" si="26"/>
        <v>#REF!</v>
      </c>
      <c r="G517" s="316"/>
    </row>
    <row r="518" spans="1:7" x14ac:dyDescent="0.25">
      <c r="A518" s="326" t="s">
        <v>1152</v>
      </c>
      <c r="B518" s="119" t="s">
        <v>2137</v>
      </c>
      <c r="C518" s="147"/>
      <c r="D518" s="128"/>
      <c r="E518" s="128"/>
      <c r="F518" s="338" t="e">
        <f>SUM(F519:F541)</f>
        <v>#REF!</v>
      </c>
      <c r="G518" s="313" t="s">
        <v>1513</v>
      </c>
    </row>
    <row r="519" spans="1:7" s="133" customFormat="1" ht="11.25" x14ac:dyDescent="0.25">
      <c r="A519" s="151" t="s">
        <v>2238</v>
      </c>
      <c r="B519" s="144" t="s">
        <v>443</v>
      </c>
      <c r="C519" s="138" t="e">
        <f>VLOOKUP(B519,#REF!,2,0)</f>
        <v>#REF!</v>
      </c>
      <c r="D519" s="140"/>
      <c r="E519" s="140" t="e">
        <f>VLOOKUP(B519,#REF!,6,0)</f>
        <v>#REF!</v>
      </c>
      <c r="F519" s="340" t="e">
        <f>D519*E519</f>
        <v>#REF!</v>
      </c>
      <c r="G519" s="188"/>
    </row>
    <row r="520" spans="1:7" s="133" customFormat="1" ht="11.25" x14ac:dyDescent="0.25">
      <c r="A520" s="151" t="s">
        <v>2239</v>
      </c>
      <c r="B520" s="144" t="s">
        <v>167</v>
      </c>
      <c r="C520" s="138" t="e">
        <f>VLOOKUP(B520,#REF!,2,0)</f>
        <v>#REF!</v>
      </c>
      <c r="D520" s="140"/>
      <c r="E520" s="140" t="e">
        <f>VLOOKUP(B520,#REF!,6,0)</f>
        <v>#REF!</v>
      </c>
      <c r="F520" s="340" t="e">
        <f t="shared" ref="F520:F541" si="27">D520*E520</f>
        <v>#REF!</v>
      </c>
      <c r="G520" s="188"/>
    </row>
    <row r="521" spans="1:7" s="133" customFormat="1" ht="11.25" x14ac:dyDescent="0.25">
      <c r="A521" s="151" t="s">
        <v>2240</v>
      </c>
      <c r="B521" s="144" t="s">
        <v>171</v>
      </c>
      <c r="C521" s="138" t="e">
        <f>VLOOKUP(B521,#REF!,2,0)</f>
        <v>#REF!</v>
      </c>
      <c r="D521" s="140"/>
      <c r="E521" s="140" t="e">
        <f>VLOOKUP(B521,#REF!,6,0)</f>
        <v>#REF!</v>
      </c>
      <c r="F521" s="340" t="e">
        <f t="shared" si="27"/>
        <v>#REF!</v>
      </c>
      <c r="G521" s="188"/>
    </row>
    <row r="522" spans="1:7" s="133" customFormat="1" ht="11.25" x14ac:dyDescent="0.25">
      <c r="A522" s="151" t="s">
        <v>2241</v>
      </c>
      <c r="B522" s="144" t="s">
        <v>194</v>
      </c>
      <c r="C522" s="138" t="e">
        <f>VLOOKUP(B522,#REF!,2,0)</f>
        <v>#REF!</v>
      </c>
      <c r="D522" s="140"/>
      <c r="E522" s="140" t="e">
        <f>VLOOKUP(B522,#REF!,6,0)</f>
        <v>#REF!</v>
      </c>
      <c r="F522" s="340" t="e">
        <f t="shared" si="27"/>
        <v>#REF!</v>
      </c>
      <c r="G522" s="188"/>
    </row>
    <row r="523" spans="1:7" s="133" customFormat="1" ht="11.25" x14ac:dyDescent="0.25">
      <c r="A523" s="151" t="s">
        <v>2242</v>
      </c>
      <c r="B523" s="144" t="s">
        <v>190</v>
      </c>
      <c r="C523" s="138" t="e">
        <f>VLOOKUP(B523,#REF!,2,0)</f>
        <v>#REF!</v>
      </c>
      <c r="D523" s="140"/>
      <c r="E523" s="140" t="e">
        <f>VLOOKUP(B523,#REF!,6,0)</f>
        <v>#REF!</v>
      </c>
      <c r="F523" s="340" t="e">
        <f t="shared" si="27"/>
        <v>#REF!</v>
      </c>
      <c r="G523" s="188"/>
    </row>
    <row r="524" spans="1:7" s="133" customFormat="1" ht="11.25" x14ac:dyDescent="0.25">
      <c r="A524" s="151" t="s">
        <v>2243</v>
      </c>
      <c r="B524" s="144" t="s">
        <v>191</v>
      </c>
      <c r="C524" s="138" t="e">
        <f>VLOOKUP(B524,#REF!,2,0)</f>
        <v>#REF!</v>
      </c>
      <c r="D524" s="140"/>
      <c r="E524" s="140" t="e">
        <f>VLOOKUP(B524,#REF!,6,0)</f>
        <v>#REF!</v>
      </c>
      <c r="F524" s="340" t="e">
        <f t="shared" si="27"/>
        <v>#REF!</v>
      </c>
      <c r="G524" s="188"/>
    </row>
    <row r="525" spans="1:7" s="133" customFormat="1" ht="11.25" x14ac:dyDescent="0.25">
      <c r="A525" s="151" t="s">
        <v>2244</v>
      </c>
      <c r="B525" s="144" t="s">
        <v>193</v>
      </c>
      <c r="C525" s="138" t="e">
        <f>VLOOKUP(B525,#REF!,2,0)</f>
        <v>#REF!</v>
      </c>
      <c r="D525" s="140"/>
      <c r="E525" s="140" t="e">
        <f>VLOOKUP(B525,#REF!,6,0)</f>
        <v>#REF!</v>
      </c>
      <c r="F525" s="340" t="e">
        <f t="shared" si="27"/>
        <v>#REF!</v>
      </c>
      <c r="G525" s="188"/>
    </row>
    <row r="526" spans="1:7" s="133" customFormat="1" ht="11.25" x14ac:dyDescent="0.25">
      <c r="A526" s="151" t="s">
        <v>2245</v>
      </c>
      <c r="B526" s="144" t="s">
        <v>741</v>
      </c>
      <c r="C526" s="138" t="e">
        <f>VLOOKUP(B526,#REF!,2,0)</f>
        <v>#REF!</v>
      </c>
      <c r="D526" s="140"/>
      <c r="E526" s="140" t="e">
        <f>VLOOKUP(B526,#REF!,6,0)</f>
        <v>#REF!</v>
      </c>
      <c r="F526" s="340" t="e">
        <f t="shared" si="27"/>
        <v>#REF!</v>
      </c>
      <c r="G526" s="188"/>
    </row>
    <row r="527" spans="1:7" s="133" customFormat="1" ht="11.25" x14ac:dyDescent="0.25">
      <c r="A527" s="151" t="s">
        <v>2246</v>
      </c>
      <c r="B527" s="144" t="s">
        <v>742</v>
      </c>
      <c r="C527" s="138" t="e">
        <f>VLOOKUP(B527,#REF!,2,0)</f>
        <v>#REF!</v>
      </c>
      <c r="D527" s="140"/>
      <c r="E527" s="140" t="e">
        <f>VLOOKUP(B527,#REF!,6,0)</f>
        <v>#REF!</v>
      </c>
      <c r="F527" s="340" t="e">
        <f t="shared" si="27"/>
        <v>#REF!</v>
      </c>
      <c r="G527" s="188"/>
    </row>
    <row r="528" spans="1:7" s="133" customFormat="1" ht="11.25" x14ac:dyDescent="0.25">
      <c r="A528" s="151" t="s">
        <v>2247</v>
      </c>
      <c r="B528" s="144" t="s">
        <v>743</v>
      </c>
      <c r="C528" s="138" t="e">
        <f>VLOOKUP(B528,#REF!,2,0)</f>
        <v>#REF!</v>
      </c>
      <c r="D528" s="140"/>
      <c r="E528" s="140" t="e">
        <f>VLOOKUP(B528,#REF!,6,0)</f>
        <v>#REF!</v>
      </c>
      <c r="F528" s="340" t="e">
        <f t="shared" si="27"/>
        <v>#REF!</v>
      </c>
      <c r="G528" s="188"/>
    </row>
    <row r="529" spans="1:7" s="133" customFormat="1" ht="11.25" x14ac:dyDescent="0.25">
      <c r="A529" s="151" t="s">
        <v>2248</v>
      </c>
      <c r="B529" s="144" t="s">
        <v>176</v>
      </c>
      <c r="C529" s="138" t="e">
        <f>VLOOKUP(B529,#REF!,2,0)</f>
        <v>#REF!</v>
      </c>
      <c r="D529" s="140"/>
      <c r="E529" s="140" t="e">
        <f>VLOOKUP(B529,#REF!,6,0)</f>
        <v>#REF!</v>
      </c>
      <c r="F529" s="340" t="e">
        <f t="shared" si="27"/>
        <v>#REF!</v>
      </c>
      <c r="G529" s="188"/>
    </row>
    <row r="530" spans="1:7" s="133" customFormat="1" ht="11.25" x14ac:dyDescent="0.25">
      <c r="A530" s="151" t="s">
        <v>2249</v>
      </c>
      <c r="B530" s="144" t="s">
        <v>2136</v>
      </c>
      <c r="C530" s="138" t="e">
        <f>VLOOKUP(B530,#REF!,2,0)</f>
        <v>#REF!</v>
      </c>
      <c r="D530" s="140"/>
      <c r="E530" s="140" t="e">
        <f>VLOOKUP(B530,#REF!,6,0)</f>
        <v>#REF!</v>
      </c>
      <c r="F530" s="340" t="e">
        <f t="shared" si="27"/>
        <v>#REF!</v>
      </c>
      <c r="G530" s="188"/>
    </row>
    <row r="531" spans="1:7" s="133" customFormat="1" ht="11.25" x14ac:dyDescent="0.25">
      <c r="A531" s="151" t="s">
        <v>2250</v>
      </c>
      <c r="B531" s="144" t="s">
        <v>113</v>
      </c>
      <c r="C531" s="138" t="e">
        <f>VLOOKUP(B531,#REF!,2,0)</f>
        <v>#REF!</v>
      </c>
      <c r="D531" s="140"/>
      <c r="E531" s="140" t="e">
        <f>VLOOKUP(B531,#REF!,6,0)</f>
        <v>#REF!</v>
      </c>
      <c r="F531" s="340" t="e">
        <f t="shared" si="27"/>
        <v>#REF!</v>
      </c>
      <c r="G531" s="188"/>
    </row>
    <row r="532" spans="1:7" s="133" customFormat="1" ht="11.25" x14ac:dyDescent="0.25">
      <c r="A532" s="151" t="s">
        <v>2251</v>
      </c>
      <c r="B532" s="144" t="s">
        <v>445</v>
      </c>
      <c r="C532" s="138" t="e">
        <f>VLOOKUP(B532,#REF!,2,0)</f>
        <v>#REF!</v>
      </c>
      <c r="D532" s="140"/>
      <c r="E532" s="140" t="e">
        <f>VLOOKUP(B532,#REF!,6,0)</f>
        <v>#REF!</v>
      </c>
      <c r="F532" s="340" t="e">
        <f t="shared" si="27"/>
        <v>#REF!</v>
      </c>
      <c r="G532" s="188"/>
    </row>
    <row r="533" spans="1:7" s="133" customFormat="1" ht="11.25" x14ac:dyDescent="0.25">
      <c r="A533" s="151" t="s">
        <v>2252</v>
      </c>
      <c r="B533" s="144" t="s">
        <v>180</v>
      </c>
      <c r="C533" s="138" t="e">
        <f>VLOOKUP(B533,#REF!,2,0)</f>
        <v>#REF!</v>
      </c>
      <c r="D533" s="140"/>
      <c r="E533" s="140" t="e">
        <f>VLOOKUP(B533,#REF!,6,0)</f>
        <v>#REF!</v>
      </c>
      <c r="F533" s="340" t="e">
        <f t="shared" si="27"/>
        <v>#REF!</v>
      </c>
      <c r="G533" s="188"/>
    </row>
    <row r="534" spans="1:7" s="133" customFormat="1" ht="11.25" x14ac:dyDescent="0.25">
      <c r="A534" s="151" t="s">
        <v>2253</v>
      </c>
      <c r="B534" s="144" t="s">
        <v>181</v>
      </c>
      <c r="C534" s="138" t="e">
        <f>VLOOKUP(B534,#REF!,2,0)</f>
        <v>#REF!</v>
      </c>
      <c r="D534" s="140"/>
      <c r="E534" s="140" t="e">
        <f>VLOOKUP(B534,#REF!,6,0)</f>
        <v>#REF!</v>
      </c>
      <c r="F534" s="340" t="e">
        <f t="shared" si="27"/>
        <v>#REF!</v>
      </c>
      <c r="G534" s="188"/>
    </row>
    <row r="535" spans="1:7" s="133" customFormat="1" ht="11.25" x14ac:dyDescent="0.25">
      <c r="A535" s="151" t="s">
        <v>2254</v>
      </c>
      <c r="B535" s="144" t="s">
        <v>192</v>
      </c>
      <c r="C535" s="138" t="e">
        <f>VLOOKUP(B535,#REF!,2,0)</f>
        <v>#REF!</v>
      </c>
      <c r="D535" s="140"/>
      <c r="E535" s="140" t="e">
        <f>VLOOKUP(B535,#REF!,6,0)</f>
        <v>#REF!</v>
      </c>
      <c r="F535" s="340" t="e">
        <f t="shared" si="27"/>
        <v>#REF!</v>
      </c>
      <c r="G535" s="188"/>
    </row>
    <row r="536" spans="1:7" s="133" customFormat="1" ht="11.25" x14ac:dyDescent="0.25">
      <c r="A536" s="151" t="s">
        <v>2255</v>
      </c>
      <c r="B536" s="144" t="s">
        <v>444</v>
      </c>
      <c r="C536" s="138" t="e">
        <f>VLOOKUP(B536,#REF!,2,0)</f>
        <v>#REF!</v>
      </c>
      <c r="D536" s="140"/>
      <c r="E536" s="140" t="e">
        <f>VLOOKUP(B536,#REF!,6,0)</f>
        <v>#REF!</v>
      </c>
      <c r="F536" s="340" t="e">
        <f t="shared" si="27"/>
        <v>#REF!</v>
      </c>
      <c r="G536" s="188"/>
    </row>
    <row r="537" spans="1:7" s="133" customFormat="1" ht="11.25" x14ac:dyDescent="0.25">
      <c r="A537" s="151" t="s">
        <v>2256</v>
      </c>
      <c r="B537" s="144" t="s">
        <v>101</v>
      </c>
      <c r="C537" s="138" t="e">
        <f>VLOOKUP(B537,#REF!,2,0)</f>
        <v>#REF!</v>
      </c>
      <c r="D537" s="140"/>
      <c r="E537" s="140" t="e">
        <f>VLOOKUP(B537,#REF!,6,0)</f>
        <v>#REF!</v>
      </c>
      <c r="F537" s="340" t="e">
        <f t="shared" si="27"/>
        <v>#REF!</v>
      </c>
      <c r="G537" s="188"/>
    </row>
    <row r="538" spans="1:7" s="133" customFormat="1" ht="11.25" x14ac:dyDescent="0.25">
      <c r="A538" s="151" t="s">
        <v>2257</v>
      </c>
      <c r="B538" s="144" t="s">
        <v>163</v>
      </c>
      <c r="C538" s="138" t="e">
        <f>VLOOKUP(B538,#REF!,2,0)</f>
        <v>#REF!</v>
      </c>
      <c r="D538" s="140"/>
      <c r="E538" s="140" t="e">
        <f>VLOOKUP(B538,#REF!,6,0)</f>
        <v>#REF!</v>
      </c>
      <c r="F538" s="340" t="e">
        <f t="shared" si="27"/>
        <v>#REF!</v>
      </c>
      <c r="G538" s="188"/>
    </row>
    <row r="539" spans="1:7" s="133" customFormat="1" ht="11.25" x14ac:dyDescent="0.25">
      <c r="A539" s="151" t="s">
        <v>2258</v>
      </c>
      <c r="B539" s="144" t="s">
        <v>164</v>
      </c>
      <c r="C539" s="138" t="e">
        <f>VLOOKUP(B539,#REF!,2,0)</f>
        <v>#REF!</v>
      </c>
      <c r="D539" s="140"/>
      <c r="E539" s="140" t="e">
        <f>VLOOKUP(B539,#REF!,6,0)</f>
        <v>#REF!</v>
      </c>
      <c r="F539" s="340" t="e">
        <f t="shared" si="27"/>
        <v>#REF!</v>
      </c>
      <c r="G539" s="188"/>
    </row>
    <row r="540" spans="1:7" s="133" customFormat="1" ht="11.25" x14ac:dyDescent="0.25">
      <c r="A540" s="151" t="s">
        <v>2259</v>
      </c>
      <c r="B540" s="144" t="s">
        <v>165</v>
      </c>
      <c r="C540" s="138" t="e">
        <f>VLOOKUP(B540,#REF!,2,0)</f>
        <v>#REF!</v>
      </c>
      <c r="D540" s="140"/>
      <c r="E540" s="140" t="e">
        <f>VLOOKUP(B540,#REF!,6,0)</f>
        <v>#REF!</v>
      </c>
      <c r="F540" s="340" t="e">
        <f t="shared" si="27"/>
        <v>#REF!</v>
      </c>
      <c r="G540" s="188"/>
    </row>
    <row r="541" spans="1:7" s="133" customFormat="1" thickBot="1" x14ac:dyDescent="0.3">
      <c r="A541" s="151" t="s">
        <v>2260</v>
      </c>
      <c r="B541" s="144" t="s">
        <v>175</v>
      </c>
      <c r="C541" s="138" t="e">
        <f>VLOOKUP(B541,#REF!,2,0)</f>
        <v>#REF!</v>
      </c>
      <c r="D541" s="140"/>
      <c r="E541" s="140" t="e">
        <f>VLOOKUP(B541,#REF!,6,0)</f>
        <v>#REF!</v>
      </c>
      <c r="F541" s="340" t="e">
        <f t="shared" si="27"/>
        <v>#REF!</v>
      </c>
      <c r="G541" s="188"/>
    </row>
    <row r="542" spans="1:7" s="116" customFormat="1" ht="12.75" x14ac:dyDescent="0.25">
      <c r="A542" s="329">
        <v>3</v>
      </c>
      <c r="B542" s="179" t="s">
        <v>1153</v>
      </c>
      <c r="C542" s="180"/>
      <c r="D542" s="181"/>
      <c r="E542" s="181"/>
      <c r="F542" s="342" t="e">
        <f>F543+F560+F578+F582</f>
        <v>#REF!</v>
      </c>
      <c r="G542" s="317"/>
    </row>
    <row r="543" spans="1:7" x14ac:dyDescent="0.25">
      <c r="A543" s="330">
        <v>3.1</v>
      </c>
      <c r="B543" s="148" t="s">
        <v>1499</v>
      </c>
      <c r="C543" s="161"/>
      <c r="D543" s="131"/>
      <c r="E543" s="131"/>
      <c r="F543" s="343" t="e">
        <f>SUM(F545:F559)</f>
        <v>#REF!</v>
      </c>
      <c r="G543" s="176"/>
    </row>
    <row r="544" spans="1:7" x14ac:dyDescent="0.25">
      <c r="A544" s="322" t="s">
        <v>1154</v>
      </c>
      <c r="B544" s="125" t="s">
        <v>1947</v>
      </c>
      <c r="C544" s="161" t="e">
        <f>VLOOKUP(B544,#REF!,2,0)</f>
        <v>#REF!</v>
      </c>
      <c r="D544" s="131"/>
      <c r="E544" s="131" t="e">
        <f>VLOOKUP(B544,#REF!,6,0)</f>
        <v>#REF!</v>
      </c>
      <c r="F544" s="343" t="e">
        <f>D544*E544</f>
        <v>#REF!</v>
      </c>
      <c r="G544" s="176"/>
    </row>
    <row r="545" spans="1:7" x14ac:dyDescent="0.25">
      <c r="A545" s="322" t="s">
        <v>1156</v>
      </c>
      <c r="B545" s="124" t="s">
        <v>1948</v>
      </c>
      <c r="C545" s="161" t="e">
        <f>VLOOKUP(B545,#REF!,2,0)</f>
        <v>#REF!</v>
      </c>
      <c r="D545" s="131"/>
      <c r="E545" s="131" t="e">
        <f>VLOOKUP(B545,#REF!,6,0)</f>
        <v>#REF!</v>
      </c>
      <c r="F545" s="343" t="e">
        <f t="shared" ref="F545:F559" si="28">D545*E545</f>
        <v>#REF!</v>
      </c>
      <c r="G545" s="176"/>
    </row>
    <row r="546" spans="1:7" x14ac:dyDescent="0.25">
      <c r="A546" s="322" t="s">
        <v>1158</v>
      </c>
      <c r="B546" s="124" t="s">
        <v>1949</v>
      </c>
      <c r="C546" s="161" t="e">
        <f>VLOOKUP(B546,#REF!,2,0)</f>
        <v>#REF!</v>
      </c>
      <c r="D546" s="131"/>
      <c r="E546" s="131" t="e">
        <f>VLOOKUP(B546,#REF!,6,0)</f>
        <v>#REF!</v>
      </c>
      <c r="F546" s="343" t="e">
        <f t="shared" si="28"/>
        <v>#REF!</v>
      </c>
      <c r="G546" s="176"/>
    </row>
    <row r="547" spans="1:7" x14ac:dyDescent="0.25">
      <c r="A547" s="322" t="s">
        <v>1160</v>
      </c>
      <c r="B547" s="125" t="s">
        <v>1952</v>
      </c>
      <c r="C547" s="161" t="e">
        <f>VLOOKUP(B547,#REF!,2,0)</f>
        <v>#REF!</v>
      </c>
      <c r="D547" s="131"/>
      <c r="E547" s="131" t="e">
        <f>VLOOKUP(B547,#REF!,6,0)</f>
        <v>#REF!</v>
      </c>
      <c r="F547" s="343" t="e">
        <f t="shared" si="28"/>
        <v>#REF!</v>
      </c>
      <c r="G547" s="176"/>
    </row>
    <row r="548" spans="1:7" x14ac:dyDescent="0.25">
      <c r="A548" s="322" t="s">
        <v>1966</v>
      </c>
      <c r="B548" s="125" t="s">
        <v>1953</v>
      </c>
      <c r="C548" s="161" t="e">
        <f>VLOOKUP(B548,#REF!,2,0)</f>
        <v>#REF!</v>
      </c>
      <c r="D548" s="131"/>
      <c r="E548" s="131" t="e">
        <f>VLOOKUP(B548,#REF!,6,0)</f>
        <v>#REF!</v>
      </c>
      <c r="F548" s="343" t="e">
        <f t="shared" si="28"/>
        <v>#REF!</v>
      </c>
      <c r="G548" s="176"/>
    </row>
    <row r="549" spans="1:7" x14ac:dyDescent="0.25">
      <c r="A549" s="322" t="s">
        <v>1967</v>
      </c>
      <c r="B549" s="125" t="s">
        <v>1954</v>
      </c>
      <c r="C549" s="161" t="e">
        <f>VLOOKUP(B549,#REF!,2,0)</f>
        <v>#REF!</v>
      </c>
      <c r="D549" s="131"/>
      <c r="E549" s="131" t="e">
        <f>VLOOKUP(B549,#REF!,6,0)</f>
        <v>#REF!</v>
      </c>
      <c r="F549" s="343" t="e">
        <f t="shared" si="28"/>
        <v>#REF!</v>
      </c>
      <c r="G549" s="176"/>
    </row>
    <row r="550" spans="1:7" x14ac:dyDescent="0.25">
      <c r="A550" s="322" t="s">
        <v>1968</v>
      </c>
      <c r="B550" s="125" t="s">
        <v>1950</v>
      </c>
      <c r="C550" s="161" t="e">
        <f>VLOOKUP(B550,#REF!,2,0)</f>
        <v>#REF!</v>
      </c>
      <c r="D550" s="131"/>
      <c r="E550" s="131" t="e">
        <f>VLOOKUP(B550,#REF!,6,0)</f>
        <v>#REF!</v>
      </c>
      <c r="F550" s="343" t="e">
        <f t="shared" si="28"/>
        <v>#REF!</v>
      </c>
      <c r="G550" s="176"/>
    </row>
    <row r="551" spans="1:7" x14ac:dyDescent="0.25">
      <c r="A551" s="322" t="s">
        <v>1969</v>
      </c>
      <c r="B551" s="125" t="s">
        <v>1951</v>
      </c>
      <c r="C551" s="161" t="e">
        <f>VLOOKUP(B551,#REF!,2,0)</f>
        <v>#REF!</v>
      </c>
      <c r="D551" s="131"/>
      <c r="E551" s="131" t="e">
        <f>VLOOKUP(B551,#REF!,6,0)</f>
        <v>#REF!</v>
      </c>
      <c r="F551" s="343" t="e">
        <f t="shared" si="28"/>
        <v>#REF!</v>
      </c>
      <c r="G551" s="176"/>
    </row>
    <row r="552" spans="1:7" x14ac:dyDescent="0.25">
      <c r="A552" s="322" t="s">
        <v>1970</v>
      </c>
      <c r="B552" s="125" t="s">
        <v>1955</v>
      </c>
      <c r="C552" s="161" t="e">
        <f>VLOOKUP(B552,#REF!,2,0)</f>
        <v>#REF!</v>
      </c>
      <c r="D552" s="131"/>
      <c r="E552" s="131" t="e">
        <f>VLOOKUP(B552,#REF!,6,0)</f>
        <v>#REF!</v>
      </c>
      <c r="F552" s="343" t="e">
        <f t="shared" si="28"/>
        <v>#REF!</v>
      </c>
      <c r="G552" s="176"/>
    </row>
    <row r="553" spans="1:7" x14ac:dyDescent="0.25">
      <c r="A553" s="322" t="s">
        <v>1971</v>
      </c>
      <c r="B553" s="125" t="s">
        <v>1956</v>
      </c>
      <c r="C553" s="161" t="e">
        <f>VLOOKUP(B553,#REF!,2,0)</f>
        <v>#REF!</v>
      </c>
      <c r="D553" s="131"/>
      <c r="E553" s="131" t="e">
        <f>VLOOKUP(B553,#REF!,6,0)</f>
        <v>#REF!</v>
      </c>
      <c r="F553" s="343" t="e">
        <f t="shared" si="28"/>
        <v>#REF!</v>
      </c>
      <c r="G553" s="176"/>
    </row>
    <row r="554" spans="1:7" x14ac:dyDescent="0.25">
      <c r="A554" s="322" t="s">
        <v>1972</v>
      </c>
      <c r="B554" s="125" t="s">
        <v>1957</v>
      </c>
      <c r="C554" s="161" t="e">
        <f>VLOOKUP(B554,#REF!,2,0)</f>
        <v>#REF!</v>
      </c>
      <c r="D554" s="131"/>
      <c r="E554" s="131" t="e">
        <f>VLOOKUP(B554,#REF!,6,0)</f>
        <v>#REF!</v>
      </c>
      <c r="F554" s="343" t="e">
        <f t="shared" si="28"/>
        <v>#REF!</v>
      </c>
      <c r="G554" s="176"/>
    </row>
    <row r="555" spans="1:7" x14ac:dyDescent="0.25">
      <c r="A555" s="322" t="s">
        <v>1973</v>
      </c>
      <c r="B555" s="125" t="s">
        <v>1958</v>
      </c>
      <c r="C555" s="161" t="e">
        <f>VLOOKUP(B555,#REF!,2,0)</f>
        <v>#REF!</v>
      </c>
      <c r="D555" s="131"/>
      <c r="E555" s="131" t="e">
        <f>VLOOKUP(B555,#REF!,6,0)</f>
        <v>#REF!</v>
      </c>
      <c r="F555" s="343" t="e">
        <f t="shared" si="28"/>
        <v>#REF!</v>
      </c>
      <c r="G555" s="176"/>
    </row>
    <row r="556" spans="1:7" x14ac:dyDescent="0.25">
      <c r="A556" s="322" t="s">
        <v>1974</v>
      </c>
      <c r="B556" s="125" t="s">
        <v>1961</v>
      </c>
      <c r="C556" s="161" t="e">
        <f>VLOOKUP(B556,#REF!,2,0)</f>
        <v>#REF!</v>
      </c>
      <c r="D556" s="131"/>
      <c r="E556" s="131" t="e">
        <f>VLOOKUP(B556,#REF!,6,0)</f>
        <v>#REF!</v>
      </c>
      <c r="F556" s="343" t="e">
        <f t="shared" si="28"/>
        <v>#REF!</v>
      </c>
      <c r="G556" s="176"/>
    </row>
    <row r="557" spans="1:7" x14ac:dyDescent="0.25">
      <c r="A557" s="322" t="s">
        <v>1975</v>
      </c>
      <c r="B557" s="125" t="s">
        <v>1959</v>
      </c>
      <c r="C557" s="161" t="e">
        <f>VLOOKUP(B557,#REF!,2,0)</f>
        <v>#REF!</v>
      </c>
      <c r="D557" s="131"/>
      <c r="E557" s="131" t="e">
        <f>VLOOKUP(B557,#REF!,6,0)</f>
        <v>#REF!</v>
      </c>
      <c r="F557" s="343" t="e">
        <f t="shared" si="28"/>
        <v>#REF!</v>
      </c>
      <c r="G557" s="176"/>
    </row>
    <row r="558" spans="1:7" x14ac:dyDescent="0.25">
      <c r="A558" s="322" t="s">
        <v>1976</v>
      </c>
      <c r="B558" s="125" t="s">
        <v>1960</v>
      </c>
      <c r="C558" s="161" t="e">
        <f>VLOOKUP(B558,#REF!,2,0)</f>
        <v>#REF!</v>
      </c>
      <c r="D558" s="131"/>
      <c r="E558" s="131" t="e">
        <f>VLOOKUP(B558,#REF!,6,0)</f>
        <v>#REF!</v>
      </c>
      <c r="F558" s="343" t="e">
        <f t="shared" si="28"/>
        <v>#REF!</v>
      </c>
      <c r="G558" s="176"/>
    </row>
    <row r="559" spans="1:7" x14ac:dyDescent="0.25">
      <c r="A559" s="322" t="s">
        <v>1977</v>
      </c>
      <c r="B559" s="125" t="s">
        <v>1946</v>
      </c>
      <c r="C559" s="161" t="e">
        <f>VLOOKUP(B559,#REF!,2,0)</f>
        <v>#REF!</v>
      </c>
      <c r="D559" s="131"/>
      <c r="E559" s="131" t="e">
        <f>VLOOKUP(B559,#REF!,6,0)</f>
        <v>#REF!</v>
      </c>
      <c r="F559" s="343" t="e">
        <f t="shared" si="28"/>
        <v>#REF!</v>
      </c>
      <c r="G559" s="176"/>
    </row>
    <row r="560" spans="1:7" x14ac:dyDescent="0.25">
      <c r="A560" s="330">
        <v>3.2</v>
      </c>
      <c r="B560" s="149" t="s">
        <v>1500</v>
      </c>
      <c r="C560" s="161"/>
      <c r="D560" s="131"/>
      <c r="E560" s="131"/>
      <c r="F560" s="343" t="e">
        <f>SUM(F562:F576)</f>
        <v>#REF!</v>
      </c>
      <c r="G560" s="176"/>
    </row>
    <row r="561" spans="1:7" ht="12" customHeight="1" x14ac:dyDescent="0.25">
      <c r="A561" s="322" t="s">
        <v>1162</v>
      </c>
      <c r="B561" s="124" t="s">
        <v>1165</v>
      </c>
      <c r="C561" s="161" t="e">
        <f>VLOOKUP(B561,#REF!,2,0)</f>
        <v>#REF!</v>
      </c>
      <c r="D561" s="131"/>
      <c r="E561" s="131" t="e">
        <f>VLOOKUP(B561,#REF!,6,0)</f>
        <v>#REF!</v>
      </c>
      <c r="F561" s="343" t="e">
        <f>D561*E561</f>
        <v>#REF!</v>
      </c>
      <c r="G561" s="177"/>
    </row>
    <row r="562" spans="1:7" ht="12" customHeight="1" x14ac:dyDescent="0.25">
      <c r="A562" s="322" t="s">
        <v>1164</v>
      </c>
      <c r="B562" s="124" t="s">
        <v>1163</v>
      </c>
      <c r="C562" s="161" t="e">
        <f>VLOOKUP(B562,#REF!,2,0)</f>
        <v>#REF!</v>
      </c>
      <c r="D562" s="131"/>
      <c r="E562" s="131" t="e">
        <f>VLOOKUP(B562,#REF!,6,0)</f>
        <v>#REF!</v>
      </c>
      <c r="F562" s="343" t="e">
        <f t="shared" ref="F562:F577" si="29">D562*E562</f>
        <v>#REF!</v>
      </c>
      <c r="G562" s="177"/>
    </row>
    <row r="563" spans="1:7" ht="12" customHeight="1" x14ac:dyDescent="0.25">
      <c r="A563" s="322" t="s">
        <v>1166</v>
      </c>
      <c r="B563" s="124" t="s">
        <v>1167</v>
      </c>
      <c r="C563" s="161" t="e">
        <f>VLOOKUP(B563,#REF!,2,0)</f>
        <v>#REF!</v>
      </c>
      <c r="D563" s="131"/>
      <c r="E563" s="131" t="e">
        <f>VLOOKUP(B563,#REF!,6,0)</f>
        <v>#REF!</v>
      </c>
      <c r="F563" s="343" t="e">
        <f t="shared" si="29"/>
        <v>#REF!</v>
      </c>
      <c r="G563" s="177"/>
    </row>
    <row r="564" spans="1:7" ht="12" customHeight="1" x14ac:dyDescent="0.25">
      <c r="A564" s="322" t="s">
        <v>1168</v>
      </c>
      <c r="B564" s="124" t="s">
        <v>1169</v>
      </c>
      <c r="C564" s="161" t="e">
        <f>VLOOKUP(B564,#REF!,2,0)</f>
        <v>#REF!</v>
      </c>
      <c r="D564" s="131"/>
      <c r="E564" s="131" t="e">
        <f>VLOOKUP(B564,#REF!,6,0)</f>
        <v>#REF!</v>
      </c>
      <c r="F564" s="343" t="e">
        <f t="shared" si="29"/>
        <v>#REF!</v>
      </c>
      <c r="G564" s="177"/>
    </row>
    <row r="565" spans="1:7" ht="12" customHeight="1" x14ac:dyDescent="0.25">
      <c r="A565" s="322" t="s">
        <v>1170</v>
      </c>
      <c r="B565" s="124" t="s">
        <v>1179</v>
      </c>
      <c r="C565" s="161" t="e">
        <f>VLOOKUP(B565,#REF!,2,0)</f>
        <v>#REF!</v>
      </c>
      <c r="D565" s="131"/>
      <c r="E565" s="131" t="e">
        <f>VLOOKUP(B565,#REF!,6,0)</f>
        <v>#REF!</v>
      </c>
      <c r="F565" s="343" t="e">
        <f t="shared" si="29"/>
        <v>#REF!</v>
      </c>
      <c r="G565" s="177"/>
    </row>
    <row r="566" spans="1:7" ht="12" customHeight="1" x14ac:dyDescent="0.25">
      <c r="A566" s="322" t="s">
        <v>1172</v>
      </c>
      <c r="B566" s="124" t="s">
        <v>1181</v>
      </c>
      <c r="C566" s="161" t="e">
        <f>VLOOKUP(B566,#REF!,2,0)</f>
        <v>#REF!</v>
      </c>
      <c r="D566" s="131"/>
      <c r="E566" s="131" t="e">
        <f>VLOOKUP(B566,#REF!,6,0)</f>
        <v>#REF!</v>
      </c>
      <c r="F566" s="343" t="e">
        <f t="shared" si="29"/>
        <v>#REF!</v>
      </c>
      <c r="G566" s="177"/>
    </row>
    <row r="567" spans="1:7" ht="12" customHeight="1" x14ac:dyDescent="0.25">
      <c r="A567" s="322" t="s">
        <v>1174</v>
      </c>
      <c r="B567" s="124" t="s">
        <v>1183</v>
      </c>
      <c r="C567" s="161" t="e">
        <f>VLOOKUP(B567,#REF!,2,0)</f>
        <v>#REF!</v>
      </c>
      <c r="D567" s="131"/>
      <c r="E567" s="131" t="e">
        <f>VLOOKUP(B567,#REF!,6,0)</f>
        <v>#REF!</v>
      </c>
      <c r="F567" s="343" t="e">
        <f t="shared" si="29"/>
        <v>#REF!</v>
      </c>
      <c r="G567" s="177"/>
    </row>
    <row r="568" spans="1:7" s="172" customFormat="1" ht="12" customHeight="1" x14ac:dyDescent="0.25">
      <c r="A568" s="322" t="s">
        <v>1176</v>
      </c>
      <c r="B568" s="173" t="s">
        <v>1929</v>
      </c>
      <c r="C568" s="174" t="e">
        <f>VLOOKUP(B568,#REF!,2,0)</f>
        <v>#REF!</v>
      </c>
      <c r="D568" s="175"/>
      <c r="E568" s="175" t="e">
        <f>VLOOKUP(B568,#REF!,6,0)</f>
        <v>#REF!</v>
      </c>
      <c r="F568" s="343" t="e">
        <f t="shared" si="29"/>
        <v>#REF!</v>
      </c>
      <c r="G568" s="178" t="s">
        <v>1930</v>
      </c>
    </row>
    <row r="569" spans="1:7" s="172" customFormat="1" ht="12" customHeight="1" x14ac:dyDescent="0.25">
      <c r="A569" s="322" t="s">
        <v>1178</v>
      </c>
      <c r="B569" s="173" t="s">
        <v>84</v>
      </c>
      <c r="C569" s="174" t="e">
        <f>VLOOKUP(B569,#REF!,2,0)</f>
        <v>#REF!</v>
      </c>
      <c r="D569" s="175"/>
      <c r="E569" s="175" t="e">
        <f>VLOOKUP(B569,#REF!,6,0)</f>
        <v>#REF!</v>
      </c>
      <c r="F569" s="343" t="e">
        <f t="shared" si="29"/>
        <v>#REF!</v>
      </c>
      <c r="G569" s="178" t="s">
        <v>1930</v>
      </c>
    </row>
    <row r="570" spans="1:7" s="172" customFormat="1" ht="12" customHeight="1" x14ac:dyDescent="0.25">
      <c r="A570" s="322" t="s">
        <v>1180</v>
      </c>
      <c r="B570" s="173" t="s">
        <v>85</v>
      </c>
      <c r="C570" s="174" t="e">
        <f>VLOOKUP(B570,#REF!,2,0)</f>
        <v>#REF!</v>
      </c>
      <c r="D570" s="175"/>
      <c r="E570" s="175" t="e">
        <f>VLOOKUP(B570,#REF!,6,0)</f>
        <v>#REF!</v>
      </c>
      <c r="F570" s="343" t="e">
        <f t="shared" si="29"/>
        <v>#REF!</v>
      </c>
      <c r="G570" s="178" t="s">
        <v>1930</v>
      </c>
    </row>
    <row r="571" spans="1:7" ht="12" customHeight="1" x14ac:dyDescent="0.25">
      <c r="A571" s="322" t="s">
        <v>1182</v>
      </c>
      <c r="B571" s="124" t="s">
        <v>1177</v>
      </c>
      <c r="C571" s="161" t="e">
        <f>VLOOKUP(B571,#REF!,2,0)</f>
        <v>#REF!</v>
      </c>
      <c r="D571" s="131"/>
      <c r="E571" s="131" t="e">
        <f>VLOOKUP(B571,#REF!,6,0)</f>
        <v>#REF!</v>
      </c>
      <c r="F571" s="343" t="e">
        <f t="shared" si="29"/>
        <v>#REF!</v>
      </c>
      <c r="G571" s="177"/>
    </row>
    <row r="572" spans="1:7" s="172" customFormat="1" ht="12" customHeight="1" x14ac:dyDescent="0.25">
      <c r="A572" s="322" t="s">
        <v>1184</v>
      </c>
      <c r="B572" s="173" t="s">
        <v>1962</v>
      </c>
      <c r="C572" s="174" t="e">
        <f>VLOOKUP(B572,#REF!,2,0)</f>
        <v>#REF!</v>
      </c>
      <c r="D572" s="175"/>
      <c r="E572" s="175" t="e">
        <f>VLOOKUP(B572,#REF!,6,0)</f>
        <v>#REF!</v>
      </c>
      <c r="F572" s="343" t="e">
        <f t="shared" si="29"/>
        <v>#REF!</v>
      </c>
      <c r="G572" s="178" t="s">
        <v>1930</v>
      </c>
    </row>
    <row r="573" spans="1:7" s="172" customFormat="1" ht="12" customHeight="1" x14ac:dyDescent="0.25">
      <c r="A573" s="322" t="s">
        <v>1186</v>
      </c>
      <c r="B573" s="173" t="s">
        <v>88</v>
      </c>
      <c r="C573" s="174" t="e">
        <f>VLOOKUP(B573,#REF!,2,0)</f>
        <v>#REF!</v>
      </c>
      <c r="D573" s="175"/>
      <c r="E573" s="175" t="e">
        <f>VLOOKUP(B573,#REF!,6,0)</f>
        <v>#REF!</v>
      </c>
      <c r="F573" s="343" t="e">
        <f t="shared" si="29"/>
        <v>#REF!</v>
      </c>
      <c r="G573" s="178" t="s">
        <v>1930</v>
      </c>
    </row>
    <row r="574" spans="1:7" ht="12" customHeight="1" x14ac:dyDescent="0.25">
      <c r="A574" s="322" t="s">
        <v>1931</v>
      </c>
      <c r="B574" s="124" t="s">
        <v>1963</v>
      </c>
      <c r="C574" s="161" t="e">
        <f>VLOOKUP(B574,#REF!,2,0)</f>
        <v>#REF!</v>
      </c>
      <c r="D574" s="131"/>
      <c r="E574" s="131" t="e">
        <f>VLOOKUP(B574,#REF!,6,0)</f>
        <v>#REF!</v>
      </c>
      <c r="F574" s="343" t="e">
        <f t="shared" si="29"/>
        <v>#REF!</v>
      </c>
      <c r="G574" s="177"/>
    </row>
    <row r="575" spans="1:7" ht="12" customHeight="1" x14ac:dyDescent="0.25">
      <c r="A575" s="322" t="s">
        <v>1932</v>
      </c>
      <c r="B575" s="124" t="s">
        <v>1964</v>
      </c>
      <c r="C575" s="161" t="e">
        <f>VLOOKUP(B575,#REF!,2,0)</f>
        <v>#REF!</v>
      </c>
      <c r="D575" s="131"/>
      <c r="E575" s="131" t="e">
        <f>VLOOKUP(B575,#REF!,6,0)</f>
        <v>#REF!</v>
      </c>
      <c r="F575" s="343" t="e">
        <f t="shared" si="29"/>
        <v>#REF!</v>
      </c>
      <c r="G575" s="177"/>
    </row>
    <row r="576" spans="1:7" ht="12" customHeight="1" x14ac:dyDescent="0.25">
      <c r="A576" s="322" t="s">
        <v>1933</v>
      </c>
      <c r="B576" s="125" t="s">
        <v>1187</v>
      </c>
      <c r="C576" s="161" t="e">
        <f>VLOOKUP(B576,#REF!,2,0)</f>
        <v>#REF!</v>
      </c>
      <c r="D576" s="131"/>
      <c r="E576" s="131" t="e">
        <f>VLOOKUP(B576,#REF!,6,0)</f>
        <v>#REF!</v>
      </c>
      <c r="F576" s="343" t="e">
        <f t="shared" si="29"/>
        <v>#REF!</v>
      </c>
      <c r="G576" s="178" t="s">
        <v>1930</v>
      </c>
    </row>
    <row r="577" spans="1:7" ht="12" customHeight="1" x14ac:dyDescent="0.25">
      <c r="A577" s="322" t="s">
        <v>1934</v>
      </c>
      <c r="B577" s="124" t="s">
        <v>1965</v>
      </c>
      <c r="C577" s="161" t="e">
        <f>VLOOKUP(B577,#REF!,2,0)</f>
        <v>#REF!</v>
      </c>
      <c r="D577" s="131"/>
      <c r="E577" s="131" t="e">
        <f>VLOOKUP(B577,#REF!,6,0)</f>
        <v>#REF!</v>
      </c>
      <c r="F577" s="343" t="e">
        <f t="shared" si="29"/>
        <v>#REF!</v>
      </c>
      <c r="G577" s="177"/>
    </row>
    <row r="578" spans="1:7" x14ac:dyDescent="0.25">
      <c r="A578" s="330">
        <v>3.3</v>
      </c>
      <c r="B578" s="149" t="s">
        <v>1188</v>
      </c>
      <c r="C578" s="161"/>
      <c r="D578" s="131"/>
      <c r="E578" s="131"/>
      <c r="F578" s="343" t="e">
        <f>SUM(F579:F581)</f>
        <v>#REF!</v>
      </c>
      <c r="G578" s="176"/>
    </row>
    <row r="579" spans="1:7" x14ac:dyDescent="0.25">
      <c r="A579" s="322" t="s">
        <v>1189</v>
      </c>
      <c r="B579" s="124" t="s">
        <v>1515</v>
      </c>
      <c r="C579" s="161" t="e">
        <f>VLOOKUP(B579,#REF!,2,0)</f>
        <v>#REF!</v>
      </c>
      <c r="D579" s="131"/>
      <c r="E579" s="131" t="e">
        <f>VLOOKUP(B579,#REF!,6,0)</f>
        <v>#REF!</v>
      </c>
      <c r="F579" s="343" t="e">
        <f>D579*E579</f>
        <v>#REF!</v>
      </c>
      <c r="G579" s="176"/>
    </row>
    <row r="580" spans="1:7" x14ac:dyDescent="0.25">
      <c r="A580" s="322" t="s">
        <v>1190</v>
      </c>
      <c r="B580" s="124" t="s">
        <v>1516</v>
      </c>
      <c r="C580" s="161" t="e">
        <f>VLOOKUP(B580,#REF!,2,0)</f>
        <v>#REF!</v>
      </c>
      <c r="D580" s="131"/>
      <c r="E580" s="131" t="e">
        <f>VLOOKUP(B580,#REF!,6,0)</f>
        <v>#REF!</v>
      </c>
      <c r="F580" s="343" t="e">
        <f>D580*E580</f>
        <v>#REF!</v>
      </c>
      <c r="G580" s="176"/>
    </row>
    <row r="581" spans="1:7" x14ac:dyDescent="0.25">
      <c r="A581" s="322" t="s">
        <v>1191</v>
      </c>
      <c r="B581" s="124" t="s">
        <v>1192</v>
      </c>
      <c r="C581" s="161" t="e">
        <f>VLOOKUP(B581,#REF!,2,0)</f>
        <v>#REF!</v>
      </c>
      <c r="D581" s="131"/>
      <c r="E581" s="131" t="e">
        <f>VLOOKUP(B581,#REF!,6,0)</f>
        <v>#REF!</v>
      </c>
      <c r="F581" s="343" t="e">
        <f>D581*E581</f>
        <v>#REF!</v>
      </c>
      <c r="G581" s="176"/>
    </row>
    <row r="582" spans="1:7" x14ac:dyDescent="0.25">
      <c r="A582" s="330">
        <v>3.4</v>
      </c>
      <c r="B582" s="149" t="s">
        <v>1517</v>
      </c>
      <c r="C582" s="161"/>
      <c r="D582" s="131"/>
      <c r="E582" s="131"/>
      <c r="F582" s="343" t="e">
        <f>SUM(F583:F590)</f>
        <v>#REF!</v>
      </c>
      <c r="G582" s="176"/>
    </row>
    <row r="583" spans="1:7" x14ac:dyDescent="0.25">
      <c r="A583" s="322" t="s">
        <v>1193</v>
      </c>
      <c r="B583" s="125" t="s">
        <v>1194</v>
      </c>
      <c r="C583" s="161" t="e">
        <f>VLOOKUP(B583,#REF!,2,0)</f>
        <v>#REF!</v>
      </c>
      <c r="D583" s="131"/>
      <c r="E583" s="131" t="e">
        <f>VLOOKUP(B583,#REF!,6,0)</f>
        <v>#REF!</v>
      </c>
      <c r="F583" s="343" t="e">
        <f>D583*E583</f>
        <v>#REF!</v>
      </c>
      <c r="G583" s="176"/>
    </row>
    <row r="584" spans="1:7" x14ac:dyDescent="0.25">
      <c r="A584" s="322" t="s">
        <v>1195</v>
      </c>
      <c r="B584" s="125" t="s">
        <v>1196</v>
      </c>
      <c r="C584" s="161" t="e">
        <f>VLOOKUP(B584,#REF!,2,0)</f>
        <v>#REF!</v>
      </c>
      <c r="D584" s="131"/>
      <c r="E584" s="131" t="e">
        <f>VLOOKUP(B584,#REF!,6,0)</f>
        <v>#REF!</v>
      </c>
      <c r="F584" s="343" t="e">
        <f t="shared" ref="F584:F590" si="30">D584*E584</f>
        <v>#REF!</v>
      </c>
      <c r="G584" s="176"/>
    </row>
    <row r="585" spans="1:7" x14ac:dyDescent="0.25">
      <c r="A585" s="322" t="s">
        <v>1197</v>
      </c>
      <c r="B585" s="125" t="s">
        <v>1198</v>
      </c>
      <c r="C585" s="161" t="e">
        <f>VLOOKUP(B585,#REF!,2,0)</f>
        <v>#REF!</v>
      </c>
      <c r="D585" s="131"/>
      <c r="E585" s="131" t="e">
        <f>VLOOKUP(B585,#REF!,6,0)</f>
        <v>#REF!</v>
      </c>
      <c r="F585" s="343" t="e">
        <f t="shared" si="30"/>
        <v>#REF!</v>
      </c>
      <c r="G585" s="176"/>
    </row>
    <row r="586" spans="1:7" x14ac:dyDescent="0.25">
      <c r="A586" s="322" t="s">
        <v>1199</v>
      </c>
      <c r="B586" s="125" t="s">
        <v>1200</v>
      </c>
      <c r="C586" s="161" t="e">
        <f>VLOOKUP(B586,#REF!,2,0)</f>
        <v>#REF!</v>
      </c>
      <c r="D586" s="131"/>
      <c r="E586" s="131" t="e">
        <f>VLOOKUP(B586,#REF!,6,0)</f>
        <v>#REF!</v>
      </c>
      <c r="F586" s="343" t="e">
        <f t="shared" si="30"/>
        <v>#REF!</v>
      </c>
      <c r="G586" s="176"/>
    </row>
    <row r="587" spans="1:7" x14ac:dyDescent="0.25">
      <c r="A587" s="322" t="s">
        <v>1201</v>
      </c>
      <c r="B587" s="125" t="s">
        <v>1202</v>
      </c>
      <c r="C587" s="161" t="e">
        <f>VLOOKUP(B587,#REF!,2,0)</f>
        <v>#REF!</v>
      </c>
      <c r="D587" s="131"/>
      <c r="E587" s="131" t="e">
        <f>VLOOKUP(B587,#REF!,6,0)</f>
        <v>#REF!</v>
      </c>
      <c r="F587" s="343" t="e">
        <f t="shared" si="30"/>
        <v>#REF!</v>
      </c>
      <c r="G587" s="176"/>
    </row>
    <row r="588" spans="1:7" x14ac:dyDescent="0.25">
      <c r="A588" s="322" t="s">
        <v>1203</v>
      </c>
      <c r="B588" s="125" t="s">
        <v>1204</v>
      </c>
      <c r="C588" s="161" t="e">
        <f>VLOOKUP(B588,#REF!,2,0)</f>
        <v>#REF!</v>
      </c>
      <c r="D588" s="131"/>
      <c r="E588" s="131" t="e">
        <f>VLOOKUP(B588,#REF!,6,0)</f>
        <v>#REF!</v>
      </c>
      <c r="F588" s="343" t="e">
        <f t="shared" si="30"/>
        <v>#REF!</v>
      </c>
      <c r="G588" s="176"/>
    </row>
    <row r="589" spans="1:7" x14ac:dyDescent="0.25">
      <c r="A589" s="322" t="s">
        <v>1205</v>
      </c>
      <c r="B589" s="125" t="s">
        <v>1206</v>
      </c>
      <c r="C589" s="161" t="e">
        <f>VLOOKUP(B589,#REF!,2,0)</f>
        <v>#REF!</v>
      </c>
      <c r="D589" s="131"/>
      <c r="E589" s="131" t="e">
        <f>VLOOKUP(B589,#REF!,6,0)</f>
        <v>#REF!</v>
      </c>
      <c r="F589" s="343" t="e">
        <f t="shared" si="30"/>
        <v>#REF!</v>
      </c>
      <c r="G589" s="176"/>
    </row>
    <row r="590" spans="1:7" ht="12.75" thickBot="1" x14ac:dyDescent="0.3">
      <c r="A590" s="323" t="s">
        <v>1207</v>
      </c>
      <c r="B590" s="126" t="s">
        <v>1208</v>
      </c>
      <c r="C590" s="158" t="e">
        <f>VLOOKUP(B590,#REF!,2,0)</f>
        <v>#REF!</v>
      </c>
      <c r="D590" s="127"/>
      <c r="E590" s="127" t="e">
        <f>VLOOKUP(B590,#REF!,6,0)</f>
        <v>#REF!</v>
      </c>
      <c r="F590" s="343" t="e">
        <f t="shared" si="30"/>
        <v>#REF!</v>
      </c>
      <c r="G590" s="311"/>
    </row>
    <row r="591" spans="1:7" s="116" customFormat="1" ht="12.75" x14ac:dyDescent="0.25">
      <c r="A591" s="331">
        <v>4</v>
      </c>
      <c r="B591" s="182" t="s">
        <v>1209</v>
      </c>
      <c r="C591" s="183"/>
      <c r="D591" s="184"/>
      <c r="E591" s="184"/>
      <c r="F591" s="337" t="e">
        <f>F592+F607+F622+F629+F633</f>
        <v>#REF!</v>
      </c>
      <c r="G591" s="312"/>
    </row>
    <row r="592" spans="1:7" x14ac:dyDescent="0.25">
      <c r="A592" s="325">
        <v>4.0999999999999996</v>
      </c>
      <c r="B592" s="120" t="s">
        <v>2206</v>
      </c>
      <c r="C592" s="147"/>
      <c r="D592" s="128"/>
      <c r="E592" s="128"/>
      <c r="F592" s="338" t="e">
        <f>SUM(F593:F606)</f>
        <v>#REF!</v>
      </c>
      <c r="G592" s="313"/>
    </row>
    <row r="593" spans="1:7" x14ac:dyDescent="0.25">
      <c r="A593" s="326" t="s">
        <v>1210</v>
      </c>
      <c r="B593" s="119" t="s">
        <v>2168</v>
      </c>
      <c r="C593" s="147"/>
      <c r="D593" s="128"/>
      <c r="E593" s="128"/>
      <c r="F593" s="338" t="e">
        <f>SUM(F594:F602)</f>
        <v>#REF!</v>
      </c>
      <c r="G593" s="313"/>
    </row>
    <row r="594" spans="1:7" s="133" customFormat="1" ht="11.25" x14ac:dyDescent="0.25">
      <c r="A594" s="151" t="s">
        <v>2261</v>
      </c>
      <c r="B594" s="144" t="s">
        <v>2205</v>
      </c>
      <c r="C594" s="138" t="e">
        <f>VLOOKUP(B594,#REF!,2,0)</f>
        <v>#REF!</v>
      </c>
      <c r="D594" s="140"/>
      <c r="E594" s="140" t="e">
        <f>VLOOKUP(B594,#REF!,6,0)</f>
        <v>#REF!</v>
      </c>
      <c r="F594" s="340" t="e">
        <f>D594*E594</f>
        <v>#REF!</v>
      </c>
      <c r="G594" s="188"/>
    </row>
    <row r="595" spans="1:7" s="133" customFormat="1" ht="11.25" x14ac:dyDescent="0.25">
      <c r="A595" s="151" t="s">
        <v>2262</v>
      </c>
      <c r="B595" s="144" t="s">
        <v>672</v>
      </c>
      <c r="C595" s="138" t="e">
        <f>VLOOKUP(B595,#REF!,2,0)</f>
        <v>#REF!</v>
      </c>
      <c r="D595" s="140"/>
      <c r="E595" s="140" t="e">
        <f>VLOOKUP(B595,#REF!,6,0)</f>
        <v>#REF!</v>
      </c>
      <c r="F595" s="340" t="e">
        <f>D595*E595</f>
        <v>#REF!</v>
      </c>
      <c r="G595" s="188"/>
    </row>
    <row r="596" spans="1:7" s="133" customFormat="1" ht="11.25" x14ac:dyDescent="0.25">
      <c r="A596" s="151" t="s">
        <v>2263</v>
      </c>
      <c r="B596" s="144" t="s">
        <v>203</v>
      </c>
      <c r="C596" s="138" t="e">
        <f>VLOOKUP(B596,#REF!,2,0)</f>
        <v>#REF!</v>
      </c>
      <c r="D596" s="140"/>
      <c r="E596" s="140" t="e">
        <f>VLOOKUP(B596,#REF!,6,0)</f>
        <v>#REF!</v>
      </c>
      <c r="F596" s="340" t="e">
        <f t="shared" ref="F596:F602" si="31">D596*E596</f>
        <v>#REF!</v>
      </c>
      <c r="G596" s="188"/>
    </row>
    <row r="597" spans="1:7" s="133" customFormat="1" ht="11.25" x14ac:dyDescent="0.25">
      <c r="A597" s="151" t="s">
        <v>2264</v>
      </c>
      <c r="B597" s="144" t="s">
        <v>204</v>
      </c>
      <c r="C597" s="138" t="e">
        <f>VLOOKUP(B597,#REF!,2,0)</f>
        <v>#REF!</v>
      </c>
      <c r="D597" s="140"/>
      <c r="E597" s="140" t="e">
        <f>VLOOKUP(B597,#REF!,6,0)</f>
        <v>#REF!</v>
      </c>
      <c r="F597" s="340" t="e">
        <f t="shared" si="31"/>
        <v>#REF!</v>
      </c>
      <c r="G597" s="188"/>
    </row>
    <row r="598" spans="1:7" s="133" customFormat="1" ht="11.25" x14ac:dyDescent="0.25">
      <c r="A598" s="151" t="s">
        <v>2265</v>
      </c>
      <c r="B598" s="144" t="s">
        <v>205</v>
      </c>
      <c r="C598" s="138" t="e">
        <f>VLOOKUP(B598,#REF!,2,0)</f>
        <v>#REF!</v>
      </c>
      <c r="D598" s="140"/>
      <c r="E598" s="140" t="e">
        <f>VLOOKUP(B598,#REF!,6,0)</f>
        <v>#REF!</v>
      </c>
      <c r="F598" s="340" t="e">
        <f t="shared" si="31"/>
        <v>#REF!</v>
      </c>
      <c r="G598" s="188"/>
    </row>
    <row r="599" spans="1:7" s="133" customFormat="1" ht="11.25" x14ac:dyDescent="0.25">
      <c r="A599" s="151" t="s">
        <v>2266</v>
      </c>
      <c r="B599" s="144" t="s">
        <v>206</v>
      </c>
      <c r="C599" s="138" t="e">
        <f>VLOOKUP(B599,#REF!,2,0)</f>
        <v>#REF!</v>
      </c>
      <c r="D599" s="140"/>
      <c r="E599" s="140" t="e">
        <f>VLOOKUP(B599,#REF!,6,0)</f>
        <v>#REF!</v>
      </c>
      <c r="F599" s="340" t="e">
        <f t="shared" si="31"/>
        <v>#REF!</v>
      </c>
      <c r="G599" s="188"/>
    </row>
    <row r="600" spans="1:7" s="133" customFormat="1" ht="11.25" x14ac:dyDescent="0.25">
      <c r="A600" s="151" t="s">
        <v>2267</v>
      </c>
      <c r="B600" s="144" t="s">
        <v>207</v>
      </c>
      <c r="C600" s="138" t="e">
        <f>VLOOKUP(B600,#REF!,2,0)</f>
        <v>#REF!</v>
      </c>
      <c r="D600" s="140"/>
      <c r="E600" s="140" t="e">
        <f>VLOOKUP(B600,#REF!,6,0)</f>
        <v>#REF!</v>
      </c>
      <c r="F600" s="340" t="e">
        <f t="shared" si="31"/>
        <v>#REF!</v>
      </c>
      <c r="G600" s="188"/>
    </row>
    <row r="601" spans="1:7" s="133" customFormat="1" ht="11.25" x14ac:dyDescent="0.25">
      <c r="A601" s="151" t="s">
        <v>2268</v>
      </c>
      <c r="B601" s="144" t="s">
        <v>208</v>
      </c>
      <c r="C601" s="138" t="e">
        <f>VLOOKUP(B601,#REF!,2,0)</f>
        <v>#REF!</v>
      </c>
      <c r="D601" s="140"/>
      <c r="E601" s="140" t="e">
        <f>VLOOKUP(B601,#REF!,6,0)</f>
        <v>#REF!</v>
      </c>
      <c r="F601" s="340" t="e">
        <f t="shared" si="31"/>
        <v>#REF!</v>
      </c>
      <c r="G601" s="188"/>
    </row>
    <row r="602" spans="1:7" s="133" customFormat="1" ht="11.25" x14ac:dyDescent="0.25">
      <c r="A602" s="151" t="s">
        <v>2269</v>
      </c>
      <c r="B602" s="144" t="s">
        <v>209</v>
      </c>
      <c r="C602" s="138" t="e">
        <f>VLOOKUP(B602,#REF!,2,0)</f>
        <v>#REF!</v>
      </c>
      <c r="D602" s="140"/>
      <c r="E602" s="140" t="e">
        <f>VLOOKUP(B602,#REF!,6,0)</f>
        <v>#REF!</v>
      </c>
      <c r="F602" s="340" t="e">
        <f t="shared" si="31"/>
        <v>#REF!</v>
      </c>
      <c r="G602" s="188"/>
    </row>
    <row r="603" spans="1:7" x14ac:dyDescent="0.25">
      <c r="A603" s="326" t="s">
        <v>1211</v>
      </c>
      <c r="B603" s="119" t="s">
        <v>2203</v>
      </c>
      <c r="C603" s="147"/>
      <c r="D603" s="128"/>
      <c r="E603" s="128"/>
      <c r="F603" s="338" t="e">
        <f>SUM(F604:F605)</f>
        <v>#REF!</v>
      </c>
      <c r="G603" s="313"/>
    </row>
    <row r="604" spans="1:7" s="133" customFormat="1" ht="11.25" x14ac:dyDescent="0.25">
      <c r="A604" s="151" t="s">
        <v>2270</v>
      </c>
      <c r="B604" s="144" t="s">
        <v>740</v>
      </c>
      <c r="C604" s="138" t="e">
        <f>VLOOKUP(B604,#REF!,2,0)</f>
        <v>#REF!</v>
      </c>
      <c r="D604" s="140"/>
      <c r="E604" s="140" t="e">
        <f>VLOOKUP(B604,#REF!,6,0)</f>
        <v>#REF!</v>
      </c>
      <c r="F604" s="340" t="e">
        <f>D604*E604</f>
        <v>#REF!</v>
      </c>
      <c r="G604" s="188"/>
    </row>
    <row r="605" spans="1:7" s="133" customFormat="1" ht="11.25" x14ac:dyDescent="0.25">
      <c r="A605" s="151" t="s">
        <v>2271</v>
      </c>
      <c r="B605" s="144" t="s">
        <v>739</v>
      </c>
      <c r="C605" s="138" t="e">
        <f>VLOOKUP(B605,#REF!,2,0)</f>
        <v>#REF!</v>
      </c>
      <c r="D605" s="140"/>
      <c r="E605" s="140" t="e">
        <f>VLOOKUP(B605,#REF!,6,0)</f>
        <v>#REF!</v>
      </c>
      <c r="F605" s="340" t="e">
        <f>D605*E605</f>
        <v>#REF!</v>
      </c>
      <c r="G605" s="188"/>
    </row>
    <row r="606" spans="1:7" x14ac:dyDescent="0.25">
      <c r="A606" s="326" t="s">
        <v>1212</v>
      </c>
      <c r="B606" s="119" t="s">
        <v>2204</v>
      </c>
      <c r="C606" s="147" t="e">
        <f>VLOOKUP(B606,#REF!,2,0)</f>
        <v>#REF!</v>
      </c>
      <c r="D606" s="128"/>
      <c r="E606" s="128" t="e">
        <f>VLOOKUP(B606,#REF!,6,0)</f>
        <v>#REF!</v>
      </c>
      <c r="F606" s="338" t="e">
        <f>D606*E606</f>
        <v>#REF!</v>
      </c>
      <c r="G606" s="313"/>
    </row>
    <row r="607" spans="1:7" x14ac:dyDescent="0.25">
      <c r="A607" s="325">
        <v>4.2</v>
      </c>
      <c r="B607" s="120" t="s">
        <v>1215</v>
      </c>
      <c r="C607" s="147"/>
      <c r="D607" s="128"/>
      <c r="E607" s="128"/>
      <c r="F607" s="338" t="e">
        <f>SUM(F608:F614)</f>
        <v>#REF!</v>
      </c>
      <c r="G607" s="313"/>
    </row>
    <row r="608" spans="1:7" x14ac:dyDescent="0.25">
      <c r="A608" s="326" t="s">
        <v>1216</v>
      </c>
      <c r="B608" s="119" t="s">
        <v>1217</v>
      </c>
      <c r="C608" s="147"/>
      <c r="D608" s="128"/>
      <c r="E608" s="128"/>
      <c r="F608" s="338" t="e">
        <f>F609</f>
        <v>#REF!</v>
      </c>
      <c r="G608" s="313"/>
    </row>
    <row r="609" spans="1:7" s="133" customFormat="1" ht="11.25" x14ac:dyDescent="0.25">
      <c r="A609" s="151" t="s">
        <v>2208</v>
      </c>
      <c r="B609" s="144" t="s">
        <v>197</v>
      </c>
      <c r="C609" s="138" t="e">
        <f>VLOOKUP(B609,#REF!,2,0)</f>
        <v>#REF!</v>
      </c>
      <c r="D609" s="140"/>
      <c r="E609" s="140" t="e">
        <f>VLOOKUP(B609,#REF!,6,0)</f>
        <v>#REF!</v>
      </c>
      <c r="F609" s="340" t="e">
        <f>D609*E609</f>
        <v>#REF!</v>
      </c>
      <c r="G609" s="188"/>
    </row>
    <row r="610" spans="1:7" x14ac:dyDescent="0.25">
      <c r="A610" s="326" t="s">
        <v>1218</v>
      </c>
      <c r="B610" s="119" t="s">
        <v>1219</v>
      </c>
      <c r="C610" s="147" t="e">
        <f>VLOOKUP(B610,#REF!,2,0)</f>
        <v>#REF!</v>
      </c>
      <c r="D610" s="128"/>
      <c r="E610" s="128" t="e">
        <f>VLOOKUP(B610,#REF!,6,0)</f>
        <v>#REF!</v>
      </c>
      <c r="F610" s="338" t="e">
        <f>D610*E610</f>
        <v>#REF!</v>
      </c>
      <c r="G610" s="313"/>
    </row>
    <row r="611" spans="1:7" x14ac:dyDescent="0.25">
      <c r="A611" s="326" t="s">
        <v>1220</v>
      </c>
      <c r="B611" s="119" t="s">
        <v>1138</v>
      </c>
      <c r="C611" s="147"/>
      <c r="D611" s="128"/>
      <c r="E611" s="128"/>
      <c r="F611" s="338" t="e">
        <f>SUM(F612:F613)</f>
        <v>#REF!</v>
      </c>
      <c r="G611" s="313"/>
    </row>
    <row r="612" spans="1:7" s="133" customFormat="1" ht="11.25" x14ac:dyDescent="0.25">
      <c r="A612" s="151" t="s">
        <v>2217</v>
      </c>
      <c r="B612" s="144" t="s">
        <v>2284</v>
      </c>
      <c r="C612" s="138" t="e">
        <f>VLOOKUP(B612,#REF!,2,0)</f>
        <v>#REF!</v>
      </c>
      <c r="D612" s="140"/>
      <c r="E612" s="140" t="e">
        <f>VLOOKUP(B612,#REF!,6,0)</f>
        <v>#REF!</v>
      </c>
      <c r="F612" s="340" t="e">
        <f>D612*E612</f>
        <v>#REF!</v>
      </c>
      <c r="G612" s="188" t="s">
        <v>2215</v>
      </c>
    </row>
    <row r="613" spans="1:7" s="133" customFormat="1" ht="11.25" x14ac:dyDescent="0.25">
      <c r="A613" s="151" t="s">
        <v>2218</v>
      </c>
      <c r="B613" s="144" t="s">
        <v>2216</v>
      </c>
      <c r="C613" s="138" t="e">
        <f>VLOOKUP(B613,#REF!,2,0)</f>
        <v>#REF!</v>
      </c>
      <c r="D613" s="140"/>
      <c r="E613" s="140" t="e">
        <f>VLOOKUP(B613,#REF!,6,0)</f>
        <v>#REF!</v>
      </c>
      <c r="F613" s="340" t="e">
        <f>D613*E613</f>
        <v>#REF!</v>
      </c>
      <c r="G613" s="188"/>
    </row>
    <row r="614" spans="1:7" x14ac:dyDescent="0.25">
      <c r="A614" s="326" t="s">
        <v>1221</v>
      </c>
      <c r="B614" s="119" t="s">
        <v>1222</v>
      </c>
      <c r="C614" s="147"/>
      <c r="D614" s="128"/>
      <c r="E614" s="128"/>
      <c r="F614" s="338" t="e">
        <f>SUM(F615:F616)</f>
        <v>#REF!</v>
      </c>
      <c r="G614" s="313"/>
    </row>
    <row r="615" spans="1:7" s="133" customFormat="1" ht="11.25" x14ac:dyDescent="0.25">
      <c r="A615" s="151" t="s">
        <v>2209</v>
      </c>
      <c r="B615" s="144" t="s">
        <v>198</v>
      </c>
      <c r="C615" s="138" t="e">
        <f>VLOOKUP(B615,#REF!,2,0)</f>
        <v>#REF!</v>
      </c>
      <c r="D615" s="140"/>
      <c r="E615" s="140" t="e">
        <f>VLOOKUP(B615,#REF!,6,0)</f>
        <v>#REF!</v>
      </c>
      <c r="F615" s="340" t="e">
        <f>D615*E615</f>
        <v>#REF!</v>
      </c>
      <c r="G615" s="188"/>
    </row>
    <row r="616" spans="1:7" s="133" customFormat="1" ht="11.25" x14ac:dyDescent="0.25">
      <c r="A616" s="151" t="s">
        <v>2210</v>
      </c>
      <c r="B616" s="144" t="s">
        <v>199</v>
      </c>
      <c r="C616" s="138" t="e">
        <f>VLOOKUP(B616,#REF!,2,0)</f>
        <v>#REF!</v>
      </c>
      <c r="D616" s="140"/>
      <c r="E616" s="140" t="e">
        <f>VLOOKUP(B616,#REF!,6,0)</f>
        <v>#REF!</v>
      </c>
      <c r="F616" s="340" t="e">
        <f>D616*E616</f>
        <v>#REF!</v>
      </c>
      <c r="G616" s="188"/>
    </row>
    <row r="617" spans="1:7" x14ac:dyDescent="0.25">
      <c r="A617" s="326" t="s">
        <v>2171</v>
      </c>
      <c r="B617" s="119" t="s">
        <v>121</v>
      </c>
      <c r="C617" s="147"/>
      <c r="D617" s="128"/>
      <c r="E617" s="128"/>
      <c r="F617" s="338">
        <f>D617*E617</f>
        <v>0</v>
      </c>
      <c r="G617" s="313"/>
    </row>
    <row r="618" spans="1:7" x14ac:dyDescent="0.25">
      <c r="A618" s="326" t="s">
        <v>2211</v>
      </c>
      <c r="B618" s="119" t="s">
        <v>1147</v>
      </c>
      <c r="C618" s="147"/>
      <c r="D618" s="128"/>
      <c r="E618" s="128"/>
      <c r="F618" s="338" t="e">
        <f>SUM(F619:F621)</f>
        <v>#REF!</v>
      </c>
      <c r="G618" s="313"/>
    </row>
    <row r="619" spans="1:7" s="133" customFormat="1" ht="11.25" x14ac:dyDescent="0.25">
      <c r="A619" s="151" t="s">
        <v>2212</v>
      </c>
      <c r="B619" s="144" t="s">
        <v>1067</v>
      </c>
      <c r="C619" s="138" t="e">
        <f>VLOOKUP(B619,#REF!,2,0)</f>
        <v>#REF!</v>
      </c>
      <c r="D619" s="140"/>
      <c r="E619" s="140" t="e">
        <f>VLOOKUP(B619,#REF!,6,0)</f>
        <v>#REF!</v>
      </c>
      <c r="F619" s="340" t="e">
        <f>D619*E619</f>
        <v>#REF!</v>
      </c>
      <c r="G619" s="188"/>
    </row>
    <row r="620" spans="1:7" s="133" customFormat="1" ht="11.25" x14ac:dyDescent="0.25">
      <c r="A620" s="151" t="s">
        <v>2213</v>
      </c>
      <c r="B620" s="144" t="s">
        <v>655</v>
      </c>
      <c r="C620" s="138" t="e">
        <f>VLOOKUP(B620,#REF!,2,0)</f>
        <v>#REF!</v>
      </c>
      <c r="D620" s="140"/>
      <c r="E620" s="140" t="e">
        <f>VLOOKUP(B620,#REF!,6,0)</f>
        <v>#REF!</v>
      </c>
      <c r="F620" s="340" t="e">
        <f>D620*E620</f>
        <v>#REF!</v>
      </c>
      <c r="G620" s="188"/>
    </row>
    <row r="621" spans="1:7" s="133" customFormat="1" ht="11.25" x14ac:dyDescent="0.25">
      <c r="A621" s="151" t="s">
        <v>2214</v>
      </c>
      <c r="B621" s="144" t="s">
        <v>196</v>
      </c>
      <c r="C621" s="138" t="e">
        <f>VLOOKUP(B621,#REF!,2,0)</f>
        <v>#REF!</v>
      </c>
      <c r="D621" s="140"/>
      <c r="E621" s="140" t="e">
        <f>VLOOKUP(B621,#REF!,6,0)</f>
        <v>#REF!</v>
      </c>
      <c r="F621" s="340" t="e">
        <f>D621*E621</f>
        <v>#REF!</v>
      </c>
      <c r="G621" s="188"/>
    </row>
    <row r="622" spans="1:7" x14ac:dyDescent="0.25">
      <c r="A622" s="325">
        <v>4.3</v>
      </c>
      <c r="B622" s="120" t="s">
        <v>1223</v>
      </c>
      <c r="C622" s="147"/>
      <c r="D622" s="128"/>
      <c r="E622" s="128"/>
      <c r="F622" s="338" t="e">
        <f>SUM(F623:F628)</f>
        <v>#REF!</v>
      </c>
      <c r="G622" s="313"/>
    </row>
    <row r="623" spans="1:7" s="117" customFormat="1" x14ac:dyDescent="0.25">
      <c r="A623" s="326" t="s">
        <v>1224</v>
      </c>
      <c r="B623" s="118" t="s">
        <v>1225</v>
      </c>
      <c r="C623" s="147" t="e">
        <f>VLOOKUP(B623,#REF!,2,0)</f>
        <v>#REF!</v>
      </c>
      <c r="D623" s="128"/>
      <c r="E623" s="128" t="e">
        <f>VLOOKUP(B623,#REF!,6,0)</f>
        <v>#REF!</v>
      </c>
      <c r="F623" s="338" t="e">
        <f t="shared" ref="F623:F628" si="32">D623*E623</f>
        <v>#REF!</v>
      </c>
      <c r="G623" s="313"/>
    </row>
    <row r="624" spans="1:7" s="117" customFormat="1" x14ac:dyDescent="0.25">
      <c r="A624" s="326" t="s">
        <v>1226</v>
      </c>
      <c r="B624" s="118" t="s">
        <v>1227</v>
      </c>
      <c r="C624" s="147" t="e">
        <f>VLOOKUP(B624,#REF!,2,0)</f>
        <v>#REF!</v>
      </c>
      <c r="D624" s="128"/>
      <c r="E624" s="128" t="e">
        <f>VLOOKUP(B624,#REF!,6,0)</f>
        <v>#REF!</v>
      </c>
      <c r="F624" s="338" t="e">
        <f t="shared" si="32"/>
        <v>#REF!</v>
      </c>
      <c r="G624" s="313"/>
    </row>
    <row r="625" spans="1:7" s="117" customFormat="1" x14ac:dyDescent="0.25">
      <c r="A625" s="326" t="s">
        <v>1228</v>
      </c>
      <c r="B625" s="118" t="s">
        <v>1229</v>
      </c>
      <c r="C625" s="147" t="e">
        <f>VLOOKUP(B625,#REF!,2,0)</f>
        <v>#REF!</v>
      </c>
      <c r="D625" s="128"/>
      <c r="E625" s="128" t="e">
        <f>VLOOKUP(B625,#REF!,6,0)</f>
        <v>#REF!</v>
      </c>
      <c r="F625" s="338" t="e">
        <f t="shared" si="32"/>
        <v>#REF!</v>
      </c>
      <c r="G625" s="313"/>
    </row>
    <row r="626" spans="1:7" x14ac:dyDescent="0.25">
      <c r="A626" s="326" t="s">
        <v>1230</v>
      </c>
      <c r="B626" s="118" t="s">
        <v>1231</v>
      </c>
      <c r="C626" s="147" t="e">
        <f>VLOOKUP(B626,#REF!,2,0)</f>
        <v>#REF!</v>
      </c>
      <c r="D626" s="128"/>
      <c r="E626" s="128" t="e">
        <f>VLOOKUP(B626,#REF!,6,0)</f>
        <v>#REF!</v>
      </c>
      <c r="F626" s="338" t="e">
        <f t="shared" si="32"/>
        <v>#REF!</v>
      </c>
      <c r="G626" s="313"/>
    </row>
    <row r="627" spans="1:7" x14ac:dyDescent="0.25">
      <c r="A627" s="326" t="s">
        <v>1232</v>
      </c>
      <c r="B627" s="118" t="s">
        <v>1233</v>
      </c>
      <c r="C627" s="147" t="e">
        <f>VLOOKUP(B627,#REF!,2,0)</f>
        <v>#REF!</v>
      </c>
      <c r="D627" s="128"/>
      <c r="E627" s="128" t="e">
        <f>VLOOKUP(B627,#REF!,6,0)</f>
        <v>#REF!</v>
      </c>
      <c r="F627" s="338" t="e">
        <f t="shared" si="32"/>
        <v>#REF!</v>
      </c>
      <c r="G627" s="313"/>
    </row>
    <row r="628" spans="1:7" x14ac:dyDescent="0.25">
      <c r="A628" s="326" t="s">
        <v>1234</v>
      </c>
      <c r="B628" s="118" t="s">
        <v>1518</v>
      </c>
      <c r="C628" s="147" t="e">
        <f>VLOOKUP(B628,#REF!,2,0)</f>
        <v>#REF!</v>
      </c>
      <c r="D628" s="128"/>
      <c r="E628" s="128" t="e">
        <f>VLOOKUP(B628,#REF!,6,0)</f>
        <v>#REF!</v>
      </c>
      <c r="F628" s="338" t="e">
        <f t="shared" si="32"/>
        <v>#REF!</v>
      </c>
      <c r="G628" s="313" t="s">
        <v>1530</v>
      </c>
    </row>
    <row r="629" spans="1:7" s="117" customFormat="1" x14ac:dyDescent="0.25">
      <c r="A629" s="325">
        <v>4.4000000000000004</v>
      </c>
      <c r="B629" s="120" t="s">
        <v>1235</v>
      </c>
      <c r="C629" s="147"/>
      <c r="D629" s="128"/>
      <c r="E629" s="128"/>
      <c r="F629" s="338" t="e">
        <f>SUM(F630:F632)</f>
        <v>#REF!</v>
      </c>
      <c r="G629" s="313"/>
    </row>
    <row r="630" spans="1:7" s="117" customFormat="1" x14ac:dyDescent="0.25">
      <c r="A630" s="326" t="s">
        <v>1236</v>
      </c>
      <c r="B630" s="118" t="s">
        <v>1237</v>
      </c>
      <c r="C630" s="147" t="e">
        <f>VLOOKUP(B630,#REF!,2,0)</f>
        <v>#REF!</v>
      </c>
      <c r="D630" s="128"/>
      <c r="E630" s="128" t="e">
        <f>VLOOKUP(B630,#REF!,6,0)</f>
        <v>#REF!</v>
      </c>
      <c r="F630" s="338" t="e">
        <f>D630*E630</f>
        <v>#REF!</v>
      </c>
      <c r="G630" s="313"/>
    </row>
    <row r="631" spans="1:7" s="117" customFormat="1" x14ac:dyDescent="0.25">
      <c r="A631" s="326" t="s">
        <v>1238</v>
      </c>
      <c r="B631" s="118" t="s">
        <v>1239</v>
      </c>
      <c r="C631" s="147" t="e">
        <f>VLOOKUP(B631,#REF!,2,0)</f>
        <v>#REF!</v>
      </c>
      <c r="D631" s="128"/>
      <c r="E631" s="128" t="e">
        <f>VLOOKUP(B631,#REF!,6,0)</f>
        <v>#REF!</v>
      </c>
      <c r="F631" s="338" t="e">
        <f>D631*E631</f>
        <v>#REF!</v>
      </c>
      <c r="G631" s="313"/>
    </row>
    <row r="632" spans="1:7" s="117" customFormat="1" x14ac:dyDescent="0.25">
      <c r="A632" s="326" t="s">
        <v>1240</v>
      </c>
      <c r="B632" s="118" t="s">
        <v>1241</v>
      </c>
      <c r="C632" s="147" t="e">
        <f>VLOOKUP(B632,#REF!,2,0)</f>
        <v>#REF!</v>
      </c>
      <c r="D632" s="128"/>
      <c r="E632" s="128" t="e">
        <f>VLOOKUP(B632,#REF!,6,0)</f>
        <v>#REF!</v>
      </c>
      <c r="F632" s="338" t="e">
        <f>D632*E632</f>
        <v>#REF!</v>
      </c>
      <c r="G632" s="313"/>
    </row>
    <row r="633" spans="1:7" s="117" customFormat="1" x14ac:dyDescent="0.25">
      <c r="A633" s="325">
        <v>4.5</v>
      </c>
      <c r="B633" s="120" t="s">
        <v>1242</v>
      </c>
      <c r="C633" s="147"/>
      <c r="D633" s="128"/>
      <c r="E633" s="128"/>
      <c r="F633" s="338" t="e">
        <f>SUM(F634:F638)</f>
        <v>#REF!</v>
      </c>
      <c r="G633" s="313"/>
    </row>
    <row r="634" spans="1:7" s="117" customFormat="1" x14ac:dyDescent="0.25">
      <c r="A634" s="326" t="s">
        <v>1243</v>
      </c>
      <c r="B634" s="118" t="s">
        <v>1519</v>
      </c>
      <c r="C634" s="147" t="e">
        <f>VLOOKUP(B634,#REF!,2,0)</f>
        <v>#REF!</v>
      </c>
      <c r="D634" s="128"/>
      <c r="E634" s="128" t="e">
        <f>VLOOKUP(B634,#REF!,6,0)</f>
        <v>#REF!</v>
      </c>
      <c r="F634" s="338" t="e">
        <f>D634*E634</f>
        <v>#REF!</v>
      </c>
      <c r="G634" s="313"/>
    </row>
    <row r="635" spans="1:7" s="117" customFormat="1" x14ac:dyDescent="0.25">
      <c r="A635" s="326" t="s">
        <v>1244</v>
      </c>
      <c r="B635" s="118" t="s">
        <v>1520</v>
      </c>
      <c r="C635" s="147" t="e">
        <f>VLOOKUP(B635,#REF!,2,0)</f>
        <v>#REF!</v>
      </c>
      <c r="D635" s="128"/>
      <c r="E635" s="128" t="e">
        <f>VLOOKUP(B635,#REF!,6,0)</f>
        <v>#REF!</v>
      </c>
      <c r="F635" s="338" t="e">
        <f>D635*E635</f>
        <v>#REF!</v>
      </c>
      <c r="G635" s="313"/>
    </row>
    <row r="636" spans="1:7" s="117" customFormat="1" x14ac:dyDescent="0.25">
      <c r="A636" s="326" t="s">
        <v>1245</v>
      </c>
      <c r="B636" s="118" t="s">
        <v>2207</v>
      </c>
      <c r="C636" s="147" t="e">
        <f>VLOOKUP(B636,#REF!,2,0)</f>
        <v>#REF!</v>
      </c>
      <c r="D636" s="128"/>
      <c r="E636" s="128" t="e">
        <f>VLOOKUP(B636,#REF!,6,0)</f>
        <v>#REF!</v>
      </c>
      <c r="F636" s="338" t="e">
        <f>D636*E636</f>
        <v>#REF!</v>
      </c>
      <c r="G636" s="313"/>
    </row>
    <row r="637" spans="1:7" s="117" customFormat="1" x14ac:dyDescent="0.25">
      <c r="A637" s="326" t="s">
        <v>1246</v>
      </c>
      <c r="B637" s="118" t="s">
        <v>1521</v>
      </c>
      <c r="C637" s="147" t="e">
        <f>VLOOKUP(B637,#REF!,2,0)</f>
        <v>#REF!</v>
      </c>
      <c r="D637" s="128"/>
      <c r="E637" s="128" t="e">
        <f>VLOOKUP(B637,#REF!,6,0)</f>
        <v>#REF!</v>
      </c>
      <c r="F637" s="338" t="e">
        <f>D637*E637</f>
        <v>#REF!</v>
      </c>
      <c r="G637" s="313"/>
    </row>
    <row r="638" spans="1:7" s="117" customFormat="1" ht="12.75" thickBot="1" x14ac:dyDescent="0.3">
      <c r="A638" s="332" t="s">
        <v>1247</v>
      </c>
      <c r="B638" s="123" t="s">
        <v>1522</v>
      </c>
      <c r="C638" s="160" t="e">
        <f>VLOOKUP(B638,#REF!,2,0)</f>
        <v>#REF!</v>
      </c>
      <c r="D638" s="130"/>
      <c r="E638" s="130" t="e">
        <f>VLOOKUP(B638,#REF!,6,0)</f>
        <v>#REF!</v>
      </c>
      <c r="F638" s="338" t="e">
        <f>D638*E638</f>
        <v>#REF!</v>
      </c>
      <c r="G638" s="318"/>
    </row>
    <row r="639" spans="1:7" s="116" customFormat="1" ht="12.75" x14ac:dyDescent="0.25">
      <c r="A639" s="329">
        <v>5</v>
      </c>
      <c r="B639" s="179" t="s">
        <v>1248</v>
      </c>
      <c r="C639" s="180"/>
      <c r="D639" s="181"/>
      <c r="E639" s="181"/>
      <c r="F639" s="342" t="e">
        <f>SUM(F640:F643)</f>
        <v>#REF!</v>
      </c>
      <c r="G639" s="317"/>
    </row>
    <row r="640" spans="1:7" s="117" customFormat="1" x14ac:dyDescent="0.25">
      <c r="A640" s="330">
        <v>5.0999999999999996</v>
      </c>
      <c r="B640" s="148" t="s">
        <v>1249</v>
      </c>
      <c r="C640" s="161" t="e">
        <f>VLOOKUP(B640,#REF!,2,0)</f>
        <v>#REF!</v>
      </c>
      <c r="D640" s="131"/>
      <c r="E640" s="131" t="e">
        <f>VLOOKUP(B640,#REF!,6,0)</f>
        <v>#REF!</v>
      </c>
      <c r="F640" s="343" t="e">
        <f>D640*E640</f>
        <v>#REF!</v>
      </c>
      <c r="G640" s="176"/>
    </row>
    <row r="641" spans="1:7" s="117" customFormat="1" x14ac:dyDescent="0.25">
      <c r="A641" s="330">
        <v>5.2</v>
      </c>
      <c r="B641" s="148" t="s">
        <v>1250</v>
      </c>
      <c r="C641" s="161" t="e">
        <f>VLOOKUP(B641,#REF!,2,0)</f>
        <v>#REF!</v>
      </c>
      <c r="D641" s="131"/>
      <c r="E641" s="131" t="e">
        <f>VLOOKUP(B641,#REF!,6,0)</f>
        <v>#REF!</v>
      </c>
      <c r="F641" s="343" t="e">
        <f>D641*E641</f>
        <v>#REF!</v>
      </c>
      <c r="G641" s="176"/>
    </row>
    <row r="642" spans="1:7" s="117" customFormat="1" x14ac:dyDescent="0.25">
      <c r="A642" s="330">
        <v>5.3</v>
      </c>
      <c r="B642" s="148" t="s">
        <v>1251</v>
      </c>
      <c r="C642" s="161" t="e">
        <f>VLOOKUP(B642,#REF!,2,0)</f>
        <v>#REF!</v>
      </c>
      <c r="D642" s="131"/>
      <c r="E642" s="131" t="e">
        <f>VLOOKUP(B642,#REF!,6,0)</f>
        <v>#REF!</v>
      </c>
      <c r="F642" s="343" t="e">
        <f>D642*E642</f>
        <v>#REF!</v>
      </c>
      <c r="G642" s="176"/>
    </row>
    <row r="643" spans="1:7" s="117" customFormat="1" ht="12.75" thickBot="1" x14ac:dyDescent="0.3">
      <c r="A643" s="333">
        <v>5.4</v>
      </c>
      <c r="B643" s="150" t="s">
        <v>1252</v>
      </c>
      <c r="C643" s="158" t="e">
        <f>VLOOKUP(B643,#REF!,2,0)</f>
        <v>#REF!</v>
      </c>
      <c r="D643" s="127"/>
      <c r="E643" s="127" t="e">
        <f>VLOOKUP(B643,#REF!,6,0)</f>
        <v>#REF!</v>
      </c>
      <c r="F643" s="344" t="e">
        <f>D643*E643</f>
        <v>#REF!</v>
      </c>
      <c r="G643" s="311"/>
    </row>
    <row r="644" spans="1:7" s="116" customFormat="1" ht="12.75" x14ac:dyDescent="0.25">
      <c r="A644" s="331">
        <v>6</v>
      </c>
      <c r="B644" s="182" t="s">
        <v>1253</v>
      </c>
      <c r="C644" s="183"/>
      <c r="D644" s="184"/>
      <c r="E644" s="184"/>
      <c r="F644" s="337" t="e">
        <f>F645+F654+F661+F669</f>
        <v>#REF!</v>
      </c>
      <c r="G644" s="312"/>
    </row>
    <row r="645" spans="1:7" x14ac:dyDescent="0.25">
      <c r="A645" s="325">
        <v>6.1</v>
      </c>
      <c r="B645" s="120" t="s">
        <v>1254</v>
      </c>
      <c r="C645" s="147"/>
      <c r="D645" s="128"/>
      <c r="E645" s="128"/>
      <c r="F645" s="338" t="e">
        <f>SUM(F646:F653)</f>
        <v>#REF!</v>
      </c>
      <c r="G645" s="313"/>
    </row>
    <row r="646" spans="1:7" x14ac:dyDescent="0.25">
      <c r="A646" s="326" t="s">
        <v>1255</v>
      </c>
      <c r="B646" s="118" t="s">
        <v>2285</v>
      </c>
      <c r="C646" s="147" t="e">
        <f>VLOOKUP(B646,#REF!,2,0)</f>
        <v>#REF!</v>
      </c>
      <c r="D646" s="128"/>
      <c r="E646" s="128" t="e">
        <f>VLOOKUP(B646,#REF!,6,0)</f>
        <v>#REF!</v>
      </c>
      <c r="F646" s="338" t="e">
        <f>D646*E646</f>
        <v>#REF!</v>
      </c>
      <c r="G646" s="313"/>
    </row>
    <row r="647" spans="1:7" x14ac:dyDescent="0.25">
      <c r="A647" s="326" t="s">
        <v>1256</v>
      </c>
      <c r="B647" s="118" t="s">
        <v>2283</v>
      </c>
      <c r="C647" s="147" t="e">
        <f>VLOOKUP(B647,#REF!,2,0)</f>
        <v>#REF!</v>
      </c>
      <c r="D647" s="128"/>
      <c r="E647" s="128" t="e">
        <f>VLOOKUP(B647,#REF!,6,0)</f>
        <v>#REF!</v>
      </c>
      <c r="F647" s="338" t="e">
        <f t="shared" ref="F647:F653" si="33">D647*E647</f>
        <v>#REF!</v>
      </c>
      <c r="G647" s="313"/>
    </row>
    <row r="648" spans="1:7" x14ac:dyDescent="0.25">
      <c r="A648" s="326" t="s">
        <v>1257</v>
      </c>
      <c r="B648" s="118" t="s">
        <v>1523</v>
      </c>
      <c r="C648" s="147" t="e">
        <f>VLOOKUP(B648,#REF!,2,0)</f>
        <v>#REF!</v>
      </c>
      <c r="D648" s="128"/>
      <c r="E648" s="128" t="e">
        <f>VLOOKUP(B648,#REF!,6,0)</f>
        <v>#REF!</v>
      </c>
      <c r="F648" s="338" t="e">
        <f t="shared" si="33"/>
        <v>#REF!</v>
      </c>
      <c r="G648" s="313"/>
    </row>
    <row r="649" spans="1:7" x14ac:dyDescent="0.25">
      <c r="A649" s="326" t="s">
        <v>1258</v>
      </c>
      <c r="B649" s="118" t="s">
        <v>1524</v>
      </c>
      <c r="C649" s="147" t="e">
        <f>VLOOKUP(B649,#REF!,2,0)</f>
        <v>#REF!</v>
      </c>
      <c r="D649" s="128"/>
      <c r="E649" s="128" t="e">
        <f>VLOOKUP(B649,#REF!,6,0)</f>
        <v>#REF!</v>
      </c>
      <c r="F649" s="338" t="e">
        <f t="shared" si="33"/>
        <v>#REF!</v>
      </c>
      <c r="G649" s="313"/>
    </row>
    <row r="650" spans="1:7" x14ac:dyDescent="0.25">
      <c r="A650" s="326" t="s">
        <v>1259</v>
      </c>
      <c r="B650" s="118" t="s">
        <v>1525</v>
      </c>
      <c r="C650" s="147" t="e">
        <f>VLOOKUP(B650,#REF!,2,0)</f>
        <v>#REF!</v>
      </c>
      <c r="D650" s="128"/>
      <c r="E650" s="128" t="e">
        <f>VLOOKUP(B650,#REF!,6,0)</f>
        <v>#REF!</v>
      </c>
      <c r="F650" s="338" t="e">
        <f t="shared" si="33"/>
        <v>#REF!</v>
      </c>
      <c r="G650" s="313"/>
    </row>
    <row r="651" spans="1:7" x14ac:dyDescent="0.25">
      <c r="A651" s="326" t="s">
        <v>1260</v>
      </c>
      <c r="B651" s="122" t="s">
        <v>1526</v>
      </c>
      <c r="C651" s="147" t="e">
        <f>VLOOKUP(B651,#REF!,2,0)</f>
        <v>#REF!</v>
      </c>
      <c r="D651" s="128"/>
      <c r="E651" s="128" t="e">
        <f>VLOOKUP(B651,#REF!,6,0)</f>
        <v>#REF!</v>
      </c>
      <c r="F651" s="338" t="e">
        <f t="shared" si="33"/>
        <v>#REF!</v>
      </c>
      <c r="G651" s="313"/>
    </row>
    <row r="652" spans="1:7" x14ac:dyDescent="0.25">
      <c r="A652" s="326" t="s">
        <v>1261</v>
      </c>
      <c r="B652" s="118" t="s">
        <v>1527</v>
      </c>
      <c r="C652" s="147" t="e">
        <f>VLOOKUP(B652,#REF!,2,0)</f>
        <v>#REF!</v>
      </c>
      <c r="D652" s="128"/>
      <c r="E652" s="128" t="e">
        <f>VLOOKUP(B652,#REF!,6,0)</f>
        <v>#REF!</v>
      </c>
      <c r="F652" s="338" t="e">
        <f t="shared" si="33"/>
        <v>#REF!</v>
      </c>
      <c r="G652" s="313"/>
    </row>
    <row r="653" spans="1:7" x14ac:dyDescent="0.25">
      <c r="A653" s="326" t="s">
        <v>1262</v>
      </c>
      <c r="B653" s="118" t="s">
        <v>1528</v>
      </c>
      <c r="C653" s="147" t="e">
        <f>VLOOKUP(B653,#REF!,2,0)</f>
        <v>#REF!</v>
      </c>
      <c r="D653" s="128"/>
      <c r="E653" s="128" t="e">
        <f>VLOOKUP(B653,#REF!,6,0)</f>
        <v>#REF!</v>
      </c>
      <c r="F653" s="338" t="e">
        <f t="shared" si="33"/>
        <v>#REF!</v>
      </c>
      <c r="G653" s="313"/>
    </row>
    <row r="654" spans="1:7" x14ac:dyDescent="0.25">
      <c r="A654" s="325">
        <v>6.2</v>
      </c>
      <c r="B654" s="120" t="s">
        <v>729</v>
      </c>
      <c r="C654" s="147"/>
      <c r="D654" s="128"/>
      <c r="E654" s="128"/>
      <c r="F654" s="338" t="e">
        <f>SUM(F655:F660)</f>
        <v>#REF!</v>
      </c>
      <c r="G654" s="313"/>
    </row>
    <row r="655" spans="1:7" x14ac:dyDescent="0.25">
      <c r="A655" s="326" t="s">
        <v>1263</v>
      </c>
      <c r="B655" s="118" t="s">
        <v>733</v>
      </c>
      <c r="C655" s="147" t="e">
        <f>VLOOKUP(B655,#REF!,2,0)</f>
        <v>#REF!</v>
      </c>
      <c r="D655" s="128"/>
      <c r="E655" s="128" t="e">
        <f>VLOOKUP(B655,#REF!,6,0)</f>
        <v>#REF!</v>
      </c>
      <c r="F655" s="338" t="e">
        <f t="shared" ref="F655:F660" si="34">D655*E655</f>
        <v>#REF!</v>
      </c>
      <c r="G655" s="313"/>
    </row>
    <row r="656" spans="1:7" x14ac:dyDescent="0.25">
      <c r="A656" s="326" t="s">
        <v>1264</v>
      </c>
      <c r="B656" s="118" t="s">
        <v>736</v>
      </c>
      <c r="C656" s="147" t="e">
        <f>VLOOKUP(B656,#REF!,2,0)</f>
        <v>#REF!</v>
      </c>
      <c r="D656" s="128"/>
      <c r="E656" s="128" t="e">
        <f>VLOOKUP(B656,#REF!,6,0)</f>
        <v>#REF!</v>
      </c>
      <c r="F656" s="338" t="e">
        <f t="shared" si="34"/>
        <v>#REF!</v>
      </c>
      <c r="G656" s="313"/>
    </row>
    <row r="657" spans="1:7" x14ac:dyDescent="0.25">
      <c r="A657" s="326" t="s">
        <v>1265</v>
      </c>
      <c r="B657" s="118" t="s">
        <v>737</v>
      </c>
      <c r="C657" s="147" t="e">
        <f>VLOOKUP(B657,#REF!,2,0)</f>
        <v>#REF!</v>
      </c>
      <c r="D657" s="128"/>
      <c r="E657" s="128" t="e">
        <f>VLOOKUP(B657,#REF!,6,0)</f>
        <v>#REF!</v>
      </c>
      <c r="F657" s="338" t="e">
        <f t="shared" si="34"/>
        <v>#REF!</v>
      </c>
      <c r="G657" s="313"/>
    </row>
    <row r="658" spans="1:7" x14ac:dyDescent="0.25">
      <c r="A658" s="326" t="s">
        <v>1266</v>
      </c>
      <c r="B658" s="118" t="s">
        <v>735</v>
      </c>
      <c r="C658" s="147" t="e">
        <f>VLOOKUP(B658,#REF!,2,0)</f>
        <v>#REF!</v>
      </c>
      <c r="D658" s="128"/>
      <c r="E658" s="128" t="e">
        <f>VLOOKUP(B658,#REF!,6,0)</f>
        <v>#REF!</v>
      </c>
      <c r="F658" s="338" t="e">
        <f t="shared" si="34"/>
        <v>#REF!</v>
      </c>
      <c r="G658" s="313"/>
    </row>
    <row r="659" spans="1:7" x14ac:dyDescent="0.25">
      <c r="A659" s="326" t="s">
        <v>1267</v>
      </c>
      <c r="B659" s="118" t="s">
        <v>1268</v>
      </c>
      <c r="C659" s="147" t="e">
        <f>VLOOKUP(B659,#REF!,2,0)</f>
        <v>#REF!</v>
      </c>
      <c r="D659" s="128"/>
      <c r="E659" s="128" t="e">
        <f>VLOOKUP(B659,#REF!,6,0)</f>
        <v>#REF!</v>
      </c>
      <c r="F659" s="338" t="e">
        <f t="shared" si="34"/>
        <v>#REF!</v>
      </c>
      <c r="G659" s="313"/>
    </row>
    <row r="660" spans="1:7" x14ac:dyDescent="0.25">
      <c r="A660" s="326" t="s">
        <v>1269</v>
      </c>
      <c r="B660" s="118" t="s">
        <v>1270</v>
      </c>
      <c r="C660" s="147" t="e">
        <f>VLOOKUP(B660,#REF!,2,0)</f>
        <v>#REF!</v>
      </c>
      <c r="D660" s="128"/>
      <c r="E660" s="128" t="e">
        <f>VLOOKUP(B660,#REF!,6,0)</f>
        <v>#REF!</v>
      </c>
      <c r="F660" s="338" t="e">
        <f t="shared" si="34"/>
        <v>#REF!</v>
      </c>
      <c r="G660" s="313"/>
    </row>
    <row r="661" spans="1:7" x14ac:dyDescent="0.25">
      <c r="A661" s="325">
        <v>6.3</v>
      </c>
      <c r="B661" s="120" t="s">
        <v>465</v>
      </c>
      <c r="C661" s="147"/>
      <c r="D661" s="128"/>
      <c r="E661" s="128"/>
      <c r="F661" s="338" t="e">
        <f>SUM(F662:F669)</f>
        <v>#REF!</v>
      </c>
      <c r="G661" s="313"/>
    </row>
    <row r="662" spans="1:7" x14ac:dyDescent="0.25">
      <c r="A662" s="326" t="s">
        <v>1271</v>
      </c>
      <c r="B662" s="118" t="s">
        <v>1272</v>
      </c>
      <c r="C662" s="147" t="e">
        <f>VLOOKUP(B662,#REF!,2,0)</f>
        <v>#REF!</v>
      </c>
      <c r="D662" s="128"/>
      <c r="E662" s="128" t="e">
        <f>VLOOKUP(B662,#REF!,6,0)</f>
        <v>#REF!</v>
      </c>
      <c r="F662" s="338" t="e">
        <f>D662*E662</f>
        <v>#REF!</v>
      </c>
      <c r="G662" s="313"/>
    </row>
    <row r="663" spans="1:7" x14ac:dyDescent="0.25">
      <c r="A663" s="326" t="s">
        <v>1273</v>
      </c>
      <c r="B663" s="118" t="s">
        <v>1274</v>
      </c>
      <c r="C663" s="147" t="e">
        <f>VLOOKUP(B663,#REF!,2,0)</f>
        <v>#REF!</v>
      </c>
      <c r="D663" s="128"/>
      <c r="E663" s="128" t="e">
        <f>VLOOKUP(B663,#REF!,6,0)</f>
        <v>#REF!</v>
      </c>
      <c r="F663" s="338" t="e">
        <f t="shared" ref="F663:F669" si="35">D663*E663</f>
        <v>#REF!</v>
      </c>
      <c r="G663" s="313"/>
    </row>
    <row r="664" spans="1:7" x14ac:dyDescent="0.25">
      <c r="A664" s="326" t="s">
        <v>1275</v>
      </c>
      <c r="B664" s="118" t="s">
        <v>1276</v>
      </c>
      <c r="C664" s="147" t="e">
        <f>VLOOKUP(B664,#REF!,2,0)</f>
        <v>#REF!</v>
      </c>
      <c r="D664" s="128"/>
      <c r="E664" s="128" t="e">
        <f>VLOOKUP(B664,#REF!,6,0)</f>
        <v>#REF!</v>
      </c>
      <c r="F664" s="338" t="e">
        <f t="shared" si="35"/>
        <v>#REF!</v>
      </c>
      <c r="G664" s="313"/>
    </row>
    <row r="665" spans="1:7" x14ac:dyDescent="0.25">
      <c r="A665" s="326" t="s">
        <v>1277</v>
      </c>
      <c r="B665" s="118" t="s">
        <v>1278</v>
      </c>
      <c r="C665" s="147" t="e">
        <f>VLOOKUP(B665,#REF!,2,0)</f>
        <v>#REF!</v>
      </c>
      <c r="D665" s="128"/>
      <c r="E665" s="128" t="e">
        <f>VLOOKUP(B665,#REF!,6,0)</f>
        <v>#REF!</v>
      </c>
      <c r="F665" s="338" t="e">
        <f t="shared" si="35"/>
        <v>#REF!</v>
      </c>
      <c r="G665" s="313"/>
    </row>
    <row r="666" spans="1:7" x14ac:dyDescent="0.25">
      <c r="A666" s="326" t="s">
        <v>1279</v>
      </c>
      <c r="B666" s="118" t="s">
        <v>1280</v>
      </c>
      <c r="C666" s="147" t="e">
        <f>VLOOKUP(B666,#REF!,2,0)</f>
        <v>#REF!</v>
      </c>
      <c r="D666" s="128"/>
      <c r="E666" s="128" t="e">
        <f>VLOOKUP(B666,#REF!,6,0)</f>
        <v>#REF!</v>
      </c>
      <c r="F666" s="338" t="e">
        <f t="shared" si="35"/>
        <v>#REF!</v>
      </c>
      <c r="G666" s="313"/>
    </row>
    <row r="667" spans="1:7" x14ac:dyDescent="0.25">
      <c r="A667" s="326" t="s">
        <v>1281</v>
      </c>
      <c r="B667" s="118" t="s">
        <v>1282</v>
      </c>
      <c r="C667" s="147" t="e">
        <f>VLOOKUP(B667,#REF!,2,0)</f>
        <v>#REF!</v>
      </c>
      <c r="D667" s="128"/>
      <c r="E667" s="128" t="e">
        <f>VLOOKUP(B667,#REF!,6,0)</f>
        <v>#REF!</v>
      </c>
      <c r="F667" s="338" t="e">
        <f t="shared" si="35"/>
        <v>#REF!</v>
      </c>
      <c r="G667" s="313"/>
    </row>
    <row r="668" spans="1:7" x14ac:dyDescent="0.25">
      <c r="A668" s="326" t="s">
        <v>1283</v>
      </c>
      <c r="B668" s="118" t="s">
        <v>1284</v>
      </c>
      <c r="C668" s="147" t="e">
        <f>VLOOKUP(B668,#REF!,2,0)</f>
        <v>#REF!</v>
      </c>
      <c r="D668" s="128"/>
      <c r="E668" s="128" t="e">
        <f>VLOOKUP(B668,#REF!,6,0)</f>
        <v>#REF!</v>
      </c>
      <c r="F668" s="338" t="e">
        <f t="shared" si="35"/>
        <v>#REF!</v>
      </c>
      <c r="G668" s="313"/>
    </row>
    <row r="669" spans="1:7" ht="12.75" thickBot="1" x14ac:dyDescent="0.3">
      <c r="A669" s="345">
        <v>6.4</v>
      </c>
      <c r="B669" s="346" t="s">
        <v>1285</v>
      </c>
      <c r="C669" s="347" t="e">
        <f>VLOOKUP(B669,#REF!,2,0)</f>
        <v>#REF!</v>
      </c>
      <c r="D669" s="348"/>
      <c r="E669" s="348" t="e">
        <f>VLOOKUP(B669,#REF!,6,0)</f>
        <v>#REF!</v>
      </c>
      <c r="F669" s="349" t="e">
        <f t="shared" si="35"/>
        <v>#REF!</v>
      </c>
      <c r="G669" s="318"/>
    </row>
  </sheetData>
  <sheetProtection formatRows="0" sort="0" autoFilter="0" pivotTables="0"/>
  <mergeCells count="10">
    <mergeCell ref="A6:B6"/>
    <mergeCell ref="C6:D6"/>
    <mergeCell ref="E6:F6"/>
    <mergeCell ref="A1:D3"/>
    <mergeCell ref="E1:F1"/>
    <mergeCell ref="E2:F2"/>
    <mergeCell ref="E3:F3"/>
    <mergeCell ref="A4:D5"/>
    <mergeCell ref="E4:F4"/>
    <mergeCell ref="E5:F5"/>
  </mergeCell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45" orientation="portrait" r:id="rId1"/>
  <headerFooter>
    <oddHeader>&amp;C&amp;A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'APUS (O)'!$J$3:$J$7</xm:f>
          </x14:formula1>
          <xm:sqref>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G669"/>
  <sheetViews>
    <sheetView topLeftCell="A67" zoomScale="90" zoomScaleNormal="90" workbookViewId="0">
      <selection activeCell="B79" sqref="B79"/>
    </sheetView>
  </sheetViews>
  <sheetFormatPr baseColWidth="10" defaultColWidth="11.42578125" defaultRowHeight="12" x14ac:dyDescent="0.25"/>
  <cols>
    <col min="1" max="1" width="8.140625" style="117" bestFit="1" customWidth="1"/>
    <col min="2" max="2" width="80.140625" style="114" customWidth="1"/>
    <col min="3" max="3" width="7.85546875" style="162" customWidth="1"/>
    <col min="4" max="4" width="9.85546875" style="129" customWidth="1"/>
    <col min="5" max="5" width="9" style="129" bestFit="1" customWidth="1"/>
    <col min="6" max="6" width="11.42578125" style="129"/>
    <col min="7" max="7" width="74.42578125" style="114" bestFit="1" customWidth="1"/>
    <col min="8" max="16384" width="11.42578125" style="114"/>
  </cols>
  <sheetData>
    <row r="1" spans="1:7" s="164" customFormat="1" ht="25.5" customHeight="1" x14ac:dyDescent="0.25">
      <c r="A1" s="419"/>
      <c r="B1" s="420"/>
      <c r="C1" s="420"/>
      <c r="D1" s="421"/>
      <c r="E1" s="425" t="s">
        <v>1858</v>
      </c>
      <c r="F1" s="426"/>
      <c r="G1" s="305">
        <f ca="1">NOW()</f>
        <v>45180.605937499997</v>
      </c>
    </row>
    <row r="2" spans="1:7" s="145" customFormat="1" ht="15" customHeight="1" x14ac:dyDescent="0.25">
      <c r="A2" s="422"/>
      <c r="B2" s="423"/>
      <c r="C2" s="423"/>
      <c r="D2" s="424"/>
      <c r="E2" s="427" t="s">
        <v>1502</v>
      </c>
      <c r="F2" s="428"/>
      <c r="G2" s="306" t="s">
        <v>1506</v>
      </c>
    </row>
    <row r="3" spans="1:7" s="145" customFormat="1" ht="15" customHeight="1" x14ac:dyDescent="0.25">
      <c r="A3" s="422"/>
      <c r="B3" s="423"/>
      <c r="C3" s="423"/>
      <c r="D3" s="424"/>
      <c r="E3" s="427" t="s">
        <v>1496</v>
      </c>
      <c r="F3" s="428"/>
      <c r="G3" s="306" t="s">
        <v>1793</v>
      </c>
    </row>
    <row r="4" spans="1:7" s="145" customFormat="1" ht="20.100000000000001" customHeight="1" x14ac:dyDescent="0.25">
      <c r="A4" s="429" t="s">
        <v>1859</v>
      </c>
      <c r="B4" s="430"/>
      <c r="C4" s="430"/>
      <c r="D4" s="431"/>
      <c r="E4" s="427" t="s">
        <v>1501</v>
      </c>
      <c r="F4" s="428"/>
      <c r="G4" s="306"/>
    </row>
    <row r="5" spans="1:7" s="145" customFormat="1" ht="20.100000000000001" customHeight="1" x14ac:dyDescent="0.25">
      <c r="A5" s="429"/>
      <c r="B5" s="430"/>
      <c r="C5" s="430"/>
      <c r="D5" s="431"/>
      <c r="E5" s="427" t="s">
        <v>1915</v>
      </c>
      <c r="F5" s="428"/>
      <c r="G5" s="306"/>
    </row>
    <row r="6" spans="1:7" s="164" customFormat="1" ht="16.5" thickBot="1" x14ac:dyDescent="0.3">
      <c r="A6" s="413" t="s">
        <v>1503</v>
      </c>
      <c r="B6" s="414"/>
      <c r="C6" s="415" t="e">
        <f>F8+F22+F542+F591+F639+F644</f>
        <v>#REF!</v>
      </c>
      <c r="D6" s="416"/>
      <c r="E6" s="417" t="s">
        <v>1286</v>
      </c>
      <c r="F6" s="418"/>
      <c r="G6" s="307" t="e">
        <f>C6/G4</f>
        <v>#REF!</v>
      </c>
    </row>
    <row r="7" spans="1:7" s="163" customFormat="1" ht="13.5" thickBot="1" x14ac:dyDescent="0.3">
      <c r="A7" s="319" t="s">
        <v>1498</v>
      </c>
      <c r="B7" s="165" t="s">
        <v>1080</v>
      </c>
      <c r="C7" s="165" t="s">
        <v>1299</v>
      </c>
      <c r="D7" s="166" t="s">
        <v>1505</v>
      </c>
      <c r="E7" s="167" t="s">
        <v>1504</v>
      </c>
      <c r="F7" s="334" t="s">
        <v>1497</v>
      </c>
      <c r="G7" s="308" t="s">
        <v>1287</v>
      </c>
    </row>
    <row r="8" spans="1:7" s="113" customFormat="1" ht="12.75" x14ac:dyDescent="0.25">
      <c r="A8" s="320">
        <v>1</v>
      </c>
      <c r="B8" s="153" t="s">
        <v>1081</v>
      </c>
      <c r="C8" s="155"/>
      <c r="D8" s="153"/>
      <c r="E8" s="153"/>
      <c r="F8" s="335" t="e">
        <f>F9+F13+F19</f>
        <v>#REF!</v>
      </c>
      <c r="G8" s="309"/>
    </row>
    <row r="9" spans="1:7" s="115" customFormat="1" collapsed="1" x14ac:dyDescent="0.25">
      <c r="A9" s="321">
        <v>1.1000000000000001</v>
      </c>
      <c r="B9" s="146" t="s">
        <v>1082</v>
      </c>
      <c r="C9" s="156"/>
      <c r="D9" s="146"/>
      <c r="E9" s="146"/>
      <c r="F9" s="336" t="e">
        <f>SUM(F10:F12)</f>
        <v>#REF!</v>
      </c>
      <c r="G9" s="310"/>
    </row>
    <row r="10" spans="1:7" s="115" customFormat="1" x14ac:dyDescent="0.25">
      <c r="A10" s="322" t="s">
        <v>1083</v>
      </c>
      <c r="B10" s="124" t="s">
        <v>1084</v>
      </c>
      <c r="C10" s="157" t="e">
        <f>VLOOKUP(B10,#REF!,2,0)</f>
        <v>#REF!</v>
      </c>
      <c r="D10" s="132"/>
      <c r="E10" s="132" t="e">
        <f>VLOOKUP(B10,#REF!,7,0)</f>
        <v>#REF!</v>
      </c>
      <c r="F10" s="336" t="e">
        <f>D10*E10</f>
        <v>#REF!</v>
      </c>
      <c r="G10" s="310"/>
    </row>
    <row r="11" spans="1:7" s="115" customFormat="1" x14ac:dyDescent="0.25">
      <c r="A11" s="322" t="s">
        <v>1085</v>
      </c>
      <c r="B11" s="124" t="s">
        <v>1507</v>
      </c>
      <c r="C11" s="157" t="e">
        <f>VLOOKUP(B11,#REF!,2,0)</f>
        <v>#REF!</v>
      </c>
      <c r="D11" s="132"/>
      <c r="E11" s="132" t="e">
        <f>VLOOKUP(B11,#REF!,7,0)</f>
        <v>#REF!</v>
      </c>
      <c r="F11" s="336" t="e">
        <f t="shared" ref="F11:F21" si="0">D11*E11</f>
        <v>#REF!</v>
      </c>
      <c r="G11" s="310" t="s">
        <v>1514</v>
      </c>
    </row>
    <row r="12" spans="1:7" s="115" customFormat="1" x14ac:dyDescent="0.25">
      <c r="A12" s="322" t="s">
        <v>1086</v>
      </c>
      <c r="B12" s="125" t="s">
        <v>1087</v>
      </c>
      <c r="C12" s="157" t="e">
        <f>VLOOKUP(B12,#REF!,2,0)</f>
        <v>#REF!</v>
      </c>
      <c r="D12" s="132"/>
      <c r="E12" s="132" t="e">
        <f>VLOOKUP(B12,#REF!,7,0)</f>
        <v>#REF!</v>
      </c>
      <c r="F12" s="336" t="e">
        <f t="shared" si="0"/>
        <v>#REF!</v>
      </c>
      <c r="G12" s="310"/>
    </row>
    <row r="13" spans="1:7" s="115" customFormat="1" x14ac:dyDescent="0.25">
      <c r="A13" s="321">
        <v>1.2</v>
      </c>
      <c r="B13" s="146" t="s">
        <v>1088</v>
      </c>
      <c r="C13" s="156"/>
      <c r="D13" s="146"/>
      <c r="E13" s="132"/>
      <c r="F13" s="336" t="e">
        <f>SUM(F14:F18)</f>
        <v>#REF!</v>
      </c>
      <c r="G13" s="310"/>
    </row>
    <row r="14" spans="1:7" s="115" customFormat="1" x14ac:dyDescent="0.25">
      <c r="A14" s="322" t="s">
        <v>1089</v>
      </c>
      <c r="B14" s="125" t="s">
        <v>1090</v>
      </c>
      <c r="C14" s="157" t="e">
        <f>VLOOKUP(B14,#REF!,2,0)</f>
        <v>#REF!</v>
      </c>
      <c r="D14" s="132"/>
      <c r="E14" s="132" t="e">
        <f>VLOOKUP(B14,#REF!,7,0)</f>
        <v>#REF!</v>
      </c>
      <c r="F14" s="336" t="e">
        <f t="shared" si="0"/>
        <v>#REF!</v>
      </c>
      <c r="G14" s="310"/>
    </row>
    <row r="15" spans="1:7" s="115" customFormat="1" x14ac:dyDescent="0.25">
      <c r="A15" s="322" t="s">
        <v>1091</v>
      </c>
      <c r="B15" s="125" t="s">
        <v>1092</v>
      </c>
      <c r="C15" s="157" t="e">
        <f>VLOOKUP(B15,#REF!,2,0)</f>
        <v>#REF!</v>
      </c>
      <c r="D15" s="132"/>
      <c r="E15" s="132" t="e">
        <f>VLOOKUP(B15,#REF!,7,0)</f>
        <v>#REF!</v>
      </c>
      <c r="F15" s="336" t="e">
        <f t="shared" si="0"/>
        <v>#REF!</v>
      </c>
      <c r="G15" s="310"/>
    </row>
    <row r="16" spans="1:7" s="115" customFormat="1" x14ac:dyDescent="0.25">
      <c r="A16" s="322" t="s">
        <v>1093</v>
      </c>
      <c r="B16" s="125" t="s">
        <v>2201</v>
      </c>
      <c r="C16" s="157" t="e">
        <f>VLOOKUP(B16,#REF!,2,0)</f>
        <v>#REF!</v>
      </c>
      <c r="D16" s="132"/>
      <c r="E16" s="132" t="e">
        <f>VLOOKUP(B16,#REF!,7,0)</f>
        <v>#REF!</v>
      </c>
      <c r="F16" s="336" t="e">
        <f t="shared" si="0"/>
        <v>#REF!</v>
      </c>
      <c r="G16" s="310"/>
    </row>
    <row r="17" spans="1:7" s="115" customFormat="1" x14ac:dyDescent="0.25">
      <c r="A17" s="322" t="s">
        <v>1094</v>
      </c>
      <c r="B17" s="125" t="s">
        <v>2202</v>
      </c>
      <c r="C17" s="157" t="e">
        <f>VLOOKUP(B17,#REF!,2,0)</f>
        <v>#REF!</v>
      </c>
      <c r="D17" s="132"/>
      <c r="E17" s="132" t="e">
        <f>VLOOKUP(B17,#REF!,7,0)</f>
        <v>#REF!</v>
      </c>
      <c r="F17" s="336" t="e">
        <f t="shared" si="0"/>
        <v>#REF!</v>
      </c>
      <c r="G17" s="310"/>
    </row>
    <row r="18" spans="1:7" s="115" customFormat="1" x14ac:dyDescent="0.25">
      <c r="A18" s="322" t="s">
        <v>1095</v>
      </c>
      <c r="B18" s="125" t="s">
        <v>1096</v>
      </c>
      <c r="C18" s="157" t="e">
        <f>VLOOKUP(B18,#REF!,2,0)</f>
        <v>#REF!</v>
      </c>
      <c r="D18" s="132"/>
      <c r="E18" s="132" t="e">
        <f>VLOOKUP(B18,#REF!,7,0)</f>
        <v>#REF!</v>
      </c>
      <c r="F18" s="336" t="e">
        <f t="shared" si="0"/>
        <v>#REF!</v>
      </c>
      <c r="G18" s="310"/>
    </row>
    <row r="19" spans="1:7" s="115" customFormat="1" x14ac:dyDescent="0.25">
      <c r="A19" s="321">
        <v>1.3</v>
      </c>
      <c r="B19" s="146" t="s">
        <v>1097</v>
      </c>
      <c r="C19" s="156"/>
      <c r="D19" s="146"/>
      <c r="E19" s="132" t="e">
        <f>VLOOKUP(B19,#REF!,7,0)</f>
        <v>#REF!</v>
      </c>
      <c r="F19" s="336" t="e">
        <f>SUM(F20:F21)</f>
        <v>#REF!</v>
      </c>
      <c r="G19" s="310"/>
    </row>
    <row r="20" spans="1:7" s="115" customFormat="1" x14ac:dyDescent="0.25">
      <c r="A20" s="322" t="s">
        <v>1098</v>
      </c>
      <c r="B20" s="125" t="s">
        <v>1099</v>
      </c>
      <c r="C20" s="157" t="e">
        <f>VLOOKUP(B20,#REF!,2,0)</f>
        <v>#REF!</v>
      </c>
      <c r="D20" s="132"/>
      <c r="E20" s="132" t="e">
        <f>VLOOKUP(B20,#REF!,7,0)</f>
        <v>#REF!</v>
      </c>
      <c r="F20" s="336" t="e">
        <f t="shared" si="0"/>
        <v>#REF!</v>
      </c>
      <c r="G20" s="310"/>
    </row>
    <row r="21" spans="1:7" ht="12.75" thickBot="1" x14ac:dyDescent="0.3">
      <c r="A21" s="323" t="s">
        <v>1100</v>
      </c>
      <c r="B21" s="126" t="s">
        <v>1101</v>
      </c>
      <c r="C21" s="158" t="e">
        <f>VLOOKUP(B21,#REF!,2,0)</f>
        <v>#REF!</v>
      </c>
      <c r="D21" s="127"/>
      <c r="E21" s="132" t="e">
        <f>VLOOKUP(B21,#REF!,7,0)</f>
        <v>#REF!</v>
      </c>
      <c r="F21" s="336" t="e">
        <f t="shared" si="0"/>
        <v>#REF!</v>
      </c>
      <c r="G21" s="311"/>
    </row>
    <row r="22" spans="1:7" s="116" customFormat="1" ht="12.75" x14ac:dyDescent="0.25">
      <c r="A22" s="324">
        <v>2</v>
      </c>
      <c r="B22" s="152" t="s">
        <v>1529</v>
      </c>
      <c r="C22" s="159"/>
      <c r="D22" s="152"/>
      <c r="E22" s="152"/>
      <c r="F22" s="337" t="e">
        <f>F23+F321+F438+F491</f>
        <v>#REF!</v>
      </c>
      <c r="G22" s="312"/>
    </row>
    <row r="23" spans="1:7" x14ac:dyDescent="0.25">
      <c r="A23" s="325">
        <v>2.1</v>
      </c>
      <c r="B23" s="120" t="s">
        <v>1102</v>
      </c>
      <c r="C23" s="147"/>
      <c r="D23" s="128"/>
      <c r="E23" s="128"/>
      <c r="F23" s="338" t="e">
        <f>F81+F95+F103+F124+F156+F181+F192+F211+F233+F240+F264+F276+F291+F299+F311</f>
        <v>#REF!</v>
      </c>
      <c r="G23" s="313"/>
    </row>
    <row r="24" spans="1:7" x14ac:dyDescent="0.25">
      <c r="A24" s="326" t="s">
        <v>1103</v>
      </c>
      <c r="B24" s="118" t="s">
        <v>9</v>
      </c>
      <c r="C24" s="147"/>
      <c r="D24" s="128"/>
      <c r="E24" s="128"/>
      <c r="F24" s="338" t="e">
        <f>SUM(F25:F80)</f>
        <v>#REF!</v>
      </c>
      <c r="G24" s="313"/>
    </row>
    <row r="25" spans="1:7" s="133" customFormat="1" ht="11.25" x14ac:dyDescent="0.25">
      <c r="A25" s="151" t="s">
        <v>1533</v>
      </c>
      <c r="B25" s="137" t="s">
        <v>550</v>
      </c>
      <c r="C25" s="138" t="e">
        <f>VLOOKUP(B25,#REF!,2,0)</f>
        <v>#REF!</v>
      </c>
      <c r="D25" s="140"/>
      <c r="E25" s="140" t="e">
        <f>VLOOKUP(B25,#REF!,7,0)</f>
        <v>#REF!</v>
      </c>
      <c r="F25" s="339" t="e">
        <f t="shared" ref="F25:F87" si="1">D25*E25</f>
        <v>#REF!</v>
      </c>
      <c r="G25" s="188"/>
    </row>
    <row r="26" spans="1:7" s="133" customFormat="1" ht="11.25" x14ac:dyDescent="0.25">
      <c r="A26" s="151" t="s">
        <v>1534</v>
      </c>
      <c r="B26" s="137" t="s">
        <v>1642</v>
      </c>
      <c r="C26" s="138" t="e">
        <f>VLOOKUP(B26,#REF!,2,0)</f>
        <v>#REF!</v>
      </c>
      <c r="D26" s="140"/>
      <c r="E26" s="140" t="e">
        <f>VLOOKUP(B26,#REF!,7,0)</f>
        <v>#REF!</v>
      </c>
      <c r="F26" s="339" t="e">
        <f t="shared" si="1"/>
        <v>#REF!</v>
      </c>
      <c r="G26" s="188"/>
    </row>
    <row r="27" spans="1:7" s="133" customFormat="1" ht="11.25" x14ac:dyDescent="0.25">
      <c r="A27" s="151" t="s">
        <v>1535</v>
      </c>
      <c r="B27" s="137" t="s">
        <v>387</v>
      </c>
      <c r="C27" s="138" t="e">
        <f>VLOOKUP(B27,#REF!,2,0)</f>
        <v>#REF!</v>
      </c>
      <c r="D27" s="140"/>
      <c r="E27" s="140" t="e">
        <f>VLOOKUP(B27,#REF!,7,0)</f>
        <v>#REF!</v>
      </c>
      <c r="F27" s="339" t="e">
        <f t="shared" si="1"/>
        <v>#REF!</v>
      </c>
      <c r="G27" s="188"/>
    </row>
    <row r="28" spans="1:7" s="133" customFormat="1" ht="11.25" x14ac:dyDescent="0.25">
      <c r="A28" s="151" t="s">
        <v>1536</v>
      </c>
      <c r="B28" s="137" t="s">
        <v>388</v>
      </c>
      <c r="C28" s="138" t="e">
        <f>VLOOKUP(B28,#REF!,2,0)</f>
        <v>#REF!</v>
      </c>
      <c r="D28" s="140"/>
      <c r="E28" s="140" t="e">
        <f>VLOOKUP(B28,#REF!,7,0)</f>
        <v>#REF!</v>
      </c>
      <c r="F28" s="339" t="e">
        <f t="shared" si="1"/>
        <v>#REF!</v>
      </c>
      <c r="G28" s="188"/>
    </row>
    <row r="29" spans="1:7" s="134" customFormat="1" ht="11.25" x14ac:dyDescent="0.25">
      <c r="A29" s="151" t="s">
        <v>1537</v>
      </c>
      <c r="B29" s="137" t="s">
        <v>368</v>
      </c>
      <c r="C29" s="138" t="e">
        <f>VLOOKUP(B29,#REF!,2,0)</f>
        <v>#REF!</v>
      </c>
      <c r="D29" s="139"/>
      <c r="E29" s="140" t="e">
        <f>VLOOKUP(B29,#REF!,7,0)</f>
        <v>#REF!</v>
      </c>
      <c r="F29" s="339" t="e">
        <f>D29*E29</f>
        <v>#REF!</v>
      </c>
      <c r="G29" s="314"/>
    </row>
    <row r="30" spans="1:7" s="134" customFormat="1" ht="11.25" x14ac:dyDescent="0.25">
      <c r="A30" s="151" t="s">
        <v>1538</v>
      </c>
      <c r="B30" s="137" t="s">
        <v>1548</v>
      </c>
      <c r="C30" s="138" t="e">
        <f>VLOOKUP(B30,#REF!,2,0)</f>
        <v>#REF!</v>
      </c>
      <c r="D30" s="139"/>
      <c r="E30" s="140" t="e">
        <f>VLOOKUP(B30,#REF!,7,0)</f>
        <v>#REF!</v>
      </c>
      <c r="F30" s="339" t="e">
        <f t="shared" si="1"/>
        <v>#REF!</v>
      </c>
      <c r="G30" s="314" t="s">
        <v>1547</v>
      </c>
    </row>
    <row r="31" spans="1:7" s="134" customFormat="1" ht="11.25" x14ac:dyDescent="0.25">
      <c r="A31" s="151" t="s">
        <v>1539</v>
      </c>
      <c r="B31" s="137" t="s">
        <v>1549</v>
      </c>
      <c r="C31" s="138" t="e">
        <f>VLOOKUP(B31,#REF!,2,0)</f>
        <v>#REF!</v>
      </c>
      <c r="D31" s="139"/>
      <c r="E31" s="140" t="e">
        <f>VLOOKUP(B31,#REF!,7,0)</f>
        <v>#REF!</v>
      </c>
      <c r="F31" s="339" t="e">
        <f t="shared" si="1"/>
        <v>#REF!</v>
      </c>
      <c r="G31" s="314"/>
    </row>
    <row r="32" spans="1:7" s="134" customFormat="1" ht="11.25" x14ac:dyDescent="0.25">
      <c r="A32" s="151" t="s">
        <v>1540</v>
      </c>
      <c r="B32" s="137" t="s">
        <v>1550</v>
      </c>
      <c r="C32" s="138" t="e">
        <f>VLOOKUP(B32,#REF!,2,0)</f>
        <v>#REF!</v>
      </c>
      <c r="D32" s="139"/>
      <c r="E32" s="140" t="e">
        <f>VLOOKUP(B32,#REF!,7,0)</f>
        <v>#REF!</v>
      </c>
      <c r="F32" s="339" t="e">
        <f t="shared" si="1"/>
        <v>#REF!</v>
      </c>
      <c r="G32" s="314"/>
    </row>
    <row r="33" spans="1:7" s="134" customFormat="1" ht="11.25" x14ac:dyDescent="0.25">
      <c r="A33" s="151" t="s">
        <v>1541</v>
      </c>
      <c r="B33" s="137" t="s">
        <v>1583</v>
      </c>
      <c r="C33" s="138" t="e">
        <f>VLOOKUP(B33,#REF!,2,0)</f>
        <v>#REF!</v>
      </c>
      <c r="D33" s="139"/>
      <c r="E33" s="140" t="e">
        <f>VLOOKUP(B33,#REF!,7,0)</f>
        <v>#REF!</v>
      </c>
      <c r="F33" s="339" t="e">
        <f t="shared" si="1"/>
        <v>#REF!</v>
      </c>
      <c r="G33" s="314"/>
    </row>
    <row r="34" spans="1:7" s="134" customFormat="1" ht="11.25" x14ac:dyDescent="0.25">
      <c r="A34" s="151" t="s">
        <v>1542</v>
      </c>
      <c r="B34" s="137" t="s">
        <v>1579</v>
      </c>
      <c r="C34" s="138" t="e">
        <f>VLOOKUP(B34,#REF!,2,0)</f>
        <v>#REF!</v>
      </c>
      <c r="D34" s="139"/>
      <c r="E34" s="140" t="e">
        <f>VLOOKUP(B34,#REF!,7,0)</f>
        <v>#REF!</v>
      </c>
      <c r="F34" s="339" t="e">
        <f t="shared" si="1"/>
        <v>#REF!</v>
      </c>
      <c r="G34" s="314"/>
    </row>
    <row r="35" spans="1:7" s="134" customFormat="1" ht="11.25" x14ac:dyDescent="0.25">
      <c r="A35" s="151" t="s">
        <v>1543</v>
      </c>
      <c r="B35" s="137" t="s">
        <v>1589</v>
      </c>
      <c r="C35" s="138" t="e">
        <f>VLOOKUP(B35,#REF!,2,0)</f>
        <v>#REF!</v>
      </c>
      <c r="D35" s="139"/>
      <c r="E35" s="140" t="e">
        <f>VLOOKUP(B35,#REF!,7,0)</f>
        <v>#REF!</v>
      </c>
      <c r="F35" s="339" t="e">
        <f t="shared" si="1"/>
        <v>#REF!</v>
      </c>
      <c r="G35" s="314"/>
    </row>
    <row r="36" spans="1:7" s="134" customFormat="1" ht="11.25" x14ac:dyDescent="0.25">
      <c r="A36" s="151" t="s">
        <v>1544</v>
      </c>
      <c r="B36" s="137" t="s">
        <v>11</v>
      </c>
      <c r="C36" s="138" t="e">
        <f>VLOOKUP(B36,#REF!,2,0)</f>
        <v>#REF!</v>
      </c>
      <c r="D36" s="139"/>
      <c r="E36" s="140" t="e">
        <f>VLOOKUP(B36,#REF!,7,0)</f>
        <v>#REF!</v>
      </c>
      <c r="F36" s="339" t="e">
        <f t="shared" si="1"/>
        <v>#REF!</v>
      </c>
      <c r="G36" s="314"/>
    </row>
    <row r="37" spans="1:7" s="134" customFormat="1" ht="11.25" x14ac:dyDescent="0.25">
      <c r="A37" s="151" t="s">
        <v>1545</v>
      </c>
      <c r="B37" s="137" t="s">
        <v>1640</v>
      </c>
      <c r="C37" s="138" t="e">
        <f>VLOOKUP(B37,#REF!,2,0)</f>
        <v>#REF!</v>
      </c>
      <c r="D37" s="139"/>
      <c r="E37" s="140" t="e">
        <f>VLOOKUP(B37,#REF!,7,0)</f>
        <v>#REF!</v>
      </c>
      <c r="F37" s="339" t="e">
        <f t="shared" si="1"/>
        <v>#REF!</v>
      </c>
      <c r="G37" s="314"/>
    </row>
    <row r="38" spans="1:7" s="134" customFormat="1" ht="11.25" x14ac:dyDescent="0.25">
      <c r="A38" s="151" t="s">
        <v>1643</v>
      </c>
      <c r="B38" s="137" t="s">
        <v>1304</v>
      </c>
      <c r="C38" s="138" t="e">
        <f>VLOOKUP(B38,#REF!,2,0)</f>
        <v>#REF!</v>
      </c>
      <c r="D38" s="139"/>
      <c r="E38" s="140" t="e">
        <f>VLOOKUP(B38,#REF!,7,0)</f>
        <v>#REF!</v>
      </c>
      <c r="F38" s="339" t="e">
        <f t="shared" si="1"/>
        <v>#REF!</v>
      </c>
      <c r="G38" s="314"/>
    </row>
    <row r="39" spans="1:7" s="134" customFormat="1" ht="11.25" x14ac:dyDescent="0.25">
      <c r="A39" s="151" t="s">
        <v>1644</v>
      </c>
      <c r="B39" s="137" t="s">
        <v>1551</v>
      </c>
      <c r="C39" s="138" t="e">
        <f>VLOOKUP(B39,#REF!,2,0)</f>
        <v>#REF!</v>
      </c>
      <c r="D39" s="139"/>
      <c r="E39" s="140" t="e">
        <f>VLOOKUP(B39,#REF!,7,0)</f>
        <v>#REF!</v>
      </c>
      <c r="F39" s="339" t="e">
        <f t="shared" si="1"/>
        <v>#REF!</v>
      </c>
      <c r="G39" s="314"/>
    </row>
    <row r="40" spans="1:7" s="134" customFormat="1" ht="11.25" x14ac:dyDescent="0.25">
      <c r="A40" s="151" t="s">
        <v>1645</v>
      </c>
      <c r="B40" s="137" t="s">
        <v>1552</v>
      </c>
      <c r="C40" s="138" t="e">
        <f>VLOOKUP(B40,#REF!,2,0)</f>
        <v>#REF!</v>
      </c>
      <c r="D40" s="139"/>
      <c r="E40" s="140" t="e">
        <f>VLOOKUP(B40,#REF!,7,0)</f>
        <v>#REF!</v>
      </c>
      <c r="F40" s="339" t="e">
        <f t="shared" si="1"/>
        <v>#REF!</v>
      </c>
      <c r="G40" s="314" t="s">
        <v>1553</v>
      </c>
    </row>
    <row r="41" spans="1:7" s="134" customFormat="1" ht="11.25" x14ac:dyDescent="0.25">
      <c r="A41" s="151" t="s">
        <v>1646</v>
      </c>
      <c r="B41" s="137" t="s">
        <v>1531</v>
      </c>
      <c r="C41" s="138" t="e">
        <f>VLOOKUP(B41,#REF!,2,0)</f>
        <v>#REF!</v>
      </c>
      <c r="D41" s="139"/>
      <c r="E41" s="140" t="e">
        <f>VLOOKUP(B41,#REF!,7,0)</f>
        <v>#REF!</v>
      </c>
      <c r="F41" s="339" t="e">
        <f t="shared" si="1"/>
        <v>#REF!</v>
      </c>
      <c r="G41" s="314" t="s">
        <v>1532</v>
      </c>
    </row>
    <row r="42" spans="1:7" s="134" customFormat="1" ht="11.25" x14ac:dyDescent="0.25">
      <c r="A42" s="151" t="s">
        <v>1647</v>
      </c>
      <c r="B42" s="137" t="s">
        <v>1546</v>
      </c>
      <c r="C42" s="138" t="e">
        <f>VLOOKUP(B42,#REF!,2,0)</f>
        <v>#REF!</v>
      </c>
      <c r="D42" s="139"/>
      <c r="E42" s="140" t="e">
        <f>VLOOKUP(B42,#REF!,7,0)</f>
        <v>#REF!</v>
      </c>
      <c r="F42" s="339" t="e">
        <f t="shared" si="1"/>
        <v>#REF!</v>
      </c>
      <c r="G42" s="314"/>
    </row>
    <row r="43" spans="1:7" s="134" customFormat="1" ht="11.25" x14ac:dyDescent="0.25">
      <c r="A43" s="151" t="s">
        <v>1648</v>
      </c>
      <c r="B43" s="137" t="s">
        <v>1306</v>
      </c>
      <c r="C43" s="138" t="e">
        <f>VLOOKUP(B43,#REF!,2,0)</f>
        <v>#REF!</v>
      </c>
      <c r="D43" s="139"/>
      <c r="E43" s="140" t="e">
        <f>VLOOKUP(B43,#REF!,7,0)</f>
        <v>#REF!</v>
      </c>
      <c r="F43" s="339" t="e">
        <f t="shared" si="1"/>
        <v>#REF!</v>
      </c>
      <c r="G43" s="314"/>
    </row>
    <row r="44" spans="1:7" s="134" customFormat="1" ht="11.25" x14ac:dyDescent="0.25">
      <c r="A44" s="151" t="s">
        <v>1649</v>
      </c>
      <c r="B44" s="137" t="s">
        <v>1636</v>
      </c>
      <c r="C44" s="138" t="e">
        <f>VLOOKUP(B44,#REF!,2,0)</f>
        <v>#REF!</v>
      </c>
      <c r="D44" s="139"/>
      <c r="E44" s="140" t="e">
        <f>VLOOKUP(B44,#REF!,7,0)</f>
        <v>#REF!</v>
      </c>
      <c r="F44" s="339" t="e">
        <f t="shared" si="1"/>
        <v>#REF!</v>
      </c>
      <c r="G44" s="314"/>
    </row>
    <row r="45" spans="1:7" s="134" customFormat="1" ht="11.25" x14ac:dyDescent="0.25">
      <c r="A45" s="151" t="s">
        <v>1650</v>
      </c>
      <c r="B45" s="137" t="s">
        <v>374</v>
      </c>
      <c r="C45" s="138" t="e">
        <f>VLOOKUP(B45,#REF!,2,0)</f>
        <v>#REF!</v>
      </c>
      <c r="D45" s="139"/>
      <c r="E45" s="140" t="e">
        <f>VLOOKUP(B45,#REF!,7,0)</f>
        <v>#REF!</v>
      </c>
      <c r="F45" s="339" t="e">
        <f t="shared" si="1"/>
        <v>#REF!</v>
      </c>
      <c r="G45" s="314"/>
    </row>
    <row r="46" spans="1:7" s="134" customFormat="1" ht="11.25" x14ac:dyDescent="0.25">
      <c r="A46" s="151" t="s">
        <v>1651</v>
      </c>
      <c r="B46" s="137" t="s">
        <v>1638</v>
      </c>
      <c r="C46" s="138" t="e">
        <f>VLOOKUP(B46,#REF!,2,0)</f>
        <v>#REF!</v>
      </c>
      <c r="D46" s="139"/>
      <c r="E46" s="140" t="e">
        <f>VLOOKUP(B46,#REF!,7,0)</f>
        <v>#REF!</v>
      </c>
      <c r="F46" s="339" t="e">
        <f t="shared" si="1"/>
        <v>#REF!</v>
      </c>
      <c r="G46" s="314"/>
    </row>
    <row r="47" spans="1:7" s="134" customFormat="1" ht="11.25" x14ac:dyDescent="0.25">
      <c r="A47" s="151" t="s">
        <v>1652</v>
      </c>
      <c r="B47" s="137" t="s">
        <v>1578</v>
      </c>
      <c r="C47" s="138" t="e">
        <f>VLOOKUP(B47,#REF!,2,0)</f>
        <v>#REF!</v>
      </c>
      <c r="D47" s="139"/>
      <c r="E47" s="140" t="e">
        <f>VLOOKUP(B47,#REF!,7,0)</f>
        <v>#REF!</v>
      </c>
      <c r="F47" s="339" t="e">
        <f t="shared" si="1"/>
        <v>#REF!</v>
      </c>
      <c r="G47" s="314"/>
    </row>
    <row r="48" spans="1:7" s="134" customFormat="1" ht="11.25" x14ac:dyDescent="0.25">
      <c r="A48" s="151" t="s">
        <v>1653</v>
      </c>
      <c r="B48" s="137" t="s">
        <v>376</v>
      </c>
      <c r="C48" s="138" t="e">
        <f>VLOOKUP(B48,#REF!,2,0)</f>
        <v>#REF!</v>
      </c>
      <c r="D48" s="139"/>
      <c r="E48" s="140" t="e">
        <f>VLOOKUP(B48,#REF!,7,0)</f>
        <v>#REF!</v>
      </c>
      <c r="F48" s="339" t="e">
        <f t="shared" si="1"/>
        <v>#REF!</v>
      </c>
      <c r="G48" s="314"/>
    </row>
    <row r="49" spans="1:7" s="134" customFormat="1" ht="11.25" x14ac:dyDescent="0.25">
      <c r="A49" s="151" t="s">
        <v>1654</v>
      </c>
      <c r="B49" s="137" t="s">
        <v>1580</v>
      </c>
      <c r="C49" s="138" t="e">
        <f>VLOOKUP(B49,#REF!,2,0)</f>
        <v>#REF!</v>
      </c>
      <c r="D49" s="139"/>
      <c r="E49" s="140" t="e">
        <f>VLOOKUP(B49,#REF!,7,0)</f>
        <v>#REF!</v>
      </c>
      <c r="F49" s="339" t="e">
        <f t="shared" si="1"/>
        <v>#REF!</v>
      </c>
      <c r="G49" s="314"/>
    </row>
    <row r="50" spans="1:7" s="134" customFormat="1" ht="11.25" x14ac:dyDescent="0.25">
      <c r="A50" s="151" t="s">
        <v>1655</v>
      </c>
      <c r="B50" s="137" t="s">
        <v>1576</v>
      </c>
      <c r="C50" s="138" t="e">
        <f>VLOOKUP(B50,#REF!,2,0)</f>
        <v>#REF!</v>
      </c>
      <c r="D50" s="139"/>
      <c r="E50" s="140" t="e">
        <f>VLOOKUP(B50,#REF!,7,0)</f>
        <v>#REF!</v>
      </c>
      <c r="F50" s="339" t="e">
        <f t="shared" si="1"/>
        <v>#REF!</v>
      </c>
      <c r="G50" s="314"/>
    </row>
    <row r="51" spans="1:7" s="134" customFormat="1" ht="11.25" x14ac:dyDescent="0.25">
      <c r="A51" s="151" t="s">
        <v>1656</v>
      </c>
      <c r="B51" s="137" t="s">
        <v>1571</v>
      </c>
      <c r="C51" s="138" t="e">
        <f>VLOOKUP(B51,#REF!,2,0)</f>
        <v>#REF!</v>
      </c>
      <c r="D51" s="139"/>
      <c r="E51" s="140" t="e">
        <f>VLOOKUP(B51,#REF!,7,0)</f>
        <v>#REF!</v>
      </c>
      <c r="F51" s="339" t="e">
        <f t="shared" si="1"/>
        <v>#REF!</v>
      </c>
      <c r="G51" s="314"/>
    </row>
    <row r="52" spans="1:7" s="134" customFormat="1" ht="11.25" x14ac:dyDescent="0.25">
      <c r="A52" s="151" t="s">
        <v>1657</v>
      </c>
      <c r="B52" s="137" t="s">
        <v>1590</v>
      </c>
      <c r="C52" s="138" t="e">
        <f>VLOOKUP(B52,#REF!,2,0)</f>
        <v>#REF!</v>
      </c>
      <c r="D52" s="139"/>
      <c r="E52" s="140" t="e">
        <f>VLOOKUP(B52,#REF!,7,0)</f>
        <v>#REF!</v>
      </c>
      <c r="F52" s="339" t="e">
        <f t="shared" si="1"/>
        <v>#REF!</v>
      </c>
      <c r="G52" s="314"/>
    </row>
    <row r="53" spans="1:7" s="134" customFormat="1" ht="11.25" x14ac:dyDescent="0.25">
      <c r="A53" s="151" t="s">
        <v>1658</v>
      </c>
      <c r="B53" s="137" t="s">
        <v>1563</v>
      </c>
      <c r="C53" s="138" t="e">
        <f>VLOOKUP(B53,#REF!,2,0)</f>
        <v>#REF!</v>
      </c>
      <c r="D53" s="139"/>
      <c r="E53" s="140" t="e">
        <f>VLOOKUP(B53,#REF!,7,0)</f>
        <v>#REF!</v>
      </c>
      <c r="F53" s="339" t="e">
        <f t="shared" si="1"/>
        <v>#REF!</v>
      </c>
      <c r="G53" s="314"/>
    </row>
    <row r="54" spans="1:7" s="134" customFormat="1" ht="11.25" x14ac:dyDescent="0.25">
      <c r="A54" s="151" t="s">
        <v>1659</v>
      </c>
      <c r="B54" s="137" t="s">
        <v>1574</v>
      </c>
      <c r="C54" s="138" t="e">
        <f>VLOOKUP(B54,#REF!,2,0)</f>
        <v>#REF!</v>
      </c>
      <c r="D54" s="139"/>
      <c r="E54" s="140" t="e">
        <f>VLOOKUP(B54,#REF!,7,0)</f>
        <v>#REF!</v>
      </c>
      <c r="F54" s="339" t="e">
        <f t="shared" si="1"/>
        <v>#REF!</v>
      </c>
      <c r="G54" s="314"/>
    </row>
    <row r="55" spans="1:7" s="134" customFormat="1" ht="11.25" x14ac:dyDescent="0.25">
      <c r="A55" s="151" t="s">
        <v>1660</v>
      </c>
      <c r="B55" s="137" t="s">
        <v>1568</v>
      </c>
      <c r="C55" s="138" t="e">
        <f>VLOOKUP(B55,#REF!,2,0)</f>
        <v>#REF!</v>
      </c>
      <c r="D55" s="139"/>
      <c r="E55" s="140" t="e">
        <f>VLOOKUP(B55,#REF!,7,0)</f>
        <v>#REF!</v>
      </c>
      <c r="F55" s="339" t="e">
        <f t="shared" si="1"/>
        <v>#REF!</v>
      </c>
      <c r="G55" s="314"/>
    </row>
    <row r="56" spans="1:7" s="134" customFormat="1" ht="11.25" x14ac:dyDescent="0.25">
      <c r="A56" s="151" t="s">
        <v>1661</v>
      </c>
      <c r="B56" s="137" t="s">
        <v>1288</v>
      </c>
      <c r="C56" s="138" t="e">
        <f>VLOOKUP(B56,#REF!,2,0)</f>
        <v>#REF!</v>
      </c>
      <c r="D56" s="139"/>
      <c r="E56" s="140" t="e">
        <f>VLOOKUP(B56,#REF!,7,0)</f>
        <v>#REF!</v>
      </c>
      <c r="F56" s="339" t="e">
        <f t="shared" si="1"/>
        <v>#REF!</v>
      </c>
      <c r="G56" s="314"/>
    </row>
    <row r="57" spans="1:7" s="134" customFormat="1" ht="11.25" x14ac:dyDescent="0.25">
      <c r="A57" s="151" t="s">
        <v>1662</v>
      </c>
      <c r="B57" s="137" t="s">
        <v>1569</v>
      </c>
      <c r="C57" s="138" t="e">
        <f>VLOOKUP(B57,#REF!,2,0)</f>
        <v>#REF!</v>
      </c>
      <c r="D57" s="139"/>
      <c r="E57" s="140" t="e">
        <f>VLOOKUP(B57,#REF!,7,0)</f>
        <v>#REF!</v>
      </c>
      <c r="F57" s="339" t="e">
        <f t="shared" si="1"/>
        <v>#REF!</v>
      </c>
      <c r="G57" s="314"/>
    </row>
    <row r="58" spans="1:7" s="134" customFormat="1" ht="11.25" x14ac:dyDescent="0.25">
      <c r="A58" s="151" t="s">
        <v>1663</v>
      </c>
      <c r="B58" s="137" t="s">
        <v>1591</v>
      </c>
      <c r="C58" s="138" t="e">
        <f>VLOOKUP(B58,#REF!,2,0)</f>
        <v>#REF!</v>
      </c>
      <c r="D58" s="139"/>
      <c r="E58" s="140" t="e">
        <f>VLOOKUP(B58,#REF!,7,0)</f>
        <v>#REF!</v>
      </c>
      <c r="F58" s="339" t="e">
        <f t="shared" si="1"/>
        <v>#REF!</v>
      </c>
      <c r="G58" s="314"/>
    </row>
    <row r="59" spans="1:7" s="134" customFormat="1" ht="11.25" x14ac:dyDescent="0.25">
      <c r="A59" s="151" t="s">
        <v>1664</v>
      </c>
      <c r="B59" s="137" t="s">
        <v>1641</v>
      </c>
      <c r="C59" s="138" t="e">
        <f>VLOOKUP(B59,#REF!,2,0)</f>
        <v>#REF!</v>
      </c>
      <c r="D59" s="139"/>
      <c r="E59" s="140" t="e">
        <f>VLOOKUP(B59,#REF!,7,0)</f>
        <v>#REF!</v>
      </c>
      <c r="F59" s="339" t="e">
        <f t="shared" si="1"/>
        <v>#REF!</v>
      </c>
      <c r="G59" s="314"/>
    </row>
    <row r="60" spans="1:7" s="134" customFormat="1" ht="11.25" x14ac:dyDescent="0.25">
      <c r="A60" s="151" t="s">
        <v>1665</v>
      </c>
      <c r="B60" s="137" t="s">
        <v>545</v>
      </c>
      <c r="C60" s="138" t="e">
        <f>VLOOKUP(B60,#REF!,2,0)</f>
        <v>#REF!</v>
      </c>
      <c r="D60" s="139"/>
      <c r="E60" s="140" t="e">
        <f>VLOOKUP(B60,#REF!,7,0)</f>
        <v>#REF!</v>
      </c>
      <c r="F60" s="339" t="e">
        <f t="shared" si="1"/>
        <v>#REF!</v>
      </c>
      <c r="G60" s="314"/>
    </row>
    <row r="61" spans="1:7" s="134" customFormat="1" ht="11.25" x14ac:dyDescent="0.25">
      <c r="A61" s="151" t="s">
        <v>1666</v>
      </c>
      <c r="B61" s="137" t="s">
        <v>1592</v>
      </c>
      <c r="C61" s="138" t="e">
        <f>VLOOKUP(B61,#REF!,2,0)</f>
        <v>#REF!</v>
      </c>
      <c r="D61" s="139"/>
      <c r="E61" s="140" t="e">
        <f>VLOOKUP(B61,#REF!,7,0)</f>
        <v>#REF!</v>
      </c>
      <c r="F61" s="339" t="e">
        <f t="shared" si="1"/>
        <v>#REF!</v>
      </c>
      <c r="G61" s="314"/>
    </row>
    <row r="62" spans="1:7" s="134" customFormat="1" ht="11.25" x14ac:dyDescent="0.25">
      <c r="A62" s="151" t="s">
        <v>1667</v>
      </c>
      <c r="B62" s="137" t="s">
        <v>1573</v>
      </c>
      <c r="C62" s="138" t="e">
        <f>VLOOKUP(B62,#REF!,2,0)</f>
        <v>#REF!</v>
      </c>
      <c r="D62" s="139"/>
      <c r="E62" s="140" t="e">
        <f>VLOOKUP(B62,#REF!,7,0)</f>
        <v>#REF!</v>
      </c>
      <c r="F62" s="339" t="e">
        <f t="shared" si="1"/>
        <v>#REF!</v>
      </c>
      <c r="G62" s="314"/>
    </row>
    <row r="63" spans="1:7" s="134" customFormat="1" ht="11.25" x14ac:dyDescent="0.25">
      <c r="A63" s="151" t="s">
        <v>1668</v>
      </c>
      <c r="B63" s="137" t="s">
        <v>1570</v>
      </c>
      <c r="C63" s="138" t="e">
        <f>VLOOKUP(B63,#REF!,2,0)</f>
        <v>#REF!</v>
      </c>
      <c r="D63" s="139"/>
      <c r="E63" s="140" t="e">
        <f>VLOOKUP(B63,#REF!,7,0)</f>
        <v>#REF!</v>
      </c>
      <c r="F63" s="339" t="e">
        <f t="shared" si="1"/>
        <v>#REF!</v>
      </c>
      <c r="G63" s="314"/>
    </row>
    <row r="64" spans="1:7" s="134" customFormat="1" ht="11.25" x14ac:dyDescent="0.25">
      <c r="A64" s="151" t="s">
        <v>1669</v>
      </c>
      <c r="B64" s="137" t="s">
        <v>1564</v>
      </c>
      <c r="C64" s="138" t="e">
        <f>VLOOKUP(B64,#REF!,2,0)</f>
        <v>#REF!</v>
      </c>
      <c r="D64" s="139"/>
      <c r="E64" s="140" t="e">
        <f>VLOOKUP(B64,#REF!,7,0)</f>
        <v>#REF!</v>
      </c>
      <c r="F64" s="339" t="e">
        <f t="shared" si="1"/>
        <v>#REF!</v>
      </c>
      <c r="G64" s="314"/>
    </row>
    <row r="65" spans="1:7" s="134" customFormat="1" ht="11.25" x14ac:dyDescent="0.25">
      <c r="A65" s="151" t="s">
        <v>1670</v>
      </c>
      <c r="B65" s="137" t="s">
        <v>1588</v>
      </c>
      <c r="C65" s="138" t="e">
        <f>VLOOKUP(B65,#REF!,2,0)</f>
        <v>#REF!</v>
      </c>
      <c r="D65" s="139"/>
      <c r="E65" s="140" t="e">
        <f>VLOOKUP(B65,#REF!,7,0)</f>
        <v>#REF!</v>
      </c>
      <c r="F65" s="339" t="e">
        <f t="shared" si="1"/>
        <v>#REF!</v>
      </c>
      <c r="G65" s="314"/>
    </row>
    <row r="66" spans="1:7" s="134" customFormat="1" ht="11.25" x14ac:dyDescent="0.25">
      <c r="A66" s="151" t="s">
        <v>1671</v>
      </c>
      <c r="B66" s="137" t="s">
        <v>1575</v>
      </c>
      <c r="C66" s="138" t="e">
        <f>VLOOKUP(B66,#REF!,2,0)</f>
        <v>#REF!</v>
      </c>
      <c r="D66" s="139"/>
      <c r="E66" s="140" t="e">
        <f>VLOOKUP(B66,#REF!,7,0)</f>
        <v>#REF!</v>
      </c>
      <c r="F66" s="339" t="e">
        <f t="shared" si="1"/>
        <v>#REF!</v>
      </c>
      <c r="G66" s="314"/>
    </row>
    <row r="67" spans="1:7" s="134" customFormat="1" ht="11.25" x14ac:dyDescent="0.25">
      <c r="A67" s="151" t="s">
        <v>1672</v>
      </c>
      <c r="B67" s="137" t="s">
        <v>1593</v>
      </c>
      <c r="C67" s="138" t="e">
        <f>VLOOKUP(B67,#REF!,2,0)</f>
        <v>#REF!</v>
      </c>
      <c r="D67" s="139"/>
      <c r="E67" s="140" t="e">
        <f>VLOOKUP(B67,#REF!,7,0)</f>
        <v>#REF!</v>
      </c>
      <c r="F67" s="339" t="e">
        <f t="shared" si="1"/>
        <v>#REF!</v>
      </c>
      <c r="G67" s="314"/>
    </row>
    <row r="68" spans="1:7" s="134" customFormat="1" ht="11.25" x14ac:dyDescent="0.25">
      <c r="A68" s="151" t="s">
        <v>1673</v>
      </c>
      <c r="B68" s="137" t="s">
        <v>372</v>
      </c>
      <c r="C68" s="138" t="e">
        <f>VLOOKUP(B68,#REF!,2,0)</f>
        <v>#REF!</v>
      </c>
      <c r="D68" s="139"/>
      <c r="E68" s="140" t="e">
        <f>VLOOKUP(B68,#REF!,7,0)</f>
        <v>#REF!</v>
      </c>
      <c r="F68" s="339" t="e">
        <f t="shared" si="1"/>
        <v>#REF!</v>
      </c>
      <c r="G68" s="314"/>
    </row>
    <row r="69" spans="1:7" s="134" customFormat="1" ht="11.25" x14ac:dyDescent="0.25">
      <c r="A69" s="151" t="s">
        <v>1674</v>
      </c>
      <c r="B69" s="137" t="s">
        <v>1566</v>
      </c>
      <c r="C69" s="138" t="e">
        <f>VLOOKUP(B69,#REF!,2,0)</f>
        <v>#REF!</v>
      </c>
      <c r="D69" s="139"/>
      <c r="E69" s="140" t="e">
        <f>VLOOKUP(B69,#REF!,7,0)</f>
        <v>#REF!</v>
      </c>
      <c r="F69" s="339" t="e">
        <f t="shared" si="1"/>
        <v>#REF!</v>
      </c>
      <c r="G69" s="314"/>
    </row>
    <row r="70" spans="1:7" s="134" customFormat="1" ht="11.25" x14ac:dyDescent="0.25">
      <c r="A70" s="151" t="s">
        <v>1675</v>
      </c>
      <c r="B70" s="137" t="s">
        <v>1565</v>
      </c>
      <c r="C70" s="138" t="e">
        <f>VLOOKUP(B70,#REF!,2,0)</f>
        <v>#REF!</v>
      </c>
      <c r="D70" s="139"/>
      <c r="E70" s="140" t="e">
        <f>VLOOKUP(B70,#REF!,7,0)</f>
        <v>#REF!</v>
      </c>
      <c r="F70" s="339" t="e">
        <f t="shared" si="1"/>
        <v>#REF!</v>
      </c>
      <c r="G70" s="314"/>
    </row>
    <row r="71" spans="1:7" s="134" customFormat="1" ht="11.25" x14ac:dyDescent="0.25">
      <c r="A71" s="151" t="s">
        <v>1676</v>
      </c>
      <c r="B71" s="137" t="s">
        <v>1585</v>
      </c>
      <c r="C71" s="138" t="e">
        <f>VLOOKUP(B71,#REF!,2,0)</f>
        <v>#REF!</v>
      </c>
      <c r="D71" s="139"/>
      <c r="E71" s="140" t="e">
        <f>VLOOKUP(B71,#REF!,7,0)</f>
        <v>#REF!</v>
      </c>
      <c r="F71" s="339" t="e">
        <f t="shared" si="1"/>
        <v>#REF!</v>
      </c>
      <c r="G71" s="314"/>
    </row>
    <row r="72" spans="1:7" s="134" customFormat="1" ht="11.25" x14ac:dyDescent="0.25">
      <c r="A72" s="151" t="s">
        <v>1677</v>
      </c>
      <c r="B72" s="137" t="s">
        <v>1639</v>
      </c>
      <c r="C72" s="138" t="e">
        <f>VLOOKUP(B72,#REF!,2,0)</f>
        <v>#REF!</v>
      </c>
      <c r="D72" s="139"/>
      <c r="E72" s="140" t="e">
        <f>VLOOKUP(B72,#REF!,7,0)</f>
        <v>#REF!</v>
      </c>
      <c r="F72" s="339" t="e">
        <f t="shared" si="1"/>
        <v>#REF!</v>
      </c>
      <c r="G72" s="314"/>
    </row>
    <row r="73" spans="1:7" s="134" customFormat="1" ht="11.25" x14ac:dyDescent="0.25">
      <c r="A73" s="151" t="s">
        <v>1678</v>
      </c>
      <c r="B73" s="137" t="s">
        <v>1587</v>
      </c>
      <c r="C73" s="138" t="e">
        <f>VLOOKUP(B73,#REF!,2,0)</f>
        <v>#REF!</v>
      </c>
      <c r="D73" s="139"/>
      <c r="E73" s="140" t="e">
        <f>VLOOKUP(B73,#REF!,7,0)</f>
        <v>#REF!</v>
      </c>
      <c r="F73" s="339" t="e">
        <f t="shared" si="1"/>
        <v>#REF!</v>
      </c>
      <c r="G73" s="314"/>
    </row>
    <row r="74" spans="1:7" s="134" customFormat="1" ht="11.25" x14ac:dyDescent="0.25">
      <c r="A74" s="151" t="s">
        <v>1679</v>
      </c>
      <c r="B74" s="137" t="s">
        <v>1577</v>
      </c>
      <c r="C74" s="138" t="e">
        <f>VLOOKUP(B74,#REF!,2,0)</f>
        <v>#REF!</v>
      </c>
      <c r="D74" s="139"/>
      <c r="E74" s="140" t="e">
        <f>VLOOKUP(B74,#REF!,7,0)</f>
        <v>#REF!</v>
      </c>
      <c r="F74" s="339" t="e">
        <f t="shared" si="1"/>
        <v>#REF!</v>
      </c>
      <c r="G74" s="314"/>
    </row>
    <row r="75" spans="1:7" s="134" customFormat="1" ht="11.25" x14ac:dyDescent="0.25">
      <c r="A75" s="151" t="s">
        <v>1680</v>
      </c>
      <c r="B75" s="137" t="s">
        <v>1572</v>
      </c>
      <c r="C75" s="138" t="e">
        <f>VLOOKUP(B75,#REF!,2,0)</f>
        <v>#REF!</v>
      </c>
      <c r="D75" s="139"/>
      <c r="E75" s="140" t="e">
        <f>VLOOKUP(B75,#REF!,7,0)</f>
        <v>#REF!</v>
      </c>
      <c r="F75" s="339" t="e">
        <f t="shared" si="1"/>
        <v>#REF!</v>
      </c>
      <c r="G75" s="314"/>
    </row>
    <row r="76" spans="1:7" s="134" customFormat="1" ht="11.25" x14ac:dyDescent="0.25">
      <c r="A76" s="151" t="s">
        <v>1681</v>
      </c>
      <c r="B76" s="137" t="s">
        <v>1594</v>
      </c>
      <c r="C76" s="138" t="e">
        <f>VLOOKUP(B76,#REF!,2,0)</f>
        <v>#REF!</v>
      </c>
      <c r="D76" s="139"/>
      <c r="E76" s="140" t="e">
        <f>VLOOKUP(B76,#REF!,7,0)</f>
        <v>#REF!</v>
      </c>
      <c r="F76" s="339" t="e">
        <f t="shared" si="1"/>
        <v>#REF!</v>
      </c>
      <c r="G76" s="314"/>
    </row>
    <row r="77" spans="1:7" s="134" customFormat="1" ht="11.25" x14ac:dyDescent="0.25">
      <c r="A77" s="151" t="s">
        <v>1682</v>
      </c>
      <c r="B77" s="137" t="s">
        <v>1567</v>
      </c>
      <c r="C77" s="138" t="e">
        <f>VLOOKUP(B77,#REF!,2,0)</f>
        <v>#REF!</v>
      </c>
      <c r="D77" s="139"/>
      <c r="E77" s="140" t="e">
        <f>VLOOKUP(B77,#REF!,7,0)</f>
        <v>#REF!</v>
      </c>
      <c r="F77" s="339" t="e">
        <f t="shared" si="1"/>
        <v>#REF!</v>
      </c>
      <c r="G77" s="314"/>
    </row>
    <row r="78" spans="1:7" s="134" customFormat="1" ht="11.25" x14ac:dyDescent="0.25">
      <c r="A78" s="151" t="s">
        <v>1683</v>
      </c>
      <c r="B78" s="137" t="s">
        <v>1637</v>
      </c>
      <c r="C78" s="138" t="e">
        <f>VLOOKUP(B78,#REF!,2,0)</f>
        <v>#REF!</v>
      </c>
      <c r="D78" s="139"/>
      <c r="E78" s="140" t="e">
        <f>VLOOKUP(B78,#REF!,7,0)</f>
        <v>#REF!</v>
      </c>
      <c r="F78" s="339" t="e">
        <f t="shared" si="1"/>
        <v>#REF!</v>
      </c>
      <c r="G78" s="314"/>
    </row>
    <row r="79" spans="1:7" s="134" customFormat="1" ht="11.25" x14ac:dyDescent="0.25">
      <c r="A79" s="151" t="s">
        <v>1684</v>
      </c>
      <c r="B79" s="137" t="s">
        <v>1584</v>
      </c>
      <c r="C79" s="138" t="e">
        <f>VLOOKUP(B79,#REF!,2,0)</f>
        <v>#REF!</v>
      </c>
      <c r="D79" s="139"/>
      <c r="E79" s="140" t="e">
        <f>VLOOKUP(B79,#REF!,7,0)</f>
        <v>#REF!</v>
      </c>
      <c r="F79" s="339" t="e">
        <f t="shared" si="1"/>
        <v>#REF!</v>
      </c>
      <c r="G79" s="314"/>
    </row>
    <row r="80" spans="1:7" s="134" customFormat="1" ht="11.25" x14ac:dyDescent="0.25">
      <c r="A80" s="151" t="s">
        <v>1685</v>
      </c>
      <c r="B80" s="137" t="s">
        <v>375</v>
      </c>
      <c r="C80" s="138" t="e">
        <f>VLOOKUP(B80,#REF!,2,0)</f>
        <v>#REF!</v>
      </c>
      <c r="D80" s="139"/>
      <c r="E80" s="140" t="e">
        <f>VLOOKUP(B80,#REF!,7,0)</f>
        <v>#REF!</v>
      </c>
      <c r="F80" s="339" t="e">
        <f t="shared" si="1"/>
        <v>#REF!</v>
      </c>
      <c r="G80" s="314"/>
    </row>
    <row r="81" spans="1:7" x14ac:dyDescent="0.25">
      <c r="A81" s="326" t="s">
        <v>1104</v>
      </c>
      <c r="B81" s="119" t="s">
        <v>15</v>
      </c>
      <c r="C81" s="147"/>
      <c r="D81" s="128"/>
      <c r="E81" s="128"/>
      <c r="F81" s="338" t="e">
        <f>SUM(F82:F94)</f>
        <v>#REF!</v>
      </c>
      <c r="G81" s="313"/>
    </row>
    <row r="82" spans="1:7" s="133" customFormat="1" ht="11.25" x14ac:dyDescent="0.25">
      <c r="A82" s="151" t="s">
        <v>1686</v>
      </c>
      <c r="B82" s="144" t="s">
        <v>392</v>
      </c>
      <c r="C82" s="138" t="e">
        <f>VLOOKUP(B82,#REF!,2,0)</f>
        <v>#REF!</v>
      </c>
      <c r="D82" s="140"/>
      <c r="E82" s="140" t="e">
        <f>VLOOKUP(B82,#REF!,7,0)</f>
        <v>#REF!</v>
      </c>
      <c r="F82" s="340" t="e">
        <f t="shared" si="1"/>
        <v>#REF!</v>
      </c>
      <c r="G82" s="188"/>
    </row>
    <row r="83" spans="1:7" s="134" customFormat="1" ht="11.25" x14ac:dyDescent="0.25">
      <c r="A83" s="151" t="s">
        <v>1687</v>
      </c>
      <c r="B83" s="137" t="s">
        <v>1303</v>
      </c>
      <c r="C83" s="138" t="e">
        <f>VLOOKUP(B83,#REF!,2,0)</f>
        <v>#REF!</v>
      </c>
      <c r="D83" s="139"/>
      <c r="E83" s="140" t="e">
        <f>VLOOKUP(B83,#REF!,7,0)</f>
        <v>#REF!</v>
      </c>
      <c r="F83" s="339" t="e">
        <f t="shared" si="1"/>
        <v>#REF!</v>
      </c>
      <c r="G83" s="314"/>
    </row>
    <row r="84" spans="1:7" s="133" customFormat="1" ht="11.25" x14ac:dyDescent="0.25">
      <c r="A84" s="151" t="s">
        <v>1688</v>
      </c>
      <c r="B84" s="144" t="s">
        <v>391</v>
      </c>
      <c r="C84" s="138" t="e">
        <f>VLOOKUP(B84,#REF!,2,0)</f>
        <v>#REF!</v>
      </c>
      <c r="D84" s="140"/>
      <c r="E84" s="140" t="e">
        <f>VLOOKUP(B84,#REF!,7,0)</f>
        <v>#REF!</v>
      </c>
      <c r="F84" s="340" t="e">
        <f t="shared" si="1"/>
        <v>#REF!</v>
      </c>
      <c r="G84" s="188"/>
    </row>
    <row r="85" spans="1:7" s="133" customFormat="1" ht="11.25" x14ac:dyDescent="0.25">
      <c r="A85" s="151" t="s">
        <v>1689</v>
      </c>
      <c r="B85" s="144" t="s">
        <v>393</v>
      </c>
      <c r="C85" s="138" t="e">
        <f>VLOOKUP(B85,#REF!,2,0)</f>
        <v>#REF!</v>
      </c>
      <c r="D85" s="140"/>
      <c r="E85" s="140" t="e">
        <f>VLOOKUP(B85,#REF!,7,0)</f>
        <v>#REF!</v>
      </c>
      <c r="F85" s="340" t="e">
        <f t="shared" si="1"/>
        <v>#REF!</v>
      </c>
      <c r="G85" s="188"/>
    </row>
    <row r="86" spans="1:7" s="133" customFormat="1" ht="11.25" x14ac:dyDescent="0.25">
      <c r="A86" s="151" t="s">
        <v>1690</v>
      </c>
      <c r="B86" s="144" t="s">
        <v>394</v>
      </c>
      <c r="C86" s="138" t="e">
        <f>VLOOKUP(B86,#REF!,2,0)</f>
        <v>#REF!</v>
      </c>
      <c r="D86" s="140"/>
      <c r="E86" s="140" t="e">
        <f>VLOOKUP(B86,#REF!,7,0)</f>
        <v>#REF!</v>
      </c>
      <c r="F86" s="340" t="e">
        <f t="shared" si="1"/>
        <v>#REF!</v>
      </c>
      <c r="G86" s="188"/>
    </row>
    <row r="87" spans="1:7" s="133" customFormat="1" ht="11.25" x14ac:dyDescent="0.25">
      <c r="A87" s="151" t="s">
        <v>1691</v>
      </c>
      <c r="B87" s="144" t="s">
        <v>1312</v>
      </c>
      <c r="C87" s="138" t="e">
        <f>VLOOKUP(B87,#REF!,2,0)</f>
        <v>#REF!</v>
      </c>
      <c r="D87" s="140"/>
      <c r="E87" s="140" t="e">
        <f>VLOOKUP(B87,#REF!,7,0)</f>
        <v>#REF!</v>
      </c>
      <c r="F87" s="340" t="e">
        <f t="shared" si="1"/>
        <v>#REF!</v>
      </c>
      <c r="G87" s="188"/>
    </row>
    <row r="88" spans="1:7" s="133" customFormat="1" ht="11.25" x14ac:dyDescent="0.25">
      <c r="A88" s="151" t="s">
        <v>1692</v>
      </c>
      <c r="B88" s="144" t="s">
        <v>1308</v>
      </c>
      <c r="C88" s="138" t="e">
        <f>VLOOKUP(B88,#REF!,2,0)</f>
        <v>#REF!</v>
      </c>
      <c r="D88" s="140"/>
      <c r="E88" s="140" t="e">
        <f>VLOOKUP(B88,#REF!,7,0)</f>
        <v>#REF!</v>
      </c>
      <c r="F88" s="340" t="e">
        <f t="shared" ref="F88:F94" si="2">D88*E88</f>
        <v>#REF!</v>
      </c>
      <c r="G88" s="188"/>
    </row>
    <row r="89" spans="1:7" s="133" customFormat="1" ht="11.25" x14ac:dyDescent="0.25">
      <c r="A89" s="151" t="s">
        <v>1693</v>
      </c>
      <c r="B89" s="144" t="s">
        <v>1309</v>
      </c>
      <c r="C89" s="138" t="e">
        <f>VLOOKUP(B89,#REF!,2,0)</f>
        <v>#REF!</v>
      </c>
      <c r="D89" s="140"/>
      <c r="E89" s="140" t="e">
        <f>VLOOKUP(B89,#REF!,7,0)</f>
        <v>#REF!</v>
      </c>
      <c r="F89" s="340" t="e">
        <f t="shared" si="2"/>
        <v>#REF!</v>
      </c>
      <c r="G89" s="188"/>
    </row>
    <row r="90" spans="1:7" s="133" customFormat="1" ht="11.25" x14ac:dyDescent="0.25">
      <c r="A90" s="151" t="s">
        <v>1694</v>
      </c>
      <c r="B90" s="144" t="s">
        <v>1310</v>
      </c>
      <c r="C90" s="138" t="e">
        <f>VLOOKUP(B90,#REF!,2,0)</f>
        <v>#REF!</v>
      </c>
      <c r="D90" s="140"/>
      <c r="E90" s="140" t="e">
        <f>VLOOKUP(B90,#REF!,7,0)</f>
        <v>#REF!</v>
      </c>
      <c r="F90" s="340" t="e">
        <f t="shared" si="2"/>
        <v>#REF!</v>
      </c>
      <c r="G90" s="188"/>
    </row>
    <row r="91" spans="1:7" s="133" customFormat="1" ht="11.25" x14ac:dyDescent="0.25">
      <c r="A91" s="151" t="s">
        <v>1695</v>
      </c>
      <c r="B91" s="144" t="s">
        <v>1311</v>
      </c>
      <c r="C91" s="138" t="e">
        <f>VLOOKUP(B91,#REF!,2,0)</f>
        <v>#REF!</v>
      </c>
      <c r="D91" s="140"/>
      <c r="E91" s="140" t="e">
        <f>VLOOKUP(B91,#REF!,7,0)</f>
        <v>#REF!</v>
      </c>
      <c r="F91" s="340" t="e">
        <f t="shared" si="2"/>
        <v>#REF!</v>
      </c>
      <c r="G91" s="188"/>
    </row>
    <row r="92" spans="1:7" s="133" customFormat="1" ht="11.25" x14ac:dyDescent="0.25">
      <c r="A92" s="151" t="s">
        <v>1696</v>
      </c>
      <c r="B92" s="144" t="s">
        <v>3</v>
      </c>
      <c r="C92" s="138" t="e">
        <f>VLOOKUP(B92,#REF!,2,0)</f>
        <v>#REF!</v>
      </c>
      <c r="D92" s="140"/>
      <c r="E92" s="140" t="e">
        <f>VLOOKUP(B92,#REF!,7,0)</f>
        <v>#REF!</v>
      </c>
      <c r="F92" s="340" t="e">
        <f t="shared" si="2"/>
        <v>#REF!</v>
      </c>
      <c r="G92" s="188"/>
    </row>
    <row r="93" spans="1:7" s="133" customFormat="1" ht="11.25" x14ac:dyDescent="0.25">
      <c r="A93" s="151" t="s">
        <v>1697</v>
      </c>
      <c r="B93" s="144" t="s">
        <v>16</v>
      </c>
      <c r="C93" s="138" t="e">
        <f>VLOOKUP(B93,#REF!,2,0)</f>
        <v>#REF!</v>
      </c>
      <c r="D93" s="140"/>
      <c r="E93" s="140" t="e">
        <f>VLOOKUP(B93,#REF!,7,0)</f>
        <v>#REF!</v>
      </c>
      <c r="F93" s="340" t="e">
        <f t="shared" si="2"/>
        <v>#REF!</v>
      </c>
      <c r="G93" s="188"/>
    </row>
    <row r="94" spans="1:7" s="133" customFormat="1" ht="11.25" x14ac:dyDescent="0.25">
      <c r="A94" s="151" t="s">
        <v>1698</v>
      </c>
      <c r="B94" s="144" t="s">
        <v>1313</v>
      </c>
      <c r="C94" s="138" t="e">
        <f>VLOOKUP(B94,#REF!,2,0)</f>
        <v>#REF!</v>
      </c>
      <c r="D94" s="140"/>
      <c r="E94" s="140" t="e">
        <f>VLOOKUP(B94,#REF!,7,0)</f>
        <v>#REF!</v>
      </c>
      <c r="F94" s="340" t="e">
        <f t="shared" si="2"/>
        <v>#REF!</v>
      </c>
      <c r="G94" s="188"/>
    </row>
    <row r="95" spans="1:7" x14ac:dyDescent="0.25">
      <c r="A95" s="326" t="s">
        <v>1105</v>
      </c>
      <c r="B95" s="119" t="s">
        <v>1106</v>
      </c>
      <c r="C95" s="147"/>
      <c r="D95" s="128"/>
      <c r="E95" s="128"/>
      <c r="F95" s="338" t="e">
        <f>SUM(F96:F102)</f>
        <v>#REF!</v>
      </c>
      <c r="G95" s="313"/>
    </row>
    <row r="96" spans="1:7" s="133" customFormat="1" ht="11.25" x14ac:dyDescent="0.25">
      <c r="A96" s="151" t="s">
        <v>1699</v>
      </c>
      <c r="B96" s="144" t="s">
        <v>31</v>
      </c>
      <c r="C96" s="138" t="e">
        <f>VLOOKUP(B96,#REF!,2,0)</f>
        <v>#REF!</v>
      </c>
      <c r="D96" s="140"/>
      <c r="E96" s="140" t="e">
        <f>VLOOKUP(B96,#REF!,7,0)</f>
        <v>#REF!</v>
      </c>
      <c r="F96" s="340" t="e">
        <f>D96*E96</f>
        <v>#REF!</v>
      </c>
      <c r="G96" s="188"/>
    </row>
    <row r="97" spans="1:7" s="133" customFormat="1" ht="11.25" x14ac:dyDescent="0.25">
      <c r="A97" s="151" t="s">
        <v>1700</v>
      </c>
      <c r="B97" s="144" t="s">
        <v>32</v>
      </c>
      <c r="C97" s="138" t="e">
        <f>VLOOKUP(B97,#REF!,2,0)</f>
        <v>#REF!</v>
      </c>
      <c r="D97" s="140"/>
      <c r="E97" s="140" t="e">
        <f>VLOOKUP(B97,#REF!,7,0)</f>
        <v>#REF!</v>
      </c>
      <c r="F97" s="340" t="e">
        <f t="shared" ref="F97:F102" si="3">D97*E97</f>
        <v>#REF!</v>
      </c>
      <c r="G97" s="188"/>
    </row>
    <row r="98" spans="1:7" s="133" customFormat="1" ht="11.25" x14ac:dyDescent="0.25">
      <c r="A98" s="151" t="s">
        <v>1701</v>
      </c>
      <c r="B98" s="144" t="s">
        <v>34</v>
      </c>
      <c r="C98" s="138" t="e">
        <f>VLOOKUP(B98,#REF!,2,0)</f>
        <v>#REF!</v>
      </c>
      <c r="D98" s="140"/>
      <c r="E98" s="140" t="e">
        <f>VLOOKUP(B98,#REF!,7,0)</f>
        <v>#REF!</v>
      </c>
      <c r="F98" s="340" t="e">
        <f t="shared" si="3"/>
        <v>#REF!</v>
      </c>
      <c r="G98" s="188"/>
    </row>
    <row r="99" spans="1:7" s="133" customFormat="1" ht="11.25" x14ac:dyDescent="0.25">
      <c r="A99" s="151" t="s">
        <v>1702</v>
      </c>
      <c r="B99" s="144" t="s">
        <v>567</v>
      </c>
      <c r="C99" s="138" t="e">
        <f>VLOOKUP(B99,#REF!,2,0)</f>
        <v>#REF!</v>
      </c>
      <c r="D99" s="140"/>
      <c r="E99" s="140" t="e">
        <f>VLOOKUP(B99,#REF!,7,0)</f>
        <v>#REF!</v>
      </c>
      <c r="F99" s="340" t="e">
        <f t="shared" si="3"/>
        <v>#REF!</v>
      </c>
      <c r="G99" s="188"/>
    </row>
    <row r="100" spans="1:7" s="133" customFormat="1" ht="11.25" x14ac:dyDescent="0.25">
      <c r="A100" s="151" t="s">
        <v>1703</v>
      </c>
      <c r="B100" s="144" t="s">
        <v>1322</v>
      </c>
      <c r="C100" s="138" t="e">
        <f>VLOOKUP(B100,#REF!,2,0)</f>
        <v>#REF!</v>
      </c>
      <c r="D100" s="140"/>
      <c r="E100" s="140" t="e">
        <f>VLOOKUP(B100,#REF!,7,0)</f>
        <v>#REF!</v>
      </c>
      <c r="F100" s="340" t="e">
        <f>D100*E100</f>
        <v>#REF!</v>
      </c>
      <c r="G100" s="188"/>
    </row>
    <row r="101" spans="1:7" s="133" customFormat="1" ht="11.25" x14ac:dyDescent="0.25">
      <c r="A101" s="151" t="s">
        <v>1704</v>
      </c>
      <c r="B101" s="144" t="s">
        <v>33</v>
      </c>
      <c r="C101" s="138" t="e">
        <f>VLOOKUP(B101,#REF!,2,0)</f>
        <v>#REF!</v>
      </c>
      <c r="D101" s="140"/>
      <c r="E101" s="140" t="e">
        <f>VLOOKUP(B101,#REF!,7,0)</f>
        <v>#REF!</v>
      </c>
      <c r="F101" s="340" t="e">
        <f t="shared" si="3"/>
        <v>#REF!</v>
      </c>
      <c r="G101" s="188"/>
    </row>
    <row r="102" spans="1:7" s="133" customFormat="1" ht="11.25" x14ac:dyDescent="0.25">
      <c r="A102" s="151" t="s">
        <v>2272</v>
      </c>
      <c r="B102" s="144" t="s">
        <v>35</v>
      </c>
      <c r="C102" s="138" t="e">
        <f>VLOOKUP(B102,#REF!,2,0)</f>
        <v>#REF!</v>
      </c>
      <c r="D102" s="140"/>
      <c r="E102" s="140" t="e">
        <f>VLOOKUP(B102,#REF!,7,0)</f>
        <v>#REF!</v>
      </c>
      <c r="F102" s="340" t="e">
        <f t="shared" si="3"/>
        <v>#REF!</v>
      </c>
      <c r="G102" s="188"/>
    </row>
    <row r="103" spans="1:7" x14ac:dyDescent="0.25">
      <c r="A103" s="326" t="s">
        <v>1107</v>
      </c>
      <c r="B103" s="119" t="s">
        <v>17</v>
      </c>
      <c r="C103" s="147"/>
      <c r="D103" s="128"/>
      <c r="E103" s="128"/>
      <c r="F103" s="338" t="e">
        <f>SUM(F104:F123)</f>
        <v>#REF!</v>
      </c>
      <c r="G103" s="313"/>
    </row>
    <row r="104" spans="1:7" s="133" customFormat="1" ht="11.25" x14ac:dyDescent="0.25">
      <c r="A104" s="151" t="s">
        <v>1705</v>
      </c>
      <c r="B104" s="144" t="s">
        <v>29</v>
      </c>
      <c r="C104" s="138" t="e">
        <f>VLOOKUP(B104,#REF!,2,0)</f>
        <v>#REF!</v>
      </c>
      <c r="D104" s="140"/>
      <c r="E104" s="140" t="e">
        <f>VLOOKUP(B104,#REF!,7,0)</f>
        <v>#REF!</v>
      </c>
      <c r="F104" s="340" t="e">
        <f t="shared" ref="F104:F123" si="4">D104*E104</f>
        <v>#REF!</v>
      </c>
      <c r="G104" s="188"/>
    </row>
    <row r="105" spans="1:7" s="133" customFormat="1" ht="11.25" x14ac:dyDescent="0.25">
      <c r="A105" s="151" t="s">
        <v>1706</v>
      </c>
      <c r="B105" s="144" t="s">
        <v>396</v>
      </c>
      <c r="C105" s="138" t="e">
        <f>VLOOKUP(B105,#REF!,2,0)</f>
        <v>#REF!</v>
      </c>
      <c r="D105" s="140"/>
      <c r="E105" s="140" t="e">
        <f>VLOOKUP(B105,#REF!,7,0)</f>
        <v>#REF!</v>
      </c>
      <c r="F105" s="340" t="e">
        <f t="shared" si="4"/>
        <v>#REF!</v>
      </c>
      <c r="G105" s="188"/>
    </row>
    <row r="106" spans="1:7" s="133" customFormat="1" ht="11.25" x14ac:dyDescent="0.25">
      <c r="A106" s="151" t="s">
        <v>1707</v>
      </c>
      <c r="B106" s="144" t="s">
        <v>1075</v>
      </c>
      <c r="C106" s="138" t="e">
        <f>VLOOKUP(B106,#REF!,2,0)</f>
        <v>#REF!</v>
      </c>
      <c r="D106" s="140"/>
      <c r="E106" s="140" t="e">
        <f>VLOOKUP(B106,#REF!,7,0)</f>
        <v>#REF!</v>
      </c>
      <c r="F106" s="340" t="e">
        <f t="shared" si="4"/>
        <v>#REF!</v>
      </c>
      <c r="G106" s="188"/>
    </row>
    <row r="107" spans="1:7" s="133" customFormat="1" ht="11.25" x14ac:dyDescent="0.25">
      <c r="A107" s="151" t="s">
        <v>1708</v>
      </c>
      <c r="B107" s="144" t="s">
        <v>18</v>
      </c>
      <c r="C107" s="138" t="e">
        <f>VLOOKUP(B107,#REF!,2,0)</f>
        <v>#REF!</v>
      </c>
      <c r="D107" s="140"/>
      <c r="E107" s="140" t="e">
        <f>VLOOKUP(B107,#REF!,7,0)</f>
        <v>#REF!</v>
      </c>
      <c r="F107" s="340" t="e">
        <f t="shared" si="4"/>
        <v>#REF!</v>
      </c>
      <c r="G107" s="188"/>
    </row>
    <row r="108" spans="1:7" s="133" customFormat="1" ht="11.25" x14ac:dyDescent="0.25">
      <c r="A108" s="151" t="s">
        <v>1709</v>
      </c>
      <c r="B108" s="144" t="s">
        <v>19</v>
      </c>
      <c r="C108" s="138" t="e">
        <f>VLOOKUP(B108,#REF!,2,0)</f>
        <v>#REF!</v>
      </c>
      <c r="D108" s="140"/>
      <c r="E108" s="140" t="e">
        <f>VLOOKUP(B108,#REF!,7,0)</f>
        <v>#REF!</v>
      </c>
      <c r="F108" s="340" t="e">
        <f t="shared" si="4"/>
        <v>#REF!</v>
      </c>
      <c r="G108" s="188"/>
    </row>
    <row r="109" spans="1:7" s="133" customFormat="1" ht="11.25" x14ac:dyDescent="0.25">
      <c r="A109" s="151" t="s">
        <v>1710</v>
      </c>
      <c r="B109" s="144" t="s">
        <v>568</v>
      </c>
      <c r="C109" s="138" t="e">
        <f>VLOOKUP(B109,#REF!,2,0)</f>
        <v>#REF!</v>
      </c>
      <c r="D109" s="140"/>
      <c r="E109" s="140" t="e">
        <f>VLOOKUP(B109,#REF!,7,0)</f>
        <v>#REF!</v>
      </c>
      <c r="F109" s="340" t="e">
        <f t="shared" si="4"/>
        <v>#REF!</v>
      </c>
      <c r="G109" s="188"/>
    </row>
    <row r="110" spans="1:7" s="133" customFormat="1" ht="11.25" x14ac:dyDescent="0.25">
      <c r="A110" s="151" t="s">
        <v>1711</v>
      </c>
      <c r="B110" s="144" t="s">
        <v>21</v>
      </c>
      <c r="C110" s="138" t="e">
        <f>VLOOKUP(B110,#REF!,2,0)</f>
        <v>#REF!</v>
      </c>
      <c r="D110" s="140"/>
      <c r="E110" s="140" t="e">
        <f>VLOOKUP(B110,#REF!,7,0)</f>
        <v>#REF!</v>
      </c>
      <c r="F110" s="340" t="e">
        <f t="shared" si="4"/>
        <v>#REF!</v>
      </c>
      <c r="G110" s="188"/>
    </row>
    <row r="111" spans="1:7" s="133" customFormat="1" ht="11.25" x14ac:dyDescent="0.25">
      <c r="A111" s="151" t="s">
        <v>1712</v>
      </c>
      <c r="B111" s="144" t="s">
        <v>22</v>
      </c>
      <c r="C111" s="138" t="e">
        <f>VLOOKUP(B111,#REF!,2,0)</f>
        <v>#REF!</v>
      </c>
      <c r="D111" s="140"/>
      <c r="E111" s="140" t="e">
        <f>VLOOKUP(B111,#REF!,7,0)</f>
        <v>#REF!</v>
      </c>
      <c r="F111" s="340" t="e">
        <f t="shared" si="4"/>
        <v>#REF!</v>
      </c>
      <c r="G111" s="188"/>
    </row>
    <row r="112" spans="1:7" s="133" customFormat="1" ht="11.25" x14ac:dyDescent="0.25">
      <c r="A112" s="151" t="s">
        <v>1713</v>
      </c>
      <c r="B112" s="144" t="s">
        <v>23</v>
      </c>
      <c r="C112" s="138" t="e">
        <f>VLOOKUP(B112,#REF!,2,0)</f>
        <v>#REF!</v>
      </c>
      <c r="D112" s="140"/>
      <c r="E112" s="140" t="e">
        <f>VLOOKUP(B112,#REF!,7,0)</f>
        <v>#REF!</v>
      </c>
      <c r="F112" s="340" t="e">
        <f t="shared" si="4"/>
        <v>#REF!</v>
      </c>
      <c r="G112" s="188"/>
    </row>
    <row r="113" spans="1:7" s="133" customFormat="1" ht="11.25" x14ac:dyDescent="0.25">
      <c r="A113" s="151" t="s">
        <v>1714</v>
      </c>
      <c r="B113" s="144" t="s">
        <v>24</v>
      </c>
      <c r="C113" s="138" t="e">
        <f>VLOOKUP(B113,#REF!,2,0)</f>
        <v>#REF!</v>
      </c>
      <c r="D113" s="140"/>
      <c r="E113" s="140" t="e">
        <f>VLOOKUP(B113,#REF!,7,0)</f>
        <v>#REF!</v>
      </c>
      <c r="F113" s="340" t="e">
        <f t="shared" si="4"/>
        <v>#REF!</v>
      </c>
      <c r="G113" s="188"/>
    </row>
    <row r="114" spans="1:7" s="133" customFormat="1" ht="11.25" x14ac:dyDescent="0.25">
      <c r="A114" s="151" t="s">
        <v>1715</v>
      </c>
      <c r="B114" s="144" t="s">
        <v>25</v>
      </c>
      <c r="C114" s="138" t="e">
        <f>VLOOKUP(B114,#REF!,2,0)</f>
        <v>#REF!</v>
      </c>
      <c r="D114" s="140"/>
      <c r="E114" s="140" t="e">
        <f>VLOOKUP(B114,#REF!,7,0)</f>
        <v>#REF!</v>
      </c>
      <c r="F114" s="340" t="e">
        <f t="shared" si="4"/>
        <v>#REF!</v>
      </c>
      <c r="G114" s="188"/>
    </row>
    <row r="115" spans="1:7" s="133" customFormat="1" ht="11.25" x14ac:dyDescent="0.25">
      <c r="A115" s="151" t="s">
        <v>1716</v>
      </c>
      <c r="B115" s="144" t="s">
        <v>26</v>
      </c>
      <c r="C115" s="138" t="e">
        <f>VLOOKUP(B115,#REF!,2,0)</f>
        <v>#REF!</v>
      </c>
      <c r="D115" s="140"/>
      <c r="E115" s="140" t="e">
        <f>VLOOKUP(B115,#REF!,7,0)</f>
        <v>#REF!</v>
      </c>
      <c r="F115" s="340" t="e">
        <f t="shared" si="4"/>
        <v>#REF!</v>
      </c>
      <c r="G115" s="188"/>
    </row>
    <row r="116" spans="1:7" s="133" customFormat="1" ht="11.25" x14ac:dyDescent="0.25">
      <c r="A116" s="151" t="s">
        <v>1717</v>
      </c>
      <c r="B116" s="144" t="s">
        <v>27</v>
      </c>
      <c r="C116" s="138" t="e">
        <f>VLOOKUP(B116,#REF!,2,0)</f>
        <v>#REF!</v>
      </c>
      <c r="D116" s="140"/>
      <c r="E116" s="140" t="e">
        <f>VLOOKUP(B116,#REF!,7,0)</f>
        <v>#REF!</v>
      </c>
      <c r="F116" s="340" t="e">
        <f t="shared" si="4"/>
        <v>#REF!</v>
      </c>
      <c r="G116" s="188"/>
    </row>
    <row r="117" spans="1:7" s="133" customFormat="1" ht="11.25" x14ac:dyDescent="0.25">
      <c r="A117" s="151" t="s">
        <v>1718</v>
      </c>
      <c r="B117" s="144" t="s">
        <v>28</v>
      </c>
      <c r="C117" s="138" t="e">
        <f>VLOOKUP(B117,#REF!,2,0)</f>
        <v>#REF!</v>
      </c>
      <c r="D117" s="140"/>
      <c r="E117" s="140" t="e">
        <f>VLOOKUP(B117,#REF!,7,0)</f>
        <v>#REF!</v>
      </c>
      <c r="F117" s="340" t="e">
        <f t="shared" si="4"/>
        <v>#REF!</v>
      </c>
      <c r="G117" s="188"/>
    </row>
    <row r="118" spans="1:7" s="133" customFormat="1" ht="11.25" x14ac:dyDescent="0.25">
      <c r="A118" s="151" t="s">
        <v>1719</v>
      </c>
      <c r="B118" s="144" t="s">
        <v>565</v>
      </c>
      <c r="C118" s="138" t="e">
        <f>VLOOKUP(B118,#REF!,2,0)</f>
        <v>#REF!</v>
      </c>
      <c r="D118" s="140"/>
      <c r="E118" s="140" t="e">
        <f>VLOOKUP(B118,#REF!,7,0)</f>
        <v>#REF!</v>
      </c>
      <c r="F118" s="340" t="e">
        <f t="shared" si="4"/>
        <v>#REF!</v>
      </c>
      <c r="G118" s="188"/>
    </row>
    <row r="119" spans="1:7" s="133" customFormat="1" ht="11.25" x14ac:dyDescent="0.25">
      <c r="A119" s="151" t="s">
        <v>1720</v>
      </c>
      <c r="B119" s="144" t="s">
        <v>566</v>
      </c>
      <c r="C119" s="138" t="e">
        <f>VLOOKUP(B119,#REF!,2,0)</f>
        <v>#REF!</v>
      </c>
      <c r="D119" s="140"/>
      <c r="E119" s="140" t="e">
        <f>VLOOKUP(B119,#REF!,7,0)</f>
        <v>#REF!</v>
      </c>
      <c r="F119" s="340" t="e">
        <f t="shared" si="4"/>
        <v>#REF!</v>
      </c>
      <c r="G119" s="188"/>
    </row>
    <row r="120" spans="1:7" s="133" customFormat="1" ht="11.25" x14ac:dyDescent="0.25">
      <c r="A120" s="151" t="s">
        <v>1721</v>
      </c>
      <c r="B120" s="144" t="s">
        <v>569</v>
      </c>
      <c r="C120" s="138" t="e">
        <f>VLOOKUP(B120,#REF!,2,0)</f>
        <v>#REF!</v>
      </c>
      <c r="D120" s="140"/>
      <c r="E120" s="140" t="e">
        <f>VLOOKUP(B120,#REF!,7,0)</f>
        <v>#REF!</v>
      </c>
      <c r="F120" s="340" t="e">
        <f t="shared" si="4"/>
        <v>#REF!</v>
      </c>
      <c r="G120" s="188"/>
    </row>
    <row r="121" spans="1:7" s="133" customFormat="1" ht="11.25" x14ac:dyDescent="0.25">
      <c r="A121" s="151" t="s">
        <v>1722</v>
      </c>
      <c r="B121" s="144" t="s">
        <v>570</v>
      </c>
      <c r="C121" s="138" t="e">
        <f>VLOOKUP(B121,#REF!,2,0)</f>
        <v>#REF!</v>
      </c>
      <c r="D121" s="140"/>
      <c r="E121" s="140" t="e">
        <f>VLOOKUP(B121,#REF!,7,0)</f>
        <v>#REF!</v>
      </c>
      <c r="F121" s="340" t="e">
        <f t="shared" si="4"/>
        <v>#REF!</v>
      </c>
      <c r="G121" s="188"/>
    </row>
    <row r="122" spans="1:7" s="133" customFormat="1" x14ac:dyDescent="0.25">
      <c r="A122" s="151" t="s">
        <v>1723</v>
      </c>
      <c r="B122" s="144" t="s">
        <v>2274</v>
      </c>
      <c r="C122" s="147" t="e">
        <f>VLOOKUP(B122,#REF!,2,0)</f>
        <v>#REF!</v>
      </c>
      <c r="D122" s="128"/>
      <c r="E122" s="140" t="e">
        <f>VLOOKUP(B122,#REF!,7,0)</f>
        <v>#REF!</v>
      </c>
      <c r="F122" s="338" t="e">
        <f>D122*E122</f>
        <v>#REF!</v>
      </c>
      <c r="G122" s="188"/>
    </row>
    <row r="123" spans="1:7" s="133" customFormat="1" ht="11.25" x14ac:dyDescent="0.25">
      <c r="A123" s="151" t="s">
        <v>2273</v>
      </c>
      <c r="B123" s="144" t="s">
        <v>20</v>
      </c>
      <c r="C123" s="138" t="e">
        <f>VLOOKUP(B123,#REF!,2,0)</f>
        <v>#REF!</v>
      </c>
      <c r="D123" s="140"/>
      <c r="E123" s="140" t="e">
        <f>VLOOKUP(B123,#REF!,7,0)</f>
        <v>#REF!</v>
      </c>
      <c r="F123" s="340" t="e">
        <f t="shared" si="4"/>
        <v>#REF!</v>
      </c>
      <c r="G123" s="188"/>
    </row>
    <row r="124" spans="1:7" x14ac:dyDescent="0.25">
      <c r="A124" s="326" t="s">
        <v>1108</v>
      </c>
      <c r="B124" s="119" t="s">
        <v>36</v>
      </c>
      <c r="C124" s="147"/>
      <c r="D124" s="128"/>
      <c r="E124" s="128"/>
      <c r="F124" s="338" t="e">
        <f>SUM(F143:F155)</f>
        <v>#REF!</v>
      </c>
      <c r="G124" s="313"/>
    </row>
    <row r="125" spans="1:7" s="133" customFormat="1" ht="11.25" x14ac:dyDescent="0.25">
      <c r="A125" s="151" t="s">
        <v>1725</v>
      </c>
      <c r="B125" s="144" t="s">
        <v>395</v>
      </c>
      <c r="C125" s="138" t="e">
        <f>VLOOKUP(B125,#REF!,2,0)</f>
        <v>#REF!</v>
      </c>
      <c r="D125" s="140"/>
      <c r="E125" s="140" t="e">
        <f>VLOOKUP(B125,#REF!,7,0)</f>
        <v>#REF!</v>
      </c>
      <c r="F125" s="340" t="e">
        <f t="shared" ref="F125:F155" si="5">D125*E125</f>
        <v>#REF!</v>
      </c>
      <c r="G125" s="188"/>
    </row>
    <row r="126" spans="1:7" s="133" customFormat="1" ht="11.25" x14ac:dyDescent="0.25">
      <c r="A126" s="151" t="s">
        <v>1726</v>
      </c>
      <c r="B126" s="144" t="s">
        <v>406</v>
      </c>
      <c r="C126" s="138" t="e">
        <f>VLOOKUP(B126,#REF!,2,0)</f>
        <v>#REF!</v>
      </c>
      <c r="D126" s="140"/>
      <c r="E126" s="140" t="e">
        <f>VLOOKUP(B126,#REF!,7,0)</f>
        <v>#REF!</v>
      </c>
      <c r="F126" s="340" t="e">
        <f t="shared" si="5"/>
        <v>#REF!</v>
      </c>
      <c r="G126" s="188"/>
    </row>
    <row r="127" spans="1:7" s="133" customFormat="1" ht="11.25" x14ac:dyDescent="0.25">
      <c r="A127" s="151" t="s">
        <v>1727</v>
      </c>
      <c r="B127" s="144" t="s">
        <v>399</v>
      </c>
      <c r="C127" s="138" t="e">
        <f>VLOOKUP(B127,#REF!,2,0)</f>
        <v>#REF!</v>
      </c>
      <c r="D127" s="140"/>
      <c r="E127" s="140" t="e">
        <f>VLOOKUP(B127,#REF!,7,0)</f>
        <v>#REF!</v>
      </c>
      <c r="F127" s="340" t="e">
        <f t="shared" si="5"/>
        <v>#REF!</v>
      </c>
      <c r="G127" s="188"/>
    </row>
    <row r="128" spans="1:7" s="133" customFormat="1" ht="11.25" x14ac:dyDescent="0.25">
      <c r="A128" s="151" t="s">
        <v>1728</v>
      </c>
      <c r="B128" s="144" t="s">
        <v>400</v>
      </c>
      <c r="C128" s="138" t="e">
        <f>VLOOKUP(B128,#REF!,2,0)</f>
        <v>#REF!</v>
      </c>
      <c r="D128" s="140"/>
      <c r="E128" s="140" t="e">
        <f>VLOOKUP(B128,#REF!,7,0)</f>
        <v>#REF!</v>
      </c>
      <c r="F128" s="340" t="e">
        <f t="shared" si="5"/>
        <v>#REF!</v>
      </c>
      <c r="G128" s="188"/>
    </row>
    <row r="129" spans="1:7" s="133" customFormat="1" ht="11.25" x14ac:dyDescent="0.25">
      <c r="A129" s="151" t="s">
        <v>1729</v>
      </c>
      <c r="B129" s="144" t="s">
        <v>404</v>
      </c>
      <c r="C129" s="138" t="e">
        <f>VLOOKUP(B129,#REF!,2,0)</f>
        <v>#REF!</v>
      </c>
      <c r="D129" s="140"/>
      <c r="E129" s="140" t="e">
        <f>VLOOKUP(B129,#REF!,7,0)</f>
        <v>#REF!</v>
      </c>
      <c r="F129" s="340" t="e">
        <f t="shared" si="5"/>
        <v>#REF!</v>
      </c>
      <c r="G129" s="188"/>
    </row>
    <row r="130" spans="1:7" s="133" customFormat="1" ht="11.25" x14ac:dyDescent="0.25">
      <c r="A130" s="151" t="s">
        <v>1730</v>
      </c>
      <c r="B130" s="144" t="s">
        <v>401</v>
      </c>
      <c r="C130" s="138" t="e">
        <f>VLOOKUP(B130,#REF!,2,0)</f>
        <v>#REF!</v>
      </c>
      <c r="D130" s="140"/>
      <c r="E130" s="140" t="e">
        <f>VLOOKUP(B130,#REF!,7,0)</f>
        <v>#REF!</v>
      </c>
      <c r="F130" s="340" t="e">
        <f t="shared" si="5"/>
        <v>#REF!</v>
      </c>
      <c r="G130" s="188"/>
    </row>
    <row r="131" spans="1:7" s="133" customFormat="1" ht="11.25" x14ac:dyDescent="0.25">
      <c r="A131" s="151" t="s">
        <v>1731</v>
      </c>
      <c r="B131" s="144" t="s">
        <v>577</v>
      </c>
      <c r="C131" s="138" t="e">
        <f>VLOOKUP(B131,#REF!,2,0)</f>
        <v>#REF!</v>
      </c>
      <c r="D131" s="140"/>
      <c r="E131" s="140" t="e">
        <f>VLOOKUP(B131,#REF!,7,0)</f>
        <v>#REF!</v>
      </c>
      <c r="F131" s="340" t="e">
        <f t="shared" si="5"/>
        <v>#REF!</v>
      </c>
      <c r="G131" s="188"/>
    </row>
    <row r="132" spans="1:7" s="133" customFormat="1" ht="11.25" x14ac:dyDescent="0.25">
      <c r="A132" s="151" t="s">
        <v>1732</v>
      </c>
      <c r="B132" s="304" t="s">
        <v>2276</v>
      </c>
      <c r="C132" s="138" t="e">
        <f>VLOOKUP(B132,#REF!,2,0)</f>
        <v>#REF!</v>
      </c>
      <c r="D132" s="140"/>
      <c r="E132" s="140" t="e">
        <f>VLOOKUP(B132,#REF!,7,0)</f>
        <v>#REF!</v>
      </c>
      <c r="F132" s="340" t="e">
        <f t="shared" si="5"/>
        <v>#REF!</v>
      </c>
      <c r="G132" s="188" t="s">
        <v>2275</v>
      </c>
    </row>
    <row r="133" spans="1:7" s="133" customFormat="1" ht="11.25" customHeight="1" x14ac:dyDescent="0.25">
      <c r="A133" s="151" t="s">
        <v>1733</v>
      </c>
      <c r="B133" s="144" t="s">
        <v>426</v>
      </c>
      <c r="C133" s="138" t="e">
        <f>VLOOKUP(B133,#REF!,2,0)</f>
        <v>#REF!</v>
      </c>
      <c r="D133" s="140"/>
      <c r="E133" s="140" t="e">
        <f>VLOOKUP(B133,#REF!,7,0)</f>
        <v>#REF!</v>
      </c>
      <c r="F133" s="340" t="e">
        <f>D133*E133</f>
        <v>#REF!</v>
      </c>
      <c r="G133" s="350" t="s">
        <v>1944</v>
      </c>
    </row>
    <row r="134" spans="1:7" s="133" customFormat="1" ht="11.25" customHeight="1" x14ac:dyDescent="0.25">
      <c r="A134" s="151" t="s">
        <v>1734</v>
      </c>
      <c r="B134" s="144" t="s">
        <v>51</v>
      </c>
      <c r="C134" s="138" t="e">
        <f>VLOOKUP(B134,#REF!,2,0)</f>
        <v>#REF!</v>
      </c>
      <c r="D134" s="140"/>
      <c r="E134" s="140" t="e">
        <f>VLOOKUP(B134,#REF!,7,0)</f>
        <v>#REF!</v>
      </c>
      <c r="F134" s="340" t="e">
        <f>D134*E134</f>
        <v>#REF!</v>
      </c>
      <c r="G134" s="350" t="s">
        <v>1944</v>
      </c>
    </row>
    <row r="135" spans="1:7" s="133" customFormat="1" ht="11.25" x14ac:dyDescent="0.25">
      <c r="A135" s="151" t="s">
        <v>1735</v>
      </c>
      <c r="B135" s="144" t="s">
        <v>39</v>
      </c>
      <c r="C135" s="138" t="e">
        <f>VLOOKUP(B135,#REF!,2,0)</f>
        <v>#REF!</v>
      </c>
      <c r="D135" s="140"/>
      <c r="E135" s="140" t="e">
        <f>VLOOKUP(B135,#REF!,7,0)</f>
        <v>#REF!</v>
      </c>
      <c r="F135" s="340" t="e">
        <f t="shared" si="5"/>
        <v>#REF!</v>
      </c>
      <c r="G135" s="188"/>
    </row>
    <row r="136" spans="1:7" s="133" customFormat="1" ht="11.25" x14ac:dyDescent="0.25">
      <c r="A136" s="151" t="s">
        <v>1736</v>
      </c>
      <c r="B136" s="144" t="s">
        <v>40</v>
      </c>
      <c r="C136" s="138" t="e">
        <f>VLOOKUP(B136,#REF!,2,0)</f>
        <v>#REF!</v>
      </c>
      <c r="D136" s="140"/>
      <c r="E136" s="140" t="e">
        <f>VLOOKUP(B136,#REF!,7,0)</f>
        <v>#REF!</v>
      </c>
      <c r="F136" s="340" t="e">
        <f t="shared" si="5"/>
        <v>#REF!</v>
      </c>
      <c r="G136" s="188"/>
    </row>
    <row r="137" spans="1:7" s="133" customFormat="1" ht="11.25" x14ac:dyDescent="0.25">
      <c r="A137" s="151" t="s">
        <v>1737</v>
      </c>
      <c r="B137" s="144" t="s">
        <v>41</v>
      </c>
      <c r="C137" s="138" t="e">
        <f>VLOOKUP(B137,#REF!,2,0)</f>
        <v>#REF!</v>
      </c>
      <c r="D137" s="140"/>
      <c r="E137" s="140" t="e">
        <f>VLOOKUP(B137,#REF!,7,0)</f>
        <v>#REF!</v>
      </c>
      <c r="F137" s="340" t="e">
        <f t="shared" si="5"/>
        <v>#REF!</v>
      </c>
      <c r="G137" s="188"/>
    </row>
    <row r="138" spans="1:7" s="133" customFormat="1" ht="11.25" x14ac:dyDescent="0.25">
      <c r="A138" s="151" t="s">
        <v>1738</v>
      </c>
      <c r="B138" s="144" t="s">
        <v>402</v>
      </c>
      <c r="C138" s="138" t="e">
        <f>VLOOKUP(B138,#REF!,2,0)</f>
        <v>#REF!</v>
      </c>
      <c r="D138" s="140"/>
      <c r="E138" s="140" t="e">
        <f>VLOOKUP(B138,#REF!,7,0)</f>
        <v>#REF!</v>
      </c>
      <c r="F138" s="340" t="e">
        <f t="shared" si="5"/>
        <v>#REF!</v>
      </c>
      <c r="G138" s="188"/>
    </row>
    <row r="139" spans="1:7" s="133" customFormat="1" ht="11.25" x14ac:dyDescent="0.25">
      <c r="A139" s="151" t="s">
        <v>1739</v>
      </c>
      <c r="B139" s="144" t="s">
        <v>403</v>
      </c>
      <c r="C139" s="138" t="e">
        <f>VLOOKUP(B139,#REF!,2,0)</f>
        <v>#REF!</v>
      </c>
      <c r="D139" s="140"/>
      <c r="E139" s="140" t="e">
        <f>VLOOKUP(B139,#REF!,7,0)</f>
        <v>#REF!</v>
      </c>
      <c r="F139" s="340" t="e">
        <f t="shared" si="5"/>
        <v>#REF!</v>
      </c>
      <c r="G139" s="188"/>
    </row>
    <row r="140" spans="1:7" s="133" customFormat="1" ht="11.25" x14ac:dyDescent="0.25">
      <c r="A140" s="151" t="s">
        <v>1740</v>
      </c>
      <c r="B140" s="144" t="s">
        <v>1072</v>
      </c>
      <c r="C140" s="138" t="e">
        <f>VLOOKUP(B140,#REF!,2,0)</f>
        <v>#REF!</v>
      </c>
      <c r="D140" s="140"/>
      <c r="E140" s="140" t="e">
        <f>VLOOKUP(B140,#REF!,7,0)</f>
        <v>#REF!</v>
      </c>
      <c r="F140" s="340" t="e">
        <f t="shared" si="5"/>
        <v>#REF!</v>
      </c>
      <c r="G140" s="188"/>
    </row>
    <row r="141" spans="1:7" s="133" customFormat="1" ht="11.25" x14ac:dyDescent="0.25">
      <c r="A141" s="151" t="s">
        <v>1741</v>
      </c>
      <c r="B141" s="144" t="s">
        <v>398</v>
      </c>
      <c r="C141" s="138" t="e">
        <f>VLOOKUP(B141,#REF!,2,0)</f>
        <v>#REF!</v>
      </c>
      <c r="D141" s="140"/>
      <c r="E141" s="140" t="e">
        <f>VLOOKUP(B141,#REF!,7,0)</f>
        <v>#REF!</v>
      </c>
      <c r="F141" s="340" t="e">
        <f t="shared" si="5"/>
        <v>#REF!</v>
      </c>
      <c r="G141" s="188"/>
    </row>
    <row r="142" spans="1:7" s="133" customFormat="1" ht="11.25" x14ac:dyDescent="0.25">
      <c r="A142" s="151" t="s">
        <v>1742</v>
      </c>
      <c r="B142" s="144" t="s">
        <v>31</v>
      </c>
      <c r="C142" s="138" t="e">
        <f>VLOOKUP(B142,#REF!,2,0)</f>
        <v>#REF!</v>
      </c>
      <c r="D142" s="140"/>
      <c r="E142" s="140" t="e">
        <f>VLOOKUP(B142,#REF!,7,0)</f>
        <v>#REF!</v>
      </c>
      <c r="F142" s="340" t="e">
        <f t="shared" si="5"/>
        <v>#REF!</v>
      </c>
      <c r="G142" s="188"/>
    </row>
    <row r="143" spans="1:7" s="133" customFormat="1" ht="11.25" x14ac:dyDescent="0.25">
      <c r="A143" s="151" t="s">
        <v>1743</v>
      </c>
      <c r="B143" s="144" t="s">
        <v>37</v>
      </c>
      <c r="C143" s="138" t="e">
        <f>VLOOKUP(B143,#REF!,2,0)</f>
        <v>#REF!</v>
      </c>
      <c r="D143" s="140"/>
      <c r="E143" s="140" t="e">
        <f>VLOOKUP(B143,#REF!,7,0)</f>
        <v>#REF!</v>
      </c>
      <c r="F143" s="340" t="e">
        <f t="shared" si="5"/>
        <v>#REF!</v>
      </c>
      <c r="G143" s="188"/>
    </row>
    <row r="144" spans="1:7" s="133" customFormat="1" ht="11.25" x14ac:dyDescent="0.25">
      <c r="A144" s="151" t="s">
        <v>1744</v>
      </c>
      <c r="B144" s="144" t="s">
        <v>397</v>
      </c>
      <c r="C144" s="138" t="e">
        <f>VLOOKUP(B144,#REF!,2,0)</f>
        <v>#REF!</v>
      </c>
      <c r="D144" s="140"/>
      <c r="E144" s="140" t="e">
        <f>VLOOKUP(B144,#REF!,7,0)</f>
        <v>#REF!</v>
      </c>
      <c r="F144" s="340" t="e">
        <f t="shared" si="5"/>
        <v>#REF!</v>
      </c>
      <c r="G144" s="188"/>
    </row>
    <row r="145" spans="1:7" s="133" customFormat="1" ht="11.25" x14ac:dyDescent="0.25">
      <c r="A145" s="151" t="s">
        <v>1745</v>
      </c>
      <c r="B145" s="144" t="s">
        <v>38</v>
      </c>
      <c r="C145" s="138" t="e">
        <f>VLOOKUP(B145,#REF!,2,0)</f>
        <v>#REF!</v>
      </c>
      <c r="D145" s="140"/>
      <c r="E145" s="140" t="e">
        <f>VLOOKUP(B145,#REF!,7,0)</f>
        <v>#REF!</v>
      </c>
      <c r="F145" s="340" t="e">
        <f t="shared" si="5"/>
        <v>#REF!</v>
      </c>
      <c r="G145" s="188"/>
    </row>
    <row r="146" spans="1:7" s="133" customFormat="1" ht="11.25" x14ac:dyDescent="0.25">
      <c r="A146" s="151" t="s">
        <v>1746</v>
      </c>
      <c r="B146" s="144" t="s">
        <v>43</v>
      </c>
      <c r="C146" s="138" t="e">
        <f>VLOOKUP(B146,#REF!,2,0)</f>
        <v>#REF!</v>
      </c>
      <c r="D146" s="140"/>
      <c r="E146" s="140" t="e">
        <f>VLOOKUP(B146,#REF!,7,0)</f>
        <v>#REF!</v>
      </c>
      <c r="F146" s="340" t="e">
        <f t="shared" si="5"/>
        <v>#REF!</v>
      </c>
      <c r="G146" s="188"/>
    </row>
    <row r="147" spans="1:7" s="133" customFormat="1" ht="11.25" x14ac:dyDescent="0.25">
      <c r="A147" s="151" t="s">
        <v>1747</v>
      </c>
      <c r="B147" s="144" t="s">
        <v>60</v>
      </c>
      <c r="C147" s="138" t="e">
        <f>VLOOKUP(B147,#REF!,2,0)</f>
        <v>#REF!</v>
      </c>
      <c r="D147" s="140"/>
      <c r="E147" s="140" t="e">
        <f>VLOOKUP(B147,#REF!,7,0)</f>
        <v>#REF!</v>
      </c>
      <c r="F147" s="340" t="e">
        <f t="shared" si="5"/>
        <v>#REF!</v>
      </c>
      <c r="G147" s="188"/>
    </row>
    <row r="148" spans="1:7" s="133" customFormat="1" ht="11.25" x14ac:dyDescent="0.25">
      <c r="A148" s="151" t="s">
        <v>1748</v>
      </c>
      <c r="B148" s="144" t="s">
        <v>575</v>
      </c>
      <c r="C148" s="138" t="e">
        <f>VLOOKUP(B148,#REF!,2,0)</f>
        <v>#REF!</v>
      </c>
      <c r="D148" s="140"/>
      <c r="E148" s="140" t="e">
        <f>VLOOKUP(B148,#REF!,7,0)</f>
        <v>#REF!</v>
      </c>
      <c r="F148" s="340" t="e">
        <f t="shared" si="5"/>
        <v>#REF!</v>
      </c>
      <c r="G148" s="188"/>
    </row>
    <row r="149" spans="1:7" s="133" customFormat="1" ht="11.25" x14ac:dyDescent="0.25">
      <c r="A149" s="151" t="s">
        <v>1749</v>
      </c>
      <c r="B149" s="144" t="s">
        <v>42</v>
      </c>
      <c r="C149" s="138" t="e">
        <f>VLOOKUP(B149,#REF!,2,0)</f>
        <v>#REF!</v>
      </c>
      <c r="D149" s="140"/>
      <c r="E149" s="140" t="e">
        <f>VLOOKUP(B149,#REF!,7,0)</f>
        <v>#REF!</v>
      </c>
      <c r="F149" s="340" t="e">
        <f t="shared" si="5"/>
        <v>#REF!</v>
      </c>
      <c r="G149" s="188"/>
    </row>
    <row r="150" spans="1:7" s="133" customFormat="1" ht="11.25" x14ac:dyDescent="0.25">
      <c r="A150" s="151" t="s">
        <v>1750</v>
      </c>
      <c r="B150" s="144" t="s">
        <v>630</v>
      </c>
      <c r="C150" s="138" t="e">
        <f>VLOOKUP(B150,#REF!,2,0)</f>
        <v>#REF!</v>
      </c>
      <c r="D150" s="140"/>
      <c r="E150" s="140" t="e">
        <f>VLOOKUP(B150,#REF!,7,0)</f>
        <v>#REF!</v>
      </c>
      <c r="F150" s="340" t="e">
        <f t="shared" si="5"/>
        <v>#REF!</v>
      </c>
      <c r="G150" s="188"/>
    </row>
    <row r="151" spans="1:7" s="133" customFormat="1" ht="11.25" x14ac:dyDescent="0.25">
      <c r="A151" s="151" t="s">
        <v>1751</v>
      </c>
      <c r="B151" s="144" t="s">
        <v>1779</v>
      </c>
      <c r="C151" s="138" t="e">
        <f>VLOOKUP(B151,#REF!,2,0)</f>
        <v>#REF!</v>
      </c>
      <c r="D151" s="140"/>
      <c r="E151" s="140" t="e">
        <f>VLOOKUP(B151,#REF!,7,0)</f>
        <v>#REF!</v>
      </c>
      <c r="F151" s="340" t="e">
        <f t="shared" si="5"/>
        <v>#REF!</v>
      </c>
      <c r="G151" s="188"/>
    </row>
    <row r="152" spans="1:7" s="133" customFormat="1" ht="11.25" x14ac:dyDescent="0.25">
      <c r="A152" s="151" t="s">
        <v>1752</v>
      </c>
      <c r="B152" s="144" t="s">
        <v>142</v>
      </c>
      <c r="C152" s="138" t="e">
        <f>VLOOKUP(B152,#REF!,2,0)</f>
        <v>#REF!</v>
      </c>
      <c r="D152" s="140"/>
      <c r="E152" s="140" t="e">
        <f>VLOOKUP(B152,#REF!,7,0)</f>
        <v>#REF!</v>
      </c>
      <c r="F152" s="340" t="e">
        <f t="shared" si="5"/>
        <v>#REF!</v>
      </c>
      <c r="G152" s="188"/>
    </row>
    <row r="153" spans="1:7" s="133" customFormat="1" ht="11.25" x14ac:dyDescent="0.25">
      <c r="A153" s="151" t="s">
        <v>1753</v>
      </c>
      <c r="B153" s="144" t="s">
        <v>1724</v>
      </c>
      <c r="C153" s="138" t="e">
        <f>VLOOKUP(B153,#REF!,2,0)</f>
        <v>#REF!</v>
      </c>
      <c r="D153" s="140"/>
      <c r="E153" s="140" t="e">
        <f>VLOOKUP(B153,#REF!,7,0)</f>
        <v>#REF!</v>
      </c>
      <c r="F153" s="340" t="e">
        <f t="shared" si="5"/>
        <v>#REF!</v>
      </c>
      <c r="G153" s="188"/>
    </row>
    <row r="154" spans="1:7" s="133" customFormat="1" ht="11.25" x14ac:dyDescent="0.25">
      <c r="A154" s="151" t="s">
        <v>1754</v>
      </c>
      <c r="B154" s="144" t="s">
        <v>578</v>
      </c>
      <c r="C154" s="138" t="e">
        <f>VLOOKUP(B154,#REF!,2,0)</f>
        <v>#REF!</v>
      </c>
      <c r="D154" s="140"/>
      <c r="E154" s="140" t="e">
        <f>VLOOKUP(B154,#REF!,7,0)</f>
        <v>#REF!</v>
      </c>
      <c r="F154" s="340" t="e">
        <f t="shared" si="5"/>
        <v>#REF!</v>
      </c>
      <c r="G154" s="188"/>
    </row>
    <row r="155" spans="1:7" s="133" customFormat="1" ht="11.25" x14ac:dyDescent="0.25">
      <c r="A155" s="151" t="s">
        <v>1945</v>
      </c>
      <c r="B155" s="144" t="s">
        <v>842</v>
      </c>
      <c r="C155" s="138" t="e">
        <f>VLOOKUP(B155,#REF!,2,0)</f>
        <v>#REF!</v>
      </c>
      <c r="D155" s="140"/>
      <c r="E155" s="140" t="e">
        <f>VLOOKUP(B155,#REF!,7,0)</f>
        <v>#REF!</v>
      </c>
      <c r="F155" s="340" t="e">
        <f t="shared" si="5"/>
        <v>#REF!</v>
      </c>
      <c r="G155" s="188"/>
    </row>
    <row r="156" spans="1:7" x14ac:dyDescent="0.25">
      <c r="A156" s="326" t="s">
        <v>1109</v>
      </c>
      <c r="B156" s="119" t="s">
        <v>1780</v>
      </c>
      <c r="C156" s="147"/>
      <c r="D156" s="128"/>
      <c r="E156" s="128"/>
      <c r="F156" s="338" t="e">
        <f>SUM(F170:F180)</f>
        <v>#REF!</v>
      </c>
      <c r="G156" s="313"/>
    </row>
    <row r="157" spans="1:7" s="133" customFormat="1" ht="11.25" x14ac:dyDescent="0.25">
      <c r="A157" s="151" t="s">
        <v>1755</v>
      </c>
      <c r="B157" s="144" t="s">
        <v>585</v>
      </c>
      <c r="C157" s="138" t="e">
        <f>VLOOKUP(B157,#REF!,2,0)</f>
        <v>#REF!</v>
      </c>
      <c r="D157" s="140"/>
      <c r="E157" s="140" t="e">
        <f>VLOOKUP(B157,#REF!,7,0)</f>
        <v>#REF!</v>
      </c>
      <c r="F157" s="340" t="e">
        <f t="shared" ref="F157:F180" si="6">D157*E157</f>
        <v>#REF!</v>
      </c>
      <c r="G157" s="188"/>
    </row>
    <row r="158" spans="1:7" s="133" customFormat="1" ht="11.25" x14ac:dyDescent="0.25">
      <c r="A158" s="151" t="s">
        <v>1756</v>
      </c>
      <c r="B158" s="144" t="s">
        <v>414</v>
      </c>
      <c r="C158" s="138" t="e">
        <f>VLOOKUP(B158,#REF!,2,0)</f>
        <v>#REF!</v>
      </c>
      <c r="D158" s="140"/>
      <c r="E158" s="140" t="e">
        <f>VLOOKUP(B158,#REF!,7,0)</f>
        <v>#REF!</v>
      </c>
      <c r="F158" s="340" t="e">
        <f t="shared" si="6"/>
        <v>#REF!</v>
      </c>
      <c r="G158" s="188"/>
    </row>
    <row r="159" spans="1:7" s="133" customFormat="1" ht="11.25" x14ac:dyDescent="0.25">
      <c r="A159" s="151" t="s">
        <v>1757</v>
      </c>
      <c r="B159" s="144" t="s">
        <v>591</v>
      </c>
      <c r="C159" s="138" t="e">
        <f>VLOOKUP(B159,#REF!,2,0)</f>
        <v>#REF!</v>
      </c>
      <c r="D159" s="140"/>
      <c r="E159" s="140" t="e">
        <f>VLOOKUP(B159,#REF!,7,0)</f>
        <v>#REF!</v>
      </c>
      <c r="F159" s="340" t="e">
        <f t="shared" si="6"/>
        <v>#REF!</v>
      </c>
      <c r="G159" s="188"/>
    </row>
    <row r="160" spans="1:7" s="133" customFormat="1" ht="11.25" x14ac:dyDescent="0.25">
      <c r="A160" s="151" t="s">
        <v>1758</v>
      </c>
      <c r="B160" s="144" t="s">
        <v>415</v>
      </c>
      <c r="C160" s="138" t="e">
        <f>VLOOKUP(B160,#REF!,2,0)</f>
        <v>#REF!</v>
      </c>
      <c r="D160" s="140"/>
      <c r="E160" s="140" t="e">
        <f>VLOOKUP(B160,#REF!,7,0)</f>
        <v>#REF!</v>
      </c>
      <c r="F160" s="340" t="e">
        <f t="shared" si="6"/>
        <v>#REF!</v>
      </c>
      <c r="G160" s="188"/>
    </row>
    <row r="161" spans="1:7" s="133" customFormat="1" ht="11.25" x14ac:dyDescent="0.25">
      <c r="A161" s="151" t="s">
        <v>1759</v>
      </c>
      <c r="B161" s="144" t="s">
        <v>629</v>
      </c>
      <c r="C161" s="138" t="e">
        <f>VLOOKUP(B161,#REF!,2,0)</f>
        <v>#REF!</v>
      </c>
      <c r="D161" s="140"/>
      <c r="E161" s="140" t="e">
        <f>VLOOKUP(B161,#REF!,7,0)</f>
        <v>#REF!</v>
      </c>
      <c r="F161" s="340" t="e">
        <f t="shared" si="6"/>
        <v>#REF!</v>
      </c>
      <c r="G161" s="188"/>
    </row>
    <row r="162" spans="1:7" s="133" customFormat="1" ht="9.75" customHeight="1" x14ac:dyDescent="0.25">
      <c r="A162" s="151" t="s">
        <v>1760</v>
      </c>
      <c r="B162" s="144" t="s">
        <v>418</v>
      </c>
      <c r="C162" s="138" t="e">
        <f>VLOOKUP(B162,#REF!,2,0)</f>
        <v>#REF!</v>
      </c>
      <c r="D162" s="140"/>
      <c r="E162" s="140" t="e">
        <f>VLOOKUP(B162,#REF!,7,0)</f>
        <v>#REF!</v>
      </c>
      <c r="F162" s="340" t="e">
        <f t="shared" si="6"/>
        <v>#REF!</v>
      </c>
      <c r="G162" s="188"/>
    </row>
    <row r="163" spans="1:7" s="133" customFormat="1" ht="11.25" x14ac:dyDescent="0.25">
      <c r="A163" s="151" t="s">
        <v>1761</v>
      </c>
      <c r="B163" s="144" t="s">
        <v>612</v>
      </c>
      <c r="C163" s="138" t="e">
        <f>VLOOKUP(B163,#REF!,2,0)</f>
        <v>#REF!</v>
      </c>
      <c r="D163" s="140"/>
      <c r="E163" s="140" t="e">
        <f>VLOOKUP(B163,#REF!,7,0)</f>
        <v>#REF!</v>
      </c>
      <c r="F163" s="340" t="e">
        <f t="shared" si="6"/>
        <v>#REF!</v>
      </c>
      <c r="G163" s="188"/>
    </row>
    <row r="164" spans="1:7" s="133" customFormat="1" ht="11.25" x14ac:dyDescent="0.25">
      <c r="A164" s="151" t="s">
        <v>1762</v>
      </c>
      <c r="B164" s="144" t="s">
        <v>613</v>
      </c>
      <c r="C164" s="138" t="e">
        <f>VLOOKUP(B164,#REF!,2,0)</f>
        <v>#REF!</v>
      </c>
      <c r="D164" s="140"/>
      <c r="E164" s="140" t="e">
        <f>VLOOKUP(B164,#REF!,7,0)</f>
        <v>#REF!</v>
      </c>
      <c r="F164" s="340" t="e">
        <f t="shared" si="6"/>
        <v>#REF!</v>
      </c>
      <c r="G164" s="188"/>
    </row>
    <row r="165" spans="1:7" s="133" customFormat="1" ht="11.25" x14ac:dyDescent="0.25">
      <c r="A165" s="151" t="s">
        <v>1763</v>
      </c>
      <c r="B165" s="144" t="s">
        <v>614</v>
      </c>
      <c r="C165" s="138" t="e">
        <f>VLOOKUP(B165,#REF!,2,0)</f>
        <v>#REF!</v>
      </c>
      <c r="D165" s="140"/>
      <c r="E165" s="140" t="e">
        <f>VLOOKUP(B165,#REF!,7,0)</f>
        <v>#REF!</v>
      </c>
      <c r="F165" s="340" t="e">
        <f t="shared" si="6"/>
        <v>#REF!</v>
      </c>
      <c r="G165" s="188"/>
    </row>
    <row r="166" spans="1:7" s="133" customFormat="1" ht="11.25" x14ac:dyDescent="0.25">
      <c r="A166" s="151" t="s">
        <v>1764</v>
      </c>
      <c r="B166" s="144" t="s">
        <v>615</v>
      </c>
      <c r="C166" s="138" t="e">
        <f>VLOOKUP(B166,#REF!,2,0)</f>
        <v>#REF!</v>
      </c>
      <c r="D166" s="140"/>
      <c r="E166" s="140" t="e">
        <f>VLOOKUP(B166,#REF!,7,0)</f>
        <v>#REF!</v>
      </c>
      <c r="F166" s="340" t="e">
        <f t="shared" si="6"/>
        <v>#REF!</v>
      </c>
      <c r="G166" s="188"/>
    </row>
    <row r="167" spans="1:7" s="133" customFormat="1" ht="11.25" x14ac:dyDescent="0.25">
      <c r="A167" s="151" t="s">
        <v>1765</v>
      </c>
      <c r="B167" s="144" t="s">
        <v>604</v>
      </c>
      <c r="C167" s="138" t="e">
        <f>VLOOKUP(B167,#REF!,2,0)</f>
        <v>#REF!</v>
      </c>
      <c r="D167" s="140"/>
      <c r="E167" s="140" t="e">
        <f>VLOOKUP(B167,#REF!,7,0)</f>
        <v>#REF!</v>
      </c>
      <c r="F167" s="340" t="e">
        <f t="shared" si="6"/>
        <v>#REF!</v>
      </c>
      <c r="G167" s="188"/>
    </row>
    <row r="168" spans="1:7" s="133" customFormat="1" ht="11.25" x14ac:dyDescent="0.25">
      <c r="A168" s="151" t="s">
        <v>1766</v>
      </c>
      <c r="B168" s="144" t="s">
        <v>603</v>
      </c>
      <c r="C168" s="138" t="e">
        <f>VLOOKUP(B168,#REF!,2,0)</f>
        <v>#REF!</v>
      </c>
      <c r="D168" s="140"/>
      <c r="E168" s="140" t="e">
        <f>VLOOKUP(B168,#REF!,7,0)</f>
        <v>#REF!</v>
      </c>
      <c r="F168" s="340" t="e">
        <f t="shared" si="6"/>
        <v>#REF!</v>
      </c>
      <c r="G168" s="188"/>
    </row>
    <row r="169" spans="1:7" s="133" customFormat="1" ht="11.25" x14ac:dyDescent="0.25">
      <c r="A169" s="151" t="s">
        <v>1767</v>
      </c>
      <c r="B169" s="144" t="s">
        <v>590</v>
      </c>
      <c r="C169" s="138" t="e">
        <f>VLOOKUP(B169,#REF!,2,0)</f>
        <v>#REF!</v>
      </c>
      <c r="D169" s="140"/>
      <c r="E169" s="140" t="e">
        <f>VLOOKUP(B169,#REF!,7,0)</f>
        <v>#REF!</v>
      </c>
      <c r="F169" s="340" t="e">
        <f t="shared" si="6"/>
        <v>#REF!</v>
      </c>
      <c r="G169" s="188"/>
    </row>
    <row r="170" spans="1:7" s="133" customFormat="1" ht="11.25" x14ac:dyDescent="0.25">
      <c r="A170" s="151" t="s">
        <v>1768</v>
      </c>
      <c r="B170" s="144" t="s">
        <v>407</v>
      </c>
      <c r="C170" s="138" t="e">
        <f>VLOOKUP(B170,#REF!,2,0)</f>
        <v>#REF!</v>
      </c>
      <c r="D170" s="140"/>
      <c r="E170" s="140" t="e">
        <f>VLOOKUP(B170,#REF!,7,0)</f>
        <v>#REF!</v>
      </c>
      <c r="F170" s="340" t="e">
        <f t="shared" si="6"/>
        <v>#REF!</v>
      </c>
      <c r="G170" s="188"/>
    </row>
    <row r="171" spans="1:7" s="133" customFormat="1" ht="11.25" x14ac:dyDescent="0.25">
      <c r="A171" s="151" t="s">
        <v>1769</v>
      </c>
      <c r="B171" s="144" t="s">
        <v>408</v>
      </c>
      <c r="C171" s="138" t="e">
        <f>VLOOKUP(B171,#REF!,2,0)</f>
        <v>#REF!</v>
      </c>
      <c r="D171" s="140"/>
      <c r="E171" s="140" t="e">
        <f>VLOOKUP(B171,#REF!,7,0)</f>
        <v>#REF!</v>
      </c>
      <c r="F171" s="340" t="e">
        <f t="shared" si="6"/>
        <v>#REF!</v>
      </c>
      <c r="G171" s="188"/>
    </row>
    <row r="172" spans="1:7" s="133" customFormat="1" ht="11.25" x14ac:dyDescent="0.25">
      <c r="A172" s="151" t="s">
        <v>1770</v>
      </c>
      <c r="B172" s="144" t="s">
        <v>409</v>
      </c>
      <c r="C172" s="138" t="e">
        <f>VLOOKUP(B172,#REF!,2,0)</f>
        <v>#REF!</v>
      </c>
      <c r="D172" s="140"/>
      <c r="E172" s="140" t="e">
        <f>VLOOKUP(B172,#REF!,7,0)</f>
        <v>#REF!</v>
      </c>
      <c r="F172" s="340" t="e">
        <f t="shared" si="6"/>
        <v>#REF!</v>
      </c>
      <c r="G172" s="188"/>
    </row>
    <row r="173" spans="1:7" s="133" customFormat="1" ht="11.25" x14ac:dyDescent="0.25">
      <c r="A173" s="151" t="s">
        <v>1771</v>
      </c>
      <c r="B173" s="144" t="s">
        <v>410</v>
      </c>
      <c r="C173" s="138" t="e">
        <f>VLOOKUP(B173,#REF!,2,0)</f>
        <v>#REF!</v>
      </c>
      <c r="D173" s="140"/>
      <c r="E173" s="140" t="e">
        <f>VLOOKUP(B173,#REF!,7,0)</f>
        <v>#REF!</v>
      </c>
      <c r="F173" s="340" t="e">
        <f t="shared" si="6"/>
        <v>#REF!</v>
      </c>
      <c r="G173" s="188"/>
    </row>
    <row r="174" spans="1:7" s="133" customFormat="1" ht="11.25" x14ac:dyDescent="0.25">
      <c r="A174" s="151" t="s">
        <v>1772</v>
      </c>
      <c r="B174" s="144" t="s">
        <v>411</v>
      </c>
      <c r="C174" s="138" t="e">
        <f>VLOOKUP(B174,#REF!,2,0)</f>
        <v>#REF!</v>
      </c>
      <c r="D174" s="140"/>
      <c r="E174" s="140" t="e">
        <f>VLOOKUP(B174,#REF!,7,0)</f>
        <v>#REF!</v>
      </c>
      <c r="F174" s="340" t="e">
        <f t="shared" si="6"/>
        <v>#REF!</v>
      </c>
      <c r="G174" s="188"/>
    </row>
    <row r="175" spans="1:7" s="133" customFormat="1" ht="11.25" x14ac:dyDescent="0.25">
      <c r="A175" s="151" t="s">
        <v>1773</v>
      </c>
      <c r="B175" s="144" t="s">
        <v>412</v>
      </c>
      <c r="C175" s="138" t="e">
        <f>VLOOKUP(B175,#REF!,2,0)</f>
        <v>#REF!</v>
      </c>
      <c r="D175" s="140"/>
      <c r="E175" s="140" t="e">
        <f>VLOOKUP(B175,#REF!,7,0)</f>
        <v>#REF!</v>
      </c>
      <c r="F175" s="340" t="e">
        <f t="shared" si="6"/>
        <v>#REF!</v>
      </c>
      <c r="G175" s="188"/>
    </row>
    <row r="176" spans="1:7" s="133" customFormat="1" ht="11.25" x14ac:dyDescent="0.25">
      <c r="A176" s="151" t="s">
        <v>1774</v>
      </c>
      <c r="B176" s="144" t="s">
        <v>419</v>
      </c>
      <c r="C176" s="138" t="e">
        <f>VLOOKUP(B176,#REF!,2,0)</f>
        <v>#REF!</v>
      </c>
      <c r="D176" s="140"/>
      <c r="E176" s="140" t="e">
        <f>VLOOKUP(B176,#REF!,7,0)</f>
        <v>#REF!</v>
      </c>
      <c r="F176" s="340" t="e">
        <f>D176*E176</f>
        <v>#REF!</v>
      </c>
      <c r="G176" s="188"/>
    </row>
    <row r="177" spans="1:7" s="133" customFormat="1" ht="11.25" x14ac:dyDescent="0.25">
      <c r="A177" s="151" t="s">
        <v>1775</v>
      </c>
      <c r="B177" s="144" t="s">
        <v>608</v>
      </c>
      <c r="C177" s="138" t="e">
        <f>VLOOKUP(B177,#REF!,2,0)</f>
        <v>#REF!</v>
      </c>
      <c r="D177" s="140"/>
      <c r="E177" s="140" t="e">
        <f>VLOOKUP(B177,#REF!,7,0)</f>
        <v>#REF!</v>
      </c>
      <c r="F177" s="340" t="e">
        <f t="shared" si="6"/>
        <v>#REF!</v>
      </c>
      <c r="G177" s="188"/>
    </row>
    <row r="178" spans="1:7" s="133" customFormat="1" ht="11.25" x14ac:dyDescent="0.25">
      <c r="A178" s="151" t="s">
        <v>1776</v>
      </c>
      <c r="B178" s="144" t="s">
        <v>609</v>
      </c>
      <c r="C178" s="138" t="e">
        <f>VLOOKUP(B178,#REF!,2,0)</f>
        <v>#REF!</v>
      </c>
      <c r="D178" s="140"/>
      <c r="E178" s="140" t="e">
        <f>VLOOKUP(B178,#REF!,7,0)</f>
        <v>#REF!</v>
      </c>
      <c r="F178" s="340" t="e">
        <f t="shared" si="6"/>
        <v>#REF!</v>
      </c>
      <c r="G178" s="188"/>
    </row>
    <row r="179" spans="1:7" s="133" customFormat="1" ht="11.25" x14ac:dyDescent="0.25">
      <c r="A179" s="151" t="s">
        <v>1777</v>
      </c>
      <c r="B179" s="144" t="s">
        <v>611</v>
      </c>
      <c r="C179" s="138" t="e">
        <f>VLOOKUP(B179,#REF!,2,0)</f>
        <v>#REF!</v>
      </c>
      <c r="D179" s="140"/>
      <c r="E179" s="140" t="e">
        <f>VLOOKUP(B179,#REF!,7,0)</f>
        <v>#REF!</v>
      </c>
      <c r="F179" s="340" t="e">
        <f t="shared" si="6"/>
        <v>#REF!</v>
      </c>
      <c r="G179" s="188"/>
    </row>
    <row r="180" spans="1:7" s="133" customFormat="1" ht="11.25" x14ac:dyDescent="0.25">
      <c r="A180" s="151" t="s">
        <v>1778</v>
      </c>
      <c r="B180" s="144" t="s">
        <v>610</v>
      </c>
      <c r="C180" s="138" t="e">
        <f>VLOOKUP(B180,#REF!,2,0)</f>
        <v>#REF!</v>
      </c>
      <c r="D180" s="140"/>
      <c r="E180" s="140" t="e">
        <f>VLOOKUP(B180,#REF!,7,0)</f>
        <v>#REF!</v>
      </c>
      <c r="F180" s="340" t="e">
        <f t="shared" si="6"/>
        <v>#REF!</v>
      </c>
      <c r="G180" s="188"/>
    </row>
    <row r="181" spans="1:7" x14ac:dyDescent="0.25">
      <c r="A181" s="326" t="s">
        <v>1110</v>
      </c>
      <c r="B181" s="119" t="s">
        <v>1781</v>
      </c>
      <c r="C181" s="147"/>
      <c r="D181" s="128"/>
      <c r="E181" s="128"/>
      <c r="F181" s="340" t="e">
        <f>SUM(F185:F191)</f>
        <v>#REF!</v>
      </c>
      <c r="G181" s="313"/>
    </row>
    <row r="182" spans="1:7" s="133" customFormat="1" ht="11.25" x14ac:dyDescent="0.25">
      <c r="A182" s="151" t="s">
        <v>1795</v>
      </c>
      <c r="B182" s="144" t="s">
        <v>588</v>
      </c>
      <c r="C182" s="138" t="e">
        <f>VLOOKUP(B182,#REF!,2,0)</f>
        <v>#REF!</v>
      </c>
      <c r="D182" s="140"/>
      <c r="E182" s="140" t="e">
        <f>VLOOKUP(B182,#REF!,7,0)</f>
        <v>#REF!</v>
      </c>
      <c r="F182" s="340" t="e">
        <f>D182*E182</f>
        <v>#REF!</v>
      </c>
      <c r="G182" s="188"/>
    </row>
    <row r="183" spans="1:7" s="133" customFormat="1" ht="11.25" x14ac:dyDescent="0.25">
      <c r="A183" s="151" t="s">
        <v>1796</v>
      </c>
      <c r="B183" s="144" t="s">
        <v>1784</v>
      </c>
      <c r="C183" s="138" t="e">
        <f>VLOOKUP(B183,#REF!,2,0)</f>
        <v>#REF!</v>
      </c>
      <c r="D183" s="140"/>
      <c r="E183" s="140" t="e">
        <f>VLOOKUP(B183,#REF!,7,0)</f>
        <v>#REF!</v>
      </c>
      <c r="F183" s="340" t="e">
        <f>D183*E183</f>
        <v>#REF!</v>
      </c>
      <c r="G183" s="188" t="s">
        <v>1785</v>
      </c>
    </row>
    <row r="184" spans="1:7" s="133" customFormat="1" ht="11.25" x14ac:dyDescent="0.25">
      <c r="A184" s="151" t="s">
        <v>1797</v>
      </c>
      <c r="B184" s="144" t="s">
        <v>1850</v>
      </c>
      <c r="C184" s="138" t="e">
        <f>VLOOKUP(B184,#REF!,2,0)</f>
        <v>#REF!</v>
      </c>
      <c r="D184" s="140"/>
      <c r="E184" s="140" t="e">
        <f>VLOOKUP(B184,#REF!,7,0)</f>
        <v>#REF!</v>
      </c>
      <c r="F184" s="340" t="e">
        <f>D184*E184</f>
        <v>#REF!</v>
      </c>
      <c r="G184" s="188" t="s">
        <v>1851</v>
      </c>
    </row>
    <row r="185" spans="1:7" s="133" customFormat="1" ht="11.25" x14ac:dyDescent="0.25">
      <c r="A185" s="151" t="s">
        <v>1798</v>
      </c>
      <c r="B185" s="144" t="s">
        <v>584</v>
      </c>
      <c r="C185" s="138" t="e">
        <f>VLOOKUP(B185,#REF!,2,0)</f>
        <v>#REF!</v>
      </c>
      <c r="D185" s="140"/>
      <c r="E185" s="140" t="e">
        <f>VLOOKUP(B185,#REF!,7,0)</f>
        <v>#REF!</v>
      </c>
      <c r="F185" s="340" t="e">
        <f>D185*E185</f>
        <v>#REF!</v>
      </c>
      <c r="G185" s="188"/>
    </row>
    <row r="186" spans="1:7" s="133" customFormat="1" ht="11.25" x14ac:dyDescent="0.25">
      <c r="A186" s="151" t="s">
        <v>1799</v>
      </c>
      <c r="B186" s="144" t="s">
        <v>605</v>
      </c>
      <c r="C186" s="138" t="e">
        <f>VLOOKUP(B186,#REF!,2,0)</f>
        <v>#REF!</v>
      </c>
      <c r="D186" s="140"/>
      <c r="E186" s="140" t="e">
        <f>VLOOKUP(B186,#REF!,7,0)</f>
        <v>#REF!</v>
      </c>
      <c r="F186" s="340" t="e">
        <f t="shared" ref="F186:F191" si="7">D186*E186</f>
        <v>#REF!</v>
      </c>
      <c r="G186" s="188"/>
    </row>
    <row r="187" spans="1:7" s="133" customFormat="1" ht="11.25" x14ac:dyDescent="0.25">
      <c r="A187" s="151" t="s">
        <v>1800</v>
      </c>
      <c r="B187" s="144" t="s">
        <v>616</v>
      </c>
      <c r="C187" s="138" t="e">
        <f>VLOOKUP(B187,#REF!,2,0)</f>
        <v>#REF!</v>
      </c>
      <c r="D187" s="140"/>
      <c r="E187" s="140" t="e">
        <f>VLOOKUP(B187,#REF!,7,0)</f>
        <v>#REF!</v>
      </c>
      <c r="F187" s="340" t="e">
        <f>D187*E187</f>
        <v>#REF!</v>
      </c>
      <c r="G187" s="188"/>
    </row>
    <row r="188" spans="1:7" s="133" customFormat="1" ht="11.25" x14ac:dyDescent="0.25">
      <c r="A188" s="151" t="s">
        <v>1801</v>
      </c>
      <c r="B188" s="144" t="s">
        <v>617</v>
      </c>
      <c r="C188" s="138" t="e">
        <f>VLOOKUP(B188,#REF!,2,0)</f>
        <v>#REF!</v>
      </c>
      <c r="D188" s="140"/>
      <c r="E188" s="140" t="e">
        <f>VLOOKUP(B188,#REF!,7,0)</f>
        <v>#REF!</v>
      </c>
      <c r="F188" s="340" t="e">
        <f>D188*E188</f>
        <v>#REF!</v>
      </c>
      <c r="G188" s="188"/>
    </row>
    <row r="189" spans="1:7" s="133" customFormat="1" ht="11.25" x14ac:dyDescent="0.25">
      <c r="A189" s="151" t="s">
        <v>1802</v>
      </c>
      <c r="B189" s="144" t="s">
        <v>1786</v>
      </c>
      <c r="C189" s="138" t="e">
        <f>VLOOKUP(B189,#REF!,2,0)</f>
        <v>#REF!</v>
      </c>
      <c r="D189" s="140"/>
      <c r="E189" s="140" t="e">
        <f>VLOOKUP(B189,#REF!,7,0)</f>
        <v>#REF!</v>
      </c>
      <c r="F189" s="340" t="e">
        <f t="shared" si="7"/>
        <v>#REF!</v>
      </c>
      <c r="G189" s="188" t="s">
        <v>1787</v>
      </c>
    </row>
    <row r="190" spans="1:7" s="133" customFormat="1" ht="11.25" x14ac:dyDescent="0.25">
      <c r="A190" s="151" t="s">
        <v>1803</v>
      </c>
      <c r="B190" s="144" t="s">
        <v>1788</v>
      </c>
      <c r="C190" s="138" t="e">
        <f>VLOOKUP(B190,#REF!,2,0)</f>
        <v>#REF!</v>
      </c>
      <c r="D190" s="140"/>
      <c r="E190" s="140" t="e">
        <f>VLOOKUP(B190,#REF!,7,0)</f>
        <v>#REF!</v>
      </c>
      <c r="F190" s="340" t="e">
        <f t="shared" si="7"/>
        <v>#REF!</v>
      </c>
      <c r="G190" s="188" t="s">
        <v>1787</v>
      </c>
    </row>
    <row r="191" spans="1:7" s="133" customFormat="1" ht="11.25" x14ac:dyDescent="0.25">
      <c r="A191" s="151" t="s">
        <v>1804</v>
      </c>
      <c r="B191" s="144" t="s">
        <v>2277</v>
      </c>
      <c r="C191" s="138" t="e">
        <f>VLOOKUP(B191,#REF!,2,0)</f>
        <v>#REF!</v>
      </c>
      <c r="D191" s="140"/>
      <c r="E191" s="140" t="e">
        <f>VLOOKUP(B191,#REF!,7,0)</f>
        <v>#REF!</v>
      </c>
      <c r="F191" s="340" t="e">
        <f t="shared" si="7"/>
        <v>#REF!</v>
      </c>
      <c r="G191" s="188" t="s">
        <v>1789</v>
      </c>
    </row>
    <row r="192" spans="1:7" x14ac:dyDescent="0.25">
      <c r="A192" s="326" t="s">
        <v>1111</v>
      </c>
      <c r="B192" s="119" t="s">
        <v>1782</v>
      </c>
      <c r="C192" s="147"/>
      <c r="D192" s="128"/>
      <c r="E192" s="128"/>
      <c r="F192" s="338" t="e">
        <f>SUM(F193:F210)</f>
        <v>#REF!</v>
      </c>
      <c r="G192" s="313"/>
    </row>
    <row r="193" spans="1:7" s="133" customFormat="1" ht="11.25" x14ac:dyDescent="0.25">
      <c r="A193" s="151" t="s">
        <v>1811</v>
      </c>
      <c r="B193" s="144" t="s">
        <v>1810</v>
      </c>
      <c r="C193" s="138" t="e">
        <f>VLOOKUP(B193,#REF!,2,0)</f>
        <v>#REF!</v>
      </c>
      <c r="D193" s="140"/>
      <c r="E193" s="140" t="e">
        <f>VLOOKUP(B193,#REF!,7,0)</f>
        <v>#REF!</v>
      </c>
      <c r="F193" s="340" t="e">
        <f>D193*E193</f>
        <v>#REF!</v>
      </c>
      <c r="G193" s="188"/>
    </row>
    <row r="194" spans="1:7" s="133" customFormat="1" ht="11.25" x14ac:dyDescent="0.25">
      <c r="A194" s="151" t="s">
        <v>1812</v>
      </c>
      <c r="B194" s="144" t="s">
        <v>1078</v>
      </c>
      <c r="C194" s="138" t="e">
        <f>VLOOKUP(B194,#REF!,2,0)</f>
        <v>#REF!</v>
      </c>
      <c r="D194" s="140"/>
      <c r="E194" s="140" t="e">
        <f>VLOOKUP(B194,#REF!,7,0)</f>
        <v>#REF!</v>
      </c>
      <c r="F194" s="340" t="e">
        <f t="shared" ref="F194:F210" si="8">D194*E194</f>
        <v>#REF!</v>
      </c>
      <c r="G194" s="188"/>
    </row>
    <row r="195" spans="1:7" s="133" customFormat="1" ht="11.25" x14ac:dyDescent="0.25">
      <c r="A195" s="151" t="s">
        <v>1813</v>
      </c>
      <c r="B195" s="144" t="s">
        <v>1809</v>
      </c>
      <c r="C195" s="138" t="e">
        <f>VLOOKUP(B195,#REF!,2,0)</f>
        <v>#REF!</v>
      </c>
      <c r="D195" s="140"/>
      <c r="E195" s="140" t="e">
        <f>VLOOKUP(B195,#REF!,7,0)</f>
        <v>#REF!</v>
      </c>
      <c r="F195" s="340" t="e">
        <f t="shared" si="8"/>
        <v>#REF!</v>
      </c>
      <c r="G195" s="188"/>
    </row>
    <row r="196" spans="1:7" s="133" customFormat="1" ht="11.25" x14ac:dyDescent="0.25">
      <c r="A196" s="151" t="s">
        <v>1814</v>
      </c>
      <c r="B196" s="144" t="s">
        <v>581</v>
      </c>
      <c r="C196" s="138" t="e">
        <f>VLOOKUP(B196,#REF!,2,0)</f>
        <v>#REF!</v>
      </c>
      <c r="D196" s="140"/>
      <c r="E196" s="140" t="e">
        <f>VLOOKUP(B196,#REF!,7,0)</f>
        <v>#REF!</v>
      </c>
      <c r="F196" s="340" t="e">
        <f t="shared" si="8"/>
        <v>#REF!</v>
      </c>
      <c r="G196" s="188"/>
    </row>
    <row r="197" spans="1:7" s="133" customFormat="1" ht="11.25" x14ac:dyDescent="0.25">
      <c r="A197" s="151" t="s">
        <v>1815</v>
      </c>
      <c r="B197" s="144" t="s">
        <v>423</v>
      </c>
      <c r="C197" s="138" t="e">
        <f>VLOOKUP(B197,#REF!,2,0)</f>
        <v>#REF!</v>
      </c>
      <c r="D197" s="140"/>
      <c r="E197" s="140" t="e">
        <f>VLOOKUP(B197,#REF!,7,0)</f>
        <v>#REF!</v>
      </c>
      <c r="F197" s="340" t="e">
        <f t="shared" si="8"/>
        <v>#REF!</v>
      </c>
      <c r="G197" s="188"/>
    </row>
    <row r="198" spans="1:7" s="133" customFormat="1" ht="11.25" x14ac:dyDescent="0.25">
      <c r="A198" s="151" t="s">
        <v>1816</v>
      </c>
      <c r="B198" s="144" t="s">
        <v>416</v>
      </c>
      <c r="C198" s="138" t="e">
        <f>VLOOKUP(B198,#REF!,2,0)</f>
        <v>#REF!</v>
      </c>
      <c r="D198" s="140"/>
      <c r="E198" s="140" t="e">
        <f>VLOOKUP(B198,#REF!,7,0)</f>
        <v>#REF!</v>
      </c>
      <c r="F198" s="340" t="e">
        <f t="shared" si="8"/>
        <v>#REF!</v>
      </c>
      <c r="G198" s="188"/>
    </row>
    <row r="199" spans="1:7" s="133" customFormat="1" ht="11.25" x14ac:dyDescent="0.25">
      <c r="A199" s="151" t="s">
        <v>1817</v>
      </c>
      <c r="B199" s="144" t="s">
        <v>618</v>
      </c>
      <c r="C199" s="138" t="e">
        <f>VLOOKUP(B199,#REF!,2,0)</f>
        <v>#REF!</v>
      </c>
      <c r="D199" s="140"/>
      <c r="E199" s="140" t="e">
        <f>VLOOKUP(B199,#REF!,7,0)</f>
        <v>#REF!</v>
      </c>
      <c r="F199" s="340" t="e">
        <f t="shared" si="8"/>
        <v>#REF!</v>
      </c>
      <c r="G199" s="188"/>
    </row>
    <row r="200" spans="1:7" s="133" customFormat="1" ht="11.25" x14ac:dyDescent="0.25">
      <c r="A200" s="151" t="s">
        <v>1818</v>
      </c>
      <c r="B200" s="144" t="s">
        <v>422</v>
      </c>
      <c r="C200" s="138" t="e">
        <f>VLOOKUP(B200,#REF!,2,0)</f>
        <v>#REF!</v>
      </c>
      <c r="D200" s="140"/>
      <c r="E200" s="140" t="e">
        <f>VLOOKUP(B200,#REF!,7,0)</f>
        <v>#REF!</v>
      </c>
      <c r="F200" s="340" t="e">
        <f t="shared" si="8"/>
        <v>#REF!</v>
      </c>
      <c r="G200" s="188"/>
    </row>
    <row r="201" spans="1:7" s="133" customFormat="1" ht="11.25" x14ac:dyDescent="0.25">
      <c r="A201" s="151" t="s">
        <v>1819</v>
      </c>
      <c r="B201" s="144" t="s">
        <v>1805</v>
      </c>
      <c r="C201" s="138" t="e">
        <f>VLOOKUP(B201,#REF!,2,0)</f>
        <v>#REF!</v>
      </c>
      <c r="D201" s="140"/>
      <c r="E201" s="140" t="e">
        <f>VLOOKUP(B201,#REF!,7,0)</f>
        <v>#REF!</v>
      </c>
      <c r="F201" s="340" t="e">
        <f t="shared" si="8"/>
        <v>#REF!</v>
      </c>
      <c r="G201" s="188"/>
    </row>
    <row r="202" spans="1:7" s="133" customFormat="1" ht="11.25" x14ac:dyDescent="0.25">
      <c r="A202" s="151" t="s">
        <v>1820</v>
      </c>
      <c r="B202" s="144" t="s">
        <v>597</v>
      </c>
      <c r="C202" s="138" t="e">
        <f>VLOOKUP(B202,#REF!,2,0)</f>
        <v>#REF!</v>
      </c>
      <c r="D202" s="140"/>
      <c r="E202" s="140" t="e">
        <f>VLOOKUP(B202,#REF!,7,0)</f>
        <v>#REF!</v>
      </c>
      <c r="F202" s="340" t="e">
        <f t="shared" si="8"/>
        <v>#REF!</v>
      </c>
      <c r="G202" s="188"/>
    </row>
    <row r="203" spans="1:7" s="133" customFormat="1" ht="11.25" x14ac:dyDescent="0.25">
      <c r="A203" s="151" t="s">
        <v>1821</v>
      </c>
      <c r="B203" s="144" t="s">
        <v>1807</v>
      </c>
      <c r="C203" s="138" t="e">
        <f>VLOOKUP(B203,#REF!,2,0)</f>
        <v>#REF!</v>
      </c>
      <c r="D203" s="140"/>
      <c r="E203" s="140" t="e">
        <f>VLOOKUP(B203,#REF!,7,0)</f>
        <v>#REF!</v>
      </c>
      <c r="F203" s="340" t="e">
        <f t="shared" si="8"/>
        <v>#REF!</v>
      </c>
      <c r="G203" s="188"/>
    </row>
    <row r="204" spans="1:7" s="133" customFormat="1" ht="11.25" x14ac:dyDescent="0.25">
      <c r="A204" s="151" t="s">
        <v>1822</v>
      </c>
      <c r="B204" s="144" t="s">
        <v>1806</v>
      </c>
      <c r="C204" s="138" t="e">
        <f>VLOOKUP(B204,#REF!,2,0)</f>
        <v>#REF!</v>
      </c>
      <c r="D204" s="140"/>
      <c r="E204" s="140" t="e">
        <f>VLOOKUP(B204,#REF!,7,0)</f>
        <v>#REF!</v>
      </c>
      <c r="F204" s="340" t="e">
        <f t="shared" si="8"/>
        <v>#REF!</v>
      </c>
      <c r="G204" s="188"/>
    </row>
    <row r="205" spans="1:7" s="133" customFormat="1" ht="11.25" x14ac:dyDescent="0.25">
      <c r="A205" s="151" t="s">
        <v>1823</v>
      </c>
      <c r="B205" s="144" t="s">
        <v>596</v>
      </c>
      <c r="C205" s="138" t="e">
        <f>VLOOKUP(B205,#REF!,2,0)</f>
        <v>#REF!</v>
      </c>
      <c r="D205" s="140"/>
      <c r="E205" s="140" t="e">
        <f>VLOOKUP(B205,#REF!,7,0)</f>
        <v>#REF!</v>
      </c>
      <c r="F205" s="340" t="e">
        <f t="shared" si="8"/>
        <v>#REF!</v>
      </c>
      <c r="G205" s="188"/>
    </row>
    <row r="206" spans="1:7" s="133" customFormat="1" ht="11.25" x14ac:dyDescent="0.25">
      <c r="A206" s="151" t="s">
        <v>1824</v>
      </c>
      <c r="B206" s="144" t="s">
        <v>1808</v>
      </c>
      <c r="C206" s="138" t="e">
        <f>VLOOKUP(B206,#REF!,2,0)</f>
        <v>#REF!</v>
      </c>
      <c r="D206" s="140"/>
      <c r="E206" s="140" t="e">
        <f>VLOOKUP(B206,#REF!,7,0)</f>
        <v>#REF!</v>
      </c>
      <c r="F206" s="340" t="e">
        <f t="shared" si="8"/>
        <v>#REF!</v>
      </c>
      <c r="G206" s="188"/>
    </row>
    <row r="207" spans="1:7" s="133" customFormat="1" ht="11.25" x14ac:dyDescent="0.25">
      <c r="A207" s="151" t="s">
        <v>1825</v>
      </c>
      <c r="B207" s="144" t="s">
        <v>620</v>
      </c>
      <c r="C207" s="138" t="e">
        <f>VLOOKUP(B207,#REF!,2,0)</f>
        <v>#REF!</v>
      </c>
      <c r="D207" s="140"/>
      <c r="E207" s="140" t="e">
        <f>VLOOKUP(B207,#REF!,7,0)</f>
        <v>#REF!</v>
      </c>
      <c r="F207" s="340" t="e">
        <f t="shared" si="8"/>
        <v>#REF!</v>
      </c>
      <c r="G207" s="188"/>
    </row>
    <row r="208" spans="1:7" s="133" customFormat="1" ht="11.25" x14ac:dyDescent="0.25">
      <c r="A208" s="151" t="s">
        <v>1826</v>
      </c>
      <c r="B208" s="144" t="s">
        <v>601</v>
      </c>
      <c r="C208" s="138" t="e">
        <f>VLOOKUP(B208,#REF!,2,0)</f>
        <v>#REF!</v>
      </c>
      <c r="D208" s="140"/>
      <c r="E208" s="140" t="e">
        <f>VLOOKUP(B208,#REF!,7,0)</f>
        <v>#REF!</v>
      </c>
      <c r="F208" s="340" t="e">
        <f t="shared" si="8"/>
        <v>#REF!</v>
      </c>
      <c r="G208" s="188"/>
    </row>
    <row r="209" spans="1:7" s="133" customFormat="1" ht="11.25" x14ac:dyDescent="0.25">
      <c r="A209" s="151" t="s">
        <v>1827</v>
      </c>
      <c r="B209" s="144" t="s">
        <v>600</v>
      </c>
      <c r="C209" s="138" t="e">
        <f>VLOOKUP(B209,#REF!,2,0)</f>
        <v>#REF!</v>
      </c>
      <c r="D209" s="140"/>
      <c r="E209" s="140" t="e">
        <f>VLOOKUP(B209,#REF!,7,0)</f>
        <v>#REF!</v>
      </c>
      <c r="F209" s="340" t="e">
        <f t="shared" si="8"/>
        <v>#REF!</v>
      </c>
      <c r="G209" s="188"/>
    </row>
    <row r="210" spans="1:7" s="133" customFormat="1" ht="11.25" x14ac:dyDescent="0.25">
      <c r="A210" s="151" t="s">
        <v>1828</v>
      </c>
      <c r="B210" s="144" t="s">
        <v>424</v>
      </c>
      <c r="C210" s="138" t="e">
        <f>VLOOKUP(B210,#REF!,2,0)</f>
        <v>#REF!</v>
      </c>
      <c r="D210" s="140"/>
      <c r="E210" s="140" t="e">
        <f>VLOOKUP(B210,#REF!,7,0)</f>
        <v>#REF!</v>
      </c>
      <c r="F210" s="340" t="e">
        <f t="shared" si="8"/>
        <v>#REF!</v>
      </c>
      <c r="G210" s="188"/>
    </row>
    <row r="211" spans="1:7" x14ac:dyDescent="0.25">
      <c r="A211" s="326" t="s">
        <v>1112</v>
      </c>
      <c r="B211" s="119" t="s">
        <v>1783</v>
      </c>
      <c r="C211" s="147"/>
      <c r="D211" s="128"/>
      <c r="E211" s="128"/>
      <c r="F211" s="338" t="e">
        <f>SUM(F212:F232)</f>
        <v>#REF!</v>
      </c>
      <c r="G211" s="313"/>
    </row>
    <row r="212" spans="1:7" s="133" customFormat="1" ht="11.25" x14ac:dyDescent="0.25">
      <c r="A212" s="151" t="s">
        <v>1829</v>
      </c>
      <c r="B212" s="144" t="s">
        <v>417</v>
      </c>
      <c r="C212" s="138" t="e">
        <f>VLOOKUP(B212,#REF!,2,0)</f>
        <v>#REF!</v>
      </c>
      <c r="D212" s="140"/>
      <c r="E212" s="140" t="e">
        <f>VLOOKUP(B212,#REF!,7,0)</f>
        <v>#REF!</v>
      </c>
      <c r="F212" s="340" t="e">
        <f>D212*E212</f>
        <v>#REF!</v>
      </c>
      <c r="G212" s="188"/>
    </row>
    <row r="213" spans="1:7" s="133" customFormat="1" ht="11.25" x14ac:dyDescent="0.25">
      <c r="A213" s="151" t="s">
        <v>1830</v>
      </c>
      <c r="B213" s="144" t="s">
        <v>830</v>
      </c>
      <c r="C213" s="138" t="e">
        <f>VLOOKUP(B213,#REF!,2,0)</f>
        <v>#REF!</v>
      </c>
      <c r="D213" s="140"/>
      <c r="E213" s="140" t="e">
        <f>VLOOKUP(B213,#REF!,7,0)</f>
        <v>#REF!</v>
      </c>
      <c r="F213" s="340" t="e">
        <f t="shared" ref="F213:F232" si="9">D213*E213</f>
        <v>#REF!</v>
      </c>
      <c r="G213" s="188"/>
    </row>
    <row r="214" spans="1:7" s="133" customFormat="1" ht="11.25" x14ac:dyDescent="0.25">
      <c r="A214" s="151" t="s">
        <v>1831</v>
      </c>
      <c r="B214" s="144" t="s">
        <v>831</v>
      </c>
      <c r="C214" s="138" t="e">
        <f>VLOOKUP(B214,#REF!,2,0)</f>
        <v>#REF!</v>
      </c>
      <c r="D214" s="140"/>
      <c r="E214" s="140" t="e">
        <f>VLOOKUP(B214,#REF!,7,0)</f>
        <v>#REF!</v>
      </c>
      <c r="F214" s="340" t="e">
        <f t="shared" si="9"/>
        <v>#REF!</v>
      </c>
      <c r="G214" s="188"/>
    </row>
    <row r="215" spans="1:7" s="133" customFormat="1" ht="11.25" x14ac:dyDescent="0.25">
      <c r="A215" s="151" t="s">
        <v>1832</v>
      </c>
      <c r="B215" s="144" t="s">
        <v>592</v>
      </c>
      <c r="C215" s="138" t="e">
        <f>VLOOKUP(B215,#REF!,2,0)</f>
        <v>#REF!</v>
      </c>
      <c r="D215" s="140"/>
      <c r="E215" s="140" t="e">
        <f>VLOOKUP(B215,#REF!,7,0)</f>
        <v>#REF!</v>
      </c>
      <c r="F215" s="340" t="e">
        <f t="shared" si="9"/>
        <v>#REF!</v>
      </c>
      <c r="G215" s="188"/>
    </row>
    <row r="216" spans="1:7" s="133" customFormat="1" ht="11.25" x14ac:dyDescent="0.25">
      <c r="A216" s="151" t="s">
        <v>1833</v>
      </c>
      <c r="B216" s="144" t="s">
        <v>623</v>
      </c>
      <c r="C216" s="138" t="e">
        <f>VLOOKUP(B216,#REF!,2,0)</f>
        <v>#REF!</v>
      </c>
      <c r="D216" s="140"/>
      <c r="E216" s="140" t="e">
        <f>VLOOKUP(B216,#REF!,7,0)</f>
        <v>#REF!</v>
      </c>
      <c r="F216" s="340" t="e">
        <f t="shared" si="9"/>
        <v>#REF!</v>
      </c>
      <c r="G216" s="188"/>
    </row>
    <row r="217" spans="1:7" s="133" customFormat="1" ht="11.25" x14ac:dyDescent="0.25">
      <c r="A217" s="151" t="s">
        <v>1834</v>
      </c>
      <c r="B217" s="144" t="s">
        <v>413</v>
      </c>
      <c r="C217" s="138" t="e">
        <f>VLOOKUP(B217,#REF!,2,0)</f>
        <v>#REF!</v>
      </c>
      <c r="D217" s="140"/>
      <c r="E217" s="140" t="e">
        <f>VLOOKUP(B217,#REF!,7,0)</f>
        <v>#REF!</v>
      </c>
      <c r="F217" s="340" t="e">
        <f t="shared" si="9"/>
        <v>#REF!</v>
      </c>
      <c r="G217" s="188"/>
    </row>
    <row r="218" spans="1:7" s="133" customFormat="1" ht="11.25" x14ac:dyDescent="0.25">
      <c r="A218" s="151" t="s">
        <v>1835</v>
      </c>
      <c r="B218" s="144" t="s">
        <v>622</v>
      </c>
      <c r="C218" s="138" t="e">
        <f>VLOOKUP(B218,#REF!,2,0)</f>
        <v>#REF!</v>
      </c>
      <c r="D218" s="140"/>
      <c r="E218" s="140" t="e">
        <f>VLOOKUP(B218,#REF!,7,0)</f>
        <v>#REF!</v>
      </c>
      <c r="F218" s="340" t="e">
        <f t="shared" si="9"/>
        <v>#REF!</v>
      </c>
      <c r="G218" s="188"/>
    </row>
    <row r="219" spans="1:7" s="133" customFormat="1" ht="11.25" x14ac:dyDescent="0.25">
      <c r="A219" s="151" t="s">
        <v>1836</v>
      </c>
      <c r="B219" s="144" t="s">
        <v>621</v>
      </c>
      <c r="C219" s="138" t="e">
        <f>VLOOKUP(B219,#REF!,2,0)</f>
        <v>#REF!</v>
      </c>
      <c r="D219" s="140"/>
      <c r="E219" s="140" t="e">
        <f>VLOOKUP(B219,#REF!,7,0)</f>
        <v>#REF!</v>
      </c>
      <c r="F219" s="340" t="e">
        <f t="shared" si="9"/>
        <v>#REF!</v>
      </c>
      <c r="G219" s="188"/>
    </row>
    <row r="220" spans="1:7" s="133" customFormat="1" ht="11.25" x14ac:dyDescent="0.25">
      <c r="A220" s="151" t="s">
        <v>1837</v>
      </c>
      <c r="B220" s="144" t="s">
        <v>633</v>
      </c>
      <c r="C220" s="138" t="e">
        <f>VLOOKUP(B220,#REF!,2,0)</f>
        <v>#REF!</v>
      </c>
      <c r="D220" s="140"/>
      <c r="E220" s="140" t="e">
        <f>VLOOKUP(B220,#REF!,7,0)</f>
        <v>#REF!</v>
      </c>
      <c r="F220" s="340" t="e">
        <f t="shared" si="9"/>
        <v>#REF!</v>
      </c>
      <c r="G220" s="188"/>
    </row>
    <row r="221" spans="1:7" s="133" customFormat="1" ht="11.25" x14ac:dyDescent="0.25">
      <c r="A221" s="151" t="s">
        <v>1838</v>
      </c>
      <c r="B221" s="144" t="s">
        <v>634</v>
      </c>
      <c r="C221" s="138" t="e">
        <f>VLOOKUP(B221,#REF!,2,0)</f>
        <v>#REF!</v>
      </c>
      <c r="D221" s="140"/>
      <c r="E221" s="140" t="e">
        <f>VLOOKUP(B221,#REF!,7,0)</f>
        <v>#REF!</v>
      </c>
      <c r="F221" s="340" t="e">
        <f t="shared" si="9"/>
        <v>#REF!</v>
      </c>
      <c r="G221" s="188"/>
    </row>
    <row r="222" spans="1:7" s="133" customFormat="1" ht="11.25" x14ac:dyDescent="0.25">
      <c r="A222" s="151" t="s">
        <v>1839</v>
      </c>
      <c r="B222" s="144" t="s">
        <v>632</v>
      </c>
      <c r="C222" s="138" t="e">
        <f>VLOOKUP(B222,#REF!,2,0)</f>
        <v>#REF!</v>
      </c>
      <c r="D222" s="140"/>
      <c r="E222" s="140" t="e">
        <f>VLOOKUP(B222,#REF!,7,0)</f>
        <v>#REF!</v>
      </c>
      <c r="F222" s="340" t="e">
        <f t="shared" si="9"/>
        <v>#REF!</v>
      </c>
      <c r="G222" s="188"/>
    </row>
    <row r="223" spans="1:7" s="133" customFormat="1" ht="11.25" x14ac:dyDescent="0.25">
      <c r="A223" s="151" t="s">
        <v>1840</v>
      </c>
      <c r="B223" s="144" t="s">
        <v>631</v>
      </c>
      <c r="C223" s="138" t="e">
        <f>VLOOKUP(B223,#REF!,2,0)</f>
        <v>#REF!</v>
      </c>
      <c r="D223" s="140"/>
      <c r="E223" s="140" t="e">
        <f>VLOOKUP(B223,#REF!,7,0)</f>
        <v>#REF!</v>
      </c>
      <c r="F223" s="340" t="e">
        <f t="shared" si="9"/>
        <v>#REF!</v>
      </c>
      <c r="G223" s="188"/>
    </row>
    <row r="224" spans="1:7" s="133" customFormat="1" ht="11.25" x14ac:dyDescent="0.25">
      <c r="A224" s="151" t="s">
        <v>1841</v>
      </c>
      <c r="B224" s="144" t="s">
        <v>421</v>
      </c>
      <c r="C224" s="138" t="e">
        <f>VLOOKUP(B224,#REF!,2,0)</f>
        <v>#REF!</v>
      </c>
      <c r="D224" s="140"/>
      <c r="E224" s="140" t="e">
        <f>VLOOKUP(B224,#REF!,7,0)</f>
        <v>#REF!</v>
      </c>
      <c r="F224" s="340" t="e">
        <f t="shared" si="9"/>
        <v>#REF!</v>
      </c>
      <c r="G224" s="188"/>
    </row>
    <row r="225" spans="1:7" s="133" customFormat="1" ht="11.25" x14ac:dyDescent="0.25">
      <c r="A225" s="151" t="s">
        <v>1842</v>
      </c>
      <c r="B225" s="144" t="s">
        <v>420</v>
      </c>
      <c r="C225" s="138" t="e">
        <f>VLOOKUP(B225,#REF!,2,0)</f>
        <v>#REF!</v>
      </c>
      <c r="D225" s="140"/>
      <c r="E225" s="140" t="e">
        <f>VLOOKUP(B225,#REF!,7,0)</f>
        <v>#REF!</v>
      </c>
      <c r="F225" s="340" t="e">
        <f t="shared" si="9"/>
        <v>#REF!</v>
      </c>
      <c r="G225" s="188"/>
    </row>
    <row r="226" spans="1:7" s="133" customFormat="1" ht="11.25" x14ac:dyDescent="0.25">
      <c r="A226" s="151" t="s">
        <v>1843</v>
      </c>
      <c r="B226" s="144" t="s">
        <v>602</v>
      </c>
      <c r="C226" s="138" t="e">
        <f>VLOOKUP(B226,#REF!,2,0)</f>
        <v>#REF!</v>
      </c>
      <c r="D226" s="140"/>
      <c r="E226" s="140" t="e">
        <f>VLOOKUP(B226,#REF!,7,0)</f>
        <v>#REF!</v>
      </c>
      <c r="F226" s="340" t="e">
        <f t="shared" si="9"/>
        <v>#REF!</v>
      </c>
      <c r="G226" s="188"/>
    </row>
    <row r="227" spans="1:7" s="133" customFormat="1" ht="11.25" x14ac:dyDescent="0.25">
      <c r="A227" s="151" t="s">
        <v>1844</v>
      </c>
      <c r="B227" s="144" t="s">
        <v>624</v>
      </c>
      <c r="C227" s="138" t="e">
        <f>VLOOKUP(B227,#REF!,2,0)</f>
        <v>#REF!</v>
      </c>
      <c r="D227" s="140"/>
      <c r="E227" s="140" t="e">
        <f>VLOOKUP(B227,#REF!,7,0)</f>
        <v>#REF!</v>
      </c>
      <c r="F227" s="340" t="e">
        <f t="shared" si="9"/>
        <v>#REF!</v>
      </c>
      <c r="G227" s="188"/>
    </row>
    <row r="228" spans="1:7" s="133" customFormat="1" ht="11.25" x14ac:dyDescent="0.25">
      <c r="A228" s="151" t="s">
        <v>1845</v>
      </c>
      <c r="B228" s="144" t="s">
        <v>625</v>
      </c>
      <c r="C228" s="138" t="e">
        <f>VLOOKUP(B228,#REF!,2,0)</f>
        <v>#REF!</v>
      </c>
      <c r="D228" s="140"/>
      <c r="E228" s="140" t="e">
        <f>VLOOKUP(B228,#REF!,7,0)</f>
        <v>#REF!</v>
      </c>
      <c r="F228" s="340" t="e">
        <f t="shared" si="9"/>
        <v>#REF!</v>
      </c>
      <c r="G228" s="188"/>
    </row>
    <row r="229" spans="1:7" s="133" customFormat="1" ht="11.25" x14ac:dyDescent="0.25">
      <c r="A229" s="151" t="s">
        <v>1846</v>
      </c>
      <c r="B229" s="144" t="s">
        <v>626</v>
      </c>
      <c r="C229" s="138" t="e">
        <f>VLOOKUP(B229,#REF!,2,0)</f>
        <v>#REF!</v>
      </c>
      <c r="D229" s="140"/>
      <c r="E229" s="140" t="e">
        <f>VLOOKUP(B229,#REF!,7,0)</f>
        <v>#REF!</v>
      </c>
      <c r="F229" s="340" t="e">
        <f t="shared" si="9"/>
        <v>#REF!</v>
      </c>
      <c r="G229" s="188"/>
    </row>
    <row r="230" spans="1:7" s="133" customFormat="1" ht="11.25" x14ac:dyDescent="0.25">
      <c r="A230" s="151" t="s">
        <v>1847</v>
      </c>
      <c r="B230" s="144" t="s">
        <v>627</v>
      </c>
      <c r="C230" s="138" t="e">
        <f>VLOOKUP(B230,#REF!,2,0)</f>
        <v>#REF!</v>
      </c>
      <c r="D230" s="140"/>
      <c r="E230" s="140" t="e">
        <f>VLOOKUP(B230,#REF!,7,0)</f>
        <v>#REF!</v>
      </c>
      <c r="F230" s="340" t="e">
        <f t="shared" si="9"/>
        <v>#REF!</v>
      </c>
      <c r="G230" s="188"/>
    </row>
    <row r="231" spans="1:7" s="133" customFormat="1" ht="11.25" x14ac:dyDescent="0.25">
      <c r="A231" s="151" t="s">
        <v>1848</v>
      </c>
      <c r="B231" s="144" t="s">
        <v>628</v>
      </c>
      <c r="C231" s="138" t="e">
        <f>VLOOKUP(B231,#REF!,2,0)</f>
        <v>#REF!</v>
      </c>
      <c r="D231" s="140"/>
      <c r="E231" s="140" t="e">
        <f>VLOOKUP(B231,#REF!,7,0)</f>
        <v>#REF!</v>
      </c>
      <c r="F231" s="340" t="e">
        <f t="shared" si="9"/>
        <v>#REF!</v>
      </c>
      <c r="G231" s="188"/>
    </row>
    <row r="232" spans="1:7" s="133" customFormat="1" ht="11.25" x14ac:dyDescent="0.25">
      <c r="A232" s="151" t="s">
        <v>1849</v>
      </c>
      <c r="B232" s="144" t="s">
        <v>2278</v>
      </c>
      <c r="C232" s="138" t="e">
        <f>VLOOKUP(B232,#REF!,2,0)</f>
        <v>#REF!</v>
      </c>
      <c r="D232" s="140"/>
      <c r="E232" s="140" t="e">
        <f>VLOOKUP(B232,#REF!,7,0)</f>
        <v>#REF!</v>
      </c>
      <c r="F232" s="340" t="e">
        <f t="shared" si="9"/>
        <v>#REF!</v>
      </c>
      <c r="G232" s="188"/>
    </row>
    <row r="233" spans="1:7" x14ac:dyDescent="0.25">
      <c r="A233" s="326" t="s">
        <v>1113</v>
      </c>
      <c r="B233" s="119" t="s">
        <v>44</v>
      </c>
      <c r="C233" s="147"/>
      <c r="D233" s="128"/>
      <c r="E233" s="128"/>
      <c r="F233" s="338" t="e">
        <f>SUM(F235:F239)</f>
        <v>#REF!</v>
      </c>
      <c r="G233" s="313"/>
    </row>
    <row r="234" spans="1:7" s="133" customFormat="1" ht="11.25" x14ac:dyDescent="0.25">
      <c r="A234" s="151" t="s">
        <v>1852</v>
      </c>
      <c r="B234" s="144" t="s">
        <v>46</v>
      </c>
      <c r="C234" s="138" t="e">
        <f>VLOOKUP(B234,#REF!,2,0)</f>
        <v>#REF!</v>
      </c>
      <c r="D234" s="140"/>
      <c r="E234" s="140" t="e">
        <f>VLOOKUP(B234,#REF!,7,0)</f>
        <v>#REF!</v>
      </c>
      <c r="F234" s="340" t="e">
        <f t="shared" ref="F234:F239" si="10">D234*E234</f>
        <v>#REF!</v>
      </c>
      <c r="G234" s="188"/>
    </row>
    <row r="235" spans="1:7" s="133" customFormat="1" ht="11.25" x14ac:dyDescent="0.25">
      <c r="A235" s="151" t="s">
        <v>1853</v>
      </c>
      <c r="B235" s="144" t="s">
        <v>45</v>
      </c>
      <c r="C235" s="138" t="e">
        <f>VLOOKUP(B235,#REF!,2,0)</f>
        <v>#REF!</v>
      </c>
      <c r="D235" s="140"/>
      <c r="E235" s="140" t="e">
        <f>VLOOKUP(B235,#REF!,7,0)</f>
        <v>#REF!</v>
      </c>
      <c r="F235" s="340" t="e">
        <f t="shared" si="10"/>
        <v>#REF!</v>
      </c>
      <c r="G235" s="188"/>
    </row>
    <row r="236" spans="1:7" s="133" customFormat="1" ht="11.25" x14ac:dyDescent="0.25">
      <c r="A236" s="151" t="s">
        <v>1854</v>
      </c>
      <c r="B236" s="144" t="s">
        <v>48</v>
      </c>
      <c r="C236" s="138" t="e">
        <f>VLOOKUP(B236,#REF!,2,0)</f>
        <v>#REF!</v>
      </c>
      <c r="D236" s="140"/>
      <c r="E236" s="140" t="e">
        <f>VLOOKUP(B236,#REF!,7,0)</f>
        <v>#REF!</v>
      </c>
      <c r="F236" s="340" t="e">
        <f t="shared" si="10"/>
        <v>#REF!</v>
      </c>
      <c r="G236" s="188"/>
    </row>
    <row r="237" spans="1:7" s="133" customFormat="1" ht="11.25" x14ac:dyDescent="0.25">
      <c r="A237" s="151" t="s">
        <v>1855</v>
      </c>
      <c r="B237" s="144" t="s">
        <v>47</v>
      </c>
      <c r="C237" s="138" t="e">
        <f>VLOOKUP(B237,#REF!,2,0)</f>
        <v>#REF!</v>
      </c>
      <c r="D237" s="140"/>
      <c r="E237" s="140" t="e">
        <f>VLOOKUP(B237,#REF!,7,0)</f>
        <v>#REF!</v>
      </c>
      <c r="F237" s="340" t="e">
        <f t="shared" si="10"/>
        <v>#REF!</v>
      </c>
      <c r="G237" s="188"/>
    </row>
    <row r="238" spans="1:7" s="133" customFormat="1" ht="11.25" x14ac:dyDescent="0.25">
      <c r="A238" s="151" t="s">
        <v>1856</v>
      </c>
      <c r="B238" s="144" t="s">
        <v>49</v>
      </c>
      <c r="C238" s="138" t="e">
        <f>VLOOKUP(B238,#REF!,2,0)</f>
        <v>#REF!</v>
      </c>
      <c r="D238" s="140"/>
      <c r="E238" s="140" t="e">
        <f>VLOOKUP(B238,#REF!,7,0)</f>
        <v>#REF!</v>
      </c>
      <c r="F238" s="340" t="e">
        <f t="shared" si="10"/>
        <v>#REF!</v>
      </c>
      <c r="G238" s="188"/>
    </row>
    <row r="239" spans="1:7" s="133" customFormat="1" ht="11.25" x14ac:dyDescent="0.25">
      <c r="A239" s="151" t="s">
        <v>1857</v>
      </c>
      <c r="B239" s="144" t="s">
        <v>425</v>
      </c>
      <c r="C239" s="138" t="e">
        <f>VLOOKUP(B239,#REF!,2,0)</f>
        <v>#REF!</v>
      </c>
      <c r="D239" s="140"/>
      <c r="E239" s="140" t="e">
        <f>VLOOKUP(B239,#REF!,7,0)</f>
        <v>#REF!</v>
      </c>
      <c r="F239" s="340" t="e">
        <f t="shared" si="10"/>
        <v>#REF!</v>
      </c>
      <c r="G239" s="188"/>
    </row>
    <row r="240" spans="1:7" x14ac:dyDescent="0.25">
      <c r="A240" s="326" t="s">
        <v>1114</v>
      </c>
      <c r="B240" s="119" t="s">
        <v>50</v>
      </c>
      <c r="C240" s="147"/>
      <c r="D240" s="128"/>
      <c r="E240" s="128"/>
      <c r="F240" s="338" t="e">
        <f>SUM(F241:F263)</f>
        <v>#REF!</v>
      </c>
      <c r="G240" s="313"/>
    </row>
    <row r="241" spans="1:7" s="133" customFormat="1" ht="11.25" x14ac:dyDescent="0.25">
      <c r="A241" s="151" t="s">
        <v>1860</v>
      </c>
      <c r="B241" s="144" t="s">
        <v>889</v>
      </c>
      <c r="C241" s="138" t="e">
        <f>VLOOKUP(B241,#REF!,2,0)</f>
        <v>#REF!</v>
      </c>
      <c r="D241" s="140"/>
      <c r="E241" s="140" t="e">
        <f>VLOOKUP(B241,#REF!,7,0)</f>
        <v>#REF!</v>
      </c>
      <c r="F241" s="340" t="e">
        <f>D241*E241</f>
        <v>#REF!</v>
      </c>
      <c r="G241" s="188"/>
    </row>
    <row r="242" spans="1:7" s="133" customFormat="1" ht="11.25" x14ac:dyDescent="0.25">
      <c r="A242" s="151" t="s">
        <v>1861</v>
      </c>
      <c r="B242" s="144" t="s">
        <v>890</v>
      </c>
      <c r="C242" s="138" t="e">
        <f>VLOOKUP(B242,#REF!,2,0)</f>
        <v>#REF!</v>
      </c>
      <c r="D242" s="140"/>
      <c r="E242" s="140" t="e">
        <f>VLOOKUP(B242,#REF!,7,0)</f>
        <v>#REF!</v>
      </c>
      <c r="F242" s="340" t="e">
        <f t="shared" ref="F242:F263" si="11">D242*E242</f>
        <v>#REF!</v>
      </c>
      <c r="G242" s="188"/>
    </row>
    <row r="243" spans="1:7" s="133" customFormat="1" ht="11.25" x14ac:dyDescent="0.25">
      <c r="A243" s="151" t="s">
        <v>1862</v>
      </c>
      <c r="B243" s="144" t="s">
        <v>891</v>
      </c>
      <c r="C243" s="138" t="e">
        <f>VLOOKUP(B243,#REF!,2,0)</f>
        <v>#REF!</v>
      </c>
      <c r="D243" s="140"/>
      <c r="E243" s="140" t="e">
        <f>VLOOKUP(B243,#REF!,7,0)</f>
        <v>#REF!</v>
      </c>
      <c r="F243" s="340" t="e">
        <f t="shared" si="11"/>
        <v>#REF!</v>
      </c>
      <c r="G243" s="188"/>
    </row>
    <row r="244" spans="1:7" s="133" customFormat="1" ht="11.25" x14ac:dyDescent="0.25">
      <c r="A244" s="151" t="s">
        <v>1863</v>
      </c>
      <c r="B244" s="144" t="s">
        <v>826</v>
      </c>
      <c r="C244" s="138" t="e">
        <f>VLOOKUP(B244,#REF!,2,0)</f>
        <v>#REF!</v>
      </c>
      <c r="D244" s="140"/>
      <c r="E244" s="140" t="e">
        <f>VLOOKUP(B244,#REF!,7,0)</f>
        <v>#REF!</v>
      </c>
      <c r="F244" s="340" t="e">
        <f t="shared" si="11"/>
        <v>#REF!</v>
      </c>
      <c r="G244" s="188"/>
    </row>
    <row r="245" spans="1:7" s="133" customFormat="1" ht="11.25" x14ac:dyDescent="0.25">
      <c r="A245" s="151" t="s">
        <v>1864</v>
      </c>
      <c r="B245" s="144" t="s">
        <v>824</v>
      </c>
      <c r="C245" s="138" t="e">
        <f>VLOOKUP(B245,#REF!,2,0)</f>
        <v>#REF!</v>
      </c>
      <c r="D245" s="140"/>
      <c r="E245" s="140" t="e">
        <f>VLOOKUP(B245,#REF!,7,0)</f>
        <v>#REF!</v>
      </c>
      <c r="F245" s="340" t="e">
        <f t="shared" si="11"/>
        <v>#REF!</v>
      </c>
      <c r="G245" s="188"/>
    </row>
    <row r="246" spans="1:7" s="133" customFormat="1" ht="11.25" x14ac:dyDescent="0.25">
      <c r="A246" s="151" t="s">
        <v>1865</v>
      </c>
      <c r="B246" s="144" t="s">
        <v>635</v>
      </c>
      <c r="C246" s="138" t="e">
        <f>VLOOKUP(B246,#REF!,2,0)</f>
        <v>#REF!</v>
      </c>
      <c r="D246" s="140"/>
      <c r="E246" s="140" t="e">
        <f>VLOOKUP(B246,#REF!,7,0)</f>
        <v>#REF!</v>
      </c>
      <c r="F246" s="340" t="e">
        <f t="shared" si="11"/>
        <v>#REF!</v>
      </c>
      <c r="G246" s="188"/>
    </row>
    <row r="247" spans="1:7" s="133" customFormat="1" ht="11.25" x14ac:dyDescent="0.25">
      <c r="A247" s="151" t="s">
        <v>1866</v>
      </c>
      <c r="B247" s="144" t="s">
        <v>1070</v>
      </c>
      <c r="C247" s="138" t="e">
        <f>VLOOKUP(B247,#REF!,2,0)</f>
        <v>#REF!</v>
      </c>
      <c r="D247" s="140"/>
      <c r="E247" s="140" t="e">
        <f>VLOOKUP(B247,#REF!,7,0)</f>
        <v>#REF!</v>
      </c>
      <c r="F247" s="340" t="e">
        <f t="shared" si="11"/>
        <v>#REF!</v>
      </c>
      <c r="G247" s="188"/>
    </row>
    <row r="248" spans="1:7" s="133" customFormat="1" ht="11.25" x14ac:dyDescent="0.25">
      <c r="A248" s="151" t="s">
        <v>1867</v>
      </c>
      <c r="B248" s="144" t="s">
        <v>636</v>
      </c>
      <c r="C248" s="138" t="e">
        <f>VLOOKUP(B248,#REF!,2,0)</f>
        <v>#REF!</v>
      </c>
      <c r="D248" s="140"/>
      <c r="E248" s="140" t="e">
        <f>VLOOKUP(B248,#REF!,7,0)</f>
        <v>#REF!</v>
      </c>
      <c r="F248" s="340" t="e">
        <f t="shared" si="11"/>
        <v>#REF!</v>
      </c>
      <c r="G248" s="188"/>
    </row>
    <row r="249" spans="1:7" s="133" customFormat="1" ht="11.25" x14ac:dyDescent="0.25">
      <c r="A249" s="151" t="s">
        <v>1868</v>
      </c>
      <c r="B249" s="144" t="s">
        <v>61</v>
      </c>
      <c r="C249" s="138" t="e">
        <f>VLOOKUP(B249,#REF!,2,0)</f>
        <v>#REF!</v>
      </c>
      <c r="D249" s="140"/>
      <c r="E249" s="140" t="e">
        <f>VLOOKUP(B249,#REF!,7,0)</f>
        <v>#REF!</v>
      </c>
      <c r="F249" s="340" t="e">
        <f t="shared" si="11"/>
        <v>#REF!</v>
      </c>
      <c r="G249" s="188"/>
    </row>
    <row r="250" spans="1:7" s="133" customFormat="1" ht="11.25" x14ac:dyDescent="0.25">
      <c r="A250" s="151" t="s">
        <v>1869</v>
      </c>
      <c r="B250" s="144" t="s">
        <v>52</v>
      </c>
      <c r="C250" s="138" t="e">
        <f>VLOOKUP(B250,#REF!,2,0)</f>
        <v>#REF!</v>
      </c>
      <c r="D250" s="140"/>
      <c r="E250" s="140" t="e">
        <f>VLOOKUP(B250,#REF!,7,0)</f>
        <v>#REF!</v>
      </c>
      <c r="F250" s="340" t="e">
        <f t="shared" si="11"/>
        <v>#REF!</v>
      </c>
      <c r="G250" s="188"/>
    </row>
    <row r="251" spans="1:7" s="133" customFormat="1" ht="11.25" x14ac:dyDescent="0.25">
      <c r="A251" s="151" t="s">
        <v>1870</v>
      </c>
      <c r="B251" s="144" t="s">
        <v>53</v>
      </c>
      <c r="C251" s="138" t="e">
        <f>VLOOKUP(B251,#REF!,2,0)</f>
        <v>#REF!</v>
      </c>
      <c r="D251" s="140"/>
      <c r="E251" s="140" t="e">
        <f>VLOOKUP(B251,#REF!,7,0)</f>
        <v>#REF!</v>
      </c>
      <c r="F251" s="340" t="e">
        <f t="shared" si="11"/>
        <v>#REF!</v>
      </c>
      <c r="G251" s="188"/>
    </row>
    <row r="252" spans="1:7" s="133" customFormat="1" ht="11.25" x14ac:dyDescent="0.25">
      <c r="A252" s="151" t="s">
        <v>1871</v>
      </c>
      <c r="B252" s="144" t="s">
        <v>637</v>
      </c>
      <c r="C252" s="138" t="e">
        <f>VLOOKUP(B252,#REF!,2,0)</f>
        <v>#REF!</v>
      </c>
      <c r="D252" s="140"/>
      <c r="E252" s="140" t="e">
        <f>VLOOKUP(B252,#REF!,7,0)</f>
        <v>#REF!</v>
      </c>
      <c r="F252" s="340" t="e">
        <f t="shared" si="11"/>
        <v>#REF!</v>
      </c>
      <c r="G252" s="188"/>
    </row>
    <row r="253" spans="1:7" s="133" customFormat="1" ht="11.25" x14ac:dyDescent="0.25">
      <c r="A253" s="151" t="s">
        <v>1872</v>
      </c>
      <c r="B253" s="144" t="s">
        <v>639</v>
      </c>
      <c r="C253" s="138" t="e">
        <f>VLOOKUP(B253,#REF!,2,0)</f>
        <v>#REF!</v>
      </c>
      <c r="D253" s="140"/>
      <c r="E253" s="140" t="e">
        <f>VLOOKUP(B253,#REF!,7,0)</f>
        <v>#REF!</v>
      </c>
      <c r="F253" s="340" t="e">
        <f t="shared" si="11"/>
        <v>#REF!</v>
      </c>
      <c r="G253" s="188"/>
    </row>
    <row r="254" spans="1:7" s="133" customFormat="1" ht="11.25" x14ac:dyDescent="0.25">
      <c r="A254" s="151" t="s">
        <v>1873</v>
      </c>
      <c r="B254" s="144" t="s">
        <v>638</v>
      </c>
      <c r="C254" s="138" t="e">
        <f>VLOOKUP(B254,#REF!,2,0)</f>
        <v>#REF!</v>
      </c>
      <c r="D254" s="140"/>
      <c r="E254" s="140" t="e">
        <f>VLOOKUP(B254,#REF!,7,0)</f>
        <v>#REF!</v>
      </c>
      <c r="F254" s="340" t="e">
        <f t="shared" si="11"/>
        <v>#REF!</v>
      </c>
      <c r="G254" s="188"/>
    </row>
    <row r="255" spans="1:7" s="133" customFormat="1" ht="11.25" x14ac:dyDescent="0.25">
      <c r="A255" s="151" t="s">
        <v>1874</v>
      </c>
      <c r="B255" s="144" t="s">
        <v>640</v>
      </c>
      <c r="C255" s="138" t="e">
        <f>VLOOKUP(B255,#REF!,2,0)</f>
        <v>#REF!</v>
      </c>
      <c r="D255" s="140"/>
      <c r="E255" s="140" t="e">
        <f>VLOOKUP(B255,#REF!,7,0)</f>
        <v>#REF!</v>
      </c>
      <c r="F255" s="340" t="e">
        <f t="shared" si="11"/>
        <v>#REF!</v>
      </c>
      <c r="G255" s="188"/>
    </row>
    <row r="256" spans="1:7" s="133" customFormat="1" ht="11.25" x14ac:dyDescent="0.25">
      <c r="A256" s="151" t="s">
        <v>1875</v>
      </c>
      <c r="B256" s="144" t="s">
        <v>56</v>
      </c>
      <c r="C256" s="138" t="e">
        <f>VLOOKUP(B256,#REF!,2,0)</f>
        <v>#REF!</v>
      </c>
      <c r="D256" s="140"/>
      <c r="E256" s="140" t="e">
        <f>VLOOKUP(B256,#REF!,7,0)</f>
        <v>#REF!</v>
      </c>
      <c r="F256" s="340" t="e">
        <f t="shared" si="11"/>
        <v>#REF!</v>
      </c>
      <c r="G256" s="188"/>
    </row>
    <row r="257" spans="1:7" s="133" customFormat="1" ht="11.25" x14ac:dyDescent="0.25">
      <c r="A257" s="151" t="s">
        <v>1876</v>
      </c>
      <c r="B257" s="144" t="s">
        <v>642</v>
      </c>
      <c r="C257" s="138" t="e">
        <f>VLOOKUP(B257,#REF!,2,0)</f>
        <v>#REF!</v>
      </c>
      <c r="D257" s="140"/>
      <c r="E257" s="140" t="e">
        <f>VLOOKUP(B257,#REF!,7,0)</f>
        <v>#REF!</v>
      </c>
      <c r="F257" s="340" t="e">
        <f t="shared" si="11"/>
        <v>#REF!</v>
      </c>
      <c r="G257" s="188"/>
    </row>
    <row r="258" spans="1:7" s="133" customFormat="1" ht="11.25" x14ac:dyDescent="0.25">
      <c r="A258" s="151" t="s">
        <v>1877</v>
      </c>
      <c r="B258" s="144" t="s">
        <v>823</v>
      </c>
      <c r="C258" s="138" t="e">
        <f>VLOOKUP(B258,#REF!,2,0)</f>
        <v>#REF!</v>
      </c>
      <c r="D258" s="140"/>
      <c r="E258" s="140" t="e">
        <f>VLOOKUP(B258,#REF!,7,0)</f>
        <v>#REF!</v>
      </c>
      <c r="F258" s="340" t="e">
        <f t="shared" si="11"/>
        <v>#REF!</v>
      </c>
      <c r="G258" s="188"/>
    </row>
    <row r="259" spans="1:7" s="133" customFormat="1" ht="11.25" x14ac:dyDescent="0.25">
      <c r="A259" s="151" t="s">
        <v>1878</v>
      </c>
      <c r="B259" s="144" t="s">
        <v>54</v>
      </c>
      <c r="C259" s="138" t="e">
        <f>VLOOKUP(B259,#REF!,2,0)</f>
        <v>#REF!</v>
      </c>
      <c r="D259" s="140"/>
      <c r="E259" s="140" t="e">
        <f>VLOOKUP(B259,#REF!,7,0)</f>
        <v>#REF!</v>
      </c>
      <c r="F259" s="340" t="e">
        <f t="shared" si="11"/>
        <v>#REF!</v>
      </c>
      <c r="G259" s="188"/>
    </row>
    <row r="260" spans="1:7" s="133" customFormat="1" ht="11.25" x14ac:dyDescent="0.25">
      <c r="A260" s="151" t="s">
        <v>1879</v>
      </c>
      <c r="B260" s="144" t="s">
        <v>641</v>
      </c>
      <c r="C260" s="138" t="e">
        <f>VLOOKUP(B260,#REF!,2,0)</f>
        <v>#REF!</v>
      </c>
      <c r="D260" s="140"/>
      <c r="E260" s="140" t="e">
        <f>VLOOKUP(B260,#REF!,7,0)</f>
        <v>#REF!</v>
      </c>
      <c r="F260" s="340" t="e">
        <f t="shared" si="11"/>
        <v>#REF!</v>
      </c>
      <c r="G260" s="188"/>
    </row>
    <row r="261" spans="1:7" s="133" customFormat="1" ht="11.25" x14ac:dyDescent="0.25">
      <c r="A261" s="151" t="s">
        <v>1880</v>
      </c>
      <c r="B261" s="144" t="s">
        <v>1071</v>
      </c>
      <c r="C261" s="138" t="e">
        <f>VLOOKUP(B261,#REF!,2,0)</f>
        <v>#REF!</v>
      </c>
      <c r="D261" s="140"/>
      <c r="E261" s="140" t="e">
        <f>VLOOKUP(B261,#REF!,7,0)</f>
        <v>#REF!</v>
      </c>
      <c r="F261" s="340" t="e">
        <f t="shared" si="11"/>
        <v>#REF!</v>
      </c>
      <c r="G261" s="188"/>
    </row>
    <row r="262" spans="1:7" s="133" customFormat="1" ht="11.25" x14ac:dyDescent="0.25">
      <c r="A262" s="151" t="s">
        <v>1881</v>
      </c>
      <c r="B262" s="144" t="s">
        <v>55</v>
      </c>
      <c r="C262" s="138" t="e">
        <f>VLOOKUP(B262,#REF!,2,0)</f>
        <v>#REF!</v>
      </c>
      <c r="D262" s="140"/>
      <c r="E262" s="140" t="e">
        <f>VLOOKUP(B262,#REF!,7,0)</f>
        <v>#REF!</v>
      </c>
      <c r="F262" s="340" t="e">
        <f t="shared" si="11"/>
        <v>#REF!</v>
      </c>
      <c r="G262" s="188"/>
    </row>
    <row r="263" spans="1:7" s="133" customFormat="1" ht="11.25" x14ac:dyDescent="0.25">
      <c r="A263" s="151" t="s">
        <v>1882</v>
      </c>
      <c r="B263" s="144" t="s">
        <v>57</v>
      </c>
      <c r="C263" s="138" t="e">
        <f>VLOOKUP(B263,#REF!,2,0)</f>
        <v>#REF!</v>
      </c>
      <c r="D263" s="140"/>
      <c r="E263" s="140" t="e">
        <f>VLOOKUP(B263,#REF!,7,0)</f>
        <v>#REF!</v>
      </c>
      <c r="F263" s="340" t="e">
        <f t="shared" si="11"/>
        <v>#REF!</v>
      </c>
      <c r="G263" s="188"/>
    </row>
    <row r="264" spans="1:7" x14ac:dyDescent="0.25">
      <c r="A264" s="326" t="s">
        <v>1115</v>
      </c>
      <c r="B264" s="119" t="s">
        <v>58</v>
      </c>
      <c r="C264" s="147"/>
      <c r="D264" s="128"/>
      <c r="E264" s="128"/>
      <c r="F264" s="338" t="e">
        <f>SUM(F265:F275)</f>
        <v>#REF!</v>
      </c>
      <c r="G264" s="313"/>
    </row>
    <row r="265" spans="1:7" s="133" customFormat="1" ht="11.25" x14ac:dyDescent="0.25">
      <c r="A265" s="151" t="s">
        <v>1883</v>
      </c>
      <c r="B265" s="144" t="s">
        <v>904</v>
      </c>
      <c r="C265" s="138" t="e">
        <f>VLOOKUP(B265,#REF!,2,0)</f>
        <v>#REF!</v>
      </c>
      <c r="D265" s="140"/>
      <c r="E265" s="140" t="e">
        <f>VLOOKUP(B265,#REF!,7,0)</f>
        <v>#REF!</v>
      </c>
      <c r="F265" s="340" t="e">
        <f>D265*E265</f>
        <v>#REF!</v>
      </c>
      <c r="G265" s="188"/>
    </row>
    <row r="266" spans="1:7" s="133" customFormat="1" ht="11.25" x14ac:dyDescent="0.25">
      <c r="A266" s="151" t="s">
        <v>1884</v>
      </c>
      <c r="B266" s="144" t="s">
        <v>906</v>
      </c>
      <c r="C266" s="138" t="e">
        <f>VLOOKUP(B266,#REF!,2,0)</f>
        <v>#REF!</v>
      </c>
      <c r="D266" s="140"/>
      <c r="E266" s="140" t="e">
        <f>VLOOKUP(B266,#REF!,7,0)</f>
        <v>#REF!</v>
      </c>
      <c r="F266" s="340" t="e">
        <f t="shared" ref="F266:F275" si="12">D266*E266</f>
        <v>#REF!</v>
      </c>
      <c r="G266" s="188"/>
    </row>
    <row r="267" spans="1:7" s="133" customFormat="1" ht="11.25" x14ac:dyDescent="0.25">
      <c r="A267" s="151" t="s">
        <v>1885</v>
      </c>
      <c r="B267" s="144" t="s">
        <v>908</v>
      </c>
      <c r="C267" s="138" t="e">
        <f>VLOOKUP(B267,#REF!,2,0)</f>
        <v>#REF!</v>
      </c>
      <c r="D267" s="140"/>
      <c r="E267" s="140" t="e">
        <f>VLOOKUP(B267,#REF!,7,0)</f>
        <v>#REF!</v>
      </c>
      <c r="F267" s="340" t="e">
        <f t="shared" si="12"/>
        <v>#REF!</v>
      </c>
      <c r="G267" s="188"/>
    </row>
    <row r="268" spans="1:7" s="133" customFormat="1" ht="11.25" x14ac:dyDescent="0.25">
      <c r="A268" s="151" t="s">
        <v>1886</v>
      </c>
      <c r="B268" s="144" t="s">
        <v>827</v>
      </c>
      <c r="C268" s="138" t="e">
        <f>VLOOKUP(B268,#REF!,2,0)</f>
        <v>#REF!</v>
      </c>
      <c r="D268" s="140"/>
      <c r="E268" s="140" t="e">
        <f>VLOOKUP(B268,#REF!,7,0)</f>
        <v>#REF!</v>
      </c>
      <c r="F268" s="340" t="e">
        <f t="shared" si="12"/>
        <v>#REF!</v>
      </c>
      <c r="G268" s="188"/>
    </row>
    <row r="269" spans="1:7" s="133" customFormat="1" ht="11.25" x14ac:dyDescent="0.25">
      <c r="A269" s="151" t="s">
        <v>1887</v>
      </c>
      <c r="B269" s="144" t="s">
        <v>427</v>
      </c>
      <c r="C269" s="138" t="e">
        <f>VLOOKUP(B269,#REF!,2,0)</f>
        <v>#REF!</v>
      </c>
      <c r="D269" s="140"/>
      <c r="E269" s="140" t="e">
        <f>VLOOKUP(B269,#REF!,7,0)</f>
        <v>#REF!</v>
      </c>
      <c r="F269" s="340" t="e">
        <f t="shared" si="12"/>
        <v>#REF!</v>
      </c>
      <c r="G269" s="188"/>
    </row>
    <row r="270" spans="1:7" s="133" customFormat="1" ht="11.25" x14ac:dyDescent="0.25">
      <c r="A270" s="151" t="s">
        <v>1888</v>
      </c>
      <c r="B270" s="144" t="s">
        <v>59</v>
      </c>
      <c r="C270" s="138" t="e">
        <f>VLOOKUP(B270,#REF!,2,0)</f>
        <v>#REF!</v>
      </c>
      <c r="D270" s="140"/>
      <c r="E270" s="140" t="e">
        <f>VLOOKUP(B270,#REF!,7,0)</f>
        <v>#REF!</v>
      </c>
      <c r="F270" s="340" t="e">
        <f t="shared" si="12"/>
        <v>#REF!</v>
      </c>
      <c r="G270" s="188"/>
    </row>
    <row r="271" spans="1:7" s="133" customFormat="1" ht="11.25" x14ac:dyDescent="0.25">
      <c r="A271" s="151" t="s">
        <v>1889</v>
      </c>
      <c r="B271" s="144" t="s">
        <v>429</v>
      </c>
      <c r="C271" s="138" t="e">
        <f>VLOOKUP(B271,#REF!,2,0)</f>
        <v>#REF!</v>
      </c>
      <c r="D271" s="140"/>
      <c r="E271" s="140" t="e">
        <f>VLOOKUP(B271,#REF!,7,0)</f>
        <v>#REF!</v>
      </c>
      <c r="F271" s="340" t="e">
        <f t="shared" si="12"/>
        <v>#REF!</v>
      </c>
      <c r="G271" s="188"/>
    </row>
    <row r="272" spans="1:7" s="133" customFormat="1" ht="11.25" x14ac:dyDescent="0.25">
      <c r="A272" s="151" t="s">
        <v>1890</v>
      </c>
      <c r="B272" s="144" t="s">
        <v>430</v>
      </c>
      <c r="C272" s="138" t="e">
        <f>VLOOKUP(B272,#REF!,2,0)</f>
        <v>#REF!</v>
      </c>
      <c r="D272" s="140"/>
      <c r="E272" s="140" t="e">
        <f>VLOOKUP(B272,#REF!,7,0)</f>
        <v>#REF!</v>
      </c>
      <c r="F272" s="340" t="e">
        <f t="shared" si="12"/>
        <v>#REF!</v>
      </c>
      <c r="G272" s="188"/>
    </row>
    <row r="273" spans="1:7" s="133" customFormat="1" ht="11.25" x14ac:dyDescent="0.25">
      <c r="A273" s="151" t="s">
        <v>1891</v>
      </c>
      <c r="B273" s="144" t="s">
        <v>894</v>
      </c>
      <c r="C273" s="138" t="e">
        <f>VLOOKUP(B273,#REF!,2,0)</f>
        <v>#REF!</v>
      </c>
      <c r="D273" s="140"/>
      <c r="E273" s="140" t="e">
        <f>VLOOKUP(B273,#REF!,7,0)</f>
        <v>#REF!</v>
      </c>
      <c r="F273" s="340" t="e">
        <f t="shared" si="12"/>
        <v>#REF!</v>
      </c>
      <c r="G273" s="188"/>
    </row>
    <row r="274" spans="1:7" s="133" customFormat="1" ht="11.25" x14ac:dyDescent="0.25">
      <c r="A274" s="151" t="s">
        <v>1892</v>
      </c>
      <c r="B274" s="144" t="s">
        <v>896</v>
      </c>
      <c r="C274" s="138" t="e">
        <f>VLOOKUP(B274,#REF!,2,0)</f>
        <v>#REF!</v>
      </c>
      <c r="D274" s="140"/>
      <c r="E274" s="140" t="e">
        <f>VLOOKUP(B274,#REF!,7,0)</f>
        <v>#REF!</v>
      </c>
      <c r="F274" s="340" t="e">
        <f t="shared" si="12"/>
        <v>#REF!</v>
      </c>
      <c r="G274" s="188"/>
    </row>
    <row r="275" spans="1:7" s="133" customFormat="1" ht="11.25" x14ac:dyDescent="0.25">
      <c r="A275" s="151" t="s">
        <v>1893</v>
      </c>
      <c r="B275" s="144" t="s">
        <v>428</v>
      </c>
      <c r="C275" s="138" t="e">
        <f>VLOOKUP(B275,#REF!,2,0)</f>
        <v>#REF!</v>
      </c>
      <c r="D275" s="140"/>
      <c r="E275" s="140" t="e">
        <f>VLOOKUP(B275,#REF!,7,0)</f>
        <v>#REF!</v>
      </c>
      <c r="F275" s="340" t="e">
        <f t="shared" si="12"/>
        <v>#REF!</v>
      </c>
      <c r="G275" s="188"/>
    </row>
    <row r="276" spans="1:7" x14ac:dyDescent="0.25">
      <c r="A276" s="326" t="s">
        <v>1116</v>
      </c>
      <c r="B276" s="119" t="s">
        <v>62</v>
      </c>
      <c r="C276" s="147"/>
      <c r="D276" s="128"/>
      <c r="E276" s="128"/>
      <c r="F276" s="338" t="e">
        <f>SUM(F277:F290)</f>
        <v>#REF!</v>
      </c>
      <c r="G276" s="313"/>
    </row>
    <row r="277" spans="1:7" s="133" customFormat="1" ht="11.25" x14ac:dyDescent="0.25">
      <c r="A277" s="151" t="s">
        <v>1894</v>
      </c>
      <c r="B277" s="144" t="s">
        <v>64</v>
      </c>
      <c r="C277" s="138" t="e">
        <f>VLOOKUP(B277,#REF!,2,0)</f>
        <v>#REF!</v>
      </c>
      <c r="D277" s="140"/>
      <c r="E277" s="140" t="e">
        <f>VLOOKUP(B277,#REF!,7,0)</f>
        <v>#REF!</v>
      </c>
      <c r="F277" s="340" t="e">
        <f>D277*E277</f>
        <v>#REF!</v>
      </c>
      <c r="G277" s="188"/>
    </row>
    <row r="278" spans="1:7" s="133" customFormat="1" ht="11.25" x14ac:dyDescent="0.25">
      <c r="A278" s="151" t="s">
        <v>1895</v>
      </c>
      <c r="B278" s="144" t="s">
        <v>65</v>
      </c>
      <c r="C278" s="138" t="e">
        <f>VLOOKUP(B278,#REF!,2,0)</f>
        <v>#REF!</v>
      </c>
      <c r="D278" s="140"/>
      <c r="E278" s="140" t="e">
        <f>VLOOKUP(B278,#REF!,7,0)</f>
        <v>#REF!</v>
      </c>
      <c r="F278" s="340" t="e">
        <f t="shared" ref="F278:F290" si="13">D278*E278</f>
        <v>#REF!</v>
      </c>
      <c r="G278" s="188"/>
    </row>
    <row r="279" spans="1:7" s="133" customFormat="1" ht="11.25" x14ac:dyDescent="0.25">
      <c r="A279" s="151" t="s">
        <v>1896</v>
      </c>
      <c r="B279" s="144" t="s">
        <v>68</v>
      </c>
      <c r="C279" s="138" t="e">
        <f>VLOOKUP(B279,#REF!,2,0)</f>
        <v>#REF!</v>
      </c>
      <c r="D279" s="140"/>
      <c r="E279" s="140" t="e">
        <f>VLOOKUP(B279,#REF!,7,0)</f>
        <v>#REF!</v>
      </c>
      <c r="F279" s="340" t="e">
        <f t="shared" si="13"/>
        <v>#REF!</v>
      </c>
      <c r="G279" s="188"/>
    </row>
    <row r="280" spans="1:7" s="133" customFormat="1" ht="11.25" x14ac:dyDescent="0.25">
      <c r="A280" s="151" t="s">
        <v>1897</v>
      </c>
      <c r="B280" s="144" t="s">
        <v>69</v>
      </c>
      <c r="C280" s="138" t="e">
        <f>VLOOKUP(B280,#REF!,2,0)</f>
        <v>#REF!</v>
      </c>
      <c r="D280" s="140"/>
      <c r="E280" s="140" t="e">
        <f>VLOOKUP(B280,#REF!,7,0)</f>
        <v>#REF!</v>
      </c>
      <c r="F280" s="340" t="e">
        <f t="shared" si="13"/>
        <v>#REF!</v>
      </c>
      <c r="G280" s="188"/>
    </row>
    <row r="281" spans="1:7" s="133" customFormat="1" ht="11.25" x14ac:dyDescent="0.25">
      <c r="A281" s="151" t="s">
        <v>1898</v>
      </c>
      <c r="B281" s="144" t="s">
        <v>71</v>
      </c>
      <c r="C281" s="138" t="e">
        <f>VLOOKUP(B281,#REF!,2,0)</f>
        <v>#REF!</v>
      </c>
      <c r="D281" s="140"/>
      <c r="E281" s="140" t="e">
        <f>VLOOKUP(B281,#REF!,7,0)</f>
        <v>#REF!</v>
      </c>
      <c r="F281" s="340" t="e">
        <f t="shared" si="13"/>
        <v>#REF!</v>
      </c>
      <c r="G281" s="188"/>
    </row>
    <row r="282" spans="1:7" s="133" customFormat="1" ht="11.25" x14ac:dyDescent="0.25">
      <c r="A282" s="151" t="s">
        <v>1899</v>
      </c>
      <c r="B282" s="144" t="s">
        <v>432</v>
      </c>
      <c r="C282" s="138" t="e">
        <f>VLOOKUP(B282,#REF!,2,0)</f>
        <v>#REF!</v>
      </c>
      <c r="D282" s="140"/>
      <c r="E282" s="140" t="e">
        <f>VLOOKUP(B282,#REF!,7,0)</f>
        <v>#REF!</v>
      </c>
      <c r="F282" s="340" t="e">
        <f t="shared" si="13"/>
        <v>#REF!</v>
      </c>
      <c r="G282" s="188"/>
    </row>
    <row r="283" spans="1:7" s="133" customFormat="1" ht="11.25" x14ac:dyDescent="0.25">
      <c r="A283" s="151" t="s">
        <v>1900</v>
      </c>
      <c r="B283" s="144" t="s">
        <v>72</v>
      </c>
      <c r="C283" s="138" t="e">
        <f>VLOOKUP(B283,#REF!,2,0)</f>
        <v>#REF!</v>
      </c>
      <c r="D283" s="140"/>
      <c r="E283" s="140" t="e">
        <f>VLOOKUP(B283,#REF!,7,0)</f>
        <v>#REF!</v>
      </c>
      <c r="F283" s="340" t="e">
        <f t="shared" si="13"/>
        <v>#REF!</v>
      </c>
      <c r="G283" s="188"/>
    </row>
    <row r="284" spans="1:7" s="133" customFormat="1" ht="11.25" x14ac:dyDescent="0.25">
      <c r="A284" s="151" t="s">
        <v>1901</v>
      </c>
      <c r="B284" s="144" t="s">
        <v>2279</v>
      </c>
      <c r="C284" s="138" t="e">
        <f>VLOOKUP(B284,#REF!,2,0)</f>
        <v>#REF!</v>
      </c>
      <c r="D284" s="140"/>
      <c r="E284" s="140" t="e">
        <f>VLOOKUP(B284,#REF!,7,0)</f>
        <v>#REF!</v>
      </c>
      <c r="F284" s="340" t="e">
        <f t="shared" si="13"/>
        <v>#REF!</v>
      </c>
      <c r="G284" s="188" t="s">
        <v>2280</v>
      </c>
    </row>
    <row r="285" spans="1:7" s="133" customFormat="1" ht="11.25" x14ac:dyDescent="0.25">
      <c r="A285" s="151" t="s">
        <v>1902</v>
      </c>
      <c r="B285" s="144" t="s">
        <v>70</v>
      </c>
      <c r="C285" s="138" t="e">
        <f>VLOOKUP(B285,#REF!,2,0)</f>
        <v>#REF!</v>
      </c>
      <c r="D285" s="140"/>
      <c r="E285" s="140" t="e">
        <f>VLOOKUP(B285,#REF!,7,0)</f>
        <v>#REF!</v>
      </c>
      <c r="F285" s="340" t="e">
        <f t="shared" si="13"/>
        <v>#REF!</v>
      </c>
      <c r="G285" s="188"/>
    </row>
    <row r="286" spans="1:7" s="133" customFormat="1" ht="11.25" x14ac:dyDescent="0.25">
      <c r="A286" s="151" t="s">
        <v>1903</v>
      </c>
      <c r="B286" s="144" t="s">
        <v>63</v>
      </c>
      <c r="C286" s="138" t="e">
        <f>VLOOKUP(B286,#REF!,2,0)</f>
        <v>#REF!</v>
      </c>
      <c r="D286" s="140"/>
      <c r="E286" s="140" t="e">
        <f>VLOOKUP(B286,#REF!,7,0)</f>
        <v>#REF!</v>
      </c>
      <c r="F286" s="340" t="e">
        <f t="shared" si="13"/>
        <v>#REF!</v>
      </c>
      <c r="G286" s="188"/>
    </row>
    <row r="287" spans="1:7" s="133" customFormat="1" ht="11.25" x14ac:dyDescent="0.25">
      <c r="A287" s="151" t="s">
        <v>1904</v>
      </c>
      <c r="B287" s="144" t="s">
        <v>651</v>
      </c>
      <c r="C287" s="138" t="e">
        <f>VLOOKUP(B287,#REF!,2,0)</f>
        <v>#REF!</v>
      </c>
      <c r="D287" s="140"/>
      <c r="E287" s="140" t="e">
        <f>VLOOKUP(B287,#REF!,7,0)</f>
        <v>#REF!</v>
      </c>
      <c r="F287" s="340" t="e">
        <f t="shared" si="13"/>
        <v>#REF!</v>
      </c>
      <c r="G287" s="188"/>
    </row>
    <row r="288" spans="1:7" s="133" customFormat="1" ht="11.25" x14ac:dyDescent="0.25">
      <c r="A288" s="151" t="s">
        <v>1905</v>
      </c>
      <c r="B288" s="144" t="s">
        <v>650</v>
      </c>
      <c r="C288" s="138" t="e">
        <f>VLOOKUP(B288,#REF!,2,0)</f>
        <v>#REF!</v>
      </c>
      <c r="D288" s="140"/>
      <c r="E288" s="140" t="e">
        <f>VLOOKUP(B288,#REF!,7,0)</f>
        <v>#REF!</v>
      </c>
      <c r="F288" s="340" t="e">
        <f t="shared" si="13"/>
        <v>#REF!</v>
      </c>
      <c r="G288" s="188"/>
    </row>
    <row r="289" spans="1:7" s="133" customFormat="1" ht="11.25" x14ac:dyDescent="0.25">
      <c r="A289" s="151" t="s">
        <v>1906</v>
      </c>
      <c r="B289" s="144" t="s">
        <v>431</v>
      </c>
      <c r="C289" s="138" t="e">
        <f>VLOOKUP(B289,#REF!,2,0)</f>
        <v>#REF!</v>
      </c>
      <c r="D289" s="140"/>
      <c r="E289" s="140" t="e">
        <f>VLOOKUP(B289,#REF!,7,0)</f>
        <v>#REF!</v>
      </c>
      <c r="F289" s="340" t="e">
        <f t="shared" si="13"/>
        <v>#REF!</v>
      </c>
      <c r="G289" s="188"/>
    </row>
    <row r="290" spans="1:7" s="133" customFormat="1" ht="11.25" x14ac:dyDescent="0.25">
      <c r="A290" s="151" t="s">
        <v>1907</v>
      </c>
      <c r="B290" s="144" t="s">
        <v>67</v>
      </c>
      <c r="C290" s="138" t="e">
        <f>VLOOKUP(B290,#REF!,2,0)</f>
        <v>#REF!</v>
      </c>
      <c r="D290" s="140"/>
      <c r="E290" s="140" t="e">
        <f>VLOOKUP(B290,#REF!,7,0)</f>
        <v>#REF!</v>
      </c>
      <c r="F290" s="340" t="e">
        <f t="shared" si="13"/>
        <v>#REF!</v>
      </c>
      <c r="G290" s="188"/>
    </row>
    <row r="291" spans="1:7" x14ac:dyDescent="0.25">
      <c r="A291" s="326" t="s">
        <v>1117</v>
      </c>
      <c r="B291" s="119" t="s">
        <v>2</v>
      </c>
      <c r="C291" s="147"/>
      <c r="D291" s="128"/>
      <c r="E291" s="128"/>
      <c r="F291" s="338" t="e">
        <f>SUM(F292:F298)</f>
        <v>#REF!</v>
      </c>
      <c r="G291" s="313"/>
    </row>
    <row r="292" spans="1:7" s="133" customFormat="1" ht="11.25" x14ac:dyDescent="0.25">
      <c r="A292" s="151" t="s">
        <v>1908</v>
      </c>
      <c r="B292" s="144" t="s">
        <v>384</v>
      </c>
      <c r="C292" s="138" t="e">
        <f>VLOOKUP(B292,#REF!,2,0)</f>
        <v>#REF!</v>
      </c>
      <c r="D292" s="140"/>
      <c r="E292" s="140" t="e">
        <f>VLOOKUP(B292,#REF!,7,0)</f>
        <v>#REF!</v>
      </c>
      <c r="F292" s="340" t="e">
        <f>D292*E292</f>
        <v>#REF!</v>
      </c>
      <c r="G292" s="188"/>
    </row>
    <row r="293" spans="1:7" s="133" customFormat="1" ht="11.25" x14ac:dyDescent="0.25">
      <c r="A293" s="151" t="s">
        <v>1909</v>
      </c>
      <c r="B293" s="144" t="s">
        <v>433</v>
      </c>
      <c r="C293" s="138" t="e">
        <f>VLOOKUP(B293,#REF!,2,0)</f>
        <v>#REF!</v>
      </c>
      <c r="D293" s="140"/>
      <c r="E293" s="140" t="e">
        <f>VLOOKUP(B293,#REF!,7,0)</f>
        <v>#REF!</v>
      </c>
      <c r="F293" s="340" t="e">
        <f t="shared" ref="F293:F298" si="14">D293*E293</f>
        <v>#REF!</v>
      </c>
      <c r="G293" s="188"/>
    </row>
    <row r="294" spans="1:7" s="133" customFormat="1" ht="11.25" x14ac:dyDescent="0.25">
      <c r="A294" s="151" t="s">
        <v>1910</v>
      </c>
      <c r="B294" s="144" t="s">
        <v>5</v>
      </c>
      <c r="C294" s="138" t="e">
        <f>VLOOKUP(B294,#REF!,2,0)</f>
        <v>#REF!</v>
      </c>
      <c r="D294" s="140"/>
      <c r="E294" s="140" t="e">
        <f>VLOOKUP(B294,#REF!,7,0)</f>
        <v>#REF!</v>
      </c>
      <c r="F294" s="340" t="e">
        <f t="shared" si="14"/>
        <v>#REF!</v>
      </c>
      <c r="G294" s="188"/>
    </row>
    <row r="295" spans="1:7" s="133" customFormat="1" ht="11.25" x14ac:dyDescent="0.25">
      <c r="A295" s="151" t="s">
        <v>1911</v>
      </c>
      <c r="B295" s="144" t="s">
        <v>383</v>
      </c>
      <c r="C295" s="138" t="e">
        <f>VLOOKUP(B295,#REF!,2,0)</f>
        <v>#REF!</v>
      </c>
      <c r="D295" s="140"/>
      <c r="E295" s="140" t="e">
        <f>VLOOKUP(B295,#REF!,7,0)</f>
        <v>#REF!</v>
      </c>
      <c r="F295" s="340" t="e">
        <f t="shared" si="14"/>
        <v>#REF!</v>
      </c>
      <c r="G295" s="188"/>
    </row>
    <row r="296" spans="1:7" s="133" customFormat="1" ht="11.25" x14ac:dyDescent="0.25">
      <c r="A296" s="151" t="s">
        <v>1912</v>
      </c>
      <c r="B296" s="144" t="s">
        <v>434</v>
      </c>
      <c r="C296" s="138" t="e">
        <f>VLOOKUP(B296,#REF!,2,0)</f>
        <v>#REF!</v>
      </c>
      <c r="D296" s="140"/>
      <c r="E296" s="140" t="e">
        <f>VLOOKUP(B296,#REF!,7,0)</f>
        <v>#REF!</v>
      </c>
      <c r="F296" s="340" t="e">
        <f t="shared" si="14"/>
        <v>#REF!</v>
      </c>
      <c r="G296" s="188"/>
    </row>
    <row r="297" spans="1:7" s="133" customFormat="1" ht="11.25" x14ac:dyDescent="0.25">
      <c r="A297" s="151" t="s">
        <v>1913</v>
      </c>
      <c r="B297" s="144" t="s">
        <v>2281</v>
      </c>
      <c r="C297" s="138" t="e">
        <f>VLOOKUP(B297,#REF!,2,0)</f>
        <v>#REF!</v>
      </c>
      <c r="D297" s="140"/>
      <c r="E297" s="140" t="e">
        <f>VLOOKUP(B297,#REF!,7,0)</f>
        <v>#REF!</v>
      </c>
      <c r="F297" s="340" t="e">
        <f t="shared" si="14"/>
        <v>#REF!</v>
      </c>
      <c r="G297" s="188"/>
    </row>
    <row r="298" spans="1:7" s="133" customFormat="1" ht="11.25" x14ac:dyDescent="0.25">
      <c r="A298" s="151" t="s">
        <v>1914</v>
      </c>
      <c r="B298" s="144" t="s">
        <v>7</v>
      </c>
      <c r="C298" s="138" t="e">
        <f>VLOOKUP(B298,#REF!,2,0)</f>
        <v>#REF!</v>
      </c>
      <c r="D298" s="140"/>
      <c r="E298" s="140" t="e">
        <f>VLOOKUP(B298,#REF!,7,0)</f>
        <v>#REF!</v>
      </c>
      <c r="F298" s="340" t="e">
        <f t="shared" si="14"/>
        <v>#REF!</v>
      </c>
      <c r="G298" s="188"/>
    </row>
    <row r="299" spans="1:7" x14ac:dyDescent="0.25">
      <c r="A299" s="326" t="s">
        <v>1118</v>
      </c>
      <c r="B299" s="119" t="s">
        <v>748</v>
      </c>
      <c r="C299" s="147"/>
      <c r="D299" s="128"/>
      <c r="E299" s="128"/>
      <c r="F299" s="338" t="e">
        <f>SUM(F300:F310)</f>
        <v>#REF!</v>
      </c>
      <c r="G299" s="313"/>
    </row>
    <row r="300" spans="1:7" s="133" customFormat="1" ht="11.25" x14ac:dyDescent="0.25">
      <c r="A300" s="151" t="s">
        <v>1918</v>
      </c>
      <c r="B300" s="144" t="s">
        <v>653</v>
      </c>
      <c r="C300" s="138" t="e">
        <f>VLOOKUP(B300,#REF!,2,0)</f>
        <v>#REF!</v>
      </c>
      <c r="D300" s="140"/>
      <c r="E300" s="140" t="e">
        <f>VLOOKUP(B300,#REF!,7,0)</f>
        <v>#REF!</v>
      </c>
      <c r="F300" s="340" t="e">
        <f>D300*E300</f>
        <v>#REF!</v>
      </c>
      <c r="G300" s="188"/>
    </row>
    <row r="301" spans="1:7" s="133" customFormat="1" ht="11.25" x14ac:dyDescent="0.25">
      <c r="A301" s="151" t="s">
        <v>1919</v>
      </c>
      <c r="B301" s="144" t="s">
        <v>654</v>
      </c>
      <c r="C301" s="138" t="e">
        <f>VLOOKUP(B301,#REF!,2,0)</f>
        <v>#REF!</v>
      </c>
      <c r="D301" s="140"/>
      <c r="E301" s="140" t="e">
        <f>VLOOKUP(B301,#REF!,7,0)</f>
        <v>#REF!</v>
      </c>
      <c r="F301" s="340" t="e">
        <f t="shared" ref="F301:F310" si="15">D301*E301</f>
        <v>#REF!</v>
      </c>
      <c r="G301" s="188"/>
    </row>
    <row r="302" spans="1:7" s="133" customFormat="1" ht="11.25" x14ac:dyDescent="0.25">
      <c r="A302" s="151" t="s">
        <v>1920</v>
      </c>
      <c r="B302" s="144" t="s">
        <v>697</v>
      </c>
      <c r="C302" s="138" t="e">
        <f>VLOOKUP(B302,#REF!,2,0)</f>
        <v>#REF!</v>
      </c>
      <c r="D302" s="140"/>
      <c r="E302" s="140" t="e">
        <f>VLOOKUP(B302,#REF!,7,0)</f>
        <v>#REF!</v>
      </c>
      <c r="F302" s="340" t="e">
        <f t="shared" si="15"/>
        <v>#REF!</v>
      </c>
      <c r="G302" s="188"/>
    </row>
    <row r="303" spans="1:7" s="133" customFormat="1" ht="11.25" x14ac:dyDescent="0.25">
      <c r="A303" s="151" t="s">
        <v>1921</v>
      </c>
      <c r="B303" s="144" t="s">
        <v>75</v>
      </c>
      <c r="C303" s="138" t="e">
        <f>VLOOKUP(B303,#REF!,2,0)</f>
        <v>#REF!</v>
      </c>
      <c r="D303" s="140"/>
      <c r="E303" s="140" t="e">
        <f>VLOOKUP(B303,#REF!,7,0)</f>
        <v>#REF!</v>
      </c>
      <c r="F303" s="340" t="e">
        <f t="shared" si="15"/>
        <v>#REF!</v>
      </c>
      <c r="G303" s="188"/>
    </row>
    <row r="304" spans="1:7" s="133" customFormat="1" ht="11.25" x14ac:dyDescent="0.25">
      <c r="A304" s="151" t="s">
        <v>1922</v>
      </c>
      <c r="B304" s="144" t="s">
        <v>652</v>
      </c>
      <c r="C304" s="138" t="e">
        <f>VLOOKUP(B304,#REF!,2,0)</f>
        <v>#REF!</v>
      </c>
      <c r="D304" s="140"/>
      <c r="E304" s="140" t="e">
        <f>VLOOKUP(B304,#REF!,7,0)</f>
        <v>#REF!</v>
      </c>
      <c r="F304" s="340" t="e">
        <f t="shared" si="15"/>
        <v>#REF!</v>
      </c>
      <c r="G304" s="188"/>
    </row>
    <row r="305" spans="1:7" s="133" customFormat="1" ht="11.25" x14ac:dyDescent="0.25">
      <c r="A305" s="151" t="s">
        <v>1923</v>
      </c>
      <c r="B305" s="144" t="s">
        <v>1917</v>
      </c>
      <c r="C305" s="138" t="e">
        <f>VLOOKUP(B305,#REF!,2,0)</f>
        <v>#REF!</v>
      </c>
      <c r="D305" s="140"/>
      <c r="E305" s="140" t="e">
        <f>VLOOKUP(B305,#REF!,7,0)</f>
        <v>#REF!</v>
      </c>
      <c r="F305" s="340" t="e">
        <f t="shared" si="15"/>
        <v>#REF!</v>
      </c>
      <c r="G305" s="188"/>
    </row>
    <row r="306" spans="1:7" s="133" customFormat="1" ht="11.25" x14ac:dyDescent="0.25">
      <c r="A306" s="151" t="s">
        <v>1924</v>
      </c>
      <c r="B306" s="144" t="s">
        <v>74</v>
      </c>
      <c r="C306" s="138" t="e">
        <f>VLOOKUP(B306,#REF!,2,0)</f>
        <v>#REF!</v>
      </c>
      <c r="D306" s="140"/>
      <c r="E306" s="140" t="e">
        <f>VLOOKUP(B306,#REF!,7,0)</f>
        <v>#REF!</v>
      </c>
      <c r="F306" s="340" t="e">
        <f t="shared" si="15"/>
        <v>#REF!</v>
      </c>
      <c r="G306" s="188"/>
    </row>
    <row r="307" spans="1:7" s="133" customFormat="1" ht="11.25" x14ac:dyDescent="0.25">
      <c r="A307" s="151" t="s">
        <v>1925</v>
      </c>
      <c r="B307" s="144" t="s">
        <v>656</v>
      </c>
      <c r="C307" s="138" t="e">
        <f>VLOOKUP(B307,#REF!,2,0)</f>
        <v>#REF!</v>
      </c>
      <c r="D307" s="140"/>
      <c r="E307" s="140" t="e">
        <f>VLOOKUP(B307,#REF!,7,0)</f>
        <v>#REF!</v>
      </c>
      <c r="F307" s="340" t="e">
        <f t="shared" si="15"/>
        <v>#REF!</v>
      </c>
      <c r="G307" s="188"/>
    </row>
    <row r="308" spans="1:7" s="133" customFormat="1" ht="11.25" x14ac:dyDescent="0.25">
      <c r="A308" s="151" t="s">
        <v>1926</v>
      </c>
      <c r="B308" s="144" t="s">
        <v>1916</v>
      </c>
      <c r="C308" s="138" t="e">
        <f>VLOOKUP(B308,#REF!,2,0)</f>
        <v>#REF!</v>
      </c>
      <c r="D308" s="140"/>
      <c r="E308" s="140" t="e">
        <f>VLOOKUP(B308,#REF!,7,0)</f>
        <v>#REF!</v>
      </c>
      <c r="F308" s="340" t="e">
        <f t="shared" si="15"/>
        <v>#REF!</v>
      </c>
      <c r="G308" s="188"/>
    </row>
    <row r="309" spans="1:7" s="133" customFormat="1" ht="11.25" x14ac:dyDescent="0.25">
      <c r="A309" s="151" t="s">
        <v>1927</v>
      </c>
      <c r="B309" s="144" t="s">
        <v>435</v>
      </c>
      <c r="C309" s="138" t="e">
        <f>VLOOKUP(B309,#REF!,2,0)</f>
        <v>#REF!</v>
      </c>
      <c r="D309" s="140"/>
      <c r="E309" s="140" t="e">
        <f>VLOOKUP(B309,#REF!,7,0)</f>
        <v>#REF!</v>
      </c>
      <c r="F309" s="340" t="e">
        <f t="shared" si="15"/>
        <v>#REF!</v>
      </c>
      <c r="G309" s="188"/>
    </row>
    <row r="310" spans="1:7" s="133" customFormat="1" ht="11.25" x14ac:dyDescent="0.25">
      <c r="A310" s="151" t="s">
        <v>1928</v>
      </c>
      <c r="B310" s="144" t="s">
        <v>438</v>
      </c>
      <c r="C310" s="138" t="e">
        <f>VLOOKUP(B310,#REF!,2,0)</f>
        <v>#REF!</v>
      </c>
      <c r="D310" s="140"/>
      <c r="E310" s="140" t="e">
        <f>VLOOKUP(B310,#REF!,7,0)</f>
        <v>#REF!</v>
      </c>
      <c r="F310" s="340" t="e">
        <f t="shared" si="15"/>
        <v>#REF!</v>
      </c>
      <c r="G310" s="188"/>
    </row>
    <row r="311" spans="1:7" x14ac:dyDescent="0.25">
      <c r="A311" s="326" t="s">
        <v>1119</v>
      </c>
      <c r="B311" s="119" t="s">
        <v>76</v>
      </c>
      <c r="C311" s="147"/>
      <c r="D311" s="128"/>
      <c r="E311" s="128"/>
      <c r="F311" s="338" t="e">
        <f>SUM(F312:F320)</f>
        <v>#REF!</v>
      </c>
      <c r="G311" s="313"/>
    </row>
    <row r="312" spans="1:7" s="133" customFormat="1" ht="11.25" x14ac:dyDescent="0.25">
      <c r="A312" s="151" t="s">
        <v>1935</v>
      </c>
      <c r="B312" s="144" t="s">
        <v>440</v>
      </c>
      <c r="C312" s="138" t="e">
        <f>VLOOKUP(B312,#REF!,2,0)</f>
        <v>#REF!</v>
      </c>
      <c r="D312" s="140"/>
      <c r="E312" s="140" t="e">
        <f>VLOOKUP(B312,#REF!,7,0)</f>
        <v>#REF!</v>
      </c>
      <c r="F312" s="340" t="e">
        <f>D312*E312</f>
        <v>#REF!</v>
      </c>
      <c r="G312" s="188"/>
    </row>
    <row r="313" spans="1:7" s="133" customFormat="1" ht="11.25" x14ac:dyDescent="0.25">
      <c r="A313" s="151" t="s">
        <v>1936</v>
      </c>
      <c r="B313" s="144" t="s">
        <v>80</v>
      </c>
      <c r="C313" s="138" t="e">
        <f>VLOOKUP(B313,#REF!,2,0)</f>
        <v>#REF!</v>
      </c>
      <c r="D313" s="140"/>
      <c r="E313" s="140" t="e">
        <f>VLOOKUP(B313,#REF!,7,0)</f>
        <v>#REF!</v>
      </c>
      <c r="F313" s="340" t="e">
        <f t="shared" ref="F313:F320" si="16">D313*E313</f>
        <v>#REF!</v>
      </c>
      <c r="G313" s="188"/>
    </row>
    <row r="314" spans="1:7" s="133" customFormat="1" ht="11.25" x14ac:dyDescent="0.25">
      <c r="A314" s="151" t="s">
        <v>1937</v>
      </c>
      <c r="B314" s="144" t="s">
        <v>439</v>
      </c>
      <c r="C314" s="138" t="e">
        <f>VLOOKUP(B314,#REF!,2,0)</f>
        <v>#REF!</v>
      </c>
      <c r="D314" s="140"/>
      <c r="E314" s="140" t="e">
        <f>VLOOKUP(B314,#REF!,7,0)</f>
        <v>#REF!</v>
      </c>
      <c r="F314" s="340" t="e">
        <f t="shared" si="16"/>
        <v>#REF!</v>
      </c>
      <c r="G314" s="188"/>
    </row>
    <row r="315" spans="1:7" s="133" customFormat="1" ht="11.25" x14ac:dyDescent="0.25">
      <c r="A315" s="151" t="s">
        <v>1938</v>
      </c>
      <c r="B315" s="144" t="s">
        <v>83</v>
      </c>
      <c r="C315" s="138" t="e">
        <f>VLOOKUP(B315,#REF!,2,0)</f>
        <v>#REF!</v>
      </c>
      <c r="D315" s="140"/>
      <c r="E315" s="140" t="e">
        <f>VLOOKUP(B315,#REF!,7,0)</f>
        <v>#REF!</v>
      </c>
      <c r="F315" s="340" t="e">
        <f t="shared" si="16"/>
        <v>#REF!</v>
      </c>
      <c r="G315" s="188"/>
    </row>
    <row r="316" spans="1:7" s="133" customFormat="1" ht="11.25" x14ac:dyDescent="0.25">
      <c r="A316" s="151" t="s">
        <v>1939</v>
      </c>
      <c r="B316" s="144" t="s">
        <v>77</v>
      </c>
      <c r="C316" s="138" t="e">
        <f>VLOOKUP(B316,#REF!,2,0)</f>
        <v>#REF!</v>
      </c>
      <c r="D316" s="140"/>
      <c r="E316" s="140" t="e">
        <f>VLOOKUP(B316,#REF!,7,0)</f>
        <v>#REF!</v>
      </c>
      <c r="F316" s="340" t="e">
        <f t="shared" si="16"/>
        <v>#REF!</v>
      </c>
      <c r="G316" s="188"/>
    </row>
    <row r="317" spans="1:7" s="133" customFormat="1" ht="11.25" x14ac:dyDescent="0.25">
      <c r="A317" s="151" t="s">
        <v>1940</v>
      </c>
      <c r="B317" s="144" t="s">
        <v>78</v>
      </c>
      <c r="C317" s="138" t="e">
        <f>VLOOKUP(B317,#REF!,2,0)</f>
        <v>#REF!</v>
      </c>
      <c r="D317" s="140"/>
      <c r="E317" s="140" t="e">
        <f>VLOOKUP(B317,#REF!,7,0)</f>
        <v>#REF!</v>
      </c>
      <c r="F317" s="340" t="e">
        <f t="shared" si="16"/>
        <v>#REF!</v>
      </c>
      <c r="G317" s="188"/>
    </row>
    <row r="318" spans="1:7" s="133" customFormat="1" ht="11.25" x14ac:dyDescent="0.25">
      <c r="A318" s="151" t="s">
        <v>1941</v>
      </c>
      <c r="B318" s="144" t="s">
        <v>79</v>
      </c>
      <c r="C318" s="138" t="e">
        <f>VLOOKUP(B318,#REF!,2,0)</f>
        <v>#REF!</v>
      </c>
      <c r="D318" s="140"/>
      <c r="E318" s="140" t="e">
        <f>VLOOKUP(B318,#REF!,7,0)</f>
        <v>#REF!</v>
      </c>
      <c r="F318" s="340" t="e">
        <f t="shared" si="16"/>
        <v>#REF!</v>
      </c>
      <c r="G318" s="188"/>
    </row>
    <row r="319" spans="1:7" s="133" customFormat="1" ht="11.25" x14ac:dyDescent="0.25">
      <c r="A319" s="151" t="s">
        <v>1942</v>
      </c>
      <c r="B319" s="144" t="s">
        <v>86</v>
      </c>
      <c r="C319" s="138" t="e">
        <f>VLOOKUP(B319,#REF!,2,0)</f>
        <v>#REF!</v>
      </c>
      <c r="D319" s="140"/>
      <c r="E319" s="140" t="e">
        <f>VLOOKUP(B319,#REF!,7,0)</f>
        <v>#REF!</v>
      </c>
      <c r="F319" s="340" t="e">
        <f t="shared" si="16"/>
        <v>#REF!</v>
      </c>
      <c r="G319" s="188"/>
    </row>
    <row r="320" spans="1:7" s="133" customFormat="1" ht="11.25" x14ac:dyDescent="0.25">
      <c r="A320" s="151" t="s">
        <v>1943</v>
      </c>
      <c r="B320" s="144" t="s">
        <v>73</v>
      </c>
      <c r="C320" s="138" t="e">
        <f>VLOOKUP(B320,#REF!,2,0)</f>
        <v>#REF!</v>
      </c>
      <c r="D320" s="140"/>
      <c r="E320" s="140" t="e">
        <f>VLOOKUP(B320,#REF!,7,0)</f>
        <v>#REF!</v>
      </c>
      <c r="F320" s="340" t="e">
        <f t="shared" si="16"/>
        <v>#REF!</v>
      </c>
      <c r="G320" s="188"/>
    </row>
    <row r="321" spans="1:7" x14ac:dyDescent="0.25">
      <c r="A321" s="325">
        <v>2.2000000000000002</v>
      </c>
      <c r="B321" s="121" t="s">
        <v>1122</v>
      </c>
      <c r="C321" s="147"/>
      <c r="D321" s="128"/>
      <c r="E321" s="128"/>
      <c r="F321" s="338" t="e">
        <f>SUM(F322:F429)</f>
        <v>#REF!</v>
      </c>
      <c r="G321" s="313"/>
    </row>
    <row r="322" spans="1:7" x14ac:dyDescent="0.25">
      <c r="A322" s="326" t="s">
        <v>1123</v>
      </c>
      <c r="B322" s="119" t="s">
        <v>91</v>
      </c>
      <c r="C322" s="147"/>
      <c r="D322" s="128"/>
      <c r="E322" s="128"/>
      <c r="F322" s="338" t="e">
        <f>SUM(F323:F346)</f>
        <v>#REF!</v>
      </c>
      <c r="G322" s="313"/>
    </row>
    <row r="323" spans="1:7" s="133" customFormat="1" ht="11.25" x14ac:dyDescent="0.25">
      <c r="A323" s="151" t="s">
        <v>1981</v>
      </c>
      <c r="B323" s="144" t="s">
        <v>699</v>
      </c>
      <c r="C323" s="138" t="e">
        <f>VLOOKUP(B323,#REF!,2,0)</f>
        <v>#REF!</v>
      </c>
      <c r="D323" s="140"/>
      <c r="E323" s="140" t="e">
        <f>VLOOKUP(B323,#REF!,7,0)</f>
        <v>#REF!</v>
      </c>
      <c r="F323" s="340" t="e">
        <f>D323*E323</f>
        <v>#REF!</v>
      </c>
      <c r="G323" s="188"/>
    </row>
    <row r="324" spans="1:7" s="133" customFormat="1" ht="11.25" x14ac:dyDescent="0.25">
      <c r="A324" s="151" t="s">
        <v>1982</v>
      </c>
      <c r="B324" s="144" t="s">
        <v>100</v>
      </c>
      <c r="C324" s="138" t="e">
        <f>VLOOKUP(B324,#REF!,2,0)</f>
        <v>#REF!</v>
      </c>
      <c r="D324" s="140"/>
      <c r="E324" s="140" t="e">
        <f>VLOOKUP(B324,#REF!,7,0)</f>
        <v>#REF!</v>
      </c>
      <c r="F324" s="340" t="e">
        <f t="shared" ref="F324:F346" si="17">D324*E324</f>
        <v>#REF!</v>
      </c>
      <c r="G324" s="188"/>
    </row>
    <row r="325" spans="1:7" s="133" customFormat="1" ht="11.25" x14ac:dyDescent="0.25">
      <c r="A325" s="151" t="s">
        <v>1983</v>
      </c>
      <c r="B325" s="144" t="s">
        <v>98</v>
      </c>
      <c r="C325" s="138" t="e">
        <f>VLOOKUP(B325,#REF!,2,0)</f>
        <v>#REF!</v>
      </c>
      <c r="D325" s="140"/>
      <c r="E325" s="140" t="e">
        <f>VLOOKUP(B325,#REF!,7,0)</f>
        <v>#REF!</v>
      </c>
      <c r="F325" s="340" t="e">
        <f t="shared" si="17"/>
        <v>#REF!</v>
      </c>
      <c r="G325" s="188"/>
    </row>
    <row r="326" spans="1:7" s="133" customFormat="1" ht="11.25" x14ac:dyDescent="0.25">
      <c r="A326" s="151" t="s">
        <v>1984</v>
      </c>
      <c r="B326" s="144" t="s">
        <v>454</v>
      </c>
      <c r="C326" s="138" t="e">
        <f>VLOOKUP(B326,#REF!,2,0)</f>
        <v>#REF!</v>
      </c>
      <c r="D326" s="140"/>
      <c r="E326" s="140" t="e">
        <f>VLOOKUP(B326,#REF!,7,0)</f>
        <v>#REF!</v>
      </c>
      <c r="F326" s="340" t="e">
        <f t="shared" si="17"/>
        <v>#REF!</v>
      </c>
      <c r="G326" s="188"/>
    </row>
    <row r="327" spans="1:7" s="133" customFormat="1" ht="11.25" x14ac:dyDescent="0.25">
      <c r="A327" s="151" t="s">
        <v>1985</v>
      </c>
      <c r="B327" s="144" t="s">
        <v>455</v>
      </c>
      <c r="C327" s="138" t="e">
        <f>VLOOKUP(B327,#REF!,2,0)</f>
        <v>#REF!</v>
      </c>
      <c r="D327" s="140"/>
      <c r="E327" s="140" t="e">
        <f>VLOOKUP(B327,#REF!,7,0)</f>
        <v>#REF!</v>
      </c>
      <c r="F327" s="340" t="e">
        <f t="shared" si="17"/>
        <v>#REF!</v>
      </c>
      <c r="G327" s="188"/>
    </row>
    <row r="328" spans="1:7" s="133" customFormat="1" ht="11.25" x14ac:dyDescent="0.25">
      <c r="A328" s="151" t="s">
        <v>1986</v>
      </c>
      <c r="B328" s="144" t="s">
        <v>453</v>
      </c>
      <c r="C328" s="138" t="e">
        <f>VLOOKUP(B328,#REF!,2,0)</f>
        <v>#REF!</v>
      </c>
      <c r="D328" s="140"/>
      <c r="E328" s="140" t="e">
        <f>VLOOKUP(B328,#REF!,7,0)</f>
        <v>#REF!</v>
      </c>
      <c r="F328" s="340" t="e">
        <f t="shared" si="17"/>
        <v>#REF!</v>
      </c>
      <c r="G328" s="188"/>
    </row>
    <row r="329" spans="1:7" s="133" customFormat="1" ht="11.25" x14ac:dyDescent="0.25">
      <c r="A329" s="151" t="s">
        <v>1987</v>
      </c>
      <c r="B329" s="144" t="s">
        <v>99</v>
      </c>
      <c r="C329" s="138" t="e">
        <f>VLOOKUP(B329,#REF!,2,0)</f>
        <v>#REF!</v>
      </c>
      <c r="D329" s="140"/>
      <c r="E329" s="140" t="e">
        <f>VLOOKUP(B329,#REF!,7,0)</f>
        <v>#REF!</v>
      </c>
      <c r="F329" s="340" t="e">
        <f t="shared" si="17"/>
        <v>#REF!</v>
      </c>
      <c r="G329" s="188"/>
    </row>
    <row r="330" spans="1:7" s="133" customFormat="1" ht="11.25" x14ac:dyDescent="0.25">
      <c r="A330" s="151" t="s">
        <v>1988</v>
      </c>
      <c r="B330" s="144" t="s">
        <v>452</v>
      </c>
      <c r="C330" s="138" t="e">
        <f>VLOOKUP(B330,#REF!,2,0)</f>
        <v>#REF!</v>
      </c>
      <c r="D330" s="140"/>
      <c r="E330" s="140" t="e">
        <f>VLOOKUP(B330,#REF!,7,0)</f>
        <v>#REF!</v>
      </c>
      <c r="F330" s="340" t="e">
        <f t="shared" si="17"/>
        <v>#REF!</v>
      </c>
      <c r="G330" s="188"/>
    </row>
    <row r="331" spans="1:7" s="133" customFormat="1" ht="11.25" x14ac:dyDescent="0.25">
      <c r="A331" s="151" t="s">
        <v>1989</v>
      </c>
      <c r="B331" s="144" t="s">
        <v>1602</v>
      </c>
      <c r="C331" s="138" t="e">
        <f>VLOOKUP(B331,#REF!,2,0)</f>
        <v>#REF!</v>
      </c>
      <c r="D331" s="140"/>
      <c r="E331" s="140" t="e">
        <f>VLOOKUP(B331,#REF!,7,0)</f>
        <v>#REF!</v>
      </c>
      <c r="F331" s="340" t="e">
        <f t="shared" si="17"/>
        <v>#REF!</v>
      </c>
      <c r="G331" s="188"/>
    </row>
    <row r="332" spans="1:7" s="133" customFormat="1" ht="11.25" x14ac:dyDescent="0.25">
      <c r="A332" s="151" t="s">
        <v>1990</v>
      </c>
      <c r="B332" s="144" t="s">
        <v>446</v>
      </c>
      <c r="C332" s="138" t="e">
        <f>VLOOKUP(B332,#REF!,2,0)</f>
        <v>#REF!</v>
      </c>
      <c r="D332" s="140"/>
      <c r="E332" s="140" t="e">
        <f>VLOOKUP(B332,#REF!,7,0)</f>
        <v>#REF!</v>
      </c>
      <c r="F332" s="340" t="e">
        <f t="shared" si="17"/>
        <v>#REF!</v>
      </c>
      <c r="G332" s="188"/>
    </row>
    <row r="333" spans="1:7" s="133" customFormat="1" ht="11.25" x14ac:dyDescent="0.25">
      <c r="A333" s="151" t="s">
        <v>1991</v>
      </c>
      <c r="B333" s="144" t="s">
        <v>92</v>
      </c>
      <c r="C333" s="138" t="e">
        <f>VLOOKUP(B333,#REF!,2,0)</f>
        <v>#REF!</v>
      </c>
      <c r="D333" s="140"/>
      <c r="E333" s="140" t="e">
        <f>VLOOKUP(B333,#REF!,7,0)</f>
        <v>#REF!</v>
      </c>
      <c r="F333" s="340" t="e">
        <f t="shared" si="17"/>
        <v>#REF!</v>
      </c>
      <c r="G333" s="188"/>
    </row>
    <row r="334" spans="1:7" s="133" customFormat="1" ht="11.25" x14ac:dyDescent="0.25">
      <c r="A334" s="151" t="s">
        <v>1992</v>
      </c>
      <c r="B334" s="144" t="s">
        <v>450</v>
      </c>
      <c r="C334" s="138" t="e">
        <f>VLOOKUP(B334,#REF!,2,0)</f>
        <v>#REF!</v>
      </c>
      <c r="D334" s="140"/>
      <c r="E334" s="140" t="e">
        <f>VLOOKUP(B334,#REF!,7,0)</f>
        <v>#REF!</v>
      </c>
      <c r="F334" s="340" t="e">
        <f t="shared" si="17"/>
        <v>#REF!</v>
      </c>
      <c r="G334" s="188"/>
    </row>
    <row r="335" spans="1:7" s="133" customFormat="1" ht="11.25" x14ac:dyDescent="0.25">
      <c r="A335" s="151" t="s">
        <v>1993</v>
      </c>
      <c r="B335" s="144" t="s">
        <v>451</v>
      </c>
      <c r="C335" s="138" t="e">
        <f>VLOOKUP(B335,#REF!,2,0)</f>
        <v>#REF!</v>
      </c>
      <c r="D335" s="140"/>
      <c r="E335" s="140" t="e">
        <f>VLOOKUP(B335,#REF!,7,0)</f>
        <v>#REF!</v>
      </c>
      <c r="F335" s="340" t="e">
        <f t="shared" si="17"/>
        <v>#REF!</v>
      </c>
      <c r="G335" s="188"/>
    </row>
    <row r="336" spans="1:7" s="133" customFormat="1" ht="11.25" x14ac:dyDescent="0.25">
      <c r="A336" s="151" t="s">
        <v>1994</v>
      </c>
      <c r="B336" s="144" t="s">
        <v>449</v>
      </c>
      <c r="C336" s="138" t="e">
        <f>VLOOKUP(B336,#REF!,2,0)</f>
        <v>#REF!</v>
      </c>
      <c r="D336" s="140"/>
      <c r="E336" s="140" t="e">
        <f>VLOOKUP(B336,#REF!,7,0)</f>
        <v>#REF!</v>
      </c>
      <c r="F336" s="340" t="e">
        <f t="shared" si="17"/>
        <v>#REF!</v>
      </c>
      <c r="G336" s="188"/>
    </row>
    <row r="337" spans="1:7" s="133" customFormat="1" ht="11.25" x14ac:dyDescent="0.25">
      <c r="A337" s="151" t="s">
        <v>1995</v>
      </c>
      <c r="B337" s="144" t="s">
        <v>96</v>
      </c>
      <c r="C337" s="138" t="e">
        <f>VLOOKUP(B337,#REF!,2,0)</f>
        <v>#REF!</v>
      </c>
      <c r="D337" s="140"/>
      <c r="E337" s="140" t="e">
        <f>VLOOKUP(B337,#REF!,7,0)</f>
        <v>#REF!</v>
      </c>
      <c r="F337" s="340" t="e">
        <f t="shared" si="17"/>
        <v>#REF!</v>
      </c>
      <c r="G337" s="188"/>
    </row>
    <row r="338" spans="1:7" s="133" customFormat="1" ht="11.25" x14ac:dyDescent="0.25">
      <c r="A338" s="151" t="s">
        <v>1996</v>
      </c>
      <c r="B338" s="144" t="s">
        <v>97</v>
      </c>
      <c r="C338" s="138" t="e">
        <f>VLOOKUP(B338,#REF!,2,0)</f>
        <v>#REF!</v>
      </c>
      <c r="D338" s="140"/>
      <c r="E338" s="140" t="e">
        <f>VLOOKUP(B338,#REF!,7,0)</f>
        <v>#REF!</v>
      </c>
      <c r="F338" s="340" t="e">
        <f t="shared" si="17"/>
        <v>#REF!</v>
      </c>
      <c r="G338" s="188"/>
    </row>
    <row r="339" spans="1:7" s="133" customFormat="1" ht="11.25" x14ac:dyDescent="0.25">
      <c r="A339" s="151" t="s">
        <v>1997</v>
      </c>
      <c r="B339" s="144" t="s">
        <v>94</v>
      </c>
      <c r="C339" s="138" t="e">
        <f>VLOOKUP(B339,#REF!,2,0)</f>
        <v>#REF!</v>
      </c>
      <c r="D339" s="140"/>
      <c r="E339" s="140" t="e">
        <f>VLOOKUP(B339,#REF!,7,0)</f>
        <v>#REF!</v>
      </c>
      <c r="F339" s="340" t="e">
        <f t="shared" si="17"/>
        <v>#REF!</v>
      </c>
      <c r="G339" s="188"/>
    </row>
    <row r="340" spans="1:7" s="133" customFormat="1" ht="11.25" x14ac:dyDescent="0.25">
      <c r="A340" s="151" t="s">
        <v>1998</v>
      </c>
      <c r="B340" s="144" t="s">
        <v>448</v>
      </c>
      <c r="C340" s="138" t="e">
        <f>VLOOKUP(B340,#REF!,2,0)</f>
        <v>#REF!</v>
      </c>
      <c r="D340" s="140"/>
      <c r="E340" s="140" t="e">
        <f>VLOOKUP(B340,#REF!,7,0)</f>
        <v>#REF!</v>
      </c>
      <c r="F340" s="340" t="e">
        <f t="shared" si="17"/>
        <v>#REF!</v>
      </c>
      <c r="G340" s="188"/>
    </row>
    <row r="341" spans="1:7" s="133" customFormat="1" ht="11.25" x14ac:dyDescent="0.25">
      <c r="A341" s="151" t="s">
        <v>1999</v>
      </c>
      <c r="B341" s="144" t="s">
        <v>447</v>
      </c>
      <c r="C341" s="138" t="e">
        <f>VLOOKUP(B341,#REF!,2,0)</f>
        <v>#REF!</v>
      </c>
      <c r="D341" s="140"/>
      <c r="E341" s="140" t="e">
        <f>VLOOKUP(B341,#REF!,7,0)</f>
        <v>#REF!</v>
      </c>
      <c r="F341" s="340" t="e">
        <f t="shared" si="17"/>
        <v>#REF!</v>
      </c>
      <c r="G341" s="188"/>
    </row>
    <row r="342" spans="1:7" s="133" customFormat="1" ht="11.25" x14ac:dyDescent="0.25">
      <c r="A342" s="151" t="s">
        <v>2000</v>
      </c>
      <c r="B342" s="144" t="s">
        <v>95</v>
      </c>
      <c r="C342" s="138" t="e">
        <f>VLOOKUP(B342,#REF!,2,0)</f>
        <v>#REF!</v>
      </c>
      <c r="D342" s="140"/>
      <c r="E342" s="140" t="e">
        <f>VLOOKUP(B342,#REF!,7,0)</f>
        <v>#REF!</v>
      </c>
      <c r="F342" s="340" t="e">
        <f t="shared" si="17"/>
        <v>#REF!</v>
      </c>
      <c r="G342" s="188"/>
    </row>
    <row r="343" spans="1:7" s="133" customFormat="1" ht="11.25" x14ac:dyDescent="0.25">
      <c r="A343" s="151" t="s">
        <v>2001</v>
      </c>
      <c r="B343" s="144" t="s">
        <v>1978</v>
      </c>
      <c r="C343" s="138" t="e">
        <f>VLOOKUP(B343,#REF!,2,0)</f>
        <v>#REF!</v>
      </c>
      <c r="D343" s="140"/>
      <c r="E343" s="140" t="e">
        <f>VLOOKUP(B343,#REF!,7,0)</f>
        <v>#REF!</v>
      </c>
      <c r="F343" s="340" t="e">
        <f t="shared" si="17"/>
        <v>#REF!</v>
      </c>
      <c r="G343" s="188"/>
    </row>
    <row r="344" spans="1:7" s="133" customFormat="1" ht="11.25" x14ac:dyDescent="0.25">
      <c r="A344" s="151" t="s">
        <v>2002</v>
      </c>
      <c r="B344" s="144" t="s">
        <v>1979</v>
      </c>
      <c r="C344" s="138" t="e">
        <f>VLOOKUP(B344,#REF!,2,0)</f>
        <v>#REF!</v>
      </c>
      <c r="D344" s="140"/>
      <c r="E344" s="140" t="e">
        <f>VLOOKUP(B344,#REF!,7,0)</f>
        <v>#REF!</v>
      </c>
      <c r="F344" s="340" t="e">
        <f t="shared" si="17"/>
        <v>#REF!</v>
      </c>
      <c r="G344" s="188"/>
    </row>
    <row r="345" spans="1:7" s="133" customFormat="1" ht="11.25" x14ac:dyDescent="0.25">
      <c r="A345" s="151" t="s">
        <v>2003</v>
      </c>
      <c r="B345" s="144" t="s">
        <v>1980</v>
      </c>
      <c r="C345" s="138" t="e">
        <f>VLOOKUP(B345,#REF!,2,0)</f>
        <v>#REF!</v>
      </c>
      <c r="D345" s="140"/>
      <c r="E345" s="140" t="e">
        <f>VLOOKUP(B345,#REF!,7,0)</f>
        <v>#REF!</v>
      </c>
      <c r="F345" s="340" t="e">
        <f t="shared" si="17"/>
        <v>#REF!</v>
      </c>
      <c r="G345" s="188"/>
    </row>
    <row r="346" spans="1:7" s="133" customFormat="1" ht="11.25" x14ac:dyDescent="0.25">
      <c r="A346" s="151" t="s">
        <v>2004</v>
      </c>
      <c r="B346" s="144" t="s">
        <v>456</v>
      </c>
      <c r="C346" s="138" t="e">
        <f>VLOOKUP(B346,#REF!,2,0)</f>
        <v>#REF!</v>
      </c>
      <c r="D346" s="140"/>
      <c r="E346" s="140" t="e">
        <f>VLOOKUP(B346,#REF!,7,0)</f>
        <v>#REF!</v>
      </c>
      <c r="F346" s="340" t="e">
        <f t="shared" si="17"/>
        <v>#REF!</v>
      </c>
      <c r="G346" s="188"/>
    </row>
    <row r="347" spans="1:7" x14ac:dyDescent="0.25">
      <c r="A347" s="326" t="s">
        <v>1124</v>
      </c>
      <c r="B347" s="119" t="s">
        <v>102</v>
      </c>
      <c r="C347" s="147"/>
      <c r="D347" s="128"/>
      <c r="E347" s="128"/>
      <c r="F347" s="338" t="e">
        <f>SUM(F348:F363)</f>
        <v>#REF!</v>
      </c>
      <c r="G347" s="313"/>
    </row>
    <row r="348" spans="1:7" s="133" customFormat="1" ht="11.25" x14ac:dyDescent="0.25">
      <c r="A348" s="151" t="s">
        <v>2091</v>
      </c>
      <c r="B348" s="144" t="s">
        <v>700</v>
      </c>
      <c r="C348" s="138" t="e">
        <f>VLOOKUP(B348,#REF!,2,0)</f>
        <v>#REF!</v>
      </c>
      <c r="D348" s="140"/>
      <c r="E348" s="140" t="e">
        <f>VLOOKUP(B348,#REF!,7,0)</f>
        <v>#REF!</v>
      </c>
      <c r="F348" s="340" t="e">
        <f>D348*E348</f>
        <v>#REF!</v>
      </c>
      <c r="G348" s="188"/>
    </row>
    <row r="349" spans="1:7" s="133" customFormat="1" ht="11.25" x14ac:dyDescent="0.25">
      <c r="A349" s="151" t="s">
        <v>2092</v>
      </c>
      <c r="B349" s="144" t="s">
        <v>113</v>
      </c>
      <c r="C349" s="138" t="e">
        <f>VLOOKUP(B349,#REF!,2,0)</f>
        <v>#REF!</v>
      </c>
      <c r="D349" s="140"/>
      <c r="E349" s="140" t="e">
        <f>VLOOKUP(B349,#REF!,7,0)</f>
        <v>#REF!</v>
      </c>
      <c r="F349" s="340" t="e">
        <f t="shared" ref="F349:F363" si="18">D349*E349</f>
        <v>#REF!</v>
      </c>
      <c r="G349" s="188"/>
    </row>
    <row r="350" spans="1:7" s="133" customFormat="1" ht="11.25" x14ac:dyDescent="0.25">
      <c r="A350" s="151" t="s">
        <v>2093</v>
      </c>
      <c r="B350" s="144" t="s">
        <v>130</v>
      </c>
      <c r="C350" s="138" t="e">
        <f>VLOOKUP(B350,#REF!,2,0)</f>
        <v>#REF!</v>
      </c>
      <c r="D350" s="140"/>
      <c r="E350" s="140" t="e">
        <f>VLOOKUP(B350,#REF!,7,0)</f>
        <v>#REF!</v>
      </c>
      <c r="F350" s="340" t="e">
        <f t="shared" si="18"/>
        <v>#REF!</v>
      </c>
      <c r="G350" s="188"/>
    </row>
    <row r="351" spans="1:7" s="133" customFormat="1" ht="11.25" x14ac:dyDescent="0.25">
      <c r="A351" s="151" t="s">
        <v>2094</v>
      </c>
      <c r="B351" s="144" t="s">
        <v>716</v>
      </c>
      <c r="C351" s="138" t="e">
        <f>VLOOKUP(B351,#REF!,2,0)</f>
        <v>#REF!</v>
      </c>
      <c r="D351" s="140"/>
      <c r="E351" s="140" t="e">
        <f>VLOOKUP(B351,#REF!,7,0)</f>
        <v>#REF!</v>
      </c>
      <c r="F351" s="340" t="e">
        <f t="shared" si="18"/>
        <v>#REF!</v>
      </c>
      <c r="G351" s="188"/>
    </row>
    <row r="352" spans="1:7" s="133" customFormat="1" ht="11.25" x14ac:dyDescent="0.25">
      <c r="A352" s="151" t="s">
        <v>2095</v>
      </c>
      <c r="B352" s="144" t="s">
        <v>980</v>
      </c>
      <c r="C352" s="138" t="e">
        <f>VLOOKUP(B352,#REF!,2,0)</f>
        <v>#REF!</v>
      </c>
      <c r="D352" s="140"/>
      <c r="E352" s="140" t="e">
        <f>VLOOKUP(B352,#REF!,7,0)</f>
        <v>#REF!</v>
      </c>
      <c r="F352" s="340" t="e">
        <f t="shared" si="18"/>
        <v>#REF!</v>
      </c>
      <c r="G352" s="188"/>
    </row>
    <row r="353" spans="1:7" s="133" customFormat="1" ht="11.25" x14ac:dyDescent="0.25">
      <c r="A353" s="151" t="s">
        <v>2096</v>
      </c>
      <c r="B353" s="144" t="s">
        <v>103</v>
      </c>
      <c r="C353" s="138" t="e">
        <f>VLOOKUP(B353,#REF!,2,0)</f>
        <v>#REF!</v>
      </c>
      <c r="D353" s="140"/>
      <c r="E353" s="140" t="e">
        <f>VLOOKUP(B353,#REF!,7,0)</f>
        <v>#REF!</v>
      </c>
      <c r="F353" s="340" t="e">
        <f t="shared" si="18"/>
        <v>#REF!</v>
      </c>
      <c r="G353" s="188"/>
    </row>
    <row r="354" spans="1:7" s="133" customFormat="1" ht="11.25" x14ac:dyDescent="0.25">
      <c r="A354" s="151" t="s">
        <v>2097</v>
      </c>
      <c r="B354" s="144" t="s">
        <v>104</v>
      </c>
      <c r="C354" s="138" t="e">
        <f>VLOOKUP(B354,#REF!,2,0)</f>
        <v>#REF!</v>
      </c>
      <c r="D354" s="140"/>
      <c r="E354" s="140" t="e">
        <f>VLOOKUP(B354,#REF!,7,0)</f>
        <v>#REF!</v>
      </c>
      <c r="F354" s="340" t="e">
        <f t="shared" si="18"/>
        <v>#REF!</v>
      </c>
      <c r="G354" s="188"/>
    </row>
    <row r="355" spans="1:7" s="133" customFormat="1" ht="11.25" x14ac:dyDescent="0.25">
      <c r="A355" s="151" t="s">
        <v>2098</v>
      </c>
      <c r="B355" s="144" t="s">
        <v>105</v>
      </c>
      <c r="C355" s="138" t="e">
        <f>VLOOKUP(B355,#REF!,2,0)</f>
        <v>#REF!</v>
      </c>
      <c r="D355" s="140"/>
      <c r="E355" s="140" t="e">
        <f>VLOOKUP(B355,#REF!,7,0)</f>
        <v>#REF!</v>
      </c>
      <c r="F355" s="340" t="e">
        <f t="shared" si="18"/>
        <v>#REF!</v>
      </c>
      <c r="G355" s="188"/>
    </row>
    <row r="356" spans="1:7" s="133" customFormat="1" ht="11.25" x14ac:dyDescent="0.25">
      <c r="A356" s="151" t="s">
        <v>2099</v>
      </c>
      <c r="B356" s="144" t="s">
        <v>106</v>
      </c>
      <c r="C356" s="138" t="e">
        <f>VLOOKUP(B356,#REF!,2,0)</f>
        <v>#REF!</v>
      </c>
      <c r="D356" s="140"/>
      <c r="E356" s="140" t="e">
        <f>VLOOKUP(B356,#REF!,7,0)</f>
        <v>#REF!</v>
      </c>
      <c r="F356" s="340" t="e">
        <f t="shared" si="18"/>
        <v>#REF!</v>
      </c>
      <c r="G356" s="188"/>
    </row>
    <row r="357" spans="1:7" s="133" customFormat="1" ht="11.25" x14ac:dyDescent="0.25">
      <c r="A357" s="151" t="s">
        <v>2100</v>
      </c>
      <c r="B357" s="144" t="s">
        <v>107</v>
      </c>
      <c r="C357" s="138" t="e">
        <f>VLOOKUP(B357,#REF!,2,0)</f>
        <v>#REF!</v>
      </c>
      <c r="D357" s="140"/>
      <c r="E357" s="140" t="e">
        <f>VLOOKUP(B357,#REF!,7,0)</f>
        <v>#REF!</v>
      </c>
      <c r="F357" s="340" t="e">
        <f t="shared" si="18"/>
        <v>#REF!</v>
      </c>
      <c r="G357" s="188"/>
    </row>
    <row r="358" spans="1:7" s="133" customFormat="1" ht="11.25" x14ac:dyDescent="0.25">
      <c r="A358" s="151" t="s">
        <v>2101</v>
      </c>
      <c r="B358" s="144" t="s">
        <v>129</v>
      </c>
      <c r="C358" s="138" t="e">
        <f>VLOOKUP(B358,#REF!,2,0)</f>
        <v>#REF!</v>
      </c>
      <c r="D358" s="140"/>
      <c r="E358" s="140" t="e">
        <f>VLOOKUP(B358,#REF!,7,0)</f>
        <v>#REF!</v>
      </c>
      <c r="F358" s="340" t="e">
        <f t="shared" si="18"/>
        <v>#REF!</v>
      </c>
      <c r="G358" s="188"/>
    </row>
    <row r="359" spans="1:7" s="133" customFormat="1" ht="11.25" x14ac:dyDescent="0.25">
      <c r="A359" s="151" t="s">
        <v>2102</v>
      </c>
      <c r="B359" s="144" t="s">
        <v>108</v>
      </c>
      <c r="C359" s="138" t="e">
        <f>VLOOKUP(B359,#REF!,2,0)</f>
        <v>#REF!</v>
      </c>
      <c r="D359" s="140"/>
      <c r="E359" s="140" t="e">
        <f>VLOOKUP(B359,#REF!,7,0)</f>
        <v>#REF!</v>
      </c>
      <c r="F359" s="340" t="e">
        <f t="shared" si="18"/>
        <v>#REF!</v>
      </c>
      <c r="G359" s="188"/>
    </row>
    <row r="360" spans="1:7" s="133" customFormat="1" ht="11.25" x14ac:dyDescent="0.25">
      <c r="A360" s="151" t="s">
        <v>2103</v>
      </c>
      <c r="B360" s="144" t="s">
        <v>109</v>
      </c>
      <c r="C360" s="138" t="e">
        <f>VLOOKUP(B360,#REF!,2,0)</f>
        <v>#REF!</v>
      </c>
      <c r="D360" s="140"/>
      <c r="E360" s="140" t="e">
        <f>VLOOKUP(B360,#REF!,7,0)</f>
        <v>#REF!</v>
      </c>
      <c r="F360" s="340" t="e">
        <f t="shared" si="18"/>
        <v>#REF!</v>
      </c>
      <c r="G360" s="188"/>
    </row>
    <row r="361" spans="1:7" s="133" customFormat="1" ht="11.25" x14ac:dyDescent="0.25">
      <c r="A361" s="151" t="s">
        <v>2104</v>
      </c>
      <c r="B361" s="144" t="s">
        <v>110</v>
      </c>
      <c r="C361" s="138" t="e">
        <f>VLOOKUP(B361,#REF!,2,0)</f>
        <v>#REF!</v>
      </c>
      <c r="D361" s="140"/>
      <c r="E361" s="140" t="e">
        <f>VLOOKUP(B361,#REF!,7,0)</f>
        <v>#REF!</v>
      </c>
      <c r="F361" s="340" t="e">
        <f t="shared" si="18"/>
        <v>#REF!</v>
      </c>
      <c r="G361" s="188"/>
    </row>
    <row r="362" spans="1:7" s="133" customFormat="1" ht="11.25" x14ac:dyDescent="0.25">
      <c r="A362" s="151" t="s">
        <v>2105</v>
      </c>
      <c r="B362" s="144" t="s">
        <v>111</v>
      </c>
      <c r="C362" s="138" t="e">
        <f>VLOOKUP(B362,#REF!,2,0)</f>
        <v>#REF!</v>
      </c>
      <c r="D362" s="140"/>
      <c r="E362" s="140" t="e">
        <f>VLOOKUP(B362,#REF!,7,0)</f>
        <v>#REF!</v>
      </c>
      <c r="F362" s="340" t="e">
        <f t="shared" si="18"/>
        <v>#REF!</v>
      </c>
      <c r="G362" s="188"/>
    </row>
    <row r="363" spans="1:7" s="133" customFormat="1" ht="11.25" x14ac:dyDescent="0.25">
      <c r="A363" s="151" t="s">
        <v>2106</v>
      </c>
      <c r="B363" s="144" t="s">
        <v>112</v>
      </c>
      <c r="C363" s="138" t="e">
        <f>VLOOKUP(B363,#REF!,2,0)</f>
        <v>#REF!</v>
      </c>
      <c r="D363" s="140"/>
      <c r="E363" s="140" t="e">
        <f>VLOOKUP(B363,#REF!,7,0)</f>
        <v>#REF!</v>
      </c>
      <c r="F363" s="340" t="e">
        <f t="shared" si="18"/>
        <v>#REF!</v>
      </c>
      <c r="G363" s="188"/>
    </row>
    <row r="364" spans="1:7" x14ac:dyDescent="0.25">
      <c r="A364" s="326" t="s">
        <v>1125</v>
      </c>
      <c r="B364" s="119" t="s">
        <v>1127</v>
      </c>
      <c r="C364" s="147"/>
      <c r="D364" s="128"/>
      <c r="E364" s="128"/>
      <c r="F364" s="338" t="e">
        <f>SUM(F365:F382)</f>
        <v>#REF!</v>
      </c>
      <c r="G364" s="313"/>
    </row>
    <row r="365" spans="1:7" s="133" customFormat="1" ht="11.25" x14ac:dyDescent="0.25">
      <c r="A365" s="151" t="s">
        <v>2005</v>
      </c>
      <c r="B365" s="144" t="s">
        <v>701</v>
      </c>
      <c r="C365" s="138" t="e">
        <f>VLOOKUP(B365,#REF!,2,0)</f>
        <v>#REF!</v>
      </c>
      <c r="D365" s="140"/>
      <c r="E365" s="140" t="e">
        <f>VLOOKUP(B365,#REF!,7,0)</f>
        <v>#REF!</v>
      </c>
      <c r="F365" s="340" t="e">
        <f>D365*E365</f>
        <v>#REF!</v>
      </c>
      <c r="G365" s="188"/>
    </row>
    <row r="366" spans="1:7" s="133" customFormat="1" ht="11.25" x14ac:dyDescent="0.25">
      <c r="A366" s="151" t="s">
        <v>2006</v>
      </c>
      <c r="B366" s="144" t="s">
        <v>702</v>
      </c>
      <c r="C366" s="138" t="e">
        <f>VLOOKUP(B366,#REF!,2,0)</f>
        <v>#REF!</v>
      </c>
      <c r="D366" s="140"/>
      <c r="E366" s="140" t="e">
        <f>VLOOKUP(B366,#REF!,7,0)</f>
        <v>#REF!</v>
      </c>
      <c r="F366" s="340" t="e">
        <f t="shared" ref="F366:F382" si="19">D366*E366</f>
        <v>#REF!</v>
      </c>
      <c r="G366" s="188"/>
    </row>
    <row r="367" spans="1:7" s="133" customFormat="1" ht="11.25" x14ac:dyDescent="0.25">
      <c r="A367" s="151" t="s">
        <v>2007</v>
      </c>
      <c r="B367" s="144" t="s">
        <v>703</v>
      </c>
      <c r="C367" s="138" t="e">
        <f>VLOOKUP(B367,#REF!,2,0)</f>
        <v>#REF!</v>
      </c>
      <c r="D367" s="140"/>
      <c r="E367" s="140" t="e">
        <f>VLOOKUP(B367,#REF!,7,0)</f>
        <v>#REF!</v>
      </c>
      <c r="F367" s="340" t="e">
        <f t="shared" si="19"/>
        <v>#REF!</v>
      </c>
      <c r="G367" s="188"/>
    </row>
    <row r="368" spans="1:7" s="133" customFormat="1" ht="11.25" x14ac:dyDescent="0.25">
      <c r="A368" s="151" t="s">
        <v>2008</v>
      </c>
      <c r="B368" s="144" t="s">
        <v>981</v>
      </c>
      <c r="C368" s="138" t="e">
        <f>VLOOKUP(B368,#REF!,2,0)</f>
        <v>#REF!</v>
      </c>
      <c r="D368" s="140"/>
      <c r="E368" s="140" t="e">
        <f>VLOOKUP(B368,#REF!,7,0)</f>
        <v>#REF!</v>
      </c>
      <c r="F368" s="340" t="e">
        <f t="shared" si="19"/>
        <v>#REF!</v>
      </c>
      <c r="G368" s="188"/>
    </row>
    <row r="369" spans="1:7" s="133" customFormat="1" ht="11.25" x14ac:dyDescent="0.25">
      <c r="A369" s="151" t="s">
        <v>2009</v>
      </c>
      <c r="B369" s="144" t="s">
        <v>982</v>
      </c>
      <c r="C369" s="138" t="e">
        <f>VLOOKUP(B369,#REF!,2,0)</f>
        <v>#REF!</v>
      </c>
      <c r="D369" s="140"/>
      <c r="E369" s="140" t="e">
        <f>VLOOKUP(B369,#REF!,7,0)</f>
        <v>#REF!</v>
      </c>
      <c r="F369" s="340" t="e">
        <f t="shared" si="19"/>
        <v>#REF!</v>
      </c>
      <c r="G369" s="188"/>
    </row>
    <row r="370" spans="1:7" s="133" customFormat="1" ht="11.25" x14ac:dyDescent="0.25">
      <c r="A370" s="151" t="s">
        <v>2010</v>
      </c>
      <c r="B370" s="144" t="s">
        <v>983</v>
      </c>
      <c r="C370" s="138" t="e">
        <f>VLOOKUP(B370,#REF!,2,0)</f>
        <v>#REF!</v>
      </c>
      <c r="D370" s="140"/>
      <c r="E370" s="140" t="e">
        <f>VLOOKUP(B370,#REF!,7,0)</f>
        <v>#REF!</v>
      </c>
      <c r="F370" s="340" t="e">
        <f t="shared" si="19"/>
        <v>#REF!</v>
      </c>
      <c r="G370" s="188"/>
    </row>
    <row r="371" spans="1:7" s="133" customFormat="1" ht="11.25" x14ac:dyDescent="0.25">
      <c r="A371" s="151" t="s">
        <v>2011</v>
      </c>
      <c r="B371" s="144" t="s">
        <v>984</v>
      </c>
      <c r="C371" s="138" t="e">
        <f>VLOOKUP(B371,#REF!,2,0)</f>
        <v>#REF!</v>
      </c>
      <c r="D371" s="140"/>
      <c r="E371" s="140" t="e">
        <f>VLOOKUP(B371,#REF!,7,0)</f>
        <v>#REF!</v>
      </c>
      <c r="F371" s="340" t="e">
        <f t="shared" si="19"/>
        <v>#REF!</v>
      </c>
      <c r="G371" s="188"/>
    </row>
    <row r="372" spans="1:7" s="133" customFormat="1" ht="11.25" x14ac:dyDescent="0.25">
      <c r="A372" s="151" t="s">
        <v>2012</v>
      </c>
      <c r="B372" s="144" t="s">
        <v>985</v>
      </c>
      <c r="C372" s="138" t="e">
        <f>VLOOKUP(B372,#REF!,2,0)</f>
        <v>#REF!</v>
      </c>
      <c r="D372" s="140"/>
      <c r="E372" s="140" t="e">
        <f>VLOOKUP(B372,#REF!,7,0)</f>
        <v>#REF!</v>
      </c>
      <c r="F372" s="340" t="e">
        <f t="shared" si="19"/>
        <v>#REF!</v>
      </c>
      <c r="G372" s="188"/>
    </row>
    <row r="373" spans="1:7" s="133" customFormat="1" ht="11.25" x14ac:dyDescent="0.25">
      <c r="A373" s="151" t="s">
        <v>2013</v>
      </c>
      <c r="B373" s="144" t="s">
        <v>2032</v>
      </c>
      <c r="C373" s="138" t="e">
        <f>VLOOKUP(B373,#REF!,2,0)</f>
        <v>#REF!</v>
      </c>
      <c r="D373" s="140"/>
      <c r="E373" s="140" t="e">
        <f>VLOOKUP(B373,#REF!,7,0)</f>
        <v>#REF!</v>
      </c>
      <c r="F373" s="340" t="e">
        <f t="shared" si="19"/>
        <v>#REF!</v>
      </c>
      <c r="G373" s="188"/>
    </row>
    <row r="374" spans="1:7" s="133" customFormat="1" ht="11.25" x14ac:dyDescent="0.25">
      <c r="A374" s="151" t="s">
        <v>2014</v>
      </c>
      <c r="B374" s="144" t="s">
        <v>2033</v>
      </c>
      <c r="C374" s="138" t="e">
        <f>VLOOKUP(B374,#REF!,2,0)</f>
        <v>#REF!</v>
      </c>
      <c r="D374" s="140"/>
      <c r="E374" s="140" t="e">
        <f>VLOOKUP(B374,#REF!,7,0)</f>
        <v>#REF!</v>
      </c>
      <c r="F374" s="340" t="e">
        <f t="shared" si="19"/>
        <v>#REF!</v>
      </c>
      <c r="G374" s="188"/>
    </row>
    <row r="375" spans="1:7" s="133" customFormat="1" ht="11.25" x14ac:dyDescent="0.25">
      <c r="A375" s="151" t="s">
        <v>2015</v>
      </c>
      <c r="B375" s="144" t="s">
        <v>2034</v>
      </c>
      <c r="C375" s="138" t="e">
        <f>VLOOKUP(B375,#REF!,2,0)</f>
        <v>#REF!</v>
      </c>
      <c r="D375" s="140"/>
      <c r="E375" s="140" t="e">
        <f>VLOOKUP(B375,#REF!,7,0)</f>
        <v>#REF!</v>
      </c>
      <c r="F375" s="340" t="e">
        <f t="shared" si="19"/>
        <v>#REF!</v>
      </c>
      <c r="G375" s="188"/>
    </row>
    <row r="376" spans="1:7" s="133" customFormat="1" ht="11.25" x14ac:dyDescent="0.25">
      <c r="A376" s="151" t="s">
        <v>2016</v>
      </c>
      <c r="B376" s="144" t="s">
        <v>2035</v>
      </c>
      <c r="C376" s="138" t="e">
        <f>VLOOKUP(B376,#REF!,2,0)</f>
        <v>#REF!</v>
      </c>
      <c r="D376" s="140"/>
      <c r="E376" s="140" t="e">
        <f>VLOOKUP(B376,#REF!,7,0)</f>
        <v>#REF!</v>
      </c>
      <c r="F376" s="340" t="e">
        <f t="shared" si="19"/>
        <v>#REF!</v>
      </c>
      <c r="G376" s="188"/>
    </row>
    <row r="377" spans="1:7" s="133" customFormat="1" ht="11.25" x14ac:dyDescent="0.25">
      <c r="A377" s="151" t="s">
        <v>2017</v>
      </c>
      <c r="B377" s="144" t="s">
        <v>2036</v>
      </c>
      <c r="C377" s="138" t="e">
        <f>VLOOKUP(B377,#REF!,2,0)</f>
        <v>#REF!</v>
      </c>
      <c r="D377" s="140"/>
      <c r="E377" s="140" t="e">
        <f>VLOOKUP(B377,#REF!,7,0)</f>
        <v>#REF!</v>
      </c>
      <c r="F377" s="340" t="e">
        <f t="shared" si="19"/>
        <v>#REF!</v>
      </c>
      <c r="G377" s="188"/>
    </row>
    <row r="378" spans="1:7" s="133" customFormat="1" ht="11.25" x14ac:dyDescent="0.25">
      <c r="A378" s="151" t="s">
        <v>2037</v>
      </c>
      <c r="B378" s="144" t="s">
        <v>715</v>
      </c>
      <c r="C378" s="138" t="e">
        <f>VLOOKUP(B378,#REF!,2,0)</f>
        <v>#REF!</v>
      </c>
      <c r="D378" s="140"/>
      <c r="E378" s="140" t="e">
        <f>VLOOKUP(B378,#REF!,7,0)</f>
        <v>#REF!</v>
      </c>
      <c r="F378" s="340" t="e">
        <f t="shared" si="19"/>
        <v>#REF!</v>
      </c>
      <c r="G378" s="188"/>
    </row>
    <row r="379" spans="1:7" s="133" customFormat="1" ht="11.25" x14ac:dyDescent="0.25">
      <c r="A379" s="151" t="s">
        <v>2038</v>
      </c>
      <c r="B379" s="144" t="s">
        <v>708</v>
      </c>
      <c r="C379" s="138" t="e">
        <f>VLOOKUP(B379,#REF!,2,0)</f>
        <v>#REF!</v>
      </c>
      <c r="D379" s="140"/>
      <c r="E379" s="140" t="e">
        <f>VLOOKUP(B379,#REF!,7,0)</f>
        <v>#REF!</v>
      </c>
      <c r="F379" s="340" t="e">
        <f t="shared" si="19"/>
        <v>#REF!</v>
      </c>
      <c r="G379" s="188"/>
    </row>
    <row r="380" spans="1:7" s="133" customFormat="1" ht="11.25" x14ac:dyDescent="0.25">
      <c r="A380" s="151" t="s">
        <v>2039</v>
      </c>
      <c r="B380" s="144" t="s">
        <v>709</v>
      </c>
      <c r="C380" s="138" t="e">
        <f>VLOOKUP(B380,#REF!,2,0)</f>
        <v>#REF!</v>
      </c>
      <c r="D380" s="140"/>
      <c r="E380" s="140" t="e">
        <f>VLOOKUP(B380,#REF!,7,0)</f>
        <v>#REF!</v>
      </c>
      <c r="F380" s="340" t="e">
        <f t="shared" si="19"/>
        <v>#REF!</v>
      </c>
      <c r="G380" s="188"/>
    </row>
    <row r="381" spans="1:7" s="133" customFormat="1" ht="11.25" x14ac:dyDescent="0.25">
      <c r="A381" s="151" t="s">
        <v>2040</v>
      </c>
      <c r="B381" s="144" t="s">
        <v>114</v>
      </c>
      <c r="C381" s="138" t="e">
        <f>VLOOKUP(B381,#REF!,2,0)</f>
        <v>#REF!</v>
      </c>
      <c r="D381" s="140"/>
      <c r="E381" s="140" t="e">
        <f>VLOOKUP(B381,#REF!,7,0)</f>
        <v>#REF!</v>
      </c>
      <c r="F381" s="340" t="e">
        <f t="shared" si="19"/>
        <v>#REF!</v>
      </c>
      <c r="G381" s="188"/>
    </row>
    <row r="382" spans="1:7" s="133" customFormat="1" ht="11.25" x14ac:dyDescent="0.25">
      <c r="A382" s="151" t="s">
        <v>2041</v>
      </c>
      <c r="B382" s="144" t="s">
        <v>115</v>
      </c>
      <c r="C382" s="138" t="e">
        <f>VLOOKUP(B382,#REF!,2,0)</f>
        <v>#REF!</v>
      </c>
      <c r="D382" s="140"/>
      <c r="E382" s="140" t="e">
        <f>VLOOKUP(B382,#REF!,7,0)</f>
        <v>#REF!</v>
      </c>
      <c r="F382" s="340" t="e">
        <f t="shared" si="19"/>
        <v>#REF!</v>
      </c>
      <c r="G382" s="188"/>
    </row>
    <row r="383" spans="1:7" s="133" customFormat="1" ht="11.25" x14ac:dyDescent="0.25">
      <c r="A383" s="151" t="s">
        <v>2042</v>
      </c>
      <c r="B383" s="144" t="s">
        <v>2282</v>
      </c>
      <c r="C383" s="138" t="e">
        <f>VLOOKUP(B383,#REF!,2,0)</f>
        <v>#REF!</v>
      </c>
      <c r="D383" s="140"/>
      <c r="E383" s="140" t="e">
        <f>VLOOKUP(B383,#REF!,7,0)</f>
        <v>#REF!</v>
      </c>
      <c r="F383" s="340" t="e">
        <f>D383*E383</f>
        <v>#REF!</v>
      </c>
      <c r="G383" s="188"/>
    </row>
    <row r="384" spans="1:7" x14ac:dyDescent="0.25">
      <c r="A384" s="326" t="s">
        <v>1126</v>
      </c>
      <c r="B384" s="119" t="s">
        <v>1129</v>
      </c>
      <c r="C384" s="147"/>
      <c r="D384" s="128"/>
      <c r="E384" s="128"/>
      <c r="F384" s="338" t="e">
        <f>SUM(F385:F396)</f>
        <v>#REF!</v>
      </c>
      <c r="G384" s="313"/>
    </row>
    <row r="385" spans="1:7" s="133" customFormat="1" ht="11.25" x14ac:dyDescent="0.25">
      <c r="A385" s="151" t="s">
        <v>2018</v>
      </c>
      <c r="B385" s="144" t="s">
        <v>119</v>
      </c>
      <c r="C385" s="138" t="e">
        <f>VLOOKUP(B385,#REF!,2,0)</f>
        <v>#REF!</v>
      </c>
      <c r="D385" s="140"/>
      <c r="E385" s="140" t="e">
        <f>VLOOKUP(B385,#REF!,7,0)</f>
        <v>#REF!</v>
      </c>
      <c r="F385" s="340" t="e">
        <f>D385*E385</f>
        <v>#REF!</v>
      </c>
      <c r="G385" s="188"/>
    </row>
    <row r="386" spans="1:7" s="133" customFormat="1" ht="11.25" x14ac:dyDescent="0.25">
      <c r="A386" s="151" t="s">
        <v>2019</v>
      </c>
      <c r="B386" s="144" t="s">
        <v>120</v>
      </c>
      <c r="C386" s="138" t="e">
        <f>VLOOKUP(B386,#REF!,2,0)</f>
        <v>#REF!</v>
      </c>
      <c r="D386" s="140"/>
      <c r="E386" s="140" t="e">
        <f>VLOOKUP(B386,#REF!,7,0)</f>
        <v>#REF!</v>
      </c>
      <c r="F386" s="340" t="e">
        <f t="shared" ref="F386:F396" si="20">D386*E386</f>
        <v>#REF!</v>
      </c>
      <c r="G386" s="188"/>
    </row>
    <row r="387" spans="1:7" s="133" customFormat="1" ht="11.25" x14ac:dyDescent="0.25">
      <c r="A387" s="151" t="s">
        <v>2020</v>
      </c>
      <c r="B387" s="144" t="s">
        <v>118</v>
      </c>
      <c r="C387" s="138" t="e">
        <f>VLOOKUP(B387,#REF!,2,0)</f>
        <v>#REF!</v>
      </c>
      <c r="D387" s="140"/>
      <c r="E387" s="140" t="e">
        <f>VLOOKUP(B387,#REF!,7,0)</f>
        <v>#REF!</v>
      </c>
      <c r="F387" s="340" t="e">
        <f t="shared" si="20"/>
        <v>#REF!</v>
      </c>
      <c r="G387" s="188"/>
    </row>
    <row r="388" spans="1:7" s="133" customFormat="1" ht="11.25" x14ac:dyDescent="0.25">
      <c r="A388" s="151" t="s">
        <v>2021</v>
      </c>
      <c r="B388" s="144" t="s">
        <v>720</v>
      </c>
      <c r="C388" s="138" t="e">
        <f>VLOOKUP(B388,#REF!,2,0)</f>
        <v>#REF!</v>
      </c>
      <c r="D388" s="140"/>
      <c r="E388" s="140" t="e">
        <f>VLOOKUP(B388,#REF!,7,0)</f>
        <v>#REF!</v>
      </c>
      <c r="F388" s="340" t="e">
        <f t="shared" si="20"/>
        <v>#REF!</v>
      </c>
      <c r="G388" s="188"/>
    </row>
    <row r="389" spans="1:7" s="133" customFormat="1" ht="11.25" x14ac:dyDescent="0.25">
      <c r="A389" s="151" t="s">
        <v>2022</v>
      </c>
      <c r="B389" s="144" t="s">
        <v>758</v>
      </c>
      <c r="C389" s="138" t="e">
        <f>VLOOKUP(B389,#REF!,2,0)</f>
        <v>#REF!</v>
      </c>
      <c r="D389" s="140"/>
      <c r="E389" s="140" t="e">
        <f>VLOOKUP(B389,#REF!,7,0)</f>
        <v>#REF!</v>
      </c>
      <c r="F389" s="340" t="e">
        <f t="shared" si="20"/>
        <v>#REF!</v>
      </c>
      <c r="G389" s="188"/>
    </row>
    <row r="390" spans="1:7" s="133" customFormat="1" ht="11.25" x14ac:dyDescent="0.25">
      <c r="A390" s="151" t="s">
        <v>2023</v>
      </c>
      <c r="B390" s="144" t="s">
        <v>706</v>
      </c>
      <c r="C390" s="138" t="e">
        <f>VLOOKUP(B390,#REF!,2,0)</f>
        <v>#REF!</v>
      </c>
      <c r="D390" s="140"/>
      <c r="E390" s="140" t="e">
        <f>VLOOKUP(B390,#REF!,7,0)</f>
        <v>#REF!</v>
      </c>
      <c r="F390" s="340" t="e">
        <f t="shared" si="20"/>
        <v>#REF!</v>
      </c>
      <c r="G390" s="188"/>
    </row>
    <row r="391" spans="1:7" s="133" customFormat="1" ht="11.25" x14ac:dyDescent="0.25">
      <c r="A391" s="151" t="s">
        <v>2024</v>
      </c>
      <c r="B391" s="144" t="s">
        <v>705</v>
      </c>
      <c r="C391" s="138" t="e">
        <f>VLOOKUP(B391,#REF!,2,0)</f>
        <v>#REF!</v>
      </c>
      <c r="D391" s="140"/>
      <c r="E391" s="140" t="e">
        <f>VLOOKUP(B391,#REF!,7,0)</f>
        <v>#REF!</v>
      </c>
      <c r="F391" s="340" t="e">
        <f t="shared" si="20"/>
        <v>#REF!</v>
      </c>
      <c r="G391" s="188"/>
    </row>
    <row r="392" spans="1:7" s="133" customFormat="1" ht="11.25" x14ac:dyDescent="0.25">
      <c r="A392" s="151" t="s">
        <v>2025</v>
      </c>
      <c r="B392" s="144" t="s">
        <v>707</v>
      </c>
      <c r="C392" s="138" t="e">
        <f>VLOOKUP(B392,#REF!,2,0)</f>
        <v>#REF!</v>
      </c>
      <c r="D392" s="140"/>
      <c r="E392" s="140" t="e">
        <f>VLOOKUP(B392,#REF!,7,0)</f>
        <v>#REF!</v>
      </c>
      <c r="F392" s="340" t="e">
        <f t="shared" si="20"/>
        <v>#REF!</v>
      </c>
      <c r="G392" s="188"/>
    </row>
    <row r="393" spans="1:7" s="133" customFormat="1" ht="11.25" x14ac:dyDescent="0.25">
      <c r="A393" s="151" t="s">
        <v>2026</v>
      </c>
      <c r="B393" s="144" t="s">
        <v>759</v>
      </c>
      <c r="C393" s="138" t="e">
        <f>VLOOKUP(B393,#REF!,2,0)</f>
        <v>#REF!</v>
      </c>
      <c r="D393" s="140"/>
      <c r="E393" s="140" t="e">
        <f>VLOOKUP(B393,#REF!,7,0)</f>
        <v>#REF!</v>
      </c>
      <c r="F393" s="340" t="e">
        <f t="shared" si="20"/>
        <v>#REF!</v>
      </c>
      <c r="G393" s="188"/>
    </row>
    <row r="394" spans="1:7" s="133" customFormat="1" ht="11.25" x14ac:dyDescent="0.25">
      <c r="A394" s="151" t="s">
        <v>2027</v>
      </c>
      <c r="B394" s="144" t="s">
        <v>760</v>
      </c>
      <c r="C394" s="138" t="e">
        <f>VLOOKUP(B394,#REF!,2,0)</f>
        <v>#REF!</v>
      </c>
      <c r="D394" s="140"/>
      <c r="E394" s="140" t="e">
        <f>VLOOKUP(B394,#REF!,7,0)</f>
        <v>#REF!</v>
      </c>
      <c r="F394" s="340" t="e">
        <f t="shared" si="20"/>
        <v>#REF!</v>
      </c>
      <c r="G394" s="188"/>
    </row>
    <row r="395" spans="1:7" s="133" customFormat="1" ht="11.25" x14ac:dyDescent="0.25">
      <c r="A395" s="151" t="s">
        <v>2028</v>
      </c>
      <c r="B395" s="144" t="s">
        <v>746</v>
      </c>
      <c r="C395" s="138" t="e">
        <f>VLOOKUP(B395,#REF!,2,0)</f>
        <v>#REF!</v>
      </c>
      <c r="D395" s="140"/>
      <c r="E395" s="140" t="e">
        <f>VLOOKUP(B395,#REF!,7,0)</f>
        <v>#REF!</v>
      </c>
      <c r="F395" s="340" t="e">
        <f t="shared" si="20"/>
        <v>#REF!</v>
      </c>
      <c r="G395" s="188"/>
    </row>
    <row r="396" spans="1:7" s="133" customFormat="1" ht="11.25" x14ac:dyDescent="0.25">
      <c r="A396" s="151" t="s">
        <v>2029</v>
      </c>
      <c r="B396" s="144" t="s">
        <v>745</v>
      </c>
      <c r="C396" s="138" t="e">
        <f>VLOOKUP(B396,#REF!,2,0)</f>
        <v>#REF!</v>
      </c>
      <c r="D396" s="140"/>
      <c r="E396" s="140" t="e">
        <f>VLOOKUP(B396,#REF!,7,0)</f>
        <v>#REF!</v>
      </c>
      <c r="F396" s="340" t="e">
        <f t="shared" si="20"/>
        <v>#REF!</v>
      </c>
      <c r="G396" s="188"/>
    </row>
    <row r="397" spans="1:7" x14ac:dyDescent="0.25">
      <c r="A397" s="326" t="s">
        <v>1128</v>
      </c>
      <c r="B397" s="119" t="s">
        <v>122</v>
      </c>
      <c r="C397" s="147"/>
      <c r="D397" s="128"/>
      <c r="E397" s="128"/>
      <c r="F397" s="338" t="e">
        <f>SUM(F398:F402)</f>
        <v>#REF!</v>
      </c>
      <c r="G397" s="313"/>
    </row>
    <row r="398" spans="1:7" s="133" customFormat="1" ht="11.25" x14ac:dyDescent="0.25">
      <c r="A398" s="151" t="s">
        <v>2030</v>
      </c>
      <c r="B398" s="144" t="s">
        <v>123</v>
      </c>
      <c r="C398" s="138" t="e">
        <f>VLOOKUP(B398,#REF!,2,0)</f>
        <v>#REF!</v>
      </c>
      <c r="D398" s="140"/>
      <c r="E398" s="140" t="e">
        <f>VLOOKUP(B398,#REF!,7,0)</f>
        <v>#REF!</v>
      </c>
      <c r="F398" s="340" t="e">
        <f>D398*E398</f>
        <v>#REF!</v>
      </c>
      <c r="G398" s="188"/>
    </row>
    <row r="399" spans="1:7" s="133" customFormat="1" ht="11.25" x14ac:dyDescent="0.25">
      <c r="A399" s="151" t="s">
        <v>2031</v>
      </c>
      <c r="B399" s="144" t="s">
        <v>124</v>
      </c>
      <c r="C399" s="138" t="e">
        <f>VLOOKUP(B399,#REF!,2,0)</f>
        <v>#REF!</v>
      </c>
      <c r="D399" s="140"/>
      <c r="E399" s="140" t="e">
        <f>VLOOKUP(B399,#REF!,7,0)</f>
        <v>#REF!</v>
      </c>
      <c r="F399" s="340" t="e">
        <f>D399*E399</f>
        <v>#REF!</v>
      </c>
      <c r="G399" s="188"/>
    </row>
    <row r="400" spans="1:7" s="133" customFormat="1" ht="11.25" x14ac:dyDescent="0.25">
      <c r="A400" s="151" t="s">
        <v>2085</v>
      </c>
      <c r="B400" s="144" t="s">
        <v>125</v>
      </c>
      <c r="C400" s="138" t="e">
        <f>VLOOKUP(B400,#REF!,2,0)</f>
        <v>#REF!</v>
      </c>
      <c r="D400" s="140"/>
      <c r="E400" s="140" t="e">
        <f>VLOOKUP(B400,#REF!,7,0)</f>
        <v>#REF!</v>
      </c>
      <c r="F400" s="340" t="e">
        <f>D400*E400</f>
        <v>#REF!</v>
      </c>
      <c r="G400" s="188"/>
    </row>
    <row r="401" spans="1:7" s="133" customFormat="1" ht="11.25" x14ac:dyDescent="0.25">
      <c r="A401" s="151" t="s">
        <v>2086</v>
      </c>
      <c r="B401" s="144" t="s">
        <v>126</v>
      </c>
      <c r="C401" s="138" t="e">
        <f>VLOOKUP(B401,#REF!,2,0)</f>
        <v>#REF!</v>
      </c>
      <c r="D401" s="140"/>
      <c r="E401" s="140" t="e">
        <f>VLOOKUP(B401,#REF!,7,0)</f>
        <v>#REF!</v>
      </c>
      <c r="F401" s="340" t="e">
        <f>D401*E401</f>
        <v>#REF!</v>
      </c>
      <c r="G401" s="188"/>
    </row>
    <row r="402" spans="1:7" s="133" customFormat="1" ht="11.25" x14ac:dyDescent="0.25">
      <c r="A402" s="151" t="s">
        <v>2087</v>
      </c>
      <c r="B402" s="144" t="s">
        <v>127</v>
      </c>
      <c r="C402" s="138" t="e">
        <f>VLOOKUP(B402,#REF!,2,0)</f>
        <v>#REF!</v>
      </c>
      <c r="D402" s="140"/>
      <c r="E402" s="140" t="e">
        <f>VLOOKUP(B402,#REF!,7,0)</f>
        <v>#REF!</v>
      </c>
      <c r="F402" s="340" t="e">
        <f>D402*E402</f>
        <v>#REF!</v>
      </c>
      <c r="G402" s="188"/>
    </row>
    <row r="403" spans="1:7" x14ac:dyDescent="0.25">
      <c r="A403" s="326" t="s">
        <v>1130</v>
      </c>
      <c r="B403" s="119" t="s">
        <v>457</v>
      </c>
      <c r="C403" s="147"/>
      <c r="D403" s="128"/>
      <c r="E403" s="128"/>
      <c r="F403" s="338" t="e">
        <f>SUM(F404:F414)</f>
        <v>#REF!</v>
      </c>
      <c r="G403" s="313"/>
    </row>
    <row r="404" spans="1:7" s="133" customFormat="1" ht="11.25" x14ac:dyDescent="0.25">
      <c r="A404" s="151" t="s">
        <v>2057</v>
      </c>
      <c r="B404" s="144" t="s">
        <v>464</v>
      </c>
      <c r="C404" s="138" t="e">
        <f>VLOOKUP(B404,#REF!,2,0)</f>
        <v>#REF!</v>
      </c>
      <c r="D404" s="140"/>
      <c r="E404" s="140" t="e">
        <f>VLOOKUP(B404,#REF!,7,0)</f>
        <v>#REF!</v>
      </c>
      <c r="F404" s="340" t="e">
        <f>D404*E404</f>
        <v>#REF!</v>
      </c>
      <c r="G404" s="188"/>
    </row>
    <row r="405" spans="1:7" s="133" customFormat="1" ht="11.25" x14ac:dyDescent="0.25">
      <c r="A405" s="151" t="s">
        <v>2058</v>
      </c>
      <c r="B405" s="144" t="s">
        <v>2053</v>
      </c>
      <c r="C405" s="138" t="e">
        <f>VLOOKUP(B405,#REF!,2,0)</f>
        <v>#REF!</v>
      </c>
      <c r="D405" s="140"/>
      <c r="E405" s="140" t="e">
        <f>VLOOKUP(B405,#REF!,7,0)</f>
        <v>#REF!</v>
      </c>
      <c r="F405" s="340" t="e">
        <f t="shared" ref="F405:F414" si="21">D405*E405</f>
        <v>#REF!</v>
      </c>
      <c r="G405" s="188" t="s">
        <v>2054</v>
      </c>
    </row>
    <row r="406" spans="1:7" s="133" customFormat="1" ht="11.25" x14ac:dyDescent="0.25">
      <c r="A406" s="151" t="s">
        <v>2059</v>
      </c>
      <c r="B406" s="144" t="s">
        <v>2043</v>
      </c>
      <c r="C406" s="138" t="e">
        <f>VLOOKUP(B406,#REF!,2,0)</f>
        <v>#REF!</v>
      </c>
      <c r="D406" s="140"/>
      <c r="E406" s="140" t="e">
        <f>VLOOKUP(B406,#REF!,7,0)</f>
        <v>#REF!</v>
      </c>
      <c r="F406" s="340" t="e">
        <f t="shared" si="21"/>
        <v>#REF!</v>
      </c>
      <c r="G406" s="188" t="s">
        <v>2044</v>
      </c>
    </row>
    <row r="407" spans="1:7" s="133" customFormat="1" ht="11.25" x14ac:dyDescent="0.25">
      <c r="A407" s="151" t="s">
        <v>2060</v>
      </c>
      <c r="B407" s="144" t="s">
        <v>2045</v>
      </c>
      <c r="C407" s="138" t="e">
        <f>VLOOKUP(B407,#REF!,2,0)</f>
        <v>#REF!</v>
      </c>
      <c r="D407" s="140"/>
      <c r="E407" s="140" t="e">
        <f>VLOOKUP(B407,#REF!,7,0)</f>
        <v>#REF!</v>
      </c>
      <c r="F407" s="340" t="e">
        <f t="shared" si="21"/>
        <v>#REF!</v>
      </c>
      <c r="G407" s="188" t="s">
        <v>2046</v>
      </c>
    </row>
    <row r="408" spans="1:7" s="133" customFormat="1" ht="11.25" x14ac:dyDescent="0.25">
      <c r="A408" s="151" t="s">
        <v>2061</v>
      </c>
      <c r="B408" s="144" t="s">
        <v>2047</v>
      </c>
      <c r="C408" s="138" t="e">
        <f>VLOOKUP(B408,#REF!,2,0)</f>
        <v>#REF!</v>
      </c>
      <c r="D408" s="140"/>
      <c r="E408" s="140" t="e">
        <f>VLOOKUP(B408,#REF!,7,0)</f>
        <v>#REF!</v>
      </c>
      <c r="F408" s="340" t="e">
        <f t="shared" si="21"/>
        <v>#REF!</v>
      </c>
      <c r="G408" s="188" t="s">
        <v>2048</v>
      </c>
    </row>
    <row r="409" spans="1:7" s="133" customFormat="1" ht="11.25" x14ac:dyDescent="0.25">
      <c r="A409" s="151" t="s">
        <v>2062</v>
      </c>
      <c r="B409" s="144" t="s">
        <v>2049</v>
      </c>
      <c r="C409" s="138" t="e">
        <f>VLOOKUP(B409,#REF!,2,0)</f>
        <v>#REF!</v>
      </c>
      <c r="D409" s="140"/>
      <c r="E409" s="140" t="e">
        <f>VLOOKUP(B409,#REF!,7,0)</f>
        <v>#REF!</v>
      </c>
      <c r="F409" s="340" t="e">
        <f t="shared" si="21"/>
        <v>#REF!</v>
      </c>
      <c r="G409" s="188" t="s">
        <v>2050</v>
      </c>
    </row>
    <row r="410" spans="1:7" s="133" customFormat="1" ht="11.25" x14ac:dyDescent="0.25">
      <c r="A410" s="151" t="s">
        <v>2063</v>
      </c>
      <c r="B410" s="144" t="s">
        <v>2051</v>
      </c>
      <c r="C410" s="138" t="e">
        <f>VLOOKUP(B410,#REF!,2,0)</f>
        <v>#REF!</v>
      </c>
      <c r="D410" s="140"/>
      <c r="E410" s="140" t="e">
        <f>VLOOKUP(B410,#REF!,7,0)</f>
        <v>#REF!</v>
      </c>
      <c r="F410" s="340" t="e">
        <f t="shared" si="21"/>
        <v>#REF!</v>
      </c>
      <c r="G410" s="188" t="s">
        <v>2052</v>
      </c>
    </row>
    <row r="411" spans="1:7" s="133" customFormat="1" ht="11.25" x14ac:dyDescent="0.25">
      <c r="A411" s="151" t="s">
        <v>2064</v>
      </c>
      <c r="B411" s="144" t="s">
        <v>461</v>
      </c>
      <c r="C411" s="138" t="e">
        <f>VLOOKUP(B411,#REF!,2,0)</f>
        <v>#REF!</v>
      </c>
      <c r="D411" s="140"/>
      <c r="E411" s="140" t="e">
        <f>VLOOKUP(B411,#REF!,7,0)</f>
        <v>#REF!</v>
      </c>
      <c r="F411" s="340" t="e">
        <f t="shared" si="21"/>
        <v>#REF!</v>
      </c>
      <c r="G411" s="188"/>
    </row>
    <row r="412" spans="1:7" s="133" customFormat="1" ht="11.25" x14ac:dyDescent="0.25">
      <c r="A412" s="151" t="s">
        <v>2065</v>
      </c>
      <c r="B412" s="144" t="s">
        <v>462</v>
      </c>
      <c r="C412" s="138" t="e">
        <f>VLOOKUP(B412,#REF!,2,0)</f>
        <v>#REF!</v>
      </c>
      <c r="D412" s="140"/>
      <c r="E412" s="140" t="e">
        <f>VLOOKUP(B412,#REF!,7,0)</f>
        <v>#REF!</v>
      </c>
      <c r="F412" s="340" t="e">
        <f t="shared" si="21"/>
        <v>#REF!</v>
      </c>
      <c r="G412" s="188"/>
    </row>
    <row r="413" spans="1:7" s="133" customFormat="1" ht="11.25" x14ac:dyDescent="0.25">
      <c r="A413" s="151" t="s">
        <v>2066</v>
      </c>
      <c r="B413" s="144" t="s">
        <v>744</v>
      </c>
      <c r="C413" s="138" t="e">
        <f>VLOOKUP(B413,#REF!,2,0)</f>
        <v>#REF!</v>
      </c>
      <c r="D413" s="140"/>
      <c r="E413" s="140" t="e">
        <f>VLOOKUP(B413,#REF!,7,0)</f>
        <v>#REF!</v>
      </c>
      <c r="F413" s="340" t="e">
        <f t="shared" si="21"/>
        <v>#REF!</v>
      </c>
      <c r="G413" s="188"/>
    </row>
    <row r="414" spans="1:7" s="133" customFormat="1" ht="11.25" x14ac:dyDescent="0.25">
      <c r="A414" s="151" t="s">
        <v>2067</v>
      </c>
      <c r="B414" s="144" t="s">
        <v>2055</v>
      </c>
      <c r="C414" s="138" t="e">
        <f>VLOOKUP(B414,#REF!,2,0)</f>
        <v>#REF!</v>
      </c>
      <c r="D414" s="140"/>
      <c r="E414" s="140" t="e">
        <f>VLOOKUP(B414,#REF!,7,0)</f>
        <v>#REF!</v>
      </c>
      <c r="F414" s="340" t="e">
        <f t="shared" si="21"/>
        <v>#REF!</v>
      </c>
      <c r="G414" s="188" t="s">
        <v>2056</v>
      </c>
    </row>
    <row r="415" spans="1:7" x14ac:dyDescent="0.25">
      <c r="A415" s="326" t="s">
        <v>1131</v>
      </c>
      <c r="B415" s="119" t="s">
        <v>1136</v>
      </c>
      <c r="C415" s="147"/>
      <c r="D415" s="128"/>
      <c r="E415" s="128"/>
      <c r="F415" s="338" t="e">
        <f>SUM(F416:F428)</f>
        <v>#REF!</v>
      </c>
      <c r="G415" s="313"/>
    </row>
    <row r="416" spans="1:7" s="133" customFormat="1" ht="11.25" x14ac:dyDescent="0.25">
      <c r="A416" s="151" t="s">
        <v>2068</v>
      </c>
      <c r="B416" s="144" t="s">
        <v>134</v>
      </c>
      <c r="C416" s="138" t="e">
        <f>VLOOKUP(B416,#REF!,2,0)</f>
        <v>#REF!</v>
      </c>
      <c r="D416" s="140"/>
      <c r="E416" s="140" t="e">
        <f>VLOOKUP(B416,#REF!,7,0)</f>
        <v>#REF!</v>
      </c>
      <c r="F416" s="340" t="e">
        <f>D416*E416</f>
        <v>#REF!</v>
      </c>
      <c r="G416" s="188"/>
    </row>
    <row r="417" spans="1:7" s="133" customFormat="1" ht="11.25" x14ac:dyDescent="0.25">
      <c r="A417" s="151" t="s">
        <v>2069</v>
      </c>
      <c r="B417" s="144" t="s">
        <v>135</v>
      </c>
      <c r="C417" s="138" t="e">
        <f>VLOOKUP(B417,#REF!,2,0)</f>
        <v>#REF!</v>
      </c>
      <c r="D417" s="140"/>
      <c r="E417" s="140" t="e">
        <f>VLOOKUP(B417,#REF!,7,0)</f>
        <v>#REF!</v>
      </c>
      <c r="F417" s="340" t="e">
        <f t="shared" ref="F417:F428" si="22">D417*E417</f>
        <v>#REF!</v>
      </c>
      <c r="G417" s="188"/>
    </row>
    <row r="418" spans="1:7" s="133" customFormat="1" ht="11.25" x14ac:dyDescent="0.25">
      <c r="A418" s="151" t="s">
        <v>2070</v>
      </c>
      <c r="B418" s="144" t="s">
        <v>136</v>
      </c>
      <c r="C418" s="138" t="e">
        <f>VLOOKUP(B418,#REF!,2,0)</f>
        <v>#REF!</v>
      </c>
      <c r="D418" s="140"/>
      <c r="E418" s="140" t="e">
        <f>VLOOKUP(B418,#REF!,7,0)</f>
        <v>#REF!</v>
      </c>
      <c r="F418" s="340" t="e">
        <f t="shared" si="22"/>
        <v>#REF!</v>
      </c>
      <c r="G418" s="188"/>
    </row>
    <row r="419" spans="1:7" s="133" customFormat="1" ht="11.25" x14ac:dyDescent="0.25">
      <c r="A419" s="151" t="s">
        <v>2071</v>
      </c>
      <c r="B419" s="144" t="s">
        <v>137</v>
      </c>
      <c r="C419" s="138" t="e">
        <f>VLOOKUP(B419,#REF!,2,0)</f>
        <v>#REF!</v>
      </c>
      <c r="D419" s="140"/>
      <c r="E419" s="140" t="e">
        <f>VLOOKUP(B419,#REF!,7,0)</f>
        <v>#REF!</v>
      </c>
      <c r="F419" s="340" t="e">
        <f t="shared" si="22"/>
        <v>#REF!</v>
      </c>
      <c r="G419" s="188"/>
    </row>
    <row r="420" spans="1:7" s="133" customFormat="1" ht="11.25" x14ac:dyDescent="0.25">
      <c r="A420" s="151" t="s">
        <v>2072</v>
      </c>
      <c r="B420" s="144" t="s">
        <v>116</v>
      </c>
      <c r="C420" s="138" t="e">
        <f>VLOOKUP(B420,#REF!,2,0)</f>
        <v>#REF!</v>
      </c>
      <c r="D420" s="140"/>
      <c r="E420" s="140" t="e">
        <f>VLOOKUP(B420,#REF!,7,0)</f>
        <v>#REF!</v>
      </c>
      <c r="F420" s="340" t="e">
        <f t="shared" si="22"/>
        <v>#REF!</v>
      </c>
      <c r="G420" s="188"/>
    </row>
    <row r="421" spans="1:7" s="133" customFormat="1" ht="11.25" x14ac:dyDescent="0.25">
      <c r="A421" s="151" t="s">
        <v>2073</v>
      </c>
      <c r="B421" s="144" t="s">
        <v>138</v>
      </c>
      <c r="C421" s="138" t="e">
        <f>VLOOKUP(B421,#REF!,2,0)</f>
        <v>#REF!</v>
      </c>
      <c r="D421" s="140"/>
      <c r="E421" s="140" t="e">
        <f>VLOOKUP(B421,#REF!,7,0)</f>
        <v>#REF!</v>
      </c>
      <c r="F421" s="340" t="e">
        <f t="shared" si="22"/>
        <v>#REF!</v>
      </c>
      <c r="G421" s="188"/>
    </row>
    <row r="422" spans="1:7" s="133" customFormat="1" ht="11.25" x14ac:dyDescent="0.25">
      <c r="A422" s="151" t="s">
        <v>2074</v>
      </c>
      <c r="B422" s="144" t="s">
        <v>132</v>
      </c>
      <c r="C422" s="138" t="e">
        <f>VLOOKUP(B422,#REF!,2,0)</f>
        <v>#REF!</v>
      </c>
      <c r="D422" s="140"/>
      <c r="E422" s="140" t="e">
        <f>VLOOKUP(B422,#REF!,7,0)</f>
        <v>#REF!</v>
      </c>
      <c r="F422" s="340" t="e">
        <f t="shared" si="22"/>
        <v>#REF!</v>
      </c>
      <c r="G422" s="188"/>
    </row>
    <row r="423" spans="1:7" s="133" customFormat="1" ht="11.25" x14ac:dyDescent="0.25">
      <c r="A423" s="151" t="s">
        <v>2075</v>
      </c>
      <c r="B423" s="144" t="s">
        <v>139</v>
      </c>
      <c r="C423" s="138" t="e">
        <f>VLOOKUP(B423,#REF!,2,0)</f>
        <v>#REF!</v>
      </c>
      <c r="D423" s="140"/>
      <c r="E423" s="140" t="e">
        <f>VLOOKUP(B423,#REF!,7,0)</f>
        <v>#REF!</v>
      </c>
      <c r="F423" s="340" t="e">
        <f t="shared" si="22"/>
        <v>#REF!</v>
      </c>
      <c r="G423" s="188"/>
    </row>
    <row r="424" spans="1:7" s="133" customFormat="1" ht="11.25" x14ac:dyDescent="0.25">
      <c r="A424" s="151" t="s">
        <v>2076</v>
      </c>
      <c r="B424" s="144" t="s">
        <v>131</v>
      </c>
      <c r="C424" s="138" t="e">
        <f>VLOOKUP(B424,#REF!,2,0)</f>
        <v>#REF!</v>
      </c>
      <c r="D424" s="140"/>
      <c r="E424" s="140" t="e">
        <f>VLOOKUP(B424,#REF!,7,0)</f>
        <v>#REF!</v>
      </c>
      <c r="F424" s="340" t="e">
        <f t="shared" si="22"/>
        <v>#REF!</v>
      </c>
      <c r="G424" s="188"/>
    </row>
    <row r="425" spans="1:7" s="133" customFormat="1" ht="11.25" x14ac:dyDescent="0.25">
      <c r="A425" s="151" t="s">
        <v>2077</v>
      </c>
      <c r="B425" s="144" t="s">
        <v>133</v>
      </c>
      <c r="C425" s="138" t="e">
        <f>VLOOKUP(B425,#REF!,2,0)</f>
        <v>#REF!</v>
      </c>
      <c r="D425" s="140"/>
      <c r="E425" s="140" t="e">
        <f>VLOOKUP(B425,#REF!,7,0)</f>
        <v>#REF!</v>
      </c>
      <c r="F425" s="340" t="e">
        <f t="shared" si="22"/>
        <v>#REF!</v>
      </c>
      <c r="G425" s="188"/>
    </row>
    <row r="426" spans="1:7" s="133" customFormat="1" ht="11.25" x14ac:dyDescent="0.25">
      <c r="A426" s="151" t="s">
        <v>2078</v>
      </c>
      <c r="B426" s="144" t="s">
        <v>724</v>
      </c>
      <c r="C426" s="138" t="e">
        <f>VLOOKUP(B426,#REF!,2,0)</f>
        <v>#REF!</v>
      </c>
      <c r="D426" s="140"/>
      <c r="E426" s="140" t="e">
        <f>VLOOKUP(B426,#REF!,7,0)</f>
        <v>#REF!</v>
      </c>
      <c r="F426" s="340" t="e">
        <f t="shared" si="22"/>
        <v>#REF!</v>
      </c>
      <c r="G426" s="188"/>
    </row>
    <row r="427" spans="1:7" s="133" customFormat="1" ht="11.25" x14ac:dyDescent="0.25">
      <c r="A427" s="151" t="s">
        <v>2079</v>
      </c>
      <c r="B427" s="144" t="s">
        <v>1010</v>
      </c>
      <c r="C427" s="138" t="e">
        <f>VLOOKUP(B427,#REF!,2,0)</f>
        <v>#REF!</v>
      </c>
      <c r="D427" s="140"/>
      <c r="E427" s="140" t="e">
        <f>VLOOKUP(B427,#REF!,7,0)</f>
        <v>#REF!</v>
      </c>
      <c r="F427" s="340" t="e">
        <f t="shared" si="22"/>
        <v>#REF!</v>
      </c>
      <c r="G427" s="188"/>
    </row>
    <row r="428" spans="1:7" s="133" customFormat="1" ht="11.25" x14ac:dyDescent="0.25">
      <c r="A428" s="151" t="s">
        <v>2080</v>
      </c>
      <c r="B428" s="144" t="s">
        <v>1022</v>
      </c>
      <c r="C428" s="138" t="e">
        <f>VLOOKUP(B428,#REF!,2,0)</f>
        <v>#REF!</v>
      </c>
      <c r="D428" s="140"/>
      <c r="E428" s="140" t="e">
        <f>VLOOKUP(B428,#REF!,7,0)</f>
        <v>#REF!</v>
      </c>
      <c r="F428" s="340" t="e">
        <f t="shared" si="22"/>
        <v>#REF!</v>
      </c>
      <c r="G428" s="188"/>
    </row>
    <row r="429" spans="1:7" x14ac:dyDescent="0.25">
      <c r="A429" s="326" t="s">
        <v>1132</v>
      </c>
      <c r="B429" s="119" t="s">
        <v>723</v>
      </c>
      <c r="C429" s="147"/>
      <c r="D429" s="128"/>
      <c r="E429" s="140" t="e">
        <f>VLOOKUP(B429,#REF!,7,0)</f>
        <v>#REF!</v>
      </c>
      <c r="F429" s="338" t="e">
        <f>SUM(F430:F433)</f>
        <v>#REF!</v>
      </c>
      <c r="G429" s="313"/>
    </row>
    <row r="430" spans="1:7" s="133" customFormat="1" ht="11.25" x14ac:dyDescent="0.25">
      <c r="A430" s="151" t="s">
        <v>2081</v>
      </c>
      <c r="B430" s="144" t="s">
        <v>718</v>
      </c>
      <c r="C430" s="138" t="e">
        <f>VLOOKUP(B430,#REF!,2,0)</f>
        <v>#REF!</v>
      </c>
      <c r="D430" s="140"/>
      <c r="E430" s="140" t="e">
        <f>VLOOKUP(B430,#REF!,7,0)</f>
        <v>#REF!</v>
      </c>
      <c r="F430" s="340" t="e">
        <f>D430*E430</f>
        <v>#REF!</v>
      </c>
      <c r="G430" s="188"/>
    </row>
    <row r="431" spans="1:7" s="133" customFormat="1" ht="11.25" x14ac:dyDescent="0.25">
      <c r="A431" s="151" t="s">
        <v>2082</v>
      </c>
      <c r="B431" s="144" t="s">
        <v>719</v>
      </c>
      <c r="C431" s="138" t="e">
        <f>VLOOKUP(B431,#REF!,2,0)</f>
        <v>#REF!</v>
      </c>
      <c r="D431" s="140"/>
      <c r="E431" s="140" t="e">
        <f>VLOOKUP(B431,#REF!,7,0)</f>
        <v>#REF!</v>
      </c>
      <c r="F431" s="340" t="e">
        <f>D431*E431</f>
        <v>#REF!</v>
      </c>
      <c r="G431" s="188"/>
    </row>
    <row r="432" spans="1:7" s="133" customFormat="1" ht="11.25" x14ac:dyDescent="0.25">
      <c r="A432" s="151" t="s">
        <v>2083</v>
      </c>
      <c r="B432" s="144" t="s">
        <v>128</v>
      </c>
      <c r="C432" s="138" t="e">
        <f>VLOOKUP(B432,#REF!,2,0)</f>
        <v>#REF!</v>
      </c>
      <c r="D432" s="140"/>
      <c r="E432" s="140" t="e">
        <f>VLOOKUP(B432,#REF!,7,0)</f>
        <v>#REF!</v>
      </c>
      <c r="F432" s="340" t="e">
        <f>D432*E432</f>
        <v>#REF!</v>
      </c>
      <c r="G432" s="188"/>
    </row>
    <row r="433" spans="1:7" s="133" customFormat="1" ht="11.25" x14ac:dyDescent="0.25">
      <c r="A433" s="151" t="s">
        <v>2084</v>
      </c>
      <c r="B433" s="144" t="s">
        <v>1029</v>
      </c>
      <c r="C433" s="138" t="e">
        <f>VLOOKUP(B433,#REF!,2,0)</f>
        <v>#REF!</v>
      </c>
      <c r="D433" s="140"/>
      <c r="E433" s="140" t="e">
        <f>VLOOKUP(B433,#REF!,7,0)</f>
        <v>#REF!</v>
      </c>
      <c r="F433" s="340" t="e">
        <f>D433*E433</f>
        <v>#REF!</v>
      </c>
      <c r="G433" s="188"/>
    </row>
    <row r="434" spans="1:7" x14ac:dyDescent="0.25">
      <c r="A434" s="326" t="s">
        <v>1133</v>
      </c>
      <c r="B434" s="119" t="s">
        <v>1147</v>
      </c>
      <c r="C434" s="147"/>
      <c r="D434" s="128"/>
      <c r="E434" s="128"/>
      <c r="F434" s="338" t="e">
        <f>SUM(F435:F437)</f>
        <v>#REF!</v>
      </c>
      <c r="G434" s="313"/>
    </row>
    <row r="435" spans="1:7" s="133" customFormat="1" ht="11.25" x14ac:dyDescent="0.25">
      <c r="A435" s="151" t="s">
        <v>2088</v>
      </c>
      <c r="B435" s="144" t="s">
        <v>200</v>
      </c>
      <c r="C435" s="138" t="e">
        <f>VLOOKUP(B435,#REF!,2,0)</f>
        <v>#REF!</v>
      </c>
      <c r="D435" s="140"/>
      <c r="E435" s="140" t="e">
        <f>VLOOKUP(B435,#REF!,7,0)</f>
        <v>#REF!</v>
      </c>
      <c r="F435" s="340" t="e">
        <f>D435*E435</f>
        <v>#REF!</v>
      </c>
      <c r="G435" s="188"/>
    </row>
    <row r="436" spans="1:7" s="133" customFormat="1" ht="11.25" x14ac:dyDescent="0.25">
      <c r="A436" s="151" t="s">
        <v>2089</v>
      </c>
      <c r="B436" s="144" t="s">
        <v>201</v>
      </c>
      <c r="C436" s="138" t="e">
        <f>VLOOKUP(B436,#REF!,2,0)</f>
        <v>#REF!</v>
      </c>
      <c r="D436" s="140"/>
      <c r="E436" s="140" t="e">
        <f>VLOOKUP(B436,#REF!,7,0)</f>
        <v>#REF!</v>
      </c>
      <c r="F436" s="340" t="e">
        <f>D436*E436</f>
        <v>#REF!</v>
      </c>
      <c r="G436" s="188"/>
    </row>
    <row r="437" spans="1:7" s="133" customFormat="1" ht="11.25" x14ac:dyDescent="0.25">
      <c r="A437" s="151" t="s">
        <v>2090</v>
      </c>
      <c r="B437" s="144" t="s">
        <v>670</v>
      </c>
      <c r="C437" s="138" t="e">
        <f>VLOOKUP(B437,#REF!,2,0)</f>
        <v>#REF!</v>
      </c>
      <c r="D437" s="140"/>
      <c r="E437" s="140" t="e">
        <f>VLOOKUP(B437,#REF!,7,0)</f>
        <v>#REF!</v>
      </c>
      <c r="F437" s="340" t="e">
        <f>D437*E437</f>
        <v>#REF!</v>
      </c>
      <c r="G437" s="188"/>
    </row>
    <row r="438" spans="1:7" x14ac:dyDescent="0.25">
      <c r="A438" s="325">
        <v>2.2999999999999998</v>
      </c>
      <c r="B438" s="121" t="s">
        <v>1139</v>
      </c>
      <c r="C438" s="147"/>
      <c r="D438" s="128"/>
      <c r="E438" s="128"/>
      <c r="F438" s="338" t="e">
        <f>SUM(F439:F490)</f>
        <v>#REF!</v>
      </c>
      <c r="G438" s="313"/>
    </row>
    <row r="439" spans="1:7" x14ac:dyDescent="0.25">
      <c r="A439" s="326" t="s">
        <v>1140</v>
      </c>
      <c r="B439" s="119" t="s">
        <v>1141</v>
      </c>
      <c r="C439" s="147"/>
      <c r="D439" s="128"/>
      <c r="E439" s="128"/>
      <c r="F439" s="338" t="e">
        <f>SUM(F442:F442)</f>
        <v>#REF!</v>
      </c>
      <c r="G439" s="313"/>
    </row>
    <row r="440" spans="1:7" s="133" customFormat="1" ht="11.25" x14ac:dyDescent="0.25">
      <c r="A440" s="151" t="s">
        <v>2112</v>
      </c>
      <c r="B440" s="144" t="s">
        <v>2108</v>
      </c>
      <c r="C440" s="138" t="e">
        <f>VLOOKUP(B440,#REF!,2,0)</f>
        <v>#REF!</v>
      </c>
      <c r="D440" s="140"/>
      <c r="E440" s="140" t="e">
        <f>VLOOKUP(B440,#REF!,7,0)</f>
        <v>#REF!</v>
      </c>
      <c r="F440" s="340" t="e">
        <f>D440*E440</f>
        <v>#REF!</v>
      </c>
      <c r="G440" s="188" t="s">
        <v>2109</v>
      </c>
    </row>
    <row r="441" spans="1:7" s="133" customFormat="1" ht="11.25" x14ac:dyDescent="0.25">
      <c r="A441" s="151" t="s">
        <v>2113</v>
      </c>
      <c r="B441" s="144" t="s">
        <v>2110</v>
      </c>
      <c r="C441" s="138" t="e">
        <f>VLOOKUP(B441,#REF!,2,0)</f>
        <v>#REF!</v>
      </c>
      <c r="D441" s="140"/>
      <c r="E441" s="140" t="e">
        <f>VLOOKUP(B441,#REF!,7,0)</f>
        <v>#REF!</v>
      </c>
      <c r="F441" s="340" t="e">
        <f>D441*E441</f>
        <v>#REF!</v>
      </c>
      <c r="G441" s="188" t="s">
        <v>2111</v>
      </c>
    </row>
    <row r="442" spans="1:7" s="133" customFormat="1" ht="11.25" x14ac:dyDescent="0.25">
      <c r="A442" s="151" t="s">
        <v>2114</v>
      </c>
      <c r="B442" s="144" t="s">
        <v>146</v>
      </c>
      <c r="C442" s="138" t="e">
        <f>VLOOKUP(B442,#REF!,2,0)</f>
        <v>#REF!</v>
      </c>
      <c r="D442" s="140"/>
      <c r="E442" s="140" t="e">
        <f>VLOOKUP(B442,#REF!,7,0)</f>
        <v>#REF!</v>
      </c>
      <c r="F442" s="340" t="e">
        <f>D442*E442</f>
        <v>#REF!</v>
      </c>
      <c r="G442" s="188"/>
    </row>
    <row r="443" spans="1:7" x14ac:dyDescent="0.25">
      <c r="A443" s="326" t="s">
        <v>1142</v>
      </c>
      <c r="B443" s="119" t="s">
        <v>2107</v>
      </c>
      <c r="C443" s="147"/>
      <c r="D443" s="128"/>
      <c r="E443" s="128"/>
      <c r="F443" s="338" t="e">
        <f>SUM(F444:F453)</f>
        <v>#REF!</v>
      </c>
      <c r="G443" s="313"/>
    </row>
    <row r="444" spans="1:7" s="133" customFormat="1" ht="11.25" x14ac:dyDescent="0.25">
      <c r="A444" s="151" t="s">
        <v>2115</v>
      </c>
      <c r="B444" s="144" t="s">
        <v>151</v>
      </c>
      <c r="C444" s="138" t="e">
        <f>VLOOKUP(B444,#REF!,2,0)</f>
        <v>#REF!</v>
      </c>
      <c r="D444" s="140"/>
      <c r="E444" s="140" t="e">
        <f>VLOOKUP(B444,#REF!,7,0)</f>
        <v>#REF!</v>
      </c>
      <c r="F444" s="340" t="e">
        <f>D444*E444</f>
        <v>#REF!</v>
      </c>
      <c r="G444" s="188"/>
    </row>
    <row r="445" spans="1:7" s="133" customFormat="1" ht="11.25" x14ac:dyDescent="0.25">
      <c r="A445" s="151" t="s">
        <v>2116</v>
      </c>
      <c r="B445" s="144" t="s">
        <v>152</v>
      </c>
      <c r="C445" s="138" t="e">
        <f>VLOOKUP(B445,#REF!,2,0)</f>
        <v>#REF!</v>
      </c>
      <c r="D445" s="140"/>
      <c r="E445" s="140" t="e">
        <f>VLOOKUP(B445,#REF!,7,0)</f>
        <v>#REF!</v>
      </c>
      <c r="F445" s="340" t="e">
        <f t="shared" ref="F445:F454" si="23">D445*E445</f>
        <v>#REF!</v>
      </c>
      <c r="G445" s="188"/>
    </row>
    <row r="446" spans="1:7" s="133" customFormat="1" ht="11.25" x14ac:dyDescent="0.25">
      <c r="A446" s="151" t="s">
        <v>2117</v>
      </c>
      <c r="B446" s="144" t="s">
        <v>154</v>
      </c>
      <c r="C446" s="138" t="e">
        <f>VLOOKUP(B446,#REF!,2,0)</f>
        <v>#REF!</v>
      </c>
      <c r="D446" s="140"/>
      <c r="E446" s="140" t="e">
        <f>VLOOKUP(B446,#REF!,7,0)</f>
        <v>#REF!</v>
      </c>
      <c r="F446" s="340" t="e">
        <f t="shared" si="23"/>
        <v>#REF!</v>
      </c>
      <c r="G446" s="188"/>
    </row>
    <row r="447" spans="1:7" s="133" customFormat="1" ht="11.25" x14ac:dyDescent="0.25">
      <c r="A447" s="151" t="s">
        <v>2118</v>
      </c>
      <c r="B447" s="144" t="s">
        <v>157</v>
      </c>
      <c r="C447" s="138" t="e">
        <f>VLOOKUP(B447,#REF!,2,0)</f>
        <v>#REF!</v>
      </c>
      <c r="D447" s="140"/>
      <c r="E447" s="140" t="e">
        <f>VLOOKUP(B447,#REF!,7,0)</f>
        <v>#REF!</v>
      </c>
      <c r="F447" s="340" t="e">
        <f t="shared" si="23"/>
        <v>#REF!</v>
      </c>
      <c r="G447" s="188"/>
    </row>
    <row r="448" spans="1:7" s="133" customFormat="1" ht="11.25" x14ac:dyDescent="0.25">
      <c r="A448" s="151" t="s">
        <v>2119</v>
      </c>
      <c r="B448" s="144" t="s">
        <v>155</v>
      </c>
      <c r="C448" s="138" t="e">
        <f>VLOOKUP(B448,#REF!,2,0)</f>
        <v>#REF!</v>
      </c>
      <c r="D448" s="140"/>
      <c r="E448" s="140" t="e">
        <f>VLOOKUP(B448,#REF!,7,0)</f>
        <v>#REF!</v>
      </c>
      <c r="F448" s="340" t="e">
        <f t="shared" si="23"/>
        <v>#REF!</v>
      </c>
      <c r="G448" s="188"/>
    </row>
    <row r="449" spans="1:7" s="133" customFormat="1" ht="11.25" x14ac:dyDescent="0.25">
      <c r="A449" s="151" t="s">
        <v>2120</v>
      </c>
      <c r="B449" s="144" t="s">
        <v>144</v>
      </c>
      <c r="C449" s="138" t="e">
        <f>VLOOKUP(B449,#REF!,2,0)</f>
        <v>#REF!</v>
      </c>
      <c r="D449" s="140"/>
      <c r="E449" s="140" t="e">
        <f>VLOOKUP(B449,#REF!,7,0)</f>
        <v>#REF!</v>
      </c>
      <c r="F449" s="340" t="e">
        <f t="shared" si="23"/>
        <v>#REF!</v>
      </c>
      <c r="G449" s="188"/>
    </row>
    <row r="450" spans="1:7" s="133" customFormat="1" ht="11.25" x14ac:dyDescent="0.25">
      <c r="A450" s="151" t="s">
        <v>2121</v>
      </c>
      <c r="B450" s="144" t="s">
        <v>149</v>
      </c>
      <c r="C450" s="138" t="e">
        <f>VLOOKUP(B450,#REF!,2,0)</f>
        <v>#REF!</v>
      </c>
      <c r="D450" s="140"/>
      <c r="E450" s="140" t="e">
        <f>VLOOKUP(B450,#REF!,7,0)</f>
        <v>#REF!</v>
      </c>
      <c r="F450" s="340" t="e">
        <f t="shared" si="23"/>
        <v>#REF!</v>
      </c>
      <c r="G450" s="188"/>
    </row>
    <row r="451" spans="1:7" s="133" customFormat="1" ht="11.25" x14ac:dyDescent="0.25">
      <c r="A451" s="151" t="s">
        <v>2122</v>
      </c>
      <c r="B451" s="144" t="s">
        <v>156</v>
      </c>
      <c r="C451" s="138" t="e">
        <f>VLOOKUP(B451,#REF!,2,0)</f>
        <v>#REF!</v>
      </c>
      <c r="D451" s="140"/>
      <c r="E451" s="140" t="e">
        <f>VLOOKUP(B451,#REF!,7,0)</f>
        <v>#REF!</v>
      </c>
      <c r="F451" s="340" t="e">
        <f t="shared" si="23"/>
        <v>#REF!</v>
      </c>
      <c r="G451" s="188"/>
    </row>
    <row r="452" spans="1:7" s="133" customFormat="1" ht="11.25" x14ac:dyDescent="0.25">
      <c r="A452" s="151" t="s">
        <v>2123</v>
      </c>
      <c r="B452" s="144" t="s">
        <v>153</v>
      </c>
      <c r="C452" s="138" t="e">
        <f>VLOOKUP(B452,#REF!,2,0)</f>
        <v>#REF!</v>
      </c>
      <c r="D452" s="140"/>
      <c r="E452" s="140" t="e">
        <f>VLOOKUP(B452,#REF!,7,0)</f>
        <v>#REF!</v>
      </c>
      <c r="F452" s="340" t="e">
        <f t="shared" si="23"/>
        <v>#REF!</v>
      </c>
      <c r="G452" s="188"/>
    </row>
    <row r="453" spans="1:7" s="133" customFormat="1" ht="11.25" x14ac:dyDescent="0.25">
      <c r="A453" s="151" t="s">
        <v>2124</v>
      </c>
      <c r="B453" s="144" t="s">
        <v>150</v>
      </c>
      <c r="C453" s="138" t="e">
        <f>VLOOKUP(B453,#REF!,2,0)</f>
        <v>#REF!</v>
      </c>
      <c r="D453" s="140"/>
      <c r="E453" s="140" t="e">
        <f>VLOOKUP(B453,#REF!,7,0)</f>
        <v>#REF!</v>
      </c>
      <c r="F453" s="340" t="e">
        <f t="shared" si="23"/>
        <v>#REF!</v>
      </c>
      <c r="G453" s="188"/>
    </row>
    <row r="454" spans="1:7" s="172" customFormat="1" x14ac:dyDescent="0.25">
      <c r="A454" s="327" t="s">
        <v>1143</v>
      </c>
      <c r="B454" s="169" t="s">
        <v>1144</v>
      </c>
      <c r="C454" s="170"/>
      <c r="D454" s="171"/>
      <c r="E454" s="140" t="e">
        <f>VLOOKUP(B454,#REF!,7,0)</f>
        <v>#REF!</v>
      </c>
      <c r="F454" s="340" t="e">
        <f t="shared" si="23"/>
        <v>#REF!</v>
      </c>
      <c r="G454" s="315"/>
    </row>
    <row r="455" spans="1:7" x14ac:dyDescent="0.25">
      <c r="A455" s="326" t="s">
        <v>1145</v>
      </c>
      <c r="B455" s="119" t="s">
        <v>122</v>
      </c>
      <c r="C455" s="147"/>
      <c r="D455" s="128"/>
      <c r="E455" s="128"/>
      <c r="F455" s="340" t="e">
        <f>SUM(F456:F490)</f>
        <v>#REF!</v>
      </c>
      <c r="G455" s="313"/>
    </row>
    <row r="456" spans="1:7" s="133" customFormat="1" x14ac:dyDescent="0.25">
      <c r="A456" s="326" t="s">
        <v>2286</v>
      </c>
      <c r="B456" s="144" t="s">
        <v>167</v>
      </c>
      <c r="C456" s="138" t="e">
        <f>VLOOKUP(B456,#REF!,2,0)</f>
        <v>#REF!</v>
      </c>
      <c r="D456" s="140"/>
      <c r="E456" s="140" t="e">
        <f>VLOOKUP(B456,#REF!,7,0)</f>
        <v>#REF!</v>
      </c>
      <c r="F456" s="340" t="e">
        <f>D456*E456</f>
        <v>#REF!</v>
      </c>
      <c r="G456" s="188"/>
    </row>
    <row r="457" spans="1:7" s="133" customFormat="1" x14ac:dyDescent="0.25">
      <c r="A457" s="326" t="s">
        <v>2287</v>
      </c>
      <c r="B457" s="144" t="s">
        <v>171</v>
      </c>
      <c r="C457" s="138" t="e">
        <f>VLOOKUP(B457,#REF!,2,0)</f>
        <v>#REF!</v>
      </c>
      <c r="D457" s="140"/>
      <c r="E457" s="140" t="e">
        <f>VLOOKUP(B457,#REF!,7,0)</f>
        <v>#REF!</v>
      </c>
      <c r="F457" s="340" t="e">
        <f t="shared" ref="F457:F484" si="24">D457*E457</f>
        <v>#REF!</v>
      </c>
      <c r="G457" s="188"/>
    </row>
    <row r="458" spans="1:7" s="133" customFormat="1" x14ac:dyDescent="0.25">
      <c r="A458" s="326" t="s">
        <v>2288</v>
      </c>
      <c r="B458" s="144" t="s">
        <v>2125</v>
      </c>
      <c r="C458" s="138" t="e">
        <f>VLOOKUP(B458,#REF!,2,0)</f>
        <v>#REF!</v>
      </c>
      <c r="D458" s="140"/>
      <c r="E458" s="140" t="e">
        <f>VLOOKUP(B458,#REF!,7,0)</f>
        <v>#REF!</v>
      </c>
      <c r="F458" s="340" t="e">
        <f t="shared" si="24"/>
        <v>#REF!</v>
      </c>
      <c r="G458" s="188" t="s">
        <v>2126</v>
      </c>
    </row>
    <row r="459" spans="1:7" s="133" customFormat="1" x14ac:dyDescent="0.25">
      <c r="A459" s="326" t="s">
        <v>2289</v>
      </c>
      <c r="B459" s="144" t="s">
        <v>168</v>
      </c>
      <c r="C459" s="138" t="e">
        <f>VLOOKUP(B459,#REF!,2,0)</f>
        <v>#REF!</v>
      </c>
      <c r="D459" s="140"/>
      <c r="E459" s="140" t="e">
        <f>VLOOKUP(B459,#REF!,7,0)</f>
        <v>#REF!</v>
      </c>
      <c r="F459" s="340" t="e">
        <f t="shared" si="24"/>
        <v>#REF!</v>
      </c>
      <c r="G459" s="188"/>
    </row>
    <row r="460" spans="1:7" s="133" customFormat="1" x14ac:dyDescent="0.25">
      <c r="A460" s="326" t="s">
        <v>2290</v>
      </c>
      <c r="B460" s="144" t="s">
        <v>169</v>
      </c>
      <c r="C460" s="138" t="e">
        <f>VLOOKUP(B460,#REF!,2,0)</f>
        <v>#REF!</v>
      </c>
      <c r="D460" s="140"/>
      <c r="E460" s="140" t="e">
        <f>VLOOKUP(B460,#REF!,7,0)</f>
        <v>#REF!</v>
      </c>
      <c r="F460" s="340" t="e">
        <f t="shared" si="24"/>
        <v>#REF!</v>
      </c>
      <c r="G460" s="188"/>
    </row>
    <row r="461" spans="1:7" s="133" customFormat="1" x14ac:dyDescent="0.25">
      <c r="A461" s="326" t="s">
        <v>2291</v>
      </c>
      <c r="B461" s="144" t="s">
        <v>441</v>
      </c>
      <c r="C461" s="138" t="e">
        <f>VLOOKUP(B461,#REF!,2,0)</f>
        <v>#REF!</v>
      </c>
      <c r="D461" s="140"/>
      <c r="E461" s="140" t="e">
        <f>VLOOKUP(B461,#REF!,7,0)</f>
        <v>#REF!</v>
      </c>
      <c r="F461" s="340" t="e">
        <f t="shared" si="24"/>
        <v>#REF!</v>
      </c>
      <c r="G461" s="188"/>
    </row>
    <row r="462" spans="1:7" s="133" customFormat="1" x14ac:dyDescent="0.25">
      <c r="A462" s="326" t="s">
        <v>2292</v>
      </c>
      <c r="B462" s="144" t="s">
        <v>173</v>
      </c>
      <c r="C462" s="138" t="e">
        <f>VLOOKUP(B462,#REF!,2,0)</f>
        <v>#REF!</v>
      </c>
      <c r="D462" s="140"/>
      <c r="E462" s="140" t="e">
        <f>VLOOKUP(B462,#REF!,7,0)</f>
        <v>#REF!</v>
      </c>
      <c r="F462" s="340" t="e">
        <f t="shared" si="24"/>
        <v>#REF!</v>
      </c>
      <c r="G462" s="188"/>
    </row>
    <row r="463" spans="1:7" s="133" customFormat="1" x14ac:dyDescent="0.25">
      <c r="A463" s="326" t="s">
        <v>2293</v>
      </c>
      <c r="B463" s="144" t="s">
        <v>2136</v>
      </c>
      <c r="C463" s="138" t="e">
        <f>VLOOKUP(B463,#REF!,2,0)</f>
        <v>#REF!</v>
      </c>
      <c r="D463" s="140"/>
      <c r="E463" s="140" t="e">
        <f>VLOOKUP(B463,#REF!,7,0)</f>
        <v>#REF!</v>
      </c>
      <c r="F463" s="340" t="e">
        <f t="shared" si="24"/>
        <v>#REF!</v>
      </c>
      <c r="G463" s="188"/>
    </row>
    <row r="464" spans="1:7" s="133" customFormat="1" x14ac:dyDescent="0.25">
      <c r="A464" s="326" t="s">
        <v>2294</v>
      </c>
      <c r="B464" s="144" t="s">
        <v>442</v>
      </c>
      <c r="C464" s="138" t="e">
        <f>VLOOKUP(B464,#REF!,2,0)</f>
        <v>#REF!</v>
      </c>
      <c r="D464" s="140"/>
      <c r="E464" s="140" t="e">
        <f>VLOOKUP(B464,#REF!,7,0)</f>
        <v>#REF!</v>
      </c>
      <c r="F464" s="340" t="e">
        <f t="shared" si="24"/>
        <v>#REF!</v>
      </c>
      <c r="G464" s="188"/>
    </row>
    <row r="465" spans="1:7" s="133" customFormat="1" x14ac:dyDescent="0.25">
      <c r="A465" s="326" t="s">
        <v>2295</v>
      </c>
      <c r="B465" s="144" t="s">
        <v>113</v>
      </c>
      <c r="C465" s="138" t="e">
        <f>VLOOKUP(B465,#REF!,2,0)</f>
        <v>#REF!</v>
      </c>
      <c r="D465" s="140"/>
      <c r="E465" s="140" t="e">
        <f>VLOOKUP(B465,#REF!,7,0)</f>
        <v>#REF!</v>
      </c>
      <c r="F465" s="340" t="e">
        <f t="shared" si="24"/>
        <v>#REF!</v>
      </c>
      <c r="G465" s="188"/>
    </row>
    <row r="466" spans="1:7" s="133" customFormat="1" x14ac:dyDescent="0.25">
      <c r="A466" s="326" t="s">
        <v>2296</v>
      </c>
      <c r="B466" s="144" t="s">
        <v>179</v>
      </c>
      <c r="C466" s="138" t="e">
        <f>VLOOKUP(B466,#REF!,2,0)</f>
        <v>#REF!</v>
      </c>
      <c r="D466" s="140"/>
      <c r="E466" s="140" t="e">
        <f>VLOOKUP(B466,#REF!,7,0)</f>
        <v>#REF!</v>
      </c>
      <c r="F466" s="340" t="e">
        <f>D466*E466</f>
        <v>#REF!</v>
      </c>
      <c r="G466" s="188"/>
    </row>
    <row r="467" spans="1:7" s="133" customFormat="1" x14ac:dyDescent="0.25">
      <c r="A467" s="326" t="s">
        <v>2297</v>
      </c>
      <c r="B467" s="144" t="s">
        <v>178</v>
      </c>
      <c r="C467" s="138" t="e">
        <f>VLOOKUP(B467,#REF!,2,0)</f>
        <v>#REF!</v>
      </c>
      <c r="D467" s="140"/>
      <c r="E467" s="140" t="e">
        <f>VLOOKUP(B467,#REF!,7,0)</f>
        <v>#REF!</v>
      </c>
      <c r="F467" s="340" t="e">
        <f t="shared" si="24"/>
        <v>#REF!</v>
      </c>
      <c r="G467" s="188"/>
    </row>
    <row r="468" spans="1:7" s="133" customFormat="1" x14ac:dyDescent="0.25">
      <c r="A468" s="326" t="s">
        <v>2298</v>
      </c>
      <c r="B468" s="144" t="s">
        <v>180</v>
      </c>
      <c r="C468" s="138" t="e">
        <f>VLOOKUP(B468,#REF!,2,0)</f>
        <v>#REF!</v>
      </c>
      <c r="D468" s="140"/>
      <c r="E468" s="140" t="e">
        <f>VLOOKUP(B468,#REF!,7,0)</f>
        <v>#REF!</v>
      </c>
      <c r="F468" s="340" t="e">
        <f t="shared" si="24"/>
        <v>#REF!</v>
      </c>
      <c r="G468" s="188"/>
    </row>
    <row r="469" spans="1:7" s="133" customFormat="1" x14ac:dyDescent="0.25">
      <c r="A469" s="326" t="s">
        <v>2299</v>
      </c>
      <c r="B469" s="144" t="s">
        <v>181</v>
      </c>
      <c r="C469" s="138" t="e">
        <f>VLOOKUP(B469,#REF!,2,0)</f>
        <v>#REF!</v>
      </c>
      <c r="D469" s="140"/>
      <c r="E469" s="140" t="e">
        <f>VLOOKUP(B469,#REF!,7,0)</f>
        <v>#REF!</v>
      </c>
      <c r="F469" s="340" t="e">
        <f t="shared" si="24"/>
        <v>#REF!</v>
      </c>
      <c r="G469" s="188"/>
    </row>
    <row r="470" spans="1:7" s="133" customFormat="1" x14ac:dyDescent="0.25">
      <c r="A470" s="326" t="s">
        <v>2300</v>
      </c>
      <c r="B470" s="144" t="s">
        <v>182</v>
      </c>
      <c r="C470" s="138" t="e">
        <f>VLOOKUP(B470,#REF!,2,0)</f>
        <v>#REF!</v>
      </c>
      <c r="D470" s="140"/>
      <c r="E470" s="140" t="e">
        <f>VLOOKUP(B470,#REF!,7,0)</f>
        <v>#REF!</v>
      </c>
      <c r="F470" s="340" t="e">
        <f t="shared" si="24"/>
        <v>#REF!</v>
      </c>
      <c r="G470" s="188"/>
    </row>
    <row r="471" spans="1:7" s="133" customFormat="1" x14ac:dyDescent="0.25">
      <c r="A471" s="326" t="s">
        <v>2301</v>
      </c>
      <c r="B471" s="144" t="s">
        <v>183</v>
      </c>
      <c r="C471" s="138" t="e">
        <f>VLOOKUP(B471,#REF!,2,0)</f>
        <v>#REF!</v>
      </c>
      <c r="D471" s="140"/>
      <c r="E471" s="140" t="e">
        <f>VLOOKUP(B471,#REF!,7,0)</f>
        <v>#REF!</v>
      </c>
      <c r="F471" s="340" t="e">
        <f t="shared" si="24"/>
        <v>#REF!</v>
      </c>
      <c r="G471" s="188"/>
    </row>
    <row r="472" spans="1:7" s="133" customFormat="1" x14ac:dyDescent="0.25">
      <c r="A472" s="326" t="s">
        <v>2302</v>
      </c>
      <c r="B472" s="144" t="s">
        <v>184</v>
      </c>
      <c r="C472" s="138" t="e">
        <f>VLOOKUP(B472,#REF!,2,0)</f>
        <v>#REF!</v>
      </c>
      <c r="D472" s="140"/>
      <c r="E472" s="140" t="e">
        <f>VLOOKUP(B472,#REF!,7,0)</f>
        <v>#REF!</v>
      </c>
      <c r="F472" s="340" t="e">
        <f t="shared" si="24"/>
        <v>#REF!</v>
      </c>
      <c r="G472" s="188"/>
    </row>
    <row r="473" spans="1:7" s="133" customFormat="1" x14ac:dyDescent="0.25">
      <c r="A473" s="326" t="s">
        <v>2303</v>
      </c>
      <c r="B473" s="144" t="s">
        <v>185</v>
      </c>
      <c r="C473" s="138" t="e">
        <f>VLOOKUP(B473,#REF!,2,0)</f>
        <v>#REF!</v>
      </c>
      <c r="D473" s="140"/>
      <c r="E473" s="140" t="e">
        <f>VLOOKUP(B473,#REF!,7,0)</f>
        <v>#REF!</v>
      </c>
      <c r="F473" s="340" t="e">
        <f t="shared" si="24"/>
        <v>#REF!</v>
      </c>
      <c r="G473" s="188"/>
    </row>
    <row r="474" spans="1:7" s="133" customFormat="1" x14ac:dyDescent="0.25">
      <c r="A474" s="326" t="s">
        <v>2304</v>
      </c>
      <c r="B474" s="144" t="s">
        <v>186</v>
      </c>
      <c r="C474" s="138" t="e">
        <f>VLOOKUP(B474,#REF!,2,0)</f>
        <v>#REF!</v>
      </c>
      <c r="D474" s="140"/>
      <c r="E474" s="140" t="e">
        <f>VLOOKUP(B474,#REF!,7,0)</f>
        <v>#REF!</v>
      </c>
      <c r="F474" s="340" t="e">
        <f t="shared" si="24"/>
        <v>#REF!</v>
      </c>
      <c r="G474" s="188"/>
    </row>
    <row r="475" spans="1:7" s="133" customFormat="1" x14ac:dyDescent="0.25">
      <c r="A475" s="326" t="s">
        <v>2305</v>
      </c>
      <c r="B475" s="144" t="s">
        <v>187</v>
      </c>
      <c r="C475" s="138" t="e">
        <f>VLOOKUP(B475,#REF!,2,0)</f>
        <v>#REF!</v>
      </c>
      <c r="D475" s="140"/>
      <c r="E475" s="140" t="e">
        <f>VLOOKUP(B475,#REF!,7,0)</f>
        <v>#REF!</v>
      </c>
      <c r="F475" s="340" t="e">
        <f t="shared" si="24"/>
        <v>#REF!</v>
      </c>
      <c r="G475" s="188"/>
    </row>
    <row r="476" spans="1:7" s="133" customFormat="1" x14ac:dyDescent="0.25">
      <c r="A476" s="326" t="s">
        <v>2306</v>
      </c>
      <c r="B476" s="144" t="s">
        <v>188</v>
      </c>
      <c r="C476" s="138" t="e">
        <f>VLOOKUP(B476,#REF!,2,0)</f>
        <v>#REF!</v>
      </c>
      <c r="D476" s="140"/>
      <c r="E476" s="140" t="e">
        <f>VLOOKUP(B476,#REF!,7,0)</f>
        <v>#REF!</v>
      </c>
      <c r="F476" s="340" t="e">
        <f t="shared" si="24"/>
        <v>#REF!</v>
      </c>
      <c r="G476" s="188"/>
    </row>
    <row r="477" spans="1:7" s="133" customFormat="1" x14ac:dyDescent="0.25">
      <c r="A477" s="326" t="s">
        <v>2307</v>
      </c>
      <c r="B477" s="144" t="s">
        <v>189</v>
      </c>
      <c r="C477" s="138" t="e">
        <f>VLOOKUP(B477,#REF!,2,0)</f>
        <v>#REF!</v>
      </c>
      <c r="D477" s="140"/>
      <c r="E477" s="140" t="e">
        <f>VLOOKUP(B477,#REF!,7,0)</f>
        <v>#REF!</v>
      </c>
      <c r="F477" s="340" t="e">
        <f t="shared" si="24"/>
        <v>#REF!</v>
      </c>
      <c r="G477" s="188"/>
    </row>
    <row r="478" spans="1:7" s="133" customFormat="1" x14ac:dyDescent="0.25">
      <c r="A478" s="326" t="s">
        <v>2308</v>
      </c>
      <c r="B478" s="144" t="s">
        <v>172</v>
      </c>
      <c r="C478" s="138" t="e">
        <f>VLOOKUP(B478,#REF!,2,0)</f>
        <v>#REF!</v>
      </c>
      <c r="D478" s="140"/>
      <c r="E478" s="140" t="e">
        <f>VLOOKUP(B478,#REF!,7,0)</f>
        <v>#REF!</v>
      </c>
      <c r="F478" s="340" t="e">
        <f t="shared" si="24"/>
        <v>#REF!</v>
      </c>
      <c r="G478" s="188"/>
    </row>
    <row r="479" spans="1:7" s="133" customFormat="1" x14ac:dyDescent="0.25">
      <c r="A479" s="326" t="s">
        <v>2309</v>
      </c>
      <c r="B479" s="144" t="s">
        <v>163</v>
      </c>
      <c r="C479" s="138" t="e">
        <f>VLOOKUP(B479,#REF!,2,0)</f>
        <v>#REF!</v>
      </c>
      <c r="D479" s="140"/>
      <c r="E479" s="140" t="e">
        <f>VLOOKUP(B479,#REF!,7,0)</f>
        <v>#REF!</v>
      </c>
      <c r="F479" s="340" t="e">
        <f t="shared" si="24"/>
        <v>#REF!</v>
      </c>
      <c r="G479" s="188"/>
    </row>
    <row r="480" spans="1:7" s="133" customFormat="1" x14ac:dyDescent="0.25">
      <c r="A480" s="326" t="s">
        <v>2310</v>
      </c>
      <c r="B480" s="144" t="s">
        <v>164</v>
      </c>
      <c r="C480" s="138" t="e">
        <f>VLOOKUP(B480,#REF!,2,0)</f>
        <v>#REF!</v>
      </c>
      <c r="D480" s="140"/>
      <c r="E480" s="140" t="e">
        <f>VLOOKUP(B480,#REF!,7,0)</f>
        <v>#REF!</v>
      </c>
      <c r="F480" s="340" t="e">
        <f t="shared" si="24"/>
        <v>#REF!</v>
      </c>
      <c r="G480" s="188"/>
    </row>
    <row r="481" spans="1:7" s="133" customFormat="1" x14ac:dyDescent="0.25">
      <c r="A481" s="326" t="s">
        <v>2311</v>
      </c>
      <c r="B481" s="144" t="s">
        <v>170</v>
      </c>
      <c r="C481" s="138" t="e">
        <f>VLOOKUP(B481,#REF!,2,0)</f>
        <v>#REF!</v>
      </c>
      <c r="D481" s="140"/>
      <c r="E481" s="140" t="e">
        <f>VLOOKUP(B481,#REF!,7,0)</f>
        <v>#REF!</v>
      </c>
      <c r="F481" s="340" t="e">
        <f t="shared" si="24"/>
        <v>#REF!</v>
      </c>
      <c r="G481" s="188"/>
    </row>
    <row r="482" spans="1:7" s="133" customFormat="1" x14ac:dyDescent="0.25">
      <c r="A482" s="326" t="s">
        <v>2312</v>
      </c>
      <c r="B482" s="144" t="s">
        <v>165</v>
      </c>
      <c r="C482" s="138" t="e">
        <f>VLOOKUP(B482,#REF!,2,0)</f>
        <v>#REF!</v>
      </c>
      <c r="D482" s="140"/>
      <c r="E482" s="140" t="e">
        <f>VLOOKUP(B482,#REF!,7,0)</f>
        <v>#REF!</v>
      </c>
      <c r="F482" s="340" t="e">
        <f t="shared" si="24"/>
        <v>#REF!</v>
      </c>
      <c r="G482" s="188"/>
    </row>
    <row r="483" spans="1:7" s="133" customFormat="1" x14ac:dyDescent="0.25">
      <c r="A483" s="326" t="s">
        <v>2313</v>
      </c>
      <c r="B483" s="144" t="s">
        <v>166</v>
      </c>
      <c r="C483" s="138" t="e">
        <f>VLOOKUP(B483,#REF!,2,0)</f>
        <v>#REF!</v>
      </c>
      <c r="D483" s="140"/>
      <c r="E483" s="140" t="e">
        <f>VLOOKUP(B483,#REF!,7,0)</f>
        <v>#REF!</v>
      </c>
      <c r="F483" s="340" t="e">
        <f t="shared" si="24"/>
        <v>#REF!</v>
      </c>
      <c r="G483" s="188"/>
    </row>
    <row r="484" spans="1:7" s="133" customFormat="1" x14ac:dyDescent="0.25">
      <c r="A484" s="326" t="s">
        <v>2314</v>
      </c>
      <c r="B484" s="144" t="s">
        <v>175</v>
      </c>
      <c r="C484" s="138" t="e">
        <f>VLOOKUP(B484,#REF!,2,0)</f>
        <v>#REF!</v>
      </c>
      <c r="D484" s="140"/>
      <c r="E484" s="140" t="e">
        <f>VLOOKUP(B484,#REF!,7,0)</f>
        <v>#REF!</v>
      </c>
      <c r="F484" s="340" t="e">
        <f t="shared" si="24"/>
        <v>#REF!</v>
      </c>
      <c r="G484" s="188"/>
    </row>
    <row r="485" spans="1:7" x14ac:dyDescent="0.25">
      <c r="A485" s="326" t="s">
        <v>1146</v>
      </c>
      <c r="B485" s="119" t="s">
        <v>2127</v>
      </c>
      <c r="C485" s="147"/>
      <c r="D485" s="128"/>
      <c r="E485" s="128"/>
      <c r="F485" s="338" t="e">
        <f>SUM(F486:F490)</f>
        <v>#REF!</v>
      </c>
      <c r="G485" s="313"/>
    </row>
    <row r="486" spans="1:7" s="133" customFormat="1" ht="11.25" x14ac:dyDescent="0.25">
      <c r="A486" s="151" t="s">
        <v>2128</v>
      </c>
      <c r="B486" s="144" t="s">
        <v>818</v>
      </c>
      <c r="C486" s="138" t="e">
        <f>VLOOKUP(B486,#REF!,2,0)</f>
        <v>#REF!</v>
      </c>
      <c r="D486" s="140"/>
      <c r="E486" s="140" t="e">
        <f>VLOOKUP(B486,#REF!,7,0)</f>
        <v>#REF!</v>
      </c>
      <c r="F486" s="340" t="e">
        <f>D486*E486</f>
        <v>#REF!</v>
      </c>
      <c r="G486" s="188"/>
    </row>
    <row r="487" spans="1:7" s="133" customFormat="1" ht="11.25" x14ac:dyDescent="0.25">
      <c r="A487" s="151" t="s">
        <v>2129</v>
      </c>
      <c r="B487" s="144" t="s">
        <v>160</v>
      </c>
      <c r="C487" s="138" t="e">
        <f>VLOOKUP(B487,#REF!,2,0)</f>
        <v>#REF!</v>
      </c>
      <c r="D487" s="140"/>
      <c r="E487" s="140" t="e">
        <f>VLOOKUP(B487,#REF!,7,0)</f>
        <v>#REF!</v>
      </c>
      <c r="F487" s="340" t="e">
        <f>D487*E487</f>
        <v>#REF!</v>
      </c>
      <c r="G487" s="188"/>
    </row>
    <row r="488" spans="1:7" s="133" customFormat="1" ht="11.25" x14ac:dyDescent="0.25">
      <c r="A488" s="151" t="s">
        <v>2130</v>
      </c>
      <c r="B488" s="144" t="s">
        <v>1378</v>
      </c>
      <c r="C488" s="138" t="e">
        <f>VLOOKUP(B488,#REF!,2,0)</f>
        <v>#REF!</v>
      </c>
      <c r="D488" s="140"/>
      <c r="E488" s="140" t="e">
        <f>VLOOKUP(B488,#REF!,7,0)</f>
        <v>#REF!</v>
      </c>
      <c r="F488" s="340" t="e">
        <f>D488*E488</f>
        <v>#REF!</v>
      </c>
      <c r="G488" s="188"/>
    </row>
    <row r="489" spans="1:7" s="133" customFormat="1" ht="11.25" x14ac:dyDescent="0.25">
      <c r="A489" s="151" t="s">
        <v>2131</v>
      </c>
      <c r="B489" s="144" t="s">
        <v>158</v>
      </c>
      <c r="C489" s="138" t="e">
        <f>VLOOKUP(B489,#REF!,2,0)</f>
        <v>#REF!</v>
      </c>
      <c r="D489" s="140"/>
      <c r="E489" s="140" t="e">
        <f>VLOOKUP(B489,#REF!,7,0)</f>
        <v>#REF!</v>
      </c>
      <c r="F489" s="340" t="e">
        <f>D489*E489</f>
        <v>#REF!</v>
      </c>
      <c r="G489" s="188"/>
    </row>
    <row r="490" spans="1:7" s="133" customFormat="1" ht="11.25" x14ac:dyDescent="0.25">
      <c r="A490" s="151" t="s">
        <v>2132</v>
      </c>
      <c r="B490" s="144" t="s">
        <v>159</v>
      </c>
      <c r="C490" s="138" t="e">
        <f>VLOOKUP(B490,#REF!,2,0)</f>
        <v>#REF!</v>
      </c>
      <c r="D490" s="140"/>
      <c r="E490" s="140" t="e">
        <f>VLOOKUP(B490,#REF!,7,0)</f>
        <v>#REF!</v>
      </c>
      <c r="F490" s="340" t="e">
        <f>D490*E490</f>
        <v>#REF!</v>
      </c>
      <c r="G490" s="188"/>
    </row>
    <row r="491" spans="1:7" x14ac:dyDescent="0.25">
      <c r="A491" s="325">
        <v>2.4</v>
      </c>
      <c r="B491" s="121" t="s">
        <v>1148</v>
      </c>
      <c r="C491" s="147"/>
      <c r="D491" s="128"/>
      <c r="E491" s="128"/>
      <c r="F491" s="338" t="e">
        <f>SUM(F492:F518)</f>
        <v>#REF!</v>
      </c>
      <c r="G491" s="313"/>
    </row>
    <row r="492" spans="1:7" x14ac:dyDescent="0.25">
      <c r="A492" s="326" t="s">
        <v>1149</v>
      </c>
      <c r="B492" s="119" t="s">
        <v>1508</v>
      </c>
      <c r="C492" s="147"/>
      <c r="D492" s="128"/>
      <c r="E492" s="128"/>
      <c r="F492" s="338" t="e">
        <f>SUM(F494:F494)</f>
        <v>#REF!</v>
      </c>
      <c r="G492" s="313"/>
    </row>
    <row r="493" spans="1:7" s="133" customFormat="1" x14ac:dyDescent="0.25">
      <c r="A493" s="151" t="s">
        <v>2134</v>
      </c>
      <c r="B493" s="144" t="s">
        <v>761</v>
      </c>
      <c r="C493" s="138" t="e">
        <f>VLOOKUP(B493,#REF!,2,0)</f>
        <v>#REF!</v>
      </c>
      <c r="D493" s="140"/>
      <c r="E493" s="140" t="e">
        <f>VLOOKUP(B493,#REF!,7,0)</f>
        <v>#REF!</v>
      </c>
      <c r="F493" s="340" t="e">
        <f>D493*E493</f>
        <v>#REF!</v>
      </c>
      <c r="G493" s="313"/>
    </row>
    <row r="494" spans="1:7" s="133" customFormat="1" x14ac:dyDescent="0.25">
      <c r="A494" s="151" t="s">
        <v>2135</v>
      </c>
      <c r="B494" s="144" t="s">
        <v>2133</v>
      </c>
      <c r="C494" s="138" t="e">
        <f>VLOOKUP(B494,#REF!,2,0)</f>
        <v>#REF!</v>
      </c>
      <c r="D494" s="140"/>
      <c r="E494" s="140" t="e">
        <f>VLOOKUP(B494,#REF!,7,0)</f>
        <v>#REF!</v>
      </c>
      <c r="F494" s="340" t="e">
        <f>D494*E494</f>
        <v>#REF!</v>
      </c>
      <c r="G494" s="313" t="s">
        <v>1509</v>
      </c>
    </row>
    <row r="495" spans="1:7" x14ac:dyDescent="0.25">
      <c r="A495" s="326" t="s">
        <v>1150</v>
      </c>
      <c r="B495" s="119" t="s">
        <v>1510</v>
      </c>
      <c r="C495" s="147"/>
      <c r="D495" s="128"/>
      <c r="E495" s="128"/>
      <c r="F495" s="338" t="e">
        <f>SUM(F496:F503)</f>
        <v>#REF!</v>
      </c>
      <c r="G495" s="313" t="s">
        <v>1509</v>
      </c>
    </row>
    <row r="496" spans="1:7" s="133" customFormat="1" ht="11.25" x14ac:dyDescent="0.25">
      <c r="A496" s="151" t="s">
        <v>2134</v>
      </c>
      <c r="B496" s="144" t="s">
        <v>763</v>
      </c>
      <c r="C496" s="138" t="e">
        <f>VLOOKUP(B496,#REF!,2,0)</f>
        <v>#REF!</v>
      </c>
      <c r="D496" s="140"/>
      <c r="E496" s="140" t="e">
        <f>VLOOKUP(B496,#REF!,7,0)</f>
        <v>#REF!</v>
      </c>
      <c r="F496" s="340" t="e">
        <f>D496*E496</f>
        <v>#REF!</v>
      </c>
      <c r="G496" s="188"/>
    </row>
    <row r="497" spans="1:7" s="133" customFormat="1" ht="11.25" x14ac:dyDescent="0.25">
      <c r="A497" s="151" t="s">
        <v>2135</v>
      </c>
      <c r="B497" s="144" t="s">
        <v>764</v>
      </c>
      <c r="C497" s="138" t="e">
        <f>VLOOKUP(B497,#REF!,2,0)</f>
        <v>#REF!</v>
      </c>
      <c r="D497" s="140"/>
      <c r="E497" s="140" t="e">
        <f>VLOOKUP(B497,#REF!,7,0)</f>
        <v>#REF!</v>
      </c>
      <c r="F497" s="340" t="e">
        <f t="shared" ref="F497:F503" si="25">D497*E497</f>
        <v>#REF!</v>
      </c>
      <c r="G497" s="188"/>
    </row>
    <row r="498" spans="1:7" s="133" customFormat="1" ht="11.25" x14ac:dyDescent="0.25">
      <c r="A498" s="151" t="s">
        <v>2219</v>
      </c>
      <c r="B498" s="144" t="s">
        <v>765</v>
      </c>
      <c r="C498" s="138" t="e">
        <f>VLOOKUP(B498,#REF!,2,0)</f>
        <v>#REF!</v>
      </c>
      <c r="D498" s="140"/>
      <c r="E498" s="140" t="e">
        <f>VLOOKUP(B498,#REF!,7,0)</f>
        <v>#REF!</v>
      </c>
      <c r="F498" s="340" t="e">
        <f t="shared" si="25"/>
        <v>#REF!</v>
      </c>
      <c r="G498" s="188"/>
    </row>
    <row r="499" spans="1:7" s="133" customFormat="1" ht="11.25" x14ac:dyDescent="0.25">
      <c r="A499" s="151" t="s">
        <v>2220</v>
      </c>
      <c r="B499" s="144" t="s">
        <v>766</v>
      </c>
      <c r="C499" s="138" t="e">
        <f>VLOOKUP(B499,#REF!,2,0)</f>
        <v>#REF!</v>
      </c>
      <c r="D499" s="140"/>
      <c r="E499" s="140" t="e">
        <f>VLOOKUP(B499,#REF!,7,0)</f>
        <v>#REF!</v>
      </c>
      <c r="F499" s="340" t="e">
        <f t="shared" si="25"/>
        <v>#REF!</v>
      </c>
      <c r="G499" s="188"/>
    </row>
    <row r="500" spans="1:7" s="133" customFormat="1" ht="11.25" x14ac:dyDescent="0.25">
      <c r="A500" s="151" t="s">
        <v>2221</v>
      </c>
      <c r="B500" s="144" t="s">
        <v>767</v>
      </c>
      <c r="C500" s="138" t="e">
        <f>VLOOKUP(B500,#REF!,2,0)</f>
        <v>#REF!</v>
      </c>
      <c r="D500" s="140"/>
      <c r="E500" s="140" t="e">
        <f>VLOOKUP(B500,#REF!,7,0)</f>
        <v>#REF!</v>
      </c>
      <c r="F500" s="340" t="e">
        <f t="shared" si="25"/>
        <v>#REF!</v>
      </c>
      <c r="G500" s="188"/>
    </row>
    <row r="501" spans="1:7" s="133" customFormat="1" ht="11.25" x14ac:dyDescent="0.25">
      <c r="A501" s="151" t="s">
        <v>2222</v>
      </c>
      <c r="B501" s="144" t="s">
        <v>768</v>
      </c>
      <c r="C501" s="138" t="e">
        <f>VLOOKUP(B501,#REF!,2,0)</f>
        <v>#REF!</v>
      </c>
      <c r="D501" s="140"/>
      <c r="E501" s="140" t="e">
        <f>VLOOKUP(B501,#REF!,7,0)</f>
        <v>#REF!</v>
      </c>
      <c r="F501" s="340" t="e">
        <f t="shared" si="25"/>
        <v>#REF!</v>
      </c>
      <c r="G501" s="188"/>
    </row>
    <row r="502" spans="1:7" s="133" customFormat="1" ht="11.25" x14ac:dyDescent="0.25">
      <c r="A502" s="151" t="s">
        <v>2223</v>
      </c>
      <c r="B502" s="144" t="s">
        <v>769</v>
      </c>
      <c r="C502" s="138" t="e">
        <f>VLOOKUP(B502,#REF!,2,0)</f>
        <v>#REF!</v>
      </c>
      <c r="D502" s="140"/>
      <c r="E502" s="140" t="e">
        <f>VLOOKUP(B502,#REF!,7,0)</f>
        <v>#REF!</v>
      </c>
      <c r="F502" s="340" t="e">
        <f t="shared" si="25"/>
        <v>#REF!</v>
      </c>
      <c r="G502" s="188"/>
    </row>
    <row r="503" spans="1:7" s="133" customFormat="1" ht="11.25" x14ac:dyDescent="0.25">
      <c r="A503" s="151" t="s">
        <v>2224</v>
      </c>
      <c r="B503" s="144" t="s">
        <v>770</v>
      </c>
      <c r="C503" s="138" t="e">
        <f>VLOOKUP(B503,#REF!,2,0)</f>
        <v>#REF!</v>
      </c>
      <c r="D503" s="140"/>
      <c r="E503" s="140" t="e">
        <f>VLOOKUP(B503,#REF!,7,0)</f>
        <v>#REF!</v>
      </c>
      <c r="F503" s="340" t="e">
        <f t="shared" si="25"/>
        <v>#REF!</v>
      </c>
      <c r="G503" s="188"/>
    </row>
    <row r="504" spans="1:7" x14ac:dyDescent="0.25">
      <c r="A504" s="326" t="s">
        <v>1151</v>
      </c>
      <c r="B504" s="119" t="s">
        <v>1511</v>
      </c>
      <c r="C504" s="147"/>
      <c r="D504" s="128"/>
      <c r="E504" s="128"/>
      <c r="F504" s="338" t="e">
        <f>SUM(F505:F517)</f>
        <v>#REF!</v>
      </c>
      <c r="G504" s="313" t="s">
        <v>1512</v>
      </c>
    </row>
    <row r="505" spans="1:7" s="133" customFormat="1" ht="11.25" x14ac:dyDescent="0.25">
      <c r="A505" s="328" t="s">
        <v>2225</v>
      </c>
      <c r="B505" s="185" t="s">
        <v>766</v>
      </c>
      <c r="C505" s="186" t="e">
        <f>VLOOKUP(B505,#REF!,2,0)</f>
        <v>#REF!</v>
      </c>
      <c r="D505" s="187"/>
      <c r="E505" s="187" t="e">
        <f>VLOOKUP(B505,#REF!,7,0)</f>
        <v>#REF!</v>
      </c>
      <c r="F505" s="341" t="e">
        <f>D505*E505</f>
        <v>#REF!</v>
      </c>
      <c r="G505" s="316"/>
    </row>
    <row r="506" spans="1:7" s="133" customFormat="1" ht="11.25" x14ac:dyDescent="0.25">
      <c r="A506" s="328" t="s">
        <v>2226</v>
      </c>
      <c r="B506" s="185" t="s">
        <v>792</v>
      </c>
      <c r="C506" s="186" t="e">
        <f>VLOOKUP(B506,#REF!,2,0)</f>
        <v>#REF!</v>
      </c>
      <c r="D506" s="187"/>
      <c r="E506" s="187" t="e">
        <f>VLOOKUP(B506,#REF!,7,0)</f>
        <v>#REF!</v>
      </c>
      <c r="F506" s="341" t="e">
        <f t="shared" ref="F506:F517" si="26">D506*E506</f>
        <v>#REF!</v>
      </c>
      <c r="G506" s="316"/>
    </row>
    <row r="507" spans="1:7" s="133" customFormat="1" ht="11.25" x14ac:dyDescent="0.25">
      <c r="A507" s="328" t="s">
        <v>2227</v>
      </c>
      <c r="B507" s="185" t="s">
        <v>793</v>
      </c>
      <c r="C507" s="186" t="e">
        <f>VLOOKUP(B507,#REF!,2,0)</f>
        <v>#REF!</v>
      </c>
      <c r="D507" s="187"/>
      <c r="E507" s="187" t="e">
        <f>VLOOKUP(B507,#REF!,7,0)</f>
        <v>#REF!</v>
      </c>
      <c r="F507" s="341" t="e">
        <f t="shared" si="26"/>
        <v>#REF!</v>
      </c>
      <c r="G507" s="316"/>
    </row>
    <row r="508" spans="1:7" s="133" customFormat="1" ht="11.25" x14ac:dyDescent="0.25">
      <c r="A508" s="328" t="s">
        <v>2228</v>
      </c>
      <c r="B508" s="185" t="s">
        <v>794</v>
      </c>
      <c r="C508" s="186" t="e">
        <f>VLOOKUP(B508,#REF!,2,0)</f>
        <v>#REF!</v>
      </c>
      <c r="D508" s="187"/>
      <c r="E508" s="187" t="e">
        <f>VLOOKUP(B508,#REF!,7,0)</f>
        <v>#REF!</v>
      </c>
      <c r="F508" s="341" t="e">
        <f t="shared" si="26"/>
        <v>#REF!</v>
      </c>
      <c r="G508" s="316"/>
    </row>
    <row r="509" spans="1:7" s="133" customFormat="1" ht="11.25" x14ac:dyDescent="0.25">
      <c r="A509" s="328" t="s">
        <v>2229</v>
      </c>
      <c r="B509" s="185" t="s">
        <v>795</v>
      </c>
      <c r="C509" s="186" t="e">
        <f>VLOOKUP(B509,#REF!,2,0)</f>
        <v>#REF!</v>
      </c>
      <c r="D509" s="187"/>
      <c r="E509" s="187" t="e">
        <f>VLOOKUP(B509,#REF!,7,0)</f>
        <v>#REF!</v>
      </c>
      <c r="F509" s="341" t="e">
        <f t="shared" si="26"/>
        <v>#REF!</v>
      </c>
      <c r="G509" s="316"/>
    </row>
    <row r="510" spans="1:7" s="133" customFormat="1" ht="11.25" x14ac:dyDescent="0.25">
      <c r="A510" s="328" t="s">
        <v>2230</v>
      </c>
      <c r="B510" s="185" t="s">
        <v>796</v>
      </c>
      <c r="C510" s="186" t="e">
        <f>VLOOKUP(B510,#REF!,2,0)</f>
        <v>#REF!</v>
      </c>
      <c r="D510" s="187"/>
      <c r="E510" s="187" t="e">
        <f>VLOOKUP(B510,#REF!,7,0)</f>
        <v>#REF!</v>
      </c>
      <c r="F510" s="341" t="e">
        <f t="shared" si="26"/>
        <v>#REF!</v>
      </c>
      <c r="G510" s="316"/>
    </row>
    <row r="511" spans="1:7" s="133" customFormat="1" ht="11.25" x14ac:dyDescent="0.25">
      <c r="A511" s="328" t="s">
        <v>2231</v>
      </c>
      <c r="B511" s="185" t="s">
        <v>797</v>
      </c>
      <c r="C511" s="186" t="e">
        <f>VLOOKUP(B511,#REF!,2,0)</f>
        <v>#REF!</v>
      </c>
      <c r="D511" s="187"/>
      <c r="E511" s="187" t="e">
        <f>VLOOKUP(B511,#REF!,7,0)</f>
        <v>#REF!</v>
      </c>
      <c r="F511" s="341" t="e">
        <f t="shared" si="26"/>
        <v>#REF!</v>
      </c>
      <c r="G511" s="316"/>
    </row>
    <row r="512" spans="1:7" s="133" customFormat="1" ht="11.25" x14ac:dyDescent="0.25">
      <c r="A512" s="328" t="s">
        <v>2232</v>
      </c>
      <c r="B512" s="185" t="s">
        <v>798</v>
      </c>
      <c r="C512" s="186" t="e">
        <f>VLOOKUP(B512,#REF!,2,0)</f>
        <v>#REF!</v>
      </c>
      <c r="D512" s="187"/>
      <c r="E512" s="187" t="e">
        <f>VLOOKUP(B512,#REF!,7,0)</f>
        <v>#REF!</v>
      </c>
      <c r="F512" s="341" t="e">
        <f t="shared" si="26"/>
        <v>#REF!</v>
      </c>
      <c r="G512" s="316"/>
    </row>
    <row r="513" spans="1:7" s="133" customFormat="1" ht="11.25" x14ac:dyDescent="0.25">
      <c r="A513" s="328" t="s">
        <v>2233</v>
      </c>
      <c r="B513" s="185" t="s">
        <v>799</v>
      </c>
      <c r="C513" s="186" t="e">
        <f>VLOOKUP(B513,#REF!,2,0)</f>
        <v>#REF!</v>
      </c>
      <c r="D513" s="187"/>
      <c r="E513" s="187" t="e">
        <f>VLOOKUP(B513,#REF!,7,0)</f>
        <v>#REF!</v>
      </c>
      <c r="F513" s="341" t="e">
        <f t="shared" si="26"/>
        <v>#REF!</v>
      </c>
      <c r="G513" s="316"/>
    </row>
    <row r="514" spans="1:7" s="133" customFormat="1" ht="11.25" x14ac:dyDescent="0.25">
      <c r="A514" s="328" t="s">
        <v>2234</v>
      </c>
      <c r="B514" s="185" t="s">
        <v>800</v>
      </c>
      <c r="C514" s="186" t="e">
        <f>VLOOKUP(B514,#REF!,2,0)</f>
        <v>#REF!</v>
      </c>
      <c r="D514" s="187"/>
      <c r="E514" s="187" t="e">
        <f>VLOOKUP(B514,#REF!,7,0)</f>
        <v>#REF!</v>
      </c>
      <c r="F514" s="341" t="e">
        <f t="shared" si="26"/>
        <v>#REF!</v>
      </c>
      <c r="G514" s="316"/>
    </row>
    <row r="515" spans="1:7" s="133" customFormat="1" ht="11.25" x14ac:dyDescent="0.25">
      <c r="A515" s="328" t="s">
        <v>2235</v>
      </c>
      <c r="B515" s="185" t="s">
        <v>801</v>
      </c>
      <c r="C515" s="186" t="e">
        <f>VLOOKUP(B515,#REF!,2,0)</f>
        <v>#REF!</v>
      </c>
      <c r="D515" s="187"/>
      <c r="E515" s="187" t="e">
        <f>VLOOKUP(B515,#REF!,7,0)</f>
        <v>#REF!</v>
      </c>
      <c r="F515" s="341" t="e">
        <f t="shared" si="26"/>
        <v>#REF!</v>
      </c>
      <c r="G515" s="316"/>
    </row>
    <row r="516" spans="1:7" s="133" customFormat="1" ht="11.25" x14ac:dyDescent="0.25">
      <c r="A516" s="328" t="s">
        <v>2236</v>
      </c>
      <c r="B516" s="185" t="s">
        <v>802</v>
      </c>
      <c r="C516" s="186" t="e">
        <f>VLOOKUP(B516,#REF!,2,0)</f>
        <v>#REF!</v>
      </c>
      <c r="D516" s="187"/>
      <c r="E516" s="187" t="e">
        <f>VLOOKUP(B516,#REF!,7,0)</f>
        <v>#REF!</v>
      </c>
      <c r="F516" s="341" t="e">
        <f t="shared" si="26"/>
        <v>#REF!</v>
      </c>
      <c r="G516" s="316"/>
    </row>
    <row r="517" spans="1:7" s="133" customFormat="1" ht="11.25" x14ac:dyDescent="0.25">
      <c r="A517" s="328" t="s">
        <v>2237</v>
      </c>
      <c r="B517" s="185" t="s">
        <v>803</v>
      </c>
      <c r="C517" s="186" t="e">
        <f>VLOOKUP(B517,#REF!,2,0)</f>
        <v>#REF!</v>
      </c>
      <c r="D517" s="187"/>
      <c r="E517" s="187" t="e">
        <f>VLOOKUP(B517,#REF!,7,0)</f>
        <v>#REF!</v>
      </c>
      <c r="F517" s="341" t="e">
        <f t="shared" si="26"/>
        <v>#REF!</v>
      </c>
      <c r="G517" s="316"/>
    </row>
    <row r="518" spans="1:7" x14ac:dyDescent="0.25">
      <c r="A518" s="326" t="s">
        <v>1152</v>
      </c>
      <c r="B518" s="119" t="s">
        <v>2137</v>
      </c>
      <c r="C518" s="147"/>
      <c r="D518" s="128"/>
      <c r="E518" s="128"/>
      <c r="F518" s="338" t="e">
        <f>SUM(F519:F541)</f>
        <v>#REF!</v>
      </c>
      <c r="G518" s="313" t="s">
        <v>1513</v>
      </c>
    </row>
    <row r="519" spans="1:7" s="133" customFormat="1" ht="11.25" x14ac:dyDescent="0.25">
      <c r="A519" s="151" t="s">
        <v>2238</v>
      </c>
      <c r="B519" s="144" t="s">
        <v>443</v>
      </c>
      <c r="C519" s="138" t="e">
        <f>VLOOKUP(B519,#REF!,2,0)</f>
        <v>#REF!</v>
      </c>
      <c r="D519" s="140"/>
      <c r="E519" s="140" t="e">
        <f>VLOOKUP(B519,#REF!,7,0)</f>
        <v>#REF!</v>
      </c>
      <c r="F519" s="340" t="e">
        <f>D519*E519</f>
        <v>#REF!</v>
      </c>
      <c r="G519" s="188"/>
    </row>
    <row r="520" spans="1:7" s="133" customFormat="1" ht="11.25" x14ac:dyDescent="0.25">
      <c r="A520" s="151" t="s">
        <v>2239</v>
      </c>
      <c r="B520" s="144" t="s">
        <v>167</v>
      </c>
      <c r="C520" s="138" t="e">
        <f>VLOOKUP(B520,#REF!,2,0)</f>
        <v>#REF!</v>
      </c>
      <c r="D520" s="140"/>
      <c r="E520" s="140" t="e">
        <f>VLOOKUP(B520,#REF!,7,0)</f>
        <v>#REF!</v>
      </c>
      <c r="F520" s="340" t="e">
        <f t="shared" ref="F520:F541" si="27">D520*E520</f>
        <v>#REF!</v>
      </c>
      <c r="G520" s="188"/>
    </row>
    <row r="521" spans="1:7" s="133" customFormat="1" ht="11.25" x14ac:dyDescent="0.25">
      <c r="A521" s="151" t="s">
        <v>2240</v>
      </c>
      <c r="B521" s="144" t="s">
        <v>171</v>
      </c>
      <c r="C521" s="138" t="e">
        <f>VLOOKUP(B521,#REF!,2,0)</f>
        <v>#REF!</v>
      </c>
      <c r="D521" s="140"/>
      <c r="E521" s="140" t="e">
        <f>VLOOKUP(B521,#REF!,7,0)</f>
        <v>#REF!</v>
      </c>
      <c r="F521" s="340" t="e">
        <f t="shared" si="27"/>
        <v>#REF!</v>
      </c>
      <c r="G521" s="188"/>
    </row>
    <row r="522" spans="1:7" s="133" customFormat="1" ht="11.25" x14ac:dyDescent="0.25">
      <c r="A522" s="151" t="s">
        <v>2241</v>
      </c>
      <c r="B522" s="144" t="s">
        <v>194</v>
      </c>
      <c r="C522" s="138" t="e">
        <f>VLOOKUP(B522,#REF!,2,0)</f>
        <v>#REF!</v>
      </c>
      <c r="D522" s="140"/>
      <c r="E522" s="140" t="e">
        <f>VLOOKUP(B522,#REF!,7,0)</f>
        <v>#REF!</v>
      </c>
      <c r="F522" s="340" t="e">
        <f t="shared" si="27"/>
        <v>#REF!</v>
      </c>
      <c r="G522" s="188"/>
    </row>
    <row r="523" spans="1:7" s="133" customFormat="1" ht="11.25" x14ac:dyDescent="0.25">
      <c r="A523" s="151" t="s">
        <v>2242</v>
      </c>
      <c r="B523" s="144" t="s">
        <v>190</v>
      </c>
      <c r="C523" s="138" t="e">
        <f>VLOOKUP(B523,#REF!,2,0)</f>
        <v>#REF!</v>
      </c>
      <c r="D523" s="140"/>
      <c r="E523" s="140" t="e">
        <f>VLOOKUP(B523,#REF!,7,0)</f>
        <v>#REF!</v>
      </c>
      <c r="F523" s="340" t="e">
        <f t="shared" si="27"/>
        <v>#REF!</v>
      </c>
      <c r="G523" s="188"/>
    </row>
    <row r="524" spans="1:7" s="133" customFormat="1" ht="11.25" x14ac:dyDescent="0.25">
      <c r="A524" s="151" t="s">
        <v>2243</v>
      </c>
      <c r="B524" s="144" t="s">
        <v>191</v>
      </c>
      <c r="C524" s="138" t="e">
        <f>VLOOKUP(B524,#REF!,2,0)</f>
        <v>#REF!</v>
      </c>
      <c r="D524" s="140"/>
      <c r="E524" s="140" t="e">
        <f>VLOOKUP(B524,#REF!,7,0)</f>
        <v>#REF!</v>
      </c>
      <c r="F524" s="340" t="e">
        <f t="shared" si="27"/>
        <v>#REF!</v>
      </c>
      <c r="G524" s="188"/>
    </row>
    <row r="525" spans="1:7" s="133" customFormat="1" ht="11.25" x14ac:dyDescent="0.25">
      <c r="A525" s="151" t="s">
        <v>2244</v>
      </c>
      <c r="B525" s="144" t="s">
        <v>193</v>
      </c>
      <c r="C525" s="138" t="e">
        <f>VLOOKUP(B525,#REF!,2,0)</f>
        <v>#REF!</v>
      </c>
      <c r="D525" s="140"/>
      <c r="E525" s="140" t="e">
        <f>VLOOKUP(B525,#REF!,7,0)</f>
        <v>#REF!</v>
      </c>
      <c r="F525" s="340" t="e">
        <f t="shared" si="27"/>
        <v>#REF!</v>
      </c>
      <c r="G525" s="188"/>
    </row>
    <row r="526" spans="1:7" s="133" customFormat="1" ht="11.25" x14ac:dyDescent="0.25">
      <c r="A526" s="151" t="s">
        <v>2245</v>
      </c>
      <c r="B526" s="144" t="s">
        <v>741</v>
      </c>
      <c r="C526" s="138" t="e">
        <f>VLOOKUP(B526,#REF!,2,0)</f>
        <v>#REF!</v>
      </c>
      <c r="D526" s="140"/>
      <c r="E526" s="140" t="e">
        <f>VLOOKUP(B526,#REF!,7,0)</f>
        <v>#REF!</v>
      </c>
      <c r="F526" s="340" t="e">
        <f t="shared" si="27"/>
        <v>#REF!</v>
      </c>
      <c r="G526" s="188"/>
    </row>
    <row r="527" spans="1:7" s="133" customFormat="1" ht="11.25" x14ac:dyDescent="0.25">
      <c r="A527" s="151" t="s">
        <v>2246</v>
      </c>
      <c r="B527" s="144" t="s">
        <v>742</v>
      </c>
      <c r="C527" s="138" t="e">
        <f>VLOOKUP(B527,#REF!,2,0)</f>
        <v>#REF!</v>
      </c>
      <c r="D527" s="140"/>
      <c r="E527" s="140" t="e">
        <f>VLOOKUP(B527,#REF!,7,0)</f>
        <v>#REF!</v>
      </c>
      <c r="F527" s="340" t="e">
        <f t="shared" si="27"/>
        <v>#REF!</v>
      </c>
      <c r="G527" s="188"/>
    </row>
    <row r="528" spans="1:7" s="133" customFormat="1" ht="11.25" x14ac:dyDescent="0.25">
      <c r="A528" s="151" t="s">
        <v>2247</v>
      </c>
      <c r="B528" s="144" t="s">
        <v>743</v>
      </c>
      <c r="C528" s="138" t="e">
        <f>VLOOKUP(B528,#REF!,2,0)</f>
        <v>#REF!</v>
      </c>
      <c r="D528" s="140"/>
      <c r="E528" s="140" t="e">
        <f>VLOOKUP(B528,#REF!,7,0)</f>
        <v>#REF!</v>
      </c>
      <c r="F528" s="340" t="e">
        <f t="shared" si="27"/>
        <v>#REF!</v>
      </c>
      <c r="G528" s="188"/>
    </row>
    <row r="529" spans="1:7" s="133" customFormat="1" ht="11.25" x14ac:dyDescent="0.25">
      <c r="A529" s="151" t="s">
        <v>2248</v>
      </c>
      <c r="B529" s="144" t="s">
        <v>176</v>
      </c>
      <c r="C529" s="138" t="e">
        <f>VLOOKUP(B529,#REF!,2,0)</f>
        <v>#REF!</v>
      </c>
      <c r="D529" s="140"/>
      <c r="E529" s="140" t="e">
        <f>VLOOKUP(B529,#REF!,7,0)</f>
        <v>#REF!</v>
      </c>
      <c r="F529" s="340" t="e">
        <f t="shared" si="27"/>
        <v>#REF!</v>
      </c>
      <c r="G529" s="188"/>
    </row>
    <row r="530" spans="1:7" s="133" customFormat="1" ht="11.25" x14ac:dyDescent="0.25">
      <c r="A530" s="151" t="s">
        <v>2249</v>
      </c>
      <c r="B530" s="144" t="s">
        <v>2136</v>
      </c>
      <c r="C530" s="138" t="e">
        <f>VLOOKUP(B530,#REF!,2,0)</f>
        <v>#REF!</v>
      </c>
      <c r="D530" s="140"/>
      <c r="E530" s="140" t="e">
        <f>VLOOKUP(B530,#REF!,7,0)</f>
        <v>#REF!</v>
      </c>
      <c r="F530" s="340" t="e">
        <f t="shared" si="27"/>
        <v>#REF!</v>
      </c>
      <c r="G530" s="188"/>
    </row>
    <row r="531" spans="1:7" s="133" customFormat="1" ht="11.25" x14ac:dyDescent="0.25">
      <c r="A531" s="151" t="s">
        <v>2250</v>
      </c>
      <c r="B531" s="144" t="s">
        <v>113</v>
      </c>
      <c r="C531" s="138" t="e">
        <f>VLOOKUP(B531,#REF!,2,0)</f>
        <v>#REF!</v>
      </c>
      <c r="D531" s="140"/>
      <c r="E531" s="140" t="e">
        <f>VLOOKUP(B531,#REF!,7,0)</f>
        <v>#REF!</v>
      </c>
      <c r="F531" s="340" t="e">
        <f t="shared" si="27"/>
        <v>#REF!</v>
      </c>
      <c r="G531" s="188"/>
    </row>
    <row r="532" spans="1:7" s="133" customFormat="1" ht="11.25" x14ac:dyDescent="0.25">
      <c r="A532" s="151" t="s">
        <v>2251</v>
      </c>
      <c r="B532" s="144" t="s">
        <v>445</v>
      </c>
      <c r="C532" s="138" t="e">
        <f>VLOOKUP(B532,#REF!,2,0)</f>
        <v>#REF!</v>
      </c>
      <c r="D532" s="140"/>
      <c r="E532" s="140" t="e">
        <f>VLOOKUP(B532,#REF!,7,0)</f>
        <v>#REF!</v>
      </c>
      <c r="F532" s="340" t="e">
        <f t="shared" si="27"/>
        <v>#REF!</v>
      </c>
      <c r="G532" s="188"/>
    </row>
    <row r="533" spans="1:7" s="133" customFormat="1" ht="11.25" x14ac:dyDescent="0.25">
      <c r="A533" s="151" t="s">
        <v>2252</v>
      </c>
      <c r="B533" s="144" t="s">
        <v>180</v>
      </c>
      <c r="C533" s="138" t="e">
        <f>VLOOKUP(B533,#REF!,2,0)</f>
        <v>#REF!</v>
      </c>
      <c r="D533" s="140"/>
      <c r="E533" s="140" t="e">
        <f>VLOOKUP(B533,#REF!,7,0)</f>
        <v>#REF!</v>
      </c>
      <c r="F533" s="340" t="e">
        <f t="shared" si="27"/>
        <v>#REF!</v>
      </c>
      <c r="G533" s="188"/>
    </row>
    <row r="534" spans="1:7" s="133" customFormat="1" ht="11.25" x14ac:dyDescent="0.25">
      <c r="A534" s="151" t="s">
        <v>2253</v>
      </c>
      <c r="B534" s="144" t="s">
        <v>181</v>
      </c>
      <c r="C534" s="138" t="e">
        <f>VLOOKUP(B534,#REF!,2,0)</f>
        <v>#REF!</v>
      </c>
      <c r="D534" s="140"/>
      <c r="E534" s="140" t="e">
        <f>VLOOKUP(B534,#REF!,7,0)</f>
        <v>#REF!</v>
      </c>
      <c r="F534" s="340" t="e">
        <f t="shared" si="27"/>
        <v>#REF!</v>
      </c>
      <c r="G534" s="188"/>
    </row>
    <row r="535" spans="1:7" s="133" customFormat="1" ht="11.25" x14ac:dyDescent="0.25">
      <c r="A535" s="151" t="s">
        <v>2254</v>
      </c>
      <c r="B535" s="144" t="s">
        <v>192</v>
      </c>
      <c r="C535" s="138" t="e">
        <f>VLOOKUP(B535,#REF!,2,0)</f>
        <v>#REF!</v>
      </c>
      <c r="D535" s="140"/>
      <c r="E535" s="140" t="e">
        <f>VLOOKUP(B535,#REF!,7,0)</f>
        <v>#REF!</v>
      </c>
      <c r="F535" s="340" t="e">
        <f t="shared" si="27"/>
        <v>#REF!</v>
      </c>
      <c r="G535" s="188"/>
    </row>
    <row r="536" spans="1:7" s="133" customFormat="1" ht="11.25" x14ac:dyDescent="0.25">
      <c r="A536" s="151" t="s">
        <v>2255</v>
      </c>
      <c r="B536" s="144" t="s">
        <v>444</v>
      </c>
      <c r="C536" s="138" t="e">
        <f>VLOOKUP(B536,#REF!,2,0)</f>
        <v>#REF!</v>
      </c>
      <c r="D536" s="140"/>
      <c r="E536" s="140" t="e">
        <f>VLOOKUP(B536,#REF!,7,0)</f>
        <v>#REF!</v>
      </c>
      <c r="F536" s="340" t="e">
        <f t="shared" si="27"/>
        <v>#REF!</v>
      </c>
      <c r="G536" s="188"/>
    </row>
    <row r="537" spans="1:7" s="133" customFormat="1" ht="11.25" x14ac:dyDescent="0.25">
      <c r="A537" s="151" t="s">
        <v>2256</v>
      </c>
      <c r="B537" s="144" t="s">
        <v>101</v>
      </c>
      <c r="C537" s="138" t="e">
        <f>VLOOKUP(B537,#REF!,2,0)</f>
        <v>#REF!</v>
      </c>
      <c r="D537" s="140"/>
      <c r="E537" s="140" t="e">
        <f>VLOOKUP(B537,#REF!,7,0)</f>
        <v>#REF!</v>
      </c>
      <c r="F537" s="340" t="e">
        <f t="shared" si="27"/>
        <v>#REF!</v>
      </c>
      <c r="G537" s="188"/>
    </row>
    <row r="538" spans="1:7" s="133" customFormat="1" ht="11.25" x14ac:dyDescent="0.25">
      <c r="A538" s="151" t="s">
        <v>2257</v>
      </c>
      <c r="B538" s="144" t="s">
        <v>163</v>
      </c>
      <c r="C538" s="138" t="e">
        <f>VLOOKUP(B538,#REF!,2,0)</f>
        <v>#REF!</v>
      </c>
      <c r="D538" s="140"/>
      <c r="E538" s="140" t="e">
        <f>VLOOKUP(B538,#REF!,7,0)</f>
        <v>#REF!</v>
      </c>
      <c r="F538" s="340" t="e">
        <f t="shared" si="27"/>
        <v>#REF!</v>
      </c>
      <c r="G538" s="188"/>
    </row>
    <row r="539" spans="1:7" s="133" customFormat="1" ht="11.25" x14ac:dyDescent="0.25">
      <c r="A539" s="151" t="s">
        <v>2258</v>
      </c>
      <c r="B539" s="144" t="s">
        <v>164</v>
      </c>
      <c r="C539" s="138" t="e">
        <f>VLOOKUP(B539,#REF!,2,0)</f>
        <v>#REF!</v>
      </c>
      <c r="D539" s="140"/>
      <c r="E539" s="140" t="e">
        <f>VLOOKUP(B539,#REF!,7,0)</f>
        <v>#REF!</v>
      </c>
      <c r="F539" s="340" t="e">
        <f t="shared" si="27"/>
        <v>#REF!</v>
      </c>
      <c r="G539" s="188"/>
    </row>
    <row r="540" spans="1:7" s="133" customFormat="1" ht="11.25" x14ac:dyDescent="0.25">
      <c r="A540" s="151" t="s">
        <v>2259</v>
      </c>
      <c r="B540" s="144" t="s">
        <v>165</v>
      </c>
      <c r="C540" s="138" t="e">
        <f>VLOOKUP(B540,#REF!,2,0)</f>
        <v>#REF!</v>
      </c>
      <c r="D540" s="140"/>
      <c r="E540" s="140" t="e">
        <f>VLOOKUP(B540,#REF!,7,0)</f>
        <v>#REF!</v>
      </c>
      <c r="F540" s="340" t="e">
        <f t="shared" si="27"/>
        <v>#REF!</v>
      </c>
      <c r="G540" s="188"/>
    </row>
    <row r="541" spans="1:7" s="133" customFormat="1" thickBot="1" x14ac:dyDescent="0.3">
      <c r="A541" s="151" t="s">
        <v>2260</v>
      </c>
      <c r="B541" s="144" t="s">
        <v>175</v>
      </c>
      <c r="C541" s="138" t="e">
        <f>VLOOKUP(B541,#REF!,2,0)</f>
        <v>#REF!</v>
      </c>
      <c r="D541" s="140"/>
      <c r="E541" s="140" t="e">
        <f>VLOOKUP(B541,#REF!,7,0)</f>
        <v>#REF!</v>
      </c>
      <c r="F541" s="340" t="e">
        <f t="shared" si="27"/>
        <v>#REF!</v>
      </c>
      <c r="G541" s="188"/>
    </row>
    <row r="542" spans="1:7" s="116" customFormat="1" ht="12.75" x14ac:dyDescent="0.25">
      <c r="A542" s="329">
        <v>3</v>
      </c>
      <c r="B542" s="179" t="s">
        <v>1153</v>
      </c>
      <c r="C542" s="180"/>
      <c r="D542" s="181"/>
      <c r="E542" s="181"/>
      <c r="F542" s="342" t="e">
        <f>F543+F560+F578+F582</f>
        <v>#REF!</v>
      </c>
      <c r="G542" s="317"/>
    </row>
    <row r="543" spans="1:7" x14ac:dyDescent="0.25">
      <c r="A543" s="330">
        <v>3.1</v>
      </c>
      <c r="B543" s="148" t="s">
        <v>1499</v>
      </c>
      <c r="C543" s="161"/>
      <c r="D543" s="131"/>
      <c r="E543" s="131"/>
      <c r="F543" s="343" t="e">
        <f>SUM(F545:F559)</f>
        <v>#REF!</v>
      </c>
      <c r="G543" s="176"/>
    </row>
    <row r="544" spans="1:7" x14ac:dyDescent="0.25">
      <c r="A544" s="322" t="s">
        <v>1154</v>
      </c>
      <c r="B544" s="125" t="s">
        <v>1947</v>
      </c>
      <c r="C544" s="161" t="e">
        <f>VLOOKUP(B544,#REF!,2,0)</f>
        <v>#REF!</v>
      </c>
      <c r="D544" s="131"/>
      <c r="E544" s="131" t="e">
        <f>VLOOKUP(B544,#REF!,7,0)</f>
        <v>#REF!</v>
      </c>
      <c r="F544" s="343" t="e">
        <f>D544*E544</f>
        <v>#REF!</v>
      </c>
      <c r="G544" s="176"/>
    </row>
    <row r="545" spans="1:7" x14ac:dyDescent="0.25">
      <c r="A545" s="322" t="s">
        <v>1156</v>
      </c>
      <c r="B545" s="124" t="s">
        <v>1948</v>
      </c>
      <c r="C545" s="161" t="e">
        <f>VLOOKUP(B545,#REF!,2,0)</f>
        <v>#REF!</v>
      </c>
      <c r="D545" s="131"/>
      <c r="E545" s="131" t="e">
        <f>VLOOKUP(B545,#REF!,7,0)</f>
        <v>#REF!</v>
      </c>
      <c r="F545" s="343" t="e">
        <f t="shared" ref="F545:F559" si="28">D545*E545</f>
        <v>#REF!</v>
      </c>
      <c r="G545" s="176"/>
    </row>
    <row r="546" spans="1:7" x14ac:dyDescent="0.25">
      <c r="A546" s="322" t="s">
        <v>1158</v>
      </c>
      <c r="B546" s="124" t="s">
        <v>1949</v>
      </c>
      <c r="C546" s="161" t="e">
        <f>VLOOKUP(B546,#REF!,2,0)</f>
        <v>#REF!</v>
      </c>
      <c r="D546" s="131"/>
      <c r="E546" s="131" t="e">
        <f>VLOOKUP(B546,#REF!,7,0)</f>
        <v>#REF!</v>
      </c>
      <c r="F546" s="343" t="e">
        <f t="shared" si="28"/>
        <v>#REF!</v>
      </c>
      <c r="G546" s="176"/>
    </row>
    <row r="547" spans="1:7" x14ac:dyDescent="0.25">
      <c r="A547" s="322" t="s">
        <v>1160</v>
      </c>
      <c r="B547" s="125" t="s">
        <v>1952</v>
      </c>
      <c r="C547" s="161" t="e">
        <f>VLOOKUP(B547,#REF!,2,0)</f>
        <v>#REF!</v>
      </c>
      <c r="D547" s="131"/>
      <c r="E547" s="131" t="e">
        <f>VLOOKUP(B547,#REF!,7,0)</f>
        <v>#REF!</v>
      </c>
      <c r="F547" s="343" t="e">
        <f t="shared" si="28"/>
        <v>#REF!</v>
      </c>
      <c r="G547" s="176"/>
    </row>
    <row r="548" spans="1:7" x14ac:dyDescent="0.25">
      <c r="A548" s="322" t="s">
        <v>1966</v>
      </c>
      <c r="B548" s="125" t="s">
        <v>1953</v>
      </c>
      <c r="C548" s="161" t="e">
        <f>VLOOKUP(B548,#REF!,2,0)</f>
        <v>#REF!</v>
      </c>
      <c r="D548" s="131"/>
      <c r="E548" s="131" t="e">
        <f>VLOOKUP(B548,#REF!,7,0)</f>
        <v>#REF!</v>
      </c>
      <c r="F548" s="343" t="e">
        <f t="shared" si="28"/>
        <v>#REF!</v>
      </c>
      <c r="G548" s="176"/>
    </row>
    <row r="549" spans="1:7" x14ac:dyDescent="0.25">
      <c r="A549" s="322" t="s">
        <v>1967</v>
      </c>
      <c r="B549" s="125" t="s">
        <v>1954</v>
      </c>
      <c r="C549" s="161" t="e">
        <f>VLOOKUP(B549,#REF!,2,0)</f>
        <v>#REF!</v>
      </c>
      <c r="D549" s="131"/>
      <c r="E549" s="131" t="e">
        <f>VLOOKUP(B549,#REF!,7,0)</f>
        <v>#REF!</v>
      </c>
      <c r="F549" s="343" t="e">
        <f t="shared" si="28"/>
        <v>#REF!</v>
      </c>
      <c r="G549" s="176"/>
    </row>
    <row r="550" spans="1:7" x14ac:dyDescent="0.25">
      <c r="A550" s="322" t="s">
        <v>1968</v>
      </c>
      <c r="B550" s="125" t="s">
        <v>1950</v>
      </c>
      <c r="C550" s="161" t="e">
        <f>VLOOKUP(B550,#REF!,2,0)</f>
        <v>#REF!</v>
      </c>
      <c r="D550" s="131"/>
      <c r="E550" s="131" t="e">
        <f>VLOOKUP(B550,#REF!,7,0)</f>
        <v>#REF!</v>
      </c>
      <c r="F550" s="343" t="e">
        <f t="shared" si="28"/>
        <v>#REF!</v>
      </c>
      <c r="G550" s="176"/>
    </row>
    <row r="551" spans="1:7" x14ac:dyDescent="0.25">
      <c r="A551" s="322" t="s">
        <v>1969</v>
      </c>
      <c r="B551" s="125" t="s">
        <v>1951</v>
      </c>
      <c r="C551" s="161" t="e">
        <f>VLOOKUP(B551,#REF!,2,0)</f>
        <v>#REF!</v>
      </c>
      <c r="D551" s="131"/>
      <c r="E551" s="131" t="e">
        <f>VLOOKUP(B551,#REF!,7,0)</f>
        <v>#REF!</v>
      </c>
      <c r="F551" s="343" t="e">
        <f t="shared" si="28"/>
        <v>#REF!</v>
      </c>
      <c r="G551" s="176"/>
    </row>
    <row r="552" spans="1:7" x14ac:dyDescent="0.25">
      <c r="A552" s="322" t="s">
        <v>1970</v>
      </c>
      <c r="B552" s="125" t="s">
        <v>1955</v>
      </c>
      <c r="C552" s="161" t="e">
        <f>VLOOKUP(B552,#REF!,2,0)</f>
        <v>#REF!</v>
      </c>
      <c r="D552" s="131"/>
      <c r="E552" s="131" t="e">
        <f>VLOOKUP(B552,#REF!,7,0)</f>
        <v>#REF!</v>
      </c>
      <c r="F552" s="343" t="e">
        <f t="shared" si="28"/>
        <v>#REF!</v>
      </c>
      <c r="G552" s="176"/>
    </row>
    <row r="553" spans="1:7" x14ac:dyDescent="0.25">
      <c r="A553" s="322" t="s">
        <v>1971</v>
      </c>
      <c r="B553" s="125" t="s">
        <v>1956</v>
      </c>
      <c r="C553" s="161" t="e">
        <f>VLOOKUP(B553,#REF!,2,0)</f>
        <v>#REF!</v>
      </c>
      <c r="D553" s="131"/>
      <c r="E553" s="131" t="e">
        <f>VLOOKUP(B553,#REF!,7,0)</f>
        <v>#REF!</v>
      </c>
      <c r="F553" s="343" t="e">
        <f t="shared" si="28"/>
        <v>#REF!</v>
      </c>
      <c r="G553" s="176"/>
    </row>
    <row r="554" spans="1:7" x14ac:dyDescent="0.25">
      <c r="A554" s="322" t="s">
        <v>1972</v>
      </c>
      <c r="B554" s="125" t="s">
        <v>1957</v>
      </c>
      <c r="C554" s="161" t="e">
        <f>VLOOKUP(B554,#REF!,2,0)</f>
        <v>#REF!</v>
      </c>
      <c r="D554" s="131"/>
      <c r="E554" s="131" t="e">
        <f>VLOOKUP(B554,#REF!,7,0)</f>
        <v>#REF!</v>
      </c>
      <c r="F554" s="343" t="e">
        <f t="shared" si="28"/>
        <v>#REF!</v>
      </c>
      <c r="G554" s="176"/>
    </row>
    <row r="555" spans="1:7" x14ac:dyDescent="0.25">
      <c r="A555" s="322" t="s">
        <v>1973</v>
      </c>
      <c r="B555" s="125" t="s">
        <v>1958</v>
      </c>
      <c r="C555" s="161" t="e">
        <f>VLOOKUP(B555,#REF!,2,0)</f>
        <v>#REF!</v>
      </c>
      <c r="D555" s="131"/>
      <c r="E555" s="131" t="e">
        <f>VLOOKUP(B555,#REF!,7,0)</f>
        <v>#REF!</v>
      </c>
      <c r="F555" s="343" t="e">
        <f t="shared" si="28"/>
        <v>#REF!</v>
      </c>
      <c r="G555" s="176"/>
    </row>
    <row r="556" spans="1:7" x14ac:dyDescent="0.25">
      <c r="A556" s="322" t="s">
        <v>1974</v>
      </c>
      <c r="B556" s="125" t="s">
        <v>1961</v>
      </c>
      <c r="C556" s="161" t="e">
        <f>VLOOKUP(B556,#REF!,2,0)</f>
        <v>#REF!</v>
      </c>
      <c r="D556" s="131"/>
      <c r="E556" s="131" t="e">
        <f>VLOOKUP(B556,#REF!,7,0)</f>
        <v>#REF!</v>
      </c>
      <c r="F556" s="343" t="e">
        <f t="shared" si="28"/>
        <v>#REF!</v>
      </c>
      <c r="G556" s="176"/>
    </row>
    <row r="557" spans="1:7" x14ac:dyDescent="0.25">
      <c r="A557" s="322" t="s">
        <v>1975</v>
      </c>
      <c r="B557" s="125" t="s">
        <v>1959</v>
      </c>
      <c r="C557" s="161" t="e">
        <f>VLOOKUP(B557,#REF!,2,0)</f>
        <v>#REF!</v>
      </c>
      <c r="D557" s="131"/>
      <c r="E557" s="131" t="e">
        <f>VLOOKUP(B557,#REF!,7,0)</f>
        <v>#REF!</v>
      </c>
      <c r="F557" s="343" t="e">
        <f t="shared" si="28"/>
        <v>#REF!</v>
      </c>
      <c r="G557" s="176"/>
    </row>
    <row r="558" spans="1:7" x14ac:dyDescent="0.25">
      <c r="A558" s="322" t="s">
        <v>1976</v>
      </c>
      <c r="B558" s="125" t="s">
        <v>1960</v>
      </c>
      <c r="C558" s="161" t="e">
        <f>VLOOKUP(B558,#REF!,2,0)</f>
        <v>#REF!</v>
      </c>
      <c r="D558" s="131"/>
      <c r="E558" s="131" t="e">
        <f>VLOOKUP(B558,#REF!,7,0)</f>
        <v>#REF!</v>
      </c>
      <c r="F558" s="343" t="e">
        <f t="shared" si="28"/>
        <v>#REF!</v>
      </c>
      <c r="G558" s="176"/>
    </row>
    <row r="559" spans="1:7" x14ac:dyDescent="0.25">
      <c r="A559" s="322" t="s">
        <v>1977</v>
      </c>
      <c r="B559" s="125" t="s">
        <v>1946</v>
      </c>
      <c r="C559" s="161" t="e">
        <f>VLOOKUP(B559,#REF!,2,0)</f>
        <v>#REF!</v>
      </c>
      <c r="D559" s="131"/>
      <c r="E559" s="131" t="e">
        <f>VLOOKUP(B559,#REF!,7,0)</f>
        <v>#REF!</v>
      </c>
      <c r="F559" s="343" t="e">
        <f t="shared" si="28"/>
        <v>#REF!</v>
      </c>
      <c r="G559" s="176"/>
    </row>
    <row r="560" spans="1:7" x14ac:dyDescent="0.25">
      <c r="A560" s="330">
        <v>3.2</v>
      </c>
      <c r="B560" s="149" t="s">
        <v>1500</v>
      </c>
      <c r="C560" s="161"/>
      <c r="D560" s="131"/>
      <c r="E560" s="131"/>
      <c r="F560" s="343" t="e">
        <f>SUM(F562:F576)</f>
        <v>#REF!</v>
      </c>
      <c r="G560" s="176"/>
    </row>
    <row r="561" spans="1:7" ht="12" customHeight="1" x14ac:dyDescent="0.25">
      <c r="A561" s="322" t="s">
        <v>1162</v>
      </c>
      <c r="B561" s="124" t="s">
        <v>1165</v>
      </c>
      <c r="C561" s="161" t="e">
        <f>VLOOKUP(B561,#REF!,2,0)</f>
        <v>#REF!</v>
      </c>
      <c r="D561" s="131"/>
      <c r="E561" s="131" t="e">
        <f>VLOOKUP(B561,#REF!,7,0)</f>
        <v>#REF!</v>
      </c>
      <c r="F561" s="343" t="e">
        <f>D561*E561</f>
        <v>#REF!</v>
      </c>
      <c r="G561" s="177"/>
    </row>
    <row r="562" spans="1:7" ht="12" customHeight="1" x14ac:dyDescent="0.25">
      <c r="A562" s="322" t="s">
        <v>1164</v>
      </c>
      <c r="B562" s="124" t="s">
        <v>1163</v>
      </c>
      <c r="C562" s="161" t="e">
        <f>VLOOKUP(B562,#REF!,2,0)</f>
        <v>#REF!</v>
      </c>
      <c r="D562" s="131"/>
      <c r="E562" s="131" t="e">
        <f>VLOOKUP(B562,#REF!,7,0)</f>
        <v>#REF!</v>
      </c>
      <c r="F562" s="343" t="e">
        <f t="shared" ref="F562:F577" si="29">D562*E562</f>
        <v>#REF!</v>
      </c>
      <c r="G562" s="177"/>
    </row>
    <row r="563" spans="1:7" ht="12" customHeight="1" x14ac:dyDescent="0.25">
      <c r="A563" s="322" t="s">
        <v>1166</v>
      </c>
      <c r="B563" s="124" t="s">
        <v>1167</v>
      </c>
      <c r="C563" s="161" t="e">
        <f>VLOOKUP(B563,#REF!,2,0)</f>
        <v>#REF!</v>
      </c>
      <c r="D563" s="131"/>
      <c r="E563" s="131" t="e">
        <f>VLOOKUP(B563,#REF!,7,0)</f>
        <v>#REF!</v>
      </c>
      <c r="F563" s="343" t="e">
        <f t="shared" si="29"/>
        <v>#REF!</v>
      </c>
      <c r="G563" s="177"/>
    </row>
    <row r="564" spans="1:7" ht="12" customHeight="1" x14ac:dyDescent="0.25">
      <c r="A564" s="322" t="s">
        <v>1168</v>
      </c>
      <c r="B564" s="124" t="s">
        <v>1169</v>
      </c>
      <c r="C564" s="161" t="e">
        <f>VLOOKUP(B564,#REF!,2,0)</f>
        <v>#REF!</v>
      </c>
      <c r="D564" s="131"/>
      <c r="E564" s="131" t="e">
        <f>VLOOKUP(B564,#REF!,7,0)</f>
        <v>#REF!</v>
      </c>
      <c r="F564" s="343" t="e">
        <f t="shared" si="29"/>
        <v>#REF!</v>
      </c>
      <c r="G564" s="177"/>
    </row>
    <row r="565" spans="1:7" ht="12" customHeight="1" x14ac:dyDescent="0.25">
      <c r="A565" s="322" t="s">
        <v>1170</v>
      </c>
      <c r="B565" s="124" t="s">
        <v>1179</v>
      </c>
      <c r="C565" s="161" t="e">
        <f>VLOOKUP(B565,#REF!,2,0)</f>
        <v>#REF!</v>
      </c>
      <c r="D565" s="131"/>
      <c r="E565" s="131" t="e">
        <f>VLOOKUP(B565,#REF!,7,0)</f>
        <v>#REF!</v>
      </c>
      <c r="F565" s="343" t="e">
        <f t="shared" si="29"/>
        <v>#REF!</v>
      </c>
      <c r="G565" s="177"/>
    </row>
    <row r="566" spans="1:7" ht="12" customHeight="1" x14ac:dyDescent="0.25">
      <c r="A566" s="322" t="s">
        <v>1172</v>
      </c>
      <c r="B566" s="124" t="s">
        <v>1181</v>
      </c>
      <c r="C566" s="161" t="e">
        <f>VLOOKUP(B566,#REF!,2,0)</f>
        <v>#REF!</v>
      </c>
      <c r="D566" s="131"/>
      <c r="E566" s="131" t="e">
        <f>VLOOKUP(B566,#REF!,7,0)</f>
        <v>#REF!</v>
      </c>
      <c r="F566" s="343" t="e">
        <f t="shared" si="29"/>
        <v>#REF!</v>
      </c>
      <c r="G566" s="177"/>
    </row>
    <row r="567" spans="1:7" ht="12" customHeight="1" x14ac:dyDescent="0.25">
      <c r="A567" s="322" t="s">
        <v>1174</v>
      </c>
      <c r="B567" s="124" t="s">
        <v>1183</v>
      </c>
      <c r="C567" s="161" t="e">
        <f>VLOOKUP(B567,#REF!,2,0)</f>
        <v>#REF!</v>
      </c>
      <c r="D567" s="131"/>
      <c r="E567" s="131" t="e">
        <f>VLOOKUP(B567,#REF!,7,0)</f>
        <v>#REF!</v>
      </c>
      <c r="F567" s="343" t="e">
        <f t="shared" si="29"/>
        <v>#REF!</v>
      </c>
      <c r="G567" s="177"/>
    </row>
    <row r="568" spans="1:7" s="172" customFormat="1" ht="12" customHeight="1" x14ac:dyDescent="0.25">
      <c r="A568" s="322" t="s">
        <v>1176</v>
      </c>
      <c r="B568" s="173" t="s">
        <v>1929</v>
      </c>
      <c r="C568" s="174" t="e">
        <f>VLOOKUP(B568,#REF!,2,0)</f>
        <v>#REF!</v>
      </c>
      <c r="D568" s="175"/>
      <c r="E568" s="131" t="e">
        <f>VLOOKUP(B568,#REF!,7,0)</f>
        <v>#REF!</v>
      </c>
      <c r="F568" s="343" t="e">
        <f t="shared" si="29"/>
        <v>#REF!</v>
      </c>
      <c r="G568" s="178" t="s">
        <v>1930</v>
      </c>
    </row>
    <row r="569" spans="1:7" s="172" customFormat="1" ht="12" customHeight="1" x14ac:dyDescent="0.25">
      <c r="A569" s="322" t="s">
        <v>1178</v>
      </c>
      <c r="B569" s="173" t="s">
        <v>84</v>
      </c>
      <c r="C569" s="174" t="e">
        <f>VLOOKUP(B569,#REF!,2,0)</f>
        <v>#REF!</v>
      </c>
      <c r="D569" s="175"/>
      <c r="E569" s="131" t="e">
        <f>VLOOKUP(B569,#REF!,7,0)</f>
        <v>#REF!</v>
      </c>
      <c r="F569" s="343" t="e">
        <f t="shared" si="29"/>
        <v>#REF!</v>
      </c>
      <c r="G569" s="178" t="s">
        <v>1930</v>
      </c>
    </row>
    <row r="570" spans="1:7" s="172" customFormat="1" ht="12" customHeight="1" x14ac:dyDescent="0.25">
      <c r="A570" s="322" t="s">
        <v>1180</v>
      </c>
      <c r="B570" s="173" t="s">
        <v>85</v>
      </c>
      <c r="C570" s="174" t="e">
        <f>VLOOKUP(B570,#REF!,2,0)</f>
        <v>#REF!</v>
      </c>
      <c r="D570" s="175"/>
      <c r="E570" s="131" t="e">
        <f>VLOOKUP(B570,#REF!,7,0)</f>
        <v>#REF!</v>
      </c>
      <c r="F570" s="343" t="e">
        <f t="shared" si="29"/>
        <v>#REF!</v>
      </c>
      <c r="G570" s="178" t="s">
        <v>1930</v>
      </c>
    </row>
    <row r="571" spans="1:7" ht="12" customHeight="1" x14ac:dyDescent="0.25">
      <c r="A571" s="322" t="s">
        <v>1182</v>
      </c>
      <c r="B571" s="124" t="s">
        <v>1177</v>
      </c>
      <c r="C571" s="161" t="e">
        <f>VLOOKUP(B571,#REF!,2,0)</f>
        <v>#REF!</v>
      </c>
      <c r="D571" s="131"/>
      <c r="E571" s="131" t="e">
        <f>VLOOKUP(B571,#REF!,7,0)</f>
        <v>#REF!</v>
      </c>
      <c r="F571" s="343" t="e">
        <f t="shared" si="29"/>
        <v>#REF!</v>
      </c>
      <c r="G571" s="177"/>
    </row>
    <row r="572" spans="1:7" s="172" customFormat="1" ht="12" customHeight="1" x14ac:dyDescent="0.25">
      <c r="A572" s="322" t="s">
        <v>1184</v>
      </c>
      <c r="B572" s="173" t="s">
        <v>1962</v>
      </c>
      <c r="C572" s="174" t="e">
        <f>VLOOKUP(B572,#REF!,2,0)</f>
        <v>#REF!</v>
      </c>
      <c r="D572" s="175"/>
      <c r="E572" s="131" t="e">
        <f>VLOOKUP(B572,#REF!,7,0)</f>
        <v>#REF!</v>
      </c>
      <c r="F572" s="343" t="e">
        <f t="shared" si="29"/>
        <v>#REF!</v>
      </c>
      <c r="G572" s="178" t="s">
        <v>1930</v>
      </c>
    </row>
    <row r="573" spans="1:7" s="172" customFormat="1" ht="12" customHeight="1" x14ac:dyDescent="0.25">
      <c r="A573" s="322" t="s">
        <v>1186</v>
      </c>
      <c r="B573" s="173" t="s">
        <v>88</v>
      </c>
      <c r="C573" s="174" t="e">
        <f>VLOOKUP(B573,#REF!,2,0)</f>
        <v>#REF!</v>
      </c>
      <c r="D573" s="175"/>
      <c r="E573" s="131" t="e">
        <f>VLOOKUP(B573,#REF!,7,0)</f>
        <v>#REF!</v>
      </c>
      <c r="F573" s="343" t="e">
        <f t="shared" si="29"/>
        <v>#REF!</v>
      </c>
      <c r="G573" s="178" t="s">
        <v>1930</v>
      </c>
    </row>
    <row r="574" spans="1:7" ht="12" customHeight="1" x14ac:dyDescent="0.25">
      <c r="A574" s="322" t="s">
        <v>1931</v>
      </c>
      <c r="B574" s="124" t="s">
        <v>1963</v>
      </c>
      <c r="C574" s="161" t="e">
        <f>VLOOKUP(B574,#REF!,2,0)</f>
        <v>#REF!</v>
      </c>
      <c r="D574" s="131"/>
      <c r="E574" s="131" t="e">
        <f>VLOOKUP(B574,#REF!,7,0)</f>
        <v>#REF!</v>
      </c>
      <c r="F574" s="343" t="e">
        <f t="shared" si="29"/>
        <v>#REF!</v>
      </c>
      <c r="G574" s="177"/>
    </row>
    <row r="575" spans="1:7" ht="12" customHeight="1" x14ac:dyDescent="0.25">
      <c r="A575" s="322" t="s">
        <v>1932</v>
      </c>
      <c r="B575" s="124" t="s">
        <v>1964</v>
      </c>
      <c r="C575" s="161" t="e">
        <f>VLOOKUP(B575,#REF!,2,0)</f>
        <v>#REF!</v>
      </c>
      <c r="D575" s="131"/>
      <c r="E575" s="131" t="e">
        <f>VLOOKUP(B575,#REF!,7,0)</f>
        <v>#REF!</v>
      </c>
      <c r="F575" s="343" t="e">
        <f t="shared" si="29"/>
        <v>#REF!</v>
      </c>
      <c r="G575" s="177"/>
    </row>
    <row r="576" spans="1:7" ht="12" customHeight="1" x14ac:dyDescent="0.25">
      <c r="A576" s="322" t="s">
        <v>1933</v>
      </c>
      <c r="B576" s="125" t="s">
        <v>1187</v>
      </c>
      <c r="C576" s="161" t="e">
        <f>VLOOKUP(B576,#REF!,2,0)</f>
        <v>#REF!</v>
      </c>
      <c r="D576" s="131"/>
      <c r="E576" s="131" t="e">
        <f>VLOOKUP(B576,#REF!,7,0)</f>
        <v>#REF!</v>
      </c>
      <c r="F576" s="343" t="e">
        <f t="shared" si="29"/>
        <v>#REF!</v>
      </c>
      <c r="G576" s="178" t="s">
        <v>1930</v>
      </c>
    </row>
    <row r="577" spans="1:7" ht="12" customHeight="1" x14ac:dyDescent="0.25">
      <c r="A577" s="322" t="s">
        <v>1934</v>
      </c>
      <c r="B577" s="124" t="s">
        <v>1965</v>
      </c>
      <c r="C577" s="161" t="e">
        <f>VLOOKUP(B577,#REF!,2,0)</f>
        <v>#REF!</v>
      </c>
      <c r="D577" s="131"/>
      <c r="E577" s="131" t="e">
        <f>VLOOKUP(B577,#REF!,7,0)</f>
        <v>#REF!</v>
      </c>
      <c r="F577" s="343" t="e">
        <f t="shared" si="29"/>
        <v>#REF!</v>
      </c>
      <c r="G577" s="177"/>
    </row>
    <row r="578" spans="1:7" x14ac:dyDescent="0.25">
      <c r="A578" s="330">
        <v>3.3</v>
      </c>
      <c r="B578" s="149" t="s">
        <v>1188</v>
      </c>
      <c r="C578" s="161"/>
      <c r="D578" s="131"/>
      <c r="E578" s="131"/>
      <c r="F578" s="343" t="e">
        <f>SUM(F579:F581)</f>
        <v>#REF!</v>
      </c>
      <c r="G578" s="176"/>
    </row>
    <row r="579" spans="1:7" x14ac:dyDescent="0.25">
      <c r="A579" s="322" t="s">
        <v>1189</v>
      </c>
      <c r="B579" s="124" t="s">
        <v>1515</v>
      </c>
      <c r="C579" s="161" t="e">
        <f>VLOOKUP(B579,#REF!,2,0)</f>
        <v>#REF!</v>
      </c>
      <c r="D579" s="131"/>
      <c r="E579" s="131" t="e">
        <f>VLOOKUP(B579,#REF!,7,0)</f>
        <v>#REF!</v>
      </c>
      <c r="F579" s="343" t="e">
        <f>D579*E579</f>
        <v>#REF!</v>
      </c>
      <c r="G579" s="176"/>
    </row>
    <row r="580" spans="1:7" x14ac:dyDescent="0.25">
      <c r="A580" s="322" t="s">
        <v>1190</v>
      </c>
      <c r="B580" s="124" t="s">
        <v>1516</v>
      </c>
      <c r="C580" s="161" t="e">
        <f>VLOOKUP(B580,#REF!,2,0)</f>
        <v>#REF!</v>
      </c>
      <c r="D580" s="131"/>
      <c r="E580" s="131" t="e">
        <f>VLOOKUP(B580,#REF!,7,0)</f>
        <v>#REF!</v>
      </c>
      <c r="F580" s="343" t="e">
        <f>D580*E580</f>
        <v>#REF!</v>
      </c>
      <c r="G580" s="176"/>
    </row>
    <row r="581" spans="1:7" x14ac:dyDescent="0.25">
      <c r="A581" s="322" t="s">
        <v>1191</v>
      </c>
      <c r="B581" s="124" t="s">
        <v>1192</v>
      </c>
      <c r="C581" s="161" t="e">
        <f>VLOOKUP(B581,#REF!,2,0)</f>
        <v>#REF!</v>
      </c>
      <c r="D581" s="131"/>
      <c r="E581" s="131" t="e">
        <f>VLOOKUP(B581,#REF!,7,0)</f>
        <v>#REF!</v>
      </c>
      <c r="F581" s="343" t="e">
        <f>D581*E581</f>
        <v>#REF!</v>
      </c>
      <c r="G581" s="176"/>
    </row>
    <row r="582" spans="1:7" x14ac:dyDescent="0.25">
      <c r="A582" s="330">
        <v>3.4</v>
      </c>
      <c r="B582" s="149" t="s">
        <v>1517</v>
      </c>
      <c r="C582" s="161"/>
      <c r="D582" s="131"/>
      <c r="E582" s="131"/>
      <c r="F582" s="343" t="e">
        <f>SUM(F583:F590)</f>
        <v>#REF!</v>
      </c>
      <c r="G582" s="176"/>
    </row>
    <row r="583" spans="1:7" x14ac:dyDescent="0.25">
      <c r="A583" s="322" t="s">
        <v>1193</v>
      </c>
      <c r="B583" s="125" t="s">
        <v>1194</v>
      </c>
      <c r="C583" s="161" t="e">
        <f>VLOOKUP(B583,#REF!,2,0)</f>
        <v>#REF!</v>
      </c>
      <c r="D583" s="131"/>
      <c r="E583" s="131" t="e">
        <f>VLOOKUP(B583,#REF!,7,0)</f>
        <v>#REF!</v>
      </c>
      <c r="F583" s="343" t="e">
        <f>D583*E583</f>
        <v>#REF!</v>
      </c>
      <c r="G583" s="176"/>
    </row>
    <row r="584" spans="1:7" x14ac:dyDescent="0.25">
      <c r="A584" s="322" t="s">
        <v>1195</v>
      </c>
      <c r="B584" s="125" t="s">
        <v>1196</v>
      </c>
      <c r="C584" s="161" t="e">
        <f>VLOOKUP(B584,#REF!,2,0)</f>
        <v>#REF!</v>
      </c>
      <c r="D584" s="131"/>
      <c r="E584" s="131" t="e">
        <f>VLOOKUP(B584,#REF!,7,0)</f>
        <v>#REF!</v>
      </c>
      <c r="F584" s="343" t="e">
        <f t="shared" ref="F584:F590" si="30">D584*E584</f>
        <v>#REF!</v>
      </c>
      <c r="G584" s="176"/>
    </row>
    <row r="585" spans="1:7" x14ac:dyDescent="0.25">
      <c r="A585" s="322" t="s">
        <v>1197</v>
      </c>
      <c r="B585" s="125" t="s">
        <v>1198</v>
      </c>
      <c r="C585" s="161" t="e">
        <f>VLOOKUP(B585,#REF!,2,0)</f>
        <v>#REF!</v>
      </c>
      <c r="D585" s="131"/>
      <c r="E585" s="131" t="e">
        <f>VLOOKUP(B585,#REF!,7,0)</f>
        <v>#REF!</v>
      </c>
      <c r="F585" s="343" t="e">
        <f t="shared" si="30"/>
        <v>#REF!</v>
      </c>
      <c r="G585" s="176"/>
    </row>
    <row r="586" spans="1:7" x14ac:dyDescent="0.25">
      <c r="A586" s="322" t="s">
        <v>1199</v>
      </c>
      <c r="B586" s="125" t="s">
        <v>1200</v>
      </c>
      <c r="C586" s="161" t="e">
        <f>VLOOKUP(B586,#REF!,2,0)</f>
        <v>#REF!</v>
      </c>
      <c r="D586" s="131"/>
      <c r="E586" s="131" t="e">
        <f>VLOOKUP(B586,#REF!,7,0)</f>
        <v>#REF!</v>
      </c>
      <c r="F586" s="343" t="e">
        <f t="shared" si="30"/>
        <v>#REF!</v>
      </c>
      <c r="G586" s="176"/>
    </row>
    <row r="587" spans="1:7" x14ac:dyDescent="0.25">
      <c r="A587" s="322" t="s">
        <v>1201</v>
      </c>
      <c r="B587" s="125" t="s">
        <v>1202</v>
      </c>
      <c r="C587" s="161" t="e">
        <f>VLOOKUP(B587,#REF!,2,0)</f>
        <v>#REF!</v>
      </c>
      <c r="D587" s="131"/>
      <c r="E587" s="131" t="e">
        <f>VLOOKUP(B587,#REF!,7,0)</f>
        <v>#REF!</v>
      </c>
      <c r="F587" s="343" t="e">
        <f t="shared" si="30"/>
        <v>#REF!</v>
      </c>
      <c r="G587" s="176"/>
    </row>
    <row r="588" spans="1:7" x14ac:dyDescent="0.25">
      <c r="A588" s="322" t="s">
        <v>1203</v>
      </c>
      <c r="B588" s="125" t="s">
        <v>1204</v>
      </c>
      <c r="C588" s="161" t="e">
        <f>VLOOKUP(B588,#REF!,2,0)</f>
        <v>#REF!</v>
      </c>
      <c r="D588" s="131"/>
      <c r="E588" s="131" t="e">
        <f>VLOOKUP(B588,#REF!,7,0)</f>
        <v>#REF!</v>
      </c>
      <c r="F588" s="343" t="e">
        <f t="shared" si="30"/>
        <v>#REF!</v>
      </c>
      <c r="G588" s="176"/>
    </row>
    <row r="589" spans="1:7" x14ac:dyDescent="0.25">
      <c r="A589" s="322" t="s">
        <v>1205</v>
      </c>
      <c r="B589" s="125" t="s">
        <v>1206</v>
      </c>
      <c r="C589" s="161" t="e">
        <f>VLOOKUP(B589,#REF!,2,0)</f>
        <v>#REF!</v>
      </c>
      <c r="D589" s="131"/>
      <c r="E589" s="131" t="e">
        <f>VLOOKUP(B589,#REF!,7,0)</f>
        <v>#REF!</v>
      </c>
      <c r="F589" s="343" t="e">
        <f t="shared" si="30"/>
        <v>#REF!</v>
      </c>
      <c r="G589" s="176"/>
    </row>
    <row r="590" spans="1:7" ht="12.75" thickBot="1" x14ac:dyDescent="0.3">
      <c r="A590" s="323" t="s">
        <v>1207</v>
      </c>
      <c r="B590" s="126" t="s">
        <v>1208</v>
      </c>
      <c r="C590" s="158" t="e">
        <f>VLOOKUP(B590,#REF!,2,0)</f>
        <v>#REF!</v>
      </c>
      <c r="D590" s="127"/>
      <c r="E590" s="131" t="e">
        <f>VLOOKUP(B590,#REF!,7,0)</f>
        <v>#REF!</v>
      </c>
      <c r="F590" s="343" t="e">
        <f t="shared" si="30"/>
        <v>#REF!</v>
      </c>
      <c r="G590" s="311"/>
    </row>
    <row r="591" spans="1:7" s="116" customFormat="1" ht="12.75" x14ac:dyDescent="0.25">
      <c r="A591" s="331">
        <v>4</v>
      </c>
      <c r="B591" s="182" t="s">
        <v>1209</v>
      </c>
      <c r="C591" s="183"/>
      <c r="D591" s="184"/>
      <c r="E591" s="184"/>
      <c r="F591" s="337" t="e">
        <f>F592+F607+F622+F629+F633</f>
        <v>#REF!</v>
      </c>
      <c r="G591" s="312"/>
    </row>
    <row r="592" spans="1:7" x14ac:dyDescent="0.25">
      <c r="A592" s="325">
        <v>4.0999999999999996</v>
      </c>
      <c r="B592" s="120" t="s">
        <v>2206</v>
      </c>
      <c r="C592" s="147"/>
      <c r="D592" s="128"/>
      <c r="E592" s="128"/>
      <c r="F592" s="338" t="e">
        <f>SUM(F593:F606)</f>
        <v>#REF!</v>
      </c>
      <c r="G592" s="313"/>
    </row>
    <row r="593" spans="1:7" x14ac:dyDescent="0.25">
      <c r="A593" s="326" t="s">
        <v>1210</v>
      </c>
      <c r="B593" s="119" t="s">
        <v>2168</v>
      </c>
      <c r="C593" s="147"/>
      <c r="D593" s="128"/>
      <c r="E593" s="128"/>
      <c r="F593" s="338" t="e">
        <f>SUM(F594:F602)</f>
        <v>#REF!</v>
      </c>
      <c r="G593" s="313"/>
    </row>
    <row r="594" spans="1:7" s="133" customFormat="1" ht="11.25" x14ac:dyDescent="0.25">
      <c r="A594" s="151" t="s">
        <v>2261</v>
      </c>
      <c r="B594" s="144" t="s">
        <v>2205</v>
      </c>
      <c r="C594" s="138" t="e">
        <f>VLOOKUP(B594,#REF!,2,0)</f>
        <v>#REF!</v>
      </c>
      <c r="D594" s="140"/>
      <c r="E594" s="140" t="e">
        <f>VLOOKUP(B594,#REF!,7,0)</f>
        <v>#REF!</v>
      </c>
      <c r="F594" s="340" t="e">
        <f>D594*E594</f>
        <v>#REF!</v>
      </c>
      <c r="G594" s="188"/>
    </row>
    <row r="595" spans="1:7" s="133" customFormat="1" ht="11.25" x14ac:dyDescent="0.25">
      <c r="A595" s="151" t="s">
        <v>2262</v>
      </c>
      <c r="B595" s="144" t="s">
        <v>672</v>
      </c>
      <c r="C595" s="138" t="e">
        <f>VLOOKUP(B595,#REF!,2,0)</f>
        <v>#REF!</v>
      </c>
      <c r="D595" s="140"/>
      <c r="E595" s="140" t="e">
        <f>VLOOKUP(B595,#REF!,7,0)</f>
        <v>#REF!</v>
      </c>
      <c r="F595" s="340" t="e">
        <f>D595*E595</f>
        <v>#REF!</v>
      </c>
      <c r="G595" s="188"/>
    </row>
    <row r="596" spans="1:7" s="133" customFormat="1" ht="11.25" x14ac:dyDescent="0.25">
      <c r="A596" s="151" t="s">
        <v>2263</v>
      </c>
      <c r="B596" s="144" t="s">
        <v>203</v>
      </c>
      <c r="C596" s="138" t="e">
        <f>VLOOKUP(B596,#REF!,2,0)</f>
        <v>#REF!</v>
      </c>
      <c r="D596" s="140"/>
      <c r="E596" s="140" t="e">
        <f>VLOOKUP(B596,#REF!,7,0)</f>
        <v>#REF!</v>
      </c>
      <c r="F596" s="340" t="e">
        <f t="shared" ref="F596:F602" si="31">D596*E596</f>
        <v>#REF!</v>
      </c>
      <c r="G596" s="188"/>
    </row>
    <row r="597" spans="1:7" s="133" customFormat="1" ht="11.25" x14ac:dyDescent="0.25">
      <c r="A597" s="151" t="s">
        <v>2264</v>
      </c>
      <c r="B597" s="144" t="s">
        <v>204</v>
      </c>
      <c r="C597" s="138" t="e">
        <f>VLOOKUP(B597,#REF!,2,0)</f>
        <v>#REF!</v>
      </c>
      <c r="D597" s="140"/>
      <c r="E597" s="140" t="e">
        <f>VLOOKUP(B597,#REF!,7,0)</f>
        <v>#REF!</v>
      </c>
      <c r="F597" s="340" t="e">
        <f t="shared" si="31"/>
        <v>#REF!</v>
      </c>
      <c r="G597" s="188"/>
    </row>
    <row r="598" spans="1:7" s="133" customFormat="1" ht="11.25" x14ac:dyDescent="0.25">
      <c r="A598" s="151" t="s">
        <v>2265</v>
      </c>
      <c r="B598" s="144" t="s">
        <v>205</v>
      </c>
      <c r="C598" s="138" t="e">
        <f>VLOOKUP(B598,#REF!,2,0)</f>
        <v>#REF!</v>
      </c>
      <c r="D598" s="140"/>
      <c r="E598" s="140" t="e">
        <f>VLOOKUP(B598,#REF!,7,0)</f>
        <v>#REF!</v>
      </c>
      <c r="F598" s="340" t="e">
        <f t="shared" si="31"/>
        <v>#REF!</v>
      </c>
      <c r="G598" s="188"/>
    </row>
    <row r="599" spans="1:7" s="133" customFormat="1" ht="11.25" x14ac:dyDescent="0.25">
      <c r="A599" s="151" t="s">
        <v>2266</v>
      </c>
      <c r="B599" s="144" t="s">
        <v>206</v>
      </c>
      <c r="C599" s="138" t="e">
        <f>VLOOKUP(B599,#REF!,2,0)</f>
        <v>#REF!</v>
      </c>
      <c r="D599" s="140"/>
      <c r="E599" s="140" t="e">
        <f>VLOOKUP(B599,#REF!,7,0)</f>
        <v>#REF!</v>
      </c>
      <c r="F599" s="340" t="e">
        <f t="shared" si="31"/>
        <v>#REF!</v>
      </c>
      <c r="G599" s="188"/>
    </row>
    <row r="600" spans="1:7" s="133" customFormat="1" ht="11.25" x14ac:dyDescent="0.25">
      <c r="A600" s="151" t="s">
        <v>2267</v>
      </c>
      <c r="B600" s="144" t="s">
        <v>207</v>
      </c>
      <c r="C600" s="138" t="e">
        <f>VLOOKUP(B600,#REF!,2,0)</f>
        <v>#REF!</v>
      </c>
      <c r="D600" s="140"/>
      <c r="E600" s="140" t="e">
        <f>VLOOKUP(B600,#REF!,7,0)</f>
        <v>#REF!</v>
      </c>
      <c r="F600" s="340" t="e">
        <f t="shared" si="31"/>
        <v>#REF!</v>
      </c>
      <c r="G600" s="188"/>
    </row>
    <row r="601" spans="1:7" s="133" customFormat="1" ht="11.25" x14ac:dyDescent="0.25">
      <c r="A601" s="151" t="s">
        <v>2268</v>
      </c>
      <c r="B601" s="144" t="s">
        <v>208</v>
      </c>
      <c r="C601" s="138" t="e">
        <f>VLOOKUP(B601,#REF!,2,0)</f>
        <v>#REF!</v>
      </c>
      <c r="D601" s="140"/>
      <c r="E601" s="140" t="e">
        <f>VLOOKUP(B601,#REF!,7,0)</f>
        <v>#REF!</v>
      </c>
      <c r="F601" s="340" t="e">
        <f t="shared" si="31"/>
        <v>#REF!</v>
      </c>
      <c r="G601" s="188"/>
    </row>
    <row r="602" spans="1:7" s="133" customFormat="1" ht="11.25" x14ac:dyDescent="0.25">
      <c r="A602" s="151" t="s">
        <v>2269</v>
      </c>
      <c r="B602" s="144" t="s">
        <v>209</v>
      </c>
      <c r="C602" s="138" t="e">
        <f>VLOOKUP(B602,#REF!,2,0)</f>
        <v>#REF!</v>
      </c>
      <c r="D602" s="140"/>
      <c r="E602" s="140" t="e">
        <f>VLOOKUP(B602,#REF!,7,0)</f>
        <v>#REF!</v>
      </c>
      <c r="F602" s="340" t="e">
        <f t="shared" si="31"/>
        <v>#REF!</v>
      </c>
      <c r="G602" s="188"/>
    </row>
    <row r="603" spans="1:7" x14ac:dyDescent="0.25">
      <c r="A603" s="326" t="s">
        <v>1211</v>
      </c>
      <c r="B603" s="119" t="s">
        <v>2203</v>
      </c>
      <c r="C603" s="147"/>
      <c r="D603" s="128"/>
      <c r="E603" s="128"/>
      <c r="F603" s="338" t="e">
        <f>SUM(F604:F605)</f>
        <v>#REF!</v>
      </c>
      <c r="G603" s="313"/>
    </row>
    <row r="604" spans="1:7" s="133" customFormat="1" ht="11.25" x14ac:dyDescent="0.25">
      <c r="A604" s="151" t="s">
        <v>2270</v>
      </c>
      <c r="B604" s="144" t="s">
        <v>740</v>
      </c>
      <c r="C604" s="138" t="e">
        <f>VLOOKUP(B604,#REF!,2,0)</f>
        <v>#REF!</v>
      </c>
      <c r="D604" s="140"/>
      <c r="E604" s="140" t="e">
        <f>VLOOKUP(B604,#REF!,7,0)</f>
        <v>#REF!</v>
      </c>
      <c r="F604" s="340" t="e">
        <f>D604*E604</f>
        <v>#REF!</v>
      </c>
      <c r="G604" s="188"/>
    </row>
    <row r="605" spans="1:7" s="133" customFormat="1" ht="11.25" x14ac:dyDescent="0.25">
      <c r="A605" s="151" t="s">
        <v>2271</v>
      </c>
      <c r="B605" s="144" t="s">
        <v>739</v>
      </c>
      <c r="C605" s="138" t="e">
        <f>VLOOKUP(B605,#REF!,2,0)</f>
        <v>#REF!</v>
      </c>
      <c r="D605" s="140"/>
      <c r="E605" s="140" t="e">
        <f>VLOOKUP(B605,#REF!,7,0)</f>
        <v>#REF!</v>
      </c>
      <c r="F605" s="340" t="e">
        <f>D605*E605</f>
        <v>#REF!</v>
      </c>
      <c r="G605" s="188"/>
    </row>
    <row r="606" spans="1:7" x14ac:dyDescent="0.25">
      <c r="A606" s="326" t="s">
        <v>1212</v>
      </c>
      <c r="B606" s="119" t="s">
        <v>2204</v>
      </c>
      <c r="C606" s="147" t="e">
        <f>VLOOKUP(B606,#REF!,2,0)</f>
        <v>#REF!</v>
      </c>
      <c r="D606" s="128"/>
      <c r="E606" s="140" t="e">
        <f>VLOOKUP(B606,#REF!,7,0)</f>
        <v>#REF!</v>
      </c>
      <c r="F606" s="338" t="e">
        <f>D606*E606</f>
        <v>#REF!</v>
      </c>
      <c r="G606" s="313"/>
    </row>
    <row r="607" spans="1:7" x14ac:dyDescent="0.25">
      <c r="A607" s="325">
        <v>4.2</v>
      </c>
      <c r="B607" s="120" t="s">
        <v>1215</v>
      </c>
      <c r="C607" s="147"/>
      <c r="D607" s="128"/>
      <c r="E607" s="128"/>
      <c r="F607" s="338" t="e">
        <f>SUM(F608:F614)</f>
        <v>#REF!</v>
      </c>
      <c r="G607" s="313"/>
    </row>
    <row r="608" spans="1:7" x14ac:dyDescent="0.25">
      <c r="A608" s="326" t="s">
        <v>1216</v>
      </c>
      <c r="B608" s="119" t="s">
        <v>1217</v>
      </c>
      <c r="C608" s="147"/>
      <c r="D608" s="128"/>
      <c r="E608" s="128"/>
      <c r="F608" s="338" t="e">
        <f>F609</f>
        <v>#REF!</v>
      </c>
      <c r="G608" s="313"/>
    </row>
    <row r="609" spans="1:7" s="133" customFormat="1" ht="11.25" x14ac:dyDescent="0.25">
      <c r="A609" s="151" t="s">
        <v>2208</v>
      </c>
      <c r="B609" s="144" t="s">
        <v>197</v>
      </c>
      <c r="C609" s="138" t="e">
        <f>VLOOKUP(B609,#REF!,2,0)</f>
        <v>#REF!</v>
      </c>
      <c r="D609" s="140"/>
      <c r="E609" s="140" t="e">
        <f>VLOOKUP(B609,#REF!,7,0)</f>
        <v>#REF!</v>
      </c>
      <c r="F609" s="340" t="e">
        <f>D609*E609</f>
        <v>#REF!</v>
      </c>
      <c r="G609" s="188"/>
    </row>
    <row r="610" spans="1:7" x14ac:dyDescent="0.25">
      <c r="A610" s="326" t="s">
        <v>1218</v>
      </c>
      <c r="B610" s="119" t="s">
        <v>1219</v>
      </c>
      <c r="C610" s="147" t="e">
        <f>VLOOKUP(B610,#REF!,2,0)</f>
        <v>#REF!</v>
      </c>
      <c r="D610" s="128"/>
      <c r="E610" s="128" t="e">
        <f>VLOOKUP(B610,#REF!,6,0)</f>
        <v>#REF!</v>
      </c>
      <c r="F610" s="338" t="e">
        <f>D610*E610</f>
        <v>#REF!</v>
      </c>
      <c r="G610" s="313"/>
    </row>
    <row r="611" spans="1:7" x14ac:dyDescent="0.25">
      <c r="A611" s="326" t="s">
        <v>1220</v>
      </c>
      <c r="B611" s="119" t="s">
        <v>1138</v>
      </c>
      <c r="C611" s="147"/>
      <c r="D611" s="128"/>
      <c r="E611" s="128"/>
      <c r="F611" s="338" t="e">
        <f>SUM(F612:F613)</f>
        <v>#REF!</v>
      </c>
      <c r="G611" s="313"/>
    </row>
    <row r="612" spans="1:7" s="133" customFormat="1" ht="11.25" x14ac:dyDescent="0.25">
      <c r="A612" s="151" t="s">
        <v>2217</v>
      </c>
      <c r="B612" s="144" t="s">
        <v>2284</v>
      </c>
      <c r="C612" s="138" t="e">
        <f>VLOOKUP(B612,#REF!,2,0)</f>
        <v>#REF!</v>
      </c>
      <c r="D612" s="140"/>
      <c r="E612" s="140" t="e">
        <f>VLOOKUP(B612,#REF!,7,0)</f>
        <v>#REF!</v>
      </c>
      <c r="F612" s="340" t="e">
        <f>D612*E612</f>
        <v>#REF!</v>
      </c>
      <c r="G612" s="188" t="s">
        <v>2215</v>
      </c>
    </row>
    <row r="613" spans="1:7" s="133" customFormat="1" ht="11.25" x14ac:dyDescent="0.25">
      <c r="A613" s="151" t="s">
        <v>2218</v>
      </c>
      <c r="B613" s="144" t="s">
        <v>2216</v>
      </c>
      <c r="C613" s="138" t="e">
        <f>VLOOKUP(B613,#REF!,2,0)</f>
        <v>#REF!</v>
      </c>
      <c r="D613" s="140"/>
      <c r="E613" s="140" t="e">
        <f>VLOOKUP(B613,#REF!,7,0)</f>
        <v>#REF!</v>
      </c>
      <c r="F613" s="340" t="e">
        <f>D613*E613</f>
        <v>#REF!</v>
      </c>
      <c r="G613" s="188"/>
    </row>
    <row r="614" spans="1:7" x14ac:dyDescent="0.25">
      <c r="A614" s="326" t="s">
        <v>1221</v>
      </c>
      <c r="B614" s="119" t="s">
        <v>1222</v>
      </c>
      <c r="C614" s="147"/>
      <c r="D614" s="128"/>
      <c r="E614" s="140" t="e">
        <f>VLOOKUP(B614,#REF!,7,0)</f>
        <v>#REF!</v>
      </c>
      <c r="F614" s="338" t="e">
        <f>SUM(F615:F616)</f>
        <v>#REF!</v>
      </c>
      <c r="G614" s="313"/>
    </row>
    <row r="615" spans="1:7" s="133" customFormat="1" ht="11.25" x14ac:dyDescent="0.25">
      <c r="A615" s="151" t="s">
        <v>2209</v>
      </c>
      <c r="B615" s="144" t="s">
        <v>198</v>
      </c>
      <c r="C615" s="138" t="e">
        <f>VLOOKUP(B615,#REF!,2,0)</f>
        <v>#REF!</v>
      </c>
      <c r="D615" s="140"/>
      <c r="E615" s="140" t="e">
        <f>VLOOKUP(B615,#REF!,7,0)</f>
        <v>#REF!</v>
      </c>
      <c r="F615" s="340" t="e">
        <f>D615*E615</f>
        <v>#REF!</v>
      </c>
      <c r="G615" s="188"/>
    </row>
    <row r="616" spans="1:7" s="133" customFormat="1" ht="11.25" x14ac:dyDescent="0.25">
      <c r="A616" s="151" t="s">
        <v>2210</v>
      </c>
      <c r="B616" s="144" t="s">
        <v>199</v>
      </c>
      <c r="C616" s="138" t="e">
        <f>VLOOKUP(B616,#REF!,2,0)</f>
        <v>#REF!</v>
      </c>
      <c r="D616" s="140"/>
      <c r="E616" s="140" t="e">
        <f>VLOOKUP(B616,#REF!,7,0)</f>
        <v>#REF!</v>
      </c>
      <c r="F616" s="340" t="e">
        <f>D616*E616</f>
        <v>#REF!</v>
      </c>
      <c r="G616" s="188"/>
    </row>
    <row r="617" spans="1:7" x14ac:dyDescent="0.25">
      <c r="A617" s="326" t="s">
        <v>2171</v>
      </c>
      <c r="B617" s="119" t="s">
        <v>121</v>
      </c>
      <c r="C617" s="147" t="s">
        <v>14</v>
      </c>
      <c r="D617" s="128"/>
      <c r="E617" s="128"/>
      <c r="F617" s="338">
        <f>D617*E617</f>
        <v>0</v>
      </c>
      <c r="G617" s="313"/>
    </row>
    <row r="618" spans="1:7" x14ac:dyDescent="0.25">
      <c r="A618" s="326" t="s">
        <v>2211</v>
      </c>
      <c r="B618" s="119" t="s">
        <v>1147</v>
      </c>
      <c r="C618" s="147"/>
      <c r="D618" s="128"/>
      <c r="E618" s="128"/>
      <c r="F618" s="338" t="e">
        <f>SUM(F619:F621)</f>
        <v>#REF!</v>
      </c>
      <c r="G618" s="313"/>
    </row>
    <row r="619" spans="1:7" s="133" customFormat="1" ht="11.25" x14ac:dyDescent="0.25">
      <c r="A619" s="151" t="s">
        <v>2212</v>
      </c>
      <c r="B619" s="144" t="s">
        <v>1067</v>
      </c>
      <c r="C619" s="138" t="e">
        <f>VLOOKUP(B619,#REF!,2,0)</f>
        <v>#REF!</v>
      </c>
      <c r="D619" s="140"/>
      <c r="E619" s="140" t="e">
        <f>VLOOKUP(B619,#REF!,7,0)</f>
        <v>#REF!</v>
      </c>
      <c r="F619" s="340" t="e">
        <f>D619*E619</f>
        <v>#REF!</v>
      </c>
      <c r="G619" s="188"/>
    </row>
    <row r="620" spans="1:7" s="133" customFormat="1" ht="11.25" x14ac:dyDescent="0.25">
      <c r="A620" s="151" t="s">
        <v>2213</v>
      </c>
      <c r="B620" s="144" t="s">
        <v>655</v>
      </c>
      <c r="C620" s="138" t="e">
        <f>VLOOKUP(B620,#REF!,2,0)</f>
        <v>#REF!</v>
      </c>
      <c r="D620" s="140"/>
      <c r="E620" s="140" t="e">
        <f>VLOOKUP(B620,#REF!,7,0)</f>
        <v>#REF!</v>
      </c>
      <c r="F620" s="340" t="e">
        <f>D620*E620</f>
        <v>#REF!</v>
      </c>
      <c r="G620" s="188"/>
    </row>
    <row r="621" spans="1:7" s="133" customFormat="1" ht="11.25" x14ac:dyDescent="0.25">
      <c r="A621" s="151" t="s">
        <v>2214</v>
      </c>
      <c r="B621" s="144" t="s">
        <v>196</v>
      </c>
      <c r="C621" s="138" t="e">
        <f>VLOOKUP(B621,#REF!,2,0)</f>
        <v>#REF!</v>
      </c>
      <c r="D621" s="140"/>
      <c r="E621" s="140" t="e">
        <f>VLOOKUP(B621,#REF!,7,0)</f>
        <v>#REF!</v>
      </c>
      <c r="F621" s="340" t="e">
        <f>D621*E621</f>
        <v>#REF!</v>
      </c>
      <c r="G621" s="188"/>
    </row>
    <row r="622" spans="1:7" x14ac:dyDescent="0.25">
      <c r="A622" s="325">
        <v>4.3</v>
      </c>
      <c r="B622" s="120" t="s">
        <v>1223</v>
      </c>
      <c r="C622" s="147"/>
      <c r="D622" s="128"/>
      <c r="E622" s="128"/>
      <c r="F622" s="338" t="e">
        <f>SUM(F623:F628)</f>
        <v>#REF!</v>
      </c>
      <c r="G622" s="313"/>
    </row>
    <row r="623" spans="1:7" s="117" customFormat="1" x14ac:dyDescent="0.25">
      <c r="A623" s="326" t="s">
        <v>1224</v>
      </c>
      <c r="B623" s="118" t="s">
        <v>1225</v>
      </c>
      <c r="C623" s="147" t="e">
        <f>VLOOKUP(B623,#REF!,2,0)</f>
        <v>#REF!</v>
      </c>
      <c r="D623" s="128"/>
      <c r="E623" s="128" t="e">
        <f>VLOOKUP(B623,#REF!,7,0)</f>
        <v>#REF!</v>
      </c>
      <c r="F623" s="338" t="e">
        <f t="shared" ref="F623:F628" si="32">D623*E623</f>
        <v>#REF!</v>
      </c>
      <c r="G623" s="313"/>
    </row>
    <row r="624" spans="1:7" s="117" customFormat="1" x14ac:dyDescent="0.25">
      <c r="A624" s="326" t="s">
        <v>1226</v>
      </c>
      <c r="B624" s="118" t="s">
        <v>1227</v>
      </c>
      <c r="C624" s="147" t="e">
        <f>VLOOKUP(B624,#REF!,2,0)</f>
        <v>#REF!</v>
      </c>
      <c r="D624" s="128"/>
      <c r="E624" s="128" t="e">
        <f>VLOOKUP(B624,#REF!,7,0)</f>
        <v>#REF!</v>
      </c>
      <c r="F624" s="338" t="e">
        <f t="shared" si="32"/>
        <v>#REF!</v>
      </c>
      <c r="G624" s="313"/>
    </row>
    <row r="625" spans="1:7" s="117" customFormat="1" x14ac:dyDescent="0.25">
      <c r="A625" s="326" t="s">
        <v>1228</v>
      </c>
      <c r="B625" s="118" t="s">
        <v>1229</v>
      </c>
      <c r="C625" s="147" t="e">
        <f>VLOOKUP(B625,#REF!,2,0)</f>
        <v>#REF!</v>
      </c>
      <c r="D625" s="128"/>
      <c r="E625" s="128" t="e">
        <f>VLOOKUP(B625,#REF!,7,0)</f>
        <v>#REF!</v>
      </c>
      <c r="F625" s="338" t="e">
        <f t="shared" si="32"/>
        <v>#REF!</v>
      </c>
      <c r="G625" s="313"/>
    </row>
    <row r="626" spans="1:7" x14ac:dyDescent="0.25">
      <c r="A626" s="326" t="s">
        <v>1230</v>
      </c>
      <c r="B626" s="118" t="s">
        <v>1231</v>
      </c>
      <c r="C626" s="147" t="e">
        <f>VLOOKUP(B626,#REF!,2,0)</f>
        <v>#REF!</v>
      </c>
      <c r="D626" s="128"/>
      <c r="E626" s="128" t="e">
        <f>VLOOKUP(B626,#REF!,7,0)</f>
        <v>#REF!</v>
      </c>
      <c r="F626" s="338" t="e">
        <f t="shared" si="32"/>
        <v>#REF!</v>
      </c>
      <c r="G626" s="313"/>
    </row>
    <row r="627" spans="1:7" x14ac:dyDescent="0.25">
      <c r="A627" s="326" t="s">
        <v>1232</v>
      </c>
      <c r="B627" s="118" t="s">
        <v>1233</v>
      </c>
      <c r="C627" s="147" t="e">
        <f>VLOOKUP(B627,#REF!,2,0)</f>
        <v>#REF!</v>
      </c>
      <c r="D627" s="128"/>
      <c r="E627" s="128" t="e">
        <f>VLOOKUP(B627,#REF!,7,0)</f>
        <v>#REF!</v>
      </c>
      <c r="F627" s="338" t="e">
        <f t="shared" si="32"/>
        <v>#REF!</v>
      </c>
      <c r="G627" s="313"/>
    </row>
    <row r="628" spans="1:7" x14ac:dyDescent="0.25">
      <c r="A628" s="326" t="s">
        <v>1234</v>
      </c>
      <c r="B628" s="118" t="s">
        <v>1518</v>
      </c>
      <c r="C628" s="147" t="e">
        <f>VLOOKUP(B628,#REF!,2,0)</f>
        <v>#REF!</v>
      </c>
      <c r="D628" s="128"/>
      <c r="E628" s="128" t="e">
        <f>VLOOKUP(B628,#REF!,7,0)</f>
        <v>#REF!</v>
      </c>
      <c r="F628" s="338" t="e">
        <f t="shared" si="32"/>
        <v>#REF!</v>
      </c>
      <c r="G628" s="313" t="s">
        <v>1530</v>
      </c>
    </row>
    <row r="629" spans="1:7" s="117" customFormat="1" x14ac:dyDescent="0.25">
      <c r="A629" s="325">
        <v>4.4000000000000004</v>
      </c>
      <c r="B629" s="120" t="s">
        <v>1235</v>
      </c>
      <c r="C629" s="147"/>
      <c r="D629" s="128"/>
      <c r="E629" s="128"/>
      <c r="F629" s="338" t="e">
        <f>SUM(F630:F632)</f>
        <v>#REF!</v>
      </c>
      <c r="G629" s="313"/>
    </row>
    <row r="630" spans="1:7" s="117" customFormat="1" x14ac:dyDescent="0.25">
      <c r="A630" s="326" t="s">
        <v>1236</v>
      </c>
      <c r="B630" s="118" t="s">
        <v>1237</v>
      </c>
      <c r="C630" s="147" t="e">
        <f>VLOOKUP(B630,#REF!,2,0)</f>
        <v>#REF!</v>
      </c>
      <c r="D630" s="128"/>
      <c r="E630" s="128" t="e">
        <f>VLOOKUP(B630,#REF!,7,0)</f>
        <v>#REF!</v>
      </c>
      <c r="F630" s="338" t="e">
        <f>D630*E630</f>
        <v>#REF!</v>
      </c>
      <c r="G630" s="313"/>
    </row>
    <row r="631" spans="1:7" s="117" customFormat="1" x14ac:dyDescent="0.25">
      <c r="A631" s="326" t="s">
        <v>1238</v>
      </c>
      <c r="B631" s="118" t="s">
        <v>1239</v>
      </c>
      <c r="C631" s="147" t="e">
        <f>VLOOKUP(B631,#REF!,2,0)</f>
        <v>#REF!</v>
      </c>
      <c r="D631" s="128"/>
      <c r="E631" s="128" t="e">
        <f>VLOOKUP(B631,#REF!,7,0)</f>
        <v>#REF!</v>
      </c>
      <c r="F631" s="338" t="e">
        <f>D631*E631</f>
        <v>#REF!</v>
      </c>
      <c r="G631" s="313"/>
    </row>
    <row r="632" spans="1:7" s="117" customFormat="1" x14ac:dyDescent="0.25">
      <c r="A632" s="326" t="s">
        <v>1240</v>
      </c>
      <c r="B632" s="118" t="s">
        <v>1241</v>
      </c>
      <c r="C632" s="147" t="e">
        <f>VLOOKUP(B632,#REF!,2,0)</f>
        <v>#REF!</v>
      </c>
      <c r="D632" s="128"/>
      <c r="E632" s="128" t="e">
        <f>VLOOKUP(B632,#REF!,7,0)</f>
        <v>#REF!</v>
      </c>
      <c r="F632" s="338" t="e">
        <f>D632*E632</f>
        <v>#REF!</v>
      </c>
      <c r="G632" s="313"/>
    </row>
    <row r="633" spans="1:7" s="117" customFormat="1" x14ac:dyDescent="0.25">
      <c r="A633" s="325">
        <v>4.5</v>
      </c>
      <c r="B633" s="120" t="s">
        <v>1242</v>
      </c>
      <c r="C633" s="147"/>
      <c r="D633" s="128"/>
      <c r="E633" s="128"/>
      <c r="F633" s="338" t="e">
        <f>SUM(F634:F638)</f>
        <v>#REF!</v>
      </c>
      <c r="G633" s="313"/>
    </row>
    <row r="634" spans="1:7" s="117" customFormat="1" x14ac:dyDescent="0.25">
      <c r="A634" s="326" t="s">
        <v>1243</v>
      </c>
      <c r="B634" s="118" t="s">
        <v>1519</v>
      </c>
      <c r="C634" s="147" t="e">
        <f>VLOOKUP(B634,#REF!,2,0)</f>
        <v>#REF!</v>
      </c>
      <c r="D634" s="128"/>
      <c r="E634" s="128" t="e">
        <f>VLOOKUP(B634,#REF!,7,0)</f>
        <v>#REF!</v>
      </c>
      <c r="F634" s="338" t="e">
        <f>D634*E634</f>
        <v>#REF!</v>
      </c>
      <c r="G634" s="313"/>
    </row>
    <row r="635" spans="1:7" s="117" customFormat="1" x14ac:dyDescent="0.25">
      <c r="A635" s="326" t="s">
        <v>1244</v>
      </c>
      <c r="B635" s="118" t="s">
        <v>1520</v>
      </c>
      <c r="C635" s="147" t="e">
        <f>VLOOKUP(B635,#REF!,2,0)</f>
        <v>#REF!</v>
      </c>
      <c r="D635" s="128"/>
      <c r="E635" s="128" t="e">
        <f>VLOOKUP(B635,#REF!,7,0)</f>
        <v>#REF!</v>
      </c>
      <c r="F635" s="338" t="e">
        <f>D635*E635</f>
        <v>#REF!</v>
      </c>
      <c r="G635" s="313"/>
    </row>
    <row r="636" spans="1:7" s="117" customFormat="1" x14ac:dyDescent="0.25">
      <c r="A636" s="326" t="s">
        <v>1245</v>
      </c>
      <c r="B636" s="118" t="s">
        <v>2207</v>
      </c>
      <c r="C636" s="147" t="e">
        <f>VLOOKUP(B636,#REF!,2,0)</f>
        <v>#REF!</v>
      </c>
      <c r="D636" s="128"/>
      <c r="E636" s="128" t="e">
        <f>VLOOKUP(B636,#REF!,7,0)</f>
        <v>#REF!</v>
      </c>
      <c r="F636" s="338" t="e">
        <f>D636*E636</f>
        <v>#REF!</v>
      </c>
      <c r="G636" s="313"/>
    </row>
    <row r="637" spans="1:7" s="117" customFormat="1" x14ac:dyDescent="0.25">
      <c r="A637" s="326" t="s">
        <v>1246</v>
      </c>
      <c r="B637" s="118" t="s">
        <v>1521</v>
      </c>
      <c r="C637" s="147" t="e">
        <f>VLOOKUP(B637,#REF!,2,0)</f>
        <v>#REF!</v>
      </c>
      <c r="D637" s="128"/>
      <c r="E637" s="128" t="e">
        <f>VLOOKUP(B637,#REF!,7,0)</f>
        <v>#REF!</v>
      </c>
      <c r="F637" s="338" t="e">
        <f>D637*E637</f>
        <v>#REF!</v>
      </c>
      <c r="G637" s="313"/>
    </row>
    <row r="638" spans="1:7" s="117" customFormat="1" ht="12.75" thickBot="1" x14ac:dyDescent="0.3">
      <c r="A638" s="332" t="s">
        <v>1247</v>
      </c>
      <c r="B638" s="123" t="s">
        <v>1522</v>
      </c>
      <c r="C638" s="160" t="e">
        <f>VLOOKUP(B638,#REF!,2,0)</f>
        <v>#REF!</v>
      </c>
      <c r="D638" s="130"/>
      <c r="E638" s="128" t="e">
        <f>VLOOKUP(B638,#REF!,7,0)</f>
        <v>#REF!</v>
      </c>
      <c r="F638" s="338" t="e">
        <f>D638*E638</f>
        <v>#REF!</v>
      </c>
      <c r="G638" s="318"/>
    </row>
    <row r="639" spans="1:7" s="116" customFormat="1" ht="12.75" x14ac:dyDescent="0.25">
      <c r="A639" s="329">
        <v>5</v>
      </c>
      <c r="B639" s="179" t="s">
        <v>1248</v>
      </c>
      <c r="C639" s="180"/>
      <c r="D639" s="181"/>
      <c r="E639" s="181"/>
      <c r="F639" s="342" t="e">
        <f>SUM(F640:F643)</f>
        <v>#REF!</v>
      </c>
      <c r="G639" s="317"/>
    </row>
    <row r="640" spans="1:7" s="117" customFormat="1" x14ac:dyDescent="0.25">
      <c r="A640" s="330">
        <v>5.0999999999999996</v>
      </c>
      <c r="B640" s="148" t="s">
        <v>1249</v>
      </c>
      <c r="C640" s="161" t="e">
        <f>VLOOKUP(B640,#REF!,2,0)</f>
        <v>#REF!</v>
      </c>
      <c r="D640" s="131"/>
      <c r="E640" s="131" t="e">
        <f>VLOOKUP(B640,#REF!,7,0)</f>
        <v>#REF!</v>
      </c>
      <c r="F640" s="343" t="e">
        <f>D640*E640</f>
        <v>#REF!</v>
      </c>
      <c r="G640" s="176"/>
    </row>
    <row r="641" spans="1:7" s="117" customFormat="1" x14ac:dyDescent="0.25">
      <c r="A641" s="330">
        <v>5.2</v>
      </c>
      <c r="B641" s="148" t="s">
        <v>1250</v>
      </c>
      <c r="C641" s="161" t="e">
        <f>VLOOKUP(B641,#REF!,2,0)</f>
        <v>#REF!</v>
      </c>
      <c r="D641" s="131"/>
      <c r="E641" s="131" t="e">
        <f>VLOOKUP(B641,#REF!,7,0)</f>
        <v>#REF!</v>
      </c>
      <c r="F641" s="343" t="e">
        <f>D641*E641</f>
        <v>#REF!</v>
      </c>
      <c r="G641" s="176"/>
    </row>
    <row r="642" spans="1:7" s="117" customFormat="1" x14ac:dyDescent="0.25">
      <c r="A642" s="330">
        <v>5.3</v>
      </c>
      <c r="B642" s="148" t="s">
        <v>1251</v>
      </c>
      <c r="C642" s="161" t="e">
        <f>VLOOKUP(B642,#REF!,2,0)</f>
        <v>#REF!</v>
      </c>
      <c r="D642" s="131"/>
      <c r="E642" s="131" t="e">
        <f>VLOOKUP(B642,#REF!,7,0)</f>
        <v>#REF!</v>
      </c>
      <c r="F642" s="343" t="e">
        <f>D642*E642</f>
        <v>#REF!</v>
      </c>
      <c r="G642" s="176"/>
    </row>
    <row r="643" spans="1:7" s="117" customFormat="1" ht="12.75" thickBot="1" x14ac:dyDescent="0.3">
      <c r="A643" s="333">
        <v>5.4</v>
      </c>
      <c r="B643" s="150" t="s">
        <v>1252</v>
      </c>
      <c r="C643" s="158" t="e">
        <f>VLOOKUP(B643,#REF!,2,0)</f>
        <v>#REF!</v>
      </c>
      <c r="D643" s="127"/>
      <c r="E643" s="131" t="e">
        <f>VLOOKUP(B643,#REF!,7,0)</f>
        <v>#REF!</v>
      </c>
      <c r="F643" s="344" t="e">
        <f>D643*E643</f>
        <v>#REF!</v>
      </c>
      <c r="G643" s="311"/>
    </row>
    <row r="644" spans="1:7" s="116" customFormat="1" ht="12.75" x14ac:dyDescent="0.25">
      <c r="A644" s="331">
        <v>6</v>
      </c>
      <c r="B644" s="182" t="s">
        <v>1253</v>
      </c>
      <c r="C644" s="183"/>
      <c r="D644" s="184"/>
      <c r="E644" s="184"/>
      <c r="F644" s="337" t="e">
        <f>F645+F654+F661+F669</f>
        <v>#REF!</v>
      </c>
      <c r="G644" s="312"/>
    </row>
    <row r="645" spans="1:7" x14ac:dyDescent="0.25">
      <c r="A645" s="325">
        <v>6.1</v>
      </c>
      <c r="B645" s="120" t="s">
        <v>1254</v>
      </c>
      <c r="C645" s="147"/>
      <c r="D645" s="128"/>
      <c r="E645" s="128"/>
      <c r="F645" s="338" t="e">
        <f>SUM(F646:F653)</f>
        <v>#REF!</v>
      </c>
      <c r="G645" s="313"/>
    </row>
    <row r="646" spans="1:7" x14ac:dyDescent="0.25">
      <c r="A646" s="326" t="s">
        <v>1255</v>
      </c>
      <c r="B646" s="118" t="s">
        <v>2285</v>
      </c>
      <c r="C646" s="147" t="e">
        <f>VLOOKUP(B646,#REF!,2,0)</f>
        <v>#REF!</v>
      </c>
      <c r="D646" s="128"/>
      <c r="E646" s="128" t="e">
        <f>VLOOKUP(B646,#REF!,7,0)</f>
        <v>#REF!</v>
      </c>
      <c r="F646" s="338" t="e">
        <f>D646*E646</f>
        <v>#REF!</v>
      </c>
      <c r="G646" s="313"/>
    </row>
    <row r="647" spans="1:7" x14ac:dyDescent="0.25">
      <c r="A647" s="326" t="s">
        <v>1256</v>
      </c>
      <c r="B647" s="118" t="s">
        <v>2283</v>
      </c>
      <c r="C647" s="147" t="e">
        <f>VLOOKUP(B647,#REF!,2,0)</f>
        <v>#REF!</v>
      </c>
      <c r="D647" s="128"/>
      <c r="E647" s="128" t="e">
        <f>VLOOKUP(B647,#REF!,7,0)</f>
        <v>#REF!</v>
      </c>
      <c r="F647" s="338" t="e">
        <f t="shared" ref="F647:F653" si="33">D647*E647</f>
        <v>#REF!</v>
      </c>
      <c r="G647" s="313"/>
    </row>
    <row r="648" spans="1:7" x14ac:dyDescent="0.25">
      <c r="A648" s="326" t="s">
        <v>1257</v>
      </c>
      <c r="B648" s="118" t="s">
        <v>1523</v>
      </c>
      <c r="C648" s="147" t="e">
        <f>VLOOKUP(B648,#REF!,2,0)</f>
        <v>#REF!</v>
      </c>
      <c r="D648" s="128"/>
      <c r="E648" s="128" t="e">
        <f>VLOOKUP(B648,#REF!,7,0)</f>
        <v>#REF!</v>
      </c>
      <c r="F648" s="338" t="e">
        <f t="shared" si="33"/>
        <v>#REF!</v>
      </c>
      <c r="G648" s="313"/>
    </row>
    <row r="649" spans="1:7" x14ac:dyDescent="0.25">
      <c r="A649" s="326" t="s">
        <v>1258</v>
      </c>
      <c r="B649" s="118" t="s">
        <v>1524</v>
      </c>
      <c r="C649" s="147" t="e">
        <f>VLOOKUP(B649,#REF!,2,0)</f>
        <v>#REF!</v>
      </c>
      <c r="D649" s="128"/>
      <c r="E649" s="128" t="e">
        <f>VLOOKUP(B649,#REF!,7,0)</f>
        <v>#REF!</v>
      </c>
      <c r="F649" s="338" t="e">
        <f t="shared" si="33"/>
        <v>#REF!</v>
      </c>
      <c r="G649" s="313"/>
    </row>
    <row r="650" spans="1:7" x14ac:dyDescent="0.25">
      <c r="A650" s="326" t="s">
        <v>1259</v>
      </c>
      <c r="B650" s="118" t="s">
        <v>1525</v>
      </c>
      <c r="C650" s="147" t="e">
        <f>VLOOKUP(B650,#REF!,2,0)</f>
        <v>#REF!</v>
      </c>
      <c r="D650" s="128"/>
      <c r="E650" s="128" t="e">
        <f>VLOOKUP(B650,#REF!,7,0)</f>
        <v>#REF!</v>
      </c>
      <c r="F650" s="338" t="e">
        <f t="shared" si="33"/>
        <v>#REF!</v>
      </c>
      <c r="G650" s="313"/>
    </row>
    <row r="651" spans="1:7" x14ac:dyDescent="0.25">
      <c r="A651" s="326" t="s">
        <v>1260</v>
      </c>
      <c r="B651" s="122" t="s">
        <v>1526</v>
      </c>
      <c r="C651" s="147" t="e">
        <f>VLOOKUP(B651,#REF!,2,0)</f>
        <v>#REF!</v>
      </c>
      <c r="D651" s="128"/>
      <c r="E651" s="128" t="e">
        <f>VLOOKUP(B651,#REF!,7,0)</f>
        <v>#REF!</v>
      </c>
      <c r="F651" s="338" t="e">
        <f t="shared" si="33"/>
        <v>#REF!</v>
      </c>
      <c r="G651" s="313"/>
    </row>
    <row r="652" spans="1:7" x14ac:dyDescent="0.25">
      <c r="A652" s="326" t="s">
        <v>1261</v>
      </c>
      <c r="B652" s="118" t="s">
        <v>1527</v>
      </c>
      <c r="C652" s="147" t="e">
        <f>VLOOKUP(B652,#REF!,2,0)</f>
        <v>#REF!</v>
      </c>
      <c r="D652" s="128"/>
      <c r="E652" s="128" t="e">
        <f>VLOOKUP(B652,#REF!,7,0)</f>
        <v>#REF!</v>
      </c>
      <c r="F652" s="338" t="e">
        <f t="shared" si="33"/>
        <v>#REF!</v>
      </c>
      <c r="G652" s="313"/>
    </row>
    <row r="653" spans="1:7" x14ac:dyDescent="0.25">
      <c r="A653" s="326" t="s">
        <v>1262</v>
      </c>
      <c r="B653" s="118" t="s">
        <v>1528</v>
      </c>
      <c r="C653" s="147" t="e">
        <f>VLOOKUP(B653,#REF!,2,0)</f>
        <v>#REF!</v>
      </c>
      <c r="D653" s="128"/>
      <c r="E653" s="128" t="e">
        <f>VLOOKUP(B653,#REF!,7,0)</f>
        <v>#REF!</v>
      </c>
      <c r="F653" s="338" t="e">
        <f t="shared" si="33"/>
        <v>#REF!</v>
      </c>
      <c r="G653" s="313"/>
    </row>
    <row r="654" spans="1:7" x14ac:dyDescent="0.25">
      <c r="A654" s="325">
        <v>6.2</v>
      </c>
      <c r="B654" s="120" t="s">
        <v>729</v>
      </c>
      <c r="C654" s="147"/>
      <c r="D654" s="128"/>
      <c r="E654" s="128"/>
      <c r="F654" s="338" t="e">
        <f>SUM(F655:F660)</f>
        <v>#REF!</v>
      </c>
      <c r="G654" s="313"/>
    </row>
    <row r="655" spans="1:7" x14ac:dyDescent="0.25">
      <c r="A655" s="326" t="s">
        <v>1263</v>
      </c>
      <c r="B655" s="118" t="s">
        <v>733</v>
      </c>
      <c r="C655" s="147" t="e">
        <f>VLOOKUP(B655,#REF!,2,0)</f>
        <v>#REF!</v>
      </c>
      <c r="D655" s="128"/>
      <c r="E655" s="128" t="e">
        <f>VLOOKUP(B655,#REF!,7,0)</f>
        <v>#REF!</v>
      </c>
      <c r="F655" s="338" t="e">
        <f t="shared" ref="F655:F660" si="34">D655*E655</f>
        <v>#REF!</v>
      </c>
      <c r="G655" s="313"/>
    </row>
    <row r="656" spans="1:7" x14ac:dyDescent="0.25">
      <c r="A656" s="326" t="s">
        <v>1264</v>
      </c>
      <c r="B656" s="118" t="s">
        <v>736</v>
      </c>
      <c r="C656" s="147" t="e">
        <f>VLOOKUP(B656,#REF!,2,0)</f>
        <v>#REF!</v>
      </c>
      <c r="D656" s="128"/>
      <c r="E656" s="128" t="e">
        <f>VLOOKUP(B656,#REF!,7,0)</f>
        <v>#REF!</v>
      </c>
      <c r="F656" s="338" t="e">
        <f t="shared" si="34"/>
        <v>#REF!</v>
      </c>
      <c r="G656" s="313"/>
    </row>
    <row r="657" spans="1:7" x14ac:dyDescent="0.25">
      <c r="A657" s="326" t="s">
        <v>1265</v>
      </c>
      <c r="B657" s="118" t="s">
        <v>737</v>
      </c>
      <c r="C657" s="147" t="e">
        <f>VLOOKUP(B657,#REF!,2,0)</f>
        <v>#REF!</v>
      </c>
      <c r="D657" s="128"/>
      <c r="E657" s="128" t="e">
        <f>VLOOKUP(B657,#REF!,7,0)</f>
        <v>#REF!</v>
      </c>
      <c r="F657" s="338" t="e">
        <f t="shared" si="34"/>
        <v>#REF!</v>
      </c>
      <c r="G657" s="313"/>
    </row>
    <row r="658" spans="1:7" x14ac:dyDescent="0.25">
      <c r="A658" s="326" t="s">
        <v>1266</v>
      </c>
      <c r="B658" s="118" t="s">
        <v>735</v>
      </c>
      <c r="C658" s="147" t="e">
        <f>VLOOKUP(B658,#REF!,2,0)</f>
        <v>#REF!</v>
      </c>
      <c r="D658" s="128"/>
      <c r="E658" s="128" t="e">
        <f>VLOOKUP(B658,#REF!,7,0)</f>
        <v>#REF!</v>
      </c>
      <c r="F658" s="338" t="e">
        <f t="shared" si="34"/>
        <v>#REF!</v>
      </c>
      <c r="G658" s="313"/>
    </row>
    <row r="659" spans="1:7" x14ac:dyDescent="0.25">
      <c r="A659" s="326" t="s">
        <v>1267</v>
      </c>
      <c r="B659" s="118" t="s">
        <v>1268</v>
      </c>
      <c r="C659" s="147" t="e">
        <f>VLOOKUP(B659,#REF!,2,0)</f>
        <v>#REF!</v>
      </c>
      <c r="D659" s="128"/>
      <c r="E659" s="128" t="e">
        <f>VLOOKUP(B659,#REF!,7,0)</f>
        <v>#REF!</v>
      </c>
      <c r="F659" s="338" t="e">
        <f t="shared" si="34"/>
        <v>#REF!</v>
      </c>
      <c r="G659" s="313"/>
    </row>
    <row r="660" spans="1:7" x14ac:dyDescent="0.25">
      <c r="A660" s="326" t="s">
        <v>1269</v>
      </c>
      <c r="B660" s="118" t="s">
        <v>1270</v>
      </c>
      <c r="C660" s="147" t="e">
        <f>VLOOKUP(B660,#REF!,2,0)</f>
        <v>#REF!</v>
      </c>
      <c r="D660" s="128"/>
      <c r="E660" s="128" t="e">
        <f>VLOOKUP(B660,#REF!,7,0)</f>
        <v>#REF!</v>
      </c>
      <c r="F660" s="338" t="e">
        <f t="shared" si="34"/>
        <v>#REF!</v>
      </c>
      <c r="G660" s="313"/>
    </row>
    <row r="661" spans="1:7" x14ac:dyDescent="0.25">
      <c r="A661" s="325">
        <v>6.3</v>
      </c>
      <c r="B661" s="120" t="s">
        <v>465</v>
      </c>
      <c r="C661" s="147"/>
      <c r="D661" s="128"/>
      <c r="E661" s="128"/>
      <c r="F661" s="338" t="e">
        <f>SUM(F662:F669)</f>
        <v>#REF!</v>
      </c>
      <c r="G661" s="313"/>
    </row>
    <row r="662" spans="1:7" x14ac:dyDescent="0.25">
      <c r="A662" s="326" t="s">
        <v>1271</v>
      </c>
      <c r="B662" s="118" t="s">
        <v>1272</v>
      </c>
      <c r="C662" s="147" t="e">
        <f>VLOOKUP(B662,#REF!,2,0)</f>
        <v>#REF!</v>
      </c>
      <c r="D662" s="128"/>
      <c r="E662" s="128" t="e">
        <f>VLOOKUP(B662,#REF!,7,0)</f>
        <v>#REF!</v>
      </c>
      <c r="F662" s="338" t="e">
        <f>D662*E662</f>
        <v>#REF!</v>
      </c>
      <c r="G662" s="313"/>
    </row>
    <row r="663" spans="1:7" x14ac:dyDescent="0.25">
      <c r="A663" s="326" t="s">
        <v>1273</v>
      </c>
      <c r="B663" s="118" t="s">
        <v>1274</v>
      </c>
      <c r="C663" s="147" t="e">
        <f>VLOOKUP(B663,#REF!,2,0)</f>
        <v>#REF!</v>
      </c>
      <c r="D663" s="128"/>
      <c r="E663" s="128" t="e">
        <f>VLOOKUP(B663,#REF!,7,0)</f>
        <v>#REF!</v>
      </c>
      <c r="F663" s="338" t="e">
        <f t="shared" ref="F663:F669" si="35">D663*E663</f>
        <v>#REF!</v>
      </c>
      <c r="G663" s="313"/>
    </row>
    <row r="664" spans="1:7" x14ac:dyDescent="0.25">
      <c r="A664" s="326" t="s">
        <v>1275</v>
      </c>
      <c r="B664" s="118" t="s">
        <v>1276</v>
      </c>
      <c r="C664" s="147" t="e">
        <f>VLOOKUP(B664,#REF!,2,0)</f>
        <v>#REF!</v>
      </c>
      <c r="D664" s="128"/>
      <c r="E664" s="128" t="e">
        <f>VLOOKUP(B664,#REF!,7,0)</f>
        <v>#REF!</v>
      </c>
      <c r="F664" s="338" t="e">
        <f t="shared" si="35"/>
        <v>#REF!</v>
      </c>
      <c r="G664" s="313"/>
    </row>
    <row r="665" spans="1:7" x14ac:dyDescent="0.25">
      <c r="A665" s="326" t="s">
        <v>1277</v>
      </c>
      <c r="B665" s="118" t="s">
        <v>1278</v>
      </c>
      <c r="C665" s="147" t="e">
        <f>VLOOKUP(B665,#REF!,2,0)</f>
        <v>#REF!</v>
      </c>
      <c r="D665" s="128"/>
      <c r="E665" s="128" t="e">
        <f>VLOOKUP(B665,#REF!,7,0)</f>
        <v>#REF!</v>
      </c>
      <c r="F665" s="338" t="e">
        <f t="shared" si="35"/>
        <v>#REF!</v>
      </c>
      <c r="G665" s="313"/>
    </row>
    <row r="666" spans="1:7" x14ac:dyDescent="0.25">
      <c r="A666" s="326" t="s">
        <v>1279</v>
      </c>
      <c r="B666" s="118" t="s">
        <v>1280</v>
      </c>
      <c r="C666" s="147" t="e">
        <f>VLOOKUP(B666,#REF!,2,0)</f>
        <v>#REF!</v>
      </c>
      <c r="D666" s="128"/>
      <c r="E666" s="128" t="e">
        <f>VLOOKUP(B666,#REF!,7,0)</f>
        <v>#REF!</v>
      </c>
      <c r="F666" s="338" t="e">
        <f t="shared" si="35"/>
        <v>#REF!</v>
      </c>
      <c r="G666" s="313"/>
    </row>
    <row r="667" spans="1:7" x14ac:dyDescent="0.25">
      <c r="A667" s="326" t="s">
        <v>1281</v>
      </c>
      <c r="B667" s="118" t="s">
        <v>1282</v>
      </c>
      <c r="C667" s="147" t="e">
        <f>VLOOKUP(B667,#REF!,2,0)</f>
        <v>#REF!</v>
      </c>
      <c r="D667" s="128"/>
      <c r="E667" s="128" t="e">
        <f>VLOOKUP(B667,#REF!,7,0)</f>
        <v>#REF!</v>
      </c>
      <c r="F667" s="338" t="e">
        <f t="shared" si="35"/>
        <v>#REF!</v>
      </c>
      <c r="G667" s="313"/>
    </row>
    <row r="668" spans="1:7" x14ac:dyDescent="0.25">
      <c r="A668" s="326" t="s">
        <v>1283</v>
      </c>
      <c r="B668" s="118" t="s">
        <v>1284</v>
      </c>
      <c r="C668" s="147" t="e">
        <f>VLOOKUP(B668,#REF!,2,0)</f>
        <v>#REF!</v>
      </c>
      <c r="D668" s="128"/>
      <c r="E668" s="128" t="e">
        <f>VLOOKUP(B668,#REF!,7,0)</f>
        <v>#REF!</v>
      </c>
      <c r="F668" s="338" t="e">
        <f t="shared" si="35"/>
        <v>#REF!</v>
      </c>
      <c r="G668" s="313"/>
    </row>
    <row r="669" spans="1:7" ht="12.75" thickBot="1" x14ac:dyDescent="0.3">
      <c r="A669" s="345">
        <v>6.4</v>
      </c>
      <c r="B669" s="346" t="s">
        <v>1285</v>
      </c>
      <c r="C669" s="347" t="e">
        <f>VLOOKUP(B669,#REF!,2,0)</f>
        <v>#REF!</v>
      </c>
      <c r="D669" s="348"/>
      <c r="E669" s="128" t="e">
        <f>VLOOKUP(B669,#REF!,7,0)</f>
        <v>#REF!</v>
      </c>
      <c r="F669" s="349" t="e">
        <f t="shared" si="35"/>
        <v>#REF!</v>
      </c>
      <c r="G669" s="318"/>
    </row>
  </sheetData>
  <sheetProtection formatRows="0" sort="0" autoFilter="0" pivotTables="0"/>
  <mergeCells count="10">
    <mergeCell ref="A6:B6"/>
    <mergeCell ref="C6:D6"/>
    <mergeCell ref="E6:F6"/>
    <mergeCell ref="A1:D3"/>
    <mergeCell ref="E1:F1"/>
    <mergeCell ref="E2:F2"/>
    <mergeCell ref="E3:F3"/>
    <mergeCell ref="A4:D5"/>
    <mergeCell ref="E4:F4"/>
    <mergeCell ref="E5:F5"/>
  </mergeCell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45" orientation="portrait" r:id="rId1"/>
  <headerFooter>
    <oddHeader>&amp;C&amp;A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'APUS (O)'!$J$3:$J$7</xm:f>
          </x14:formula1>
          <xm:sqref>G3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fitToPage="1"/>
  </sheetPr>
  <dimension ref="A1:G669"/>
  <sheetViews>
    <sheetView topLeftCell="A91" zoomScale="90" zoomScaleNormal="90" workbookViewId="0">
      <selection activeCell="B65" sqref="B65"/>
    </sheetView>
  </sheetViews>
  <sheetFormatPr baseColWidth="10" defaultColWidth="11.42578125" defaultRowHeight="12" x14ac:dyDescent="0.25"/>
  <cols>
    <col min="1" max="1" width="8.140625" style="117" bestFit="1" customWidth="1"/>
    <col min="2" max="2" width="80.140625" style="114" customWidth="1"/>
    <col min="3" max="3" width="7.85546875" style="162" customWidth="1"/>
    <col min="4" max="4" width="9.85546875" style="129" customWidth="1"/>
    <col min="5" max="5" width="9" style="129" bestFit="1" customWidth="1"/>
    <col min="6" max="6" width="11.42578125" style="129"/>
    <col min="7" max="7" width="74.42578125" style="114" bestFit="1" customWidth="1"/>
    <col min="8" max="16384" width="11.42578125" style="114"/>
  </cols>
  <sheetData>
    <row r="1" spans="1:7" s="164" customFormat="1" ht="25.5" customHeight="1" x14ac:dyDescent="0.25">
      <c r="A1" s="419"/>
      <c r="B1" s="420"/>
      <c r="C1" s="420"/>
      <c r="D1" s="421"/>
      <c r="E1" s="425" t="s">
        <v>1858</v>
      </c>
      <c r="F1" s="426"/>
      <c r="G1" s="305">
        <f ca="1">NOW()</f>
        <v>45180.605937499997</v>
      </c>
    </row>
    <row r="2" spans="1:7" s="145" customFormat="1" ht="15" customHeight="1" x14ac:dyDescent="0.25">
      <c r="A2" s="422"/>
      <c r="B2" s="423"/>
      <c r="C2" s="423"/>
      <c r="D2" s="424"/>
      <c r="E2" s="427" t="s">
        <v>1502</v>
      </c>
      <c r="F2" s="428"/>
      <c r="G2" s="306" t="s">
        <v>1506</v>
      </c>
    </row>
    <row r="3" spans="1:7" s="145" customFormat="1" ht="15" customHeight="1" x14ac:dyDescent="0.25">
      <c r="A3" s="422"/>
      <c r="B3" s="423"/>
      <c r="C3" s="423"/>
      <c r="D3" s="424"/>
      <c r="E3" s="427" t="s">
        <v>1496</v>
      </c>
      <c r="F3" s="428"/>
      <c r="G3" s="306" t="s">
        <v>1794</v>
      </c>
    </row>
    <row r="4" spans="1:7" s="145" customFormat="1" ht="20.100000000000001" customHeight="1" x14ac:dyDescent="0.25">
      <c r="A4" s="429" t="s">
        <v>1859</v>
      </c>
      <c r="B4" s="430"/>
      <c r="C4" s="430"/>
      <c r="D4" s="431"/>
      <c r="E4" s="427" t="s">
        <v>1501</v>
      </c>
      <c r="F4" s="428"/>
      <c r="G4" s="306"/>
    </row>
    <row r="5" spans="1:7" s="145" customFormat="1" ht="20.100000000000001" customHeight="1" x14ac:dyDescent="0.25">
      <c r="A5" s="429"/>
      <c r="B5" s="430"/>
      <c r="C5" s="430"/>
      <c r="D5" s="431"/>
      <c r="E5" s="427" t="s">
        <v>1915</v>
      </c>
      <c r="F5" s="428"/>
      <c r="G5" s="306"/>
    </row>
    <row r="6" spans="1:7" s="164" customFormat="1" ht="16.5" thickBot="1" x14ac:dyDescent="0.3">
      <c r="A6" s="413" t="s">
        <v>1503</v>
      </c>
      <c r="B6" s="414"/>
      <c r="C6" s="415" t="e">
        <f>F8+F22+F542+F591+F639+F644</f>
        <v>#REF!</v>
      </c>
      <c r="D6" s="416"/>
      <c r="E6" s="417" t="s">
        <v>1286</v>
      </c>
      <c r="F6" s="418"/>
      <c r="G6" s="307" t="e">
        <f>C6/G4</f>
        <v>#REF!</v>
      </c>
    </row>
    <row r="7" spans="1:7" s="163" customFormat="1" ht="13.5" thickBot="1" x14ac:dyDescent="0.3">
      <c r="A7" s="319" t="s">
        <v>1498</v>
      </c>
      <c r="B7" s="165" t="s">
        <v>1080</v>
      </c>
      <c r="C7" s="165" t="s">
        <v>1299</v>
      </c>
      <c r="D7" s="166" t="s">
        <v>1505</v>
      </c>
      <c r="E7" s="167" t="s">
        <v>1504</v>
      </c>
      <c r="F7" s="334" t="s">
        <v>1497</v>
      </c>
      <c r="G7" s="308" t="s">
        <v>1287</v>
      </c>
    </row>
    <row r="8" spans="1:7" s="113" customFormat="1" ht="12.75" x14ac:dyDescent="0.25">
      <c r="A8" s="320">
        <v>1</v>
      </c>
      <c r="B8" s="153" t="s">
        <v>1081</v>
      </c>
      <c r="C8" s="155"/>
      <c r="D8" s="153"/>
      <c r="E8" s="153"/>
      <c r="F8" s="335" t="e">
        <f>F9+F13+F19</f>
        <v>#REF!</v>
      </c>
      <c r="G8" s="309"/>
    </row>
    <row r="9" spans="1:7" s="115" customFormat="1" collapsed="1" x14ac:dyDescent="0.25">
      <c r="A9" s="321">
        <v>1.1000000000000001</v>
      </c>
      <c r="B9" s="146" t="s">
        <v>1082</v>
      </c>
      <c r="C9" s="156"/>
      <c r="D9" s="146"/>
      <c r="E9" s="146"/>
      <c r="F9" s="336" t="e">
        <f>SUM(F10:F12)</f>
        <v>#REF!</v>
      </c>
      <c r="G9" s="310"/>
    </row>
    <row r="10" spans="1:7" s="115" customFormat="1" x14ac:dyDescent="0.25">
      <c r="A10" s="322" t="s">
        <v>1083</v>
      </c>
      <c r="B10" s="124" t="s">
        <v>1084</v>
      </c>
      <c r="C10" s="157" t="e">
        <f>VLOOKUP(B10,#REF!,2,0)</f>
        <v>#REF!</v>
      </c>
      <c r="D10" s="132"/>
      <c r="E10" s="132" t="e">
        <f>VLOOKUP(B10,#REF!,5,0)</f>
        <v>#REF!</v>
      </c>
      <c r="F10" s="336" t="e">
        <f>D10*E10</f>
        <v>#REF!</v>
      </c>
      <c r="G10" s="310"/>
    </row>
    <row r="11" spans="1:7" s="115" customFormat="1" x14ac:dyDescent="0.25">
      <c r="A11" s="322" t="s">
        <v>1085</v>
      </c>
      <c r="B11" s="124" t="s">
        <v>1507</v>
      </c>
      <c r="C11" s="157" t="e">
        <f>VLOOKUP(B11,#REF!,2,0)</f>
        <v>#REF!</v>
      </c>
      <c r="D11" s="132"/>
      <c r="E11" s="132" t="e">
        <f>VLOOKUP(B11,#REF!,5,0)</f>
        <v>#REF!</v>
      </c>
      <c r="F11" s="336" t="e">
        <f t="shared" ref="F11:F21" si="0">D11*E11</f>
        <v>#REF!</v>
      </c>
      <c r="G11" s="310" t="s">
        <v>1514</v>
      </c>
    </row>
    <row r="12" spans="1:7" s="115" customFormat="1" x14ac:dyDescent="0.25">
      <c r="A12" s="322" t="s">
        <v>1086</v>
      </c>
      <c r="B12" s="125" t="s">
        <v>1087</v>
      </c>
      <c r="C12" s="157" t="e">
        <f>VLOOKUP(B12,#REF!,2,0)</f>
        <v>#REF!</v>
      </c>
      <c r="D12" s="132"/>
      <c r="E12" s="132" t="e">
        <f>VLOOKUP(B12,#REF!,5,0)</f>
        <v>#REF!</v>
      </c>
      <c r="F12" s="336" t="e">
        <f t="shared" si="0"/>
        <v>#REF!</v>
      </c>
      <c r="G12" s="310"/>
    </row>
    <row r="13" spans="1:7" s="115" customFormat="1" x14ac:dyDescent="0.25">
      <c r="A13" s="321">
        <v>1.2</v>
      </c>
      <c r="B13" s="146" t="s">
        <v>1088</v>
      </c>
      <c r="C13" s="156"/>
      <c r="D13" s="146"/>
      <c r="E13" s="146"/>
      <c r="F13" s="336" t="e">
        <f>SUM(F14:F18)</f>
        <v>#REF!</v>
      </c>
      <c r="G13" s="310"/>
    </row>
    <row r="14" spans="1:7" s="115" customFormat="1" x14ac:dyDescent="0.25">
      <c r="A14" s="322" t="s">
        <v>1089</v>
      </c>
      <c r="B14" s="125" t="s">
        <v>1090</v>
      </c>
      <c r="C14" s="157" t="e">
        <f>VLOOKUP(B14,#REF!,2,0)</f>
        <v>#REF!</v>
      </c>
      <c r="D14" s="132"/>
      <c r="E14" s="132" t="e">
        <f>VLOOKUP(B14,#REF!,5,0)</f>
        <v>#REF!</v>
      </c>
      <c r="F14" s="336" t="e">
        <f t="shared" si="0"/>
        <v>#REF!</v>
      </c>
      <c r="G14" s="310"/>
    </row>
    <row r="15" spans="1:7" s="115" customFormat="1" x14ac:dyDescent="0.25">
      <c r="A15" s="322" t="s">
        <v>1091</v>
      </c>
      <c r="B15" s="125" t="s">
        <v>1092</v>
      </c>
      <c r="C15" s="157" t="e">
        <f>VLOOKUP(B15,#REF!,2,0)</f>
        <v>#REF!</v>
      </c>
      <c r="D15" s="132"/>
      <c r="E15" s="132" t="e">
        <f>VLOOKUP(B15,#REF!,5,0)</f>
        <v>#REF!</v>
      </c>
      <c r="F15" s="336" t="e">
        <f t="shared" si="0"/>
        <v>#REF!</v>
      </c>
      <c r="G15" s="310"/>
    </row>
    <row r="16" spans="1:7" s="115" customFormat="1" x14ac:dyDescent="0.25">
      <c r="A16" s="322" t="s">
        <v>1093</v>
      </c>
      <c r="B16" s="125" t="s">
        <v>2201</v>
      </c>
      <c r="C16" s="157" t="e">
        <f>VLOOKUP(B16,#REF!,2,0)</f>
        <v>#REF!</v>
      </c>
      <c r="D16" s="132"/>
      <c r="E16" s="132" t="e">
        <f>VLOOKUP(B16,#REF!,5,0)</f>
        <v>#REF!</v>
      </c>
      <c r="F16" s="336" t="e">
        <f t="shared" si="0"/>
        <v>#REF!</v>
      </c>
      <c r="G16" s="310"/>
    </row>
    <row r="17" spans="1:7" s="115" customFormat="1" x14ac:dyDescent="0.25">
      <c r="A17" s="322" t="s">
        <v>1094</v>
      </c>
      <c r="B17" s="125" t="s">
        <v>2202</v>
      </c>
      <c r="C17" s="157" t="e">
        <f>VLOOKUP(B17,#REF!,2,0)</f>
        <v>#REF!</v>
      </c>
      <c r="D17" s="132"/>
      <c r="E17" s="132" t="e">
        <f>VLOOKUP(B17,#REF!,5,0)</f>
        <v>#REF!</v>
      </c>
      <c r="F17" s="336" t="e">
        <f t="shared" si="0"/>
        <v>#REF!</v>
      </c>
      <c r="G17" s="310"/>
    </row>
    <row r="18" spans="1:7" s="115" customFormat="1" x14ac:dyDescent="0.25">
      <c r="A18" s="322" t="s">
        <v>1095</v>
      </c>
      <c r="B18" s="125" t="s">
        <v>1096</v>
      </c>
      <c r="C18" s="157" t="e">
        <f>VLOOKUP(B18,#REF!,2,0)</f>
        <v>#REF!</v>
      </c>
      <c r="D18" s="132"/>
      <c r="E18" s="132" t="e">
        <f>VLOOKUP(B18,#REF!,5,0)</f>
        <v>#REF!</v>
      </c>
      <c r="F18" s="336" t="e">
        <f t="shared" si="0"/>
        <v>#REF!</v>
      </c>
      <c r="G18" s="310"/>
    </row>
    <row r="19" spans="1:7" s="115" customFormat="1" x14ac:dyDescent="0.25">
      <c r="A19" s="321">
        <v>1.3</v>
      </c>
      <c r="B19" s="146" t="s">
        <v>1097</v>
      </c>
      <c r="C19" s="156"/>
      <c r="D19" s="146"/>
      <c r="E19" s="146"/>
      <c r="F19" s="336" t="e">
        <f>SUM(F20:F21)</f>
        <v>#REF!</v>
      </c>
      <c r="G19" s="310"/>
    </row>
    <row r="20" spans="1:7" s="115" customFormat="1" x14ac:dyDescent="0.25">
      <c r="A20" s="322" t="s">
        <v>1098</v>
      </c>
      <c r="B20" s="125" t="s">
        <v>1099</v>
      </c>
      <c r="C20" s="157" t="e">
        <f>VLOOKUP(B20,#REF!,2,0)</f>
        <v>#REF!</v>
      </c>
      <c r="D20" s="132"/>
      <c r="E20" s="132" t="e">
        <f>VLOOKUP(B20,#REF!,5,0)</f>
        <v>#REF!</v>
      </c>
      <c r="F20" s="336" t="e">
        <f t="shared" si="0"/>
        <v>#REF!</v>
      </c>
      <c r="G20" s="310"/>
    </row>
    <row r="21" spans="1:7" ht="12.75" thickBot="1" x14ac:dyDescent="0.3">
      <c r="A21" s="323" t="s">
        <v>1100</v>
      </c>
      <c r="B21" s="126" t="s">
        <v>1101</v>
      </c>
      <c r="C21" s="158" t="e">
        <f>VLOOKUP(B21,#REF!,2,0)</f>
        <v>#REF!</v>
      </c>
      <c r="D21" s="127"/>
      <c r="E21" s="127" t="e">
        <f>VLOOKUP(B21,#REF!,5,0)</f>
        <v>#REF!</v>
      </c>
      <c r="F21" s="336" t="e">
        <f t="shared" si="0"/>
        <v>#REF!</v>
      </c>
      <c r="G21" s="311"/>
    </row>
    <row r="22" spans="1:7" s="116" customFormat="1" ht="12.75" x14ac:dyDescent="0.25">
      <c r="A22" s="324">
        <v>2</v>
      </c>
      <c r="B22" s="152" t="s">
        <v>1529</v>
      </c>
      <c r="C22" s="159"/>
      <c r="D22" s="152"/>
      <c r="E22" s="152"/>
      <c r="F22" s="337" t="e">
        <f>F23+F321+F438+F491</f>
        <v>#REF!</v>
      </c>
      <c r="G22" s="312"/>
    </row>
    <row r="23" spans="1:7" x14ac:dyDescent="0.25">
      <c r="A23" s="325">
        <v>2.1</v>
      </c>
      <c r="B23" s="120" t="s">
        <v>1102</v>
      </c>
      <c r="C23" s="147"/>
      <c r="D23" s="128"/>
      <c r="E23" s="128"/>
      <c r="F23" s="338" t="e">
        <f>F81+F95+F103+F124+F156+F181+F192+F211+F233+F240+F264+F276+F291+F299+F311</f>
        <v>#REF!</v>
      </c>
      <c r="G23" s="313"/>
    </row>
    <row r="24" spans="1:7" x14ac:dyDescent="0.25">
      <c r="A24" s="326" t="s">
        <v>1103</v>
      </c>
      <c r="B24" s="118" t="s">
        <v>9</v>
      </c>
      <c r="C24" s="147"/>
      <c r="D24" s="128"/>
      <c r="E24" s="128"/>
      <c r="F24" s="338" t="e">
        <f>SUM(F25:F80)</f>
        <v>#REF!</v>
      </c>
      <c r="G24" s="313"/>
    </row>
    <row r="25" spans="1:7" s="133" customFormat="1" ht="11.25" x14ac:dyDescent="0.25">
      <c r="A25" s="151" t="s">
        <v>1533</v>
      </c>
      <c r="B25" s="137" t="s">
        <v>550</v>
      </c>
      <c r="C25" s="138" t="e">
        <f>VLOOKUP(B25,#REF!,2,0)</f>
        <v>#REF!</v>
      </c>
      <c r="D25" s="140"/>
      <c r="E25" s="140" t="e">
        <f>VLOOKUP(B25,#REF!,5,0)</f>
        <v>#REF!</v>
      </c>
      <c r="F25" s="339" t="e">
        <f t="shared" ref="F25:F87" si="1">D25*E25</f>
        <v>#REF!</v>
      </c>
      <c r="G25" s="188"/>
    </row>
    <row r="26" spans="1:7" s="133" customFormat="1" ht="11.25" x14ac:dyDescent="0.25">
      <c r="A26" s="151" t="s">
        <v>1534</v>
      </c>
      <c r="B26" s="137" t="s">
        <v>1642</v>
      </c>
      <c r="C26" s="138" t="e">
        <f>VLOOKUP(B26,#REF!,2,0)</f>
        <v>#REF!</v>
      </c>
      <c r="D26" s="140"/>
      <c r="E26" s="140" t="e">
        <f>VLOOKUP(B26,#REF!,5,0)</f>
        <v>#REF!</v>
      </c>
      <c r="F26" s="339" t="e">
        <f t="shared" si="1"/>
        <v>#REF!</v>
      </c>
      <c r="G26" s="188"/>
    </row>
    <row r="27" spans="1:7" s="133" customFormat="1" ht="11.25" x14ac:dyDescent="0.25">
      <c r="A27" s="151" t="s">
        <v>1535</v>
      </c>
      <c r="B27" s="137" t="s">
        <v>387</v>
      </c>
      <c r="C27" s="138" t="e">
        <f>VLOOKUP(B27,#REF!,2,0)</f>
        <v>#REF!</v>
      </c>
      <c r="D27" s="140"/>
      <c r="E27" s="140" t="e">
        <f>VLOOKUP(B27,#REF!,5,0)</f>
        <v>#REF!</v>
      </c>
      <c r="F27" s="339" t="e">
        <f t="shared" si="1"/>
        <v>#REF!</v>
      </c>
      <c r="G27" s="188"/>
    </row>
    <row r="28" spans="1:7" s="133" customFormat="1" ht="11.25" x14ac:dyDescent="0.25">
      <c r="A28" s="151" t="s">
        <v>1536</v>
      </c>
      <c r="B28" s="137" t="s">
        <v>388</v>
      </c>
      <c r="C28" s="138" t="e">
        <f>VLOOKUP(B28,#REF!,2,0)</f>
        <v>#REF!</v>
      </c>
      <c r="D28" s="140"/>
      <c r="E28" s="140" t="e">
        <f>VLOOKUP(B28,#REF!,5,0)</f>
        <v>#REF!</v>
      </c>
      <c r="F28" s="339" t="e">
        <f t="shared" si="1"/>
        <v>#REF!</v>
      </c>
      <c r="G28" s="188"/>
    </row>
    <row r="29" spans="1:7" s="134" customFormat="1" ht="11.25" x14ac:dyDescent="0.25">
      <c r="A29" s="151" t="s">
        <v>1537</v>
      </c>
      <c r="B29" s="137" t="s">
        <v>368</v>
      </c>
      <c r="C29" s="138" t="e">
        <f>VLOOKUP(B29,#REF!,2,0)</f>
        <v>#REF!</v>
      </c>
      <c r="D29" s="139"/>
      <c r="E29" s="140" t="e">
        <f>VLOOKUP(B29,#REF!,5,0)</f>
        <v>#REF!</v>
      </c>
      <c r="F29" s="339" t="e">
        <f>D29*E29</f>
        <v>#REF!</v>
      </c>
      <c r="G29" s="314"/>
    </row>
    <row r="30" spans="1:7" s="134" customFormat="1" ht="11.25" x14ac:dyDescent="0.25">
      <c r="A30" s="151" t="s">
        <v>1538</v>
      </c>
      <c r="B30" s="137" t="s">
        <v>1548</v>
      </c>
      <c r="C30" s="138" t="e">
        <f>VLOOKUP(B30,#REF!,2,0)</f>
        <v>#REF!</v>
      </c>
      <c r="D30" s="139"/>
      <c r="E30" s="140" t="e">
        <f>VLOOKUP(B30,#REF!,5,0)</f>
        <v>#REF!</v>
      </c>
      <c r="F30" s="339" t="e">
        <f t="shared" si="1"/>
        <v>#REF!</v>
      </c>
      <c r="G30" s="314" t="s">
        <v>1547</v>
      </c>
    </row>
    <row r="31" spans="1:7" s="134" customFormat="1" ht="11.25" x14ac:dyDescent="0.25">
      <c r="A31" s="151" t="s">
        <v>1539</v>
      </c>
      <c r="B31" s="137" t="s">
        <v>1549</v>
      </c>
      <c r="C31" s="138" t="e">
        <f>VLOOKUP(B31,#REF!,2,0)</f>
        <v>#REF!</v>
      </c>
      <c r="D31" s="139"/>
      <c r="E31" s="140" t="e">
        <f>VLOOKUP(B31,#REF!,5,0)</f>
        <v>#REF!</v>
      </c>
      <c r="F31" s="339" t="e">
        <f t="shared" si="1"/>
        <v>#REF!</v>
      </c>
      <c r="G31" s="314"/>
    </row>
    <row r="32" spans="1:7" s="134" customFormat="1" ht="11.25" x14ac:dyDescent="0.25">
      <c r="A32" s="151" t="s">
        <v>1540</v>
      </c>
      <c r="B32" s="137" t="s">
        <v>1550</v>
      </c>
      <c r="C32" s="138" t="e">
        <f>VLOOKUP(B32,#REF!,2,0)</f>
        <v>#REF!</v>
      </c>
      <c r="D32" s="139"/>
      <c r="E32" s="140" t="e">
        <f>VLOOKUP(B32,#REF!,5,0)</f>
        <v>#REF!</v>
      </c>
      <c r="F32" s="339" t="e">
        <f t="shared" si="1"/>
        <v>#REF!</v>
      </c>
      <c r="G32" s="314"/>
    </row>
    <row r="33" spans="1:7" s="134" customFormat="1" ht="11.25" x14ac:dyDescent="0.25">
      <c r="A33" s="151" t="s">
        <v>1541</v>
      </c>
      <c r="B33" s="137" t="s">
        <v>1583</v>
      </c>
      <c r="C33" s="138" t="e">
        <f>VLOOKUP(B33,#REF!,2,0)</f>
        <v>#REF!</v>
      </c>
      <c r="D33" s="139"/>
      <c r="E33" s="140" t="e">
        <f>VLOOKUP(B33,#REF!,5,0)</f>
        <v>#REF!</v>
      </c>
      <c r="F33" s="339" t="e">
        <f t="shared" si="1"/>
        <v>#REF!</v>
      </c>
      <c r="G33" s="314"/>
    </row>
    <row r="34" spans="1:7" s="134" customFormat="1" ht="11.25" x14ac:dyDescent="0.25">
      <c r="A34" s="151" t="s">
        <v>1542</v>
      </c>
      <c r="B34" s="137" t="s">
        <v>1579</v>
      </c>
      <c r="C34" s="138" t="e">
        <f>VLOOKUP(B34,#REF!,2,0)</f>
        <v>#REF!</v>
      </c>
      <c r="D34" s="139"/>
      <c r="E34" s="140" t="e">
        <f>VLOOKUP(B34,#REF!,5,0)</f>
        <v>#REF!</v>
      </c>
      <c r="F34" s="339" t="e">
        <f t="shared" si="1"/>
        <v>#REF!</v>
      </c>
      <c r="G34" s="314"/>
    </row>
    <row r="35" spans="1:7" s="134" customFormat="1" ht="11.25" x14ac:dyDescent="0.25">
      <c r="A35" s="151" t="s">
        <v>1543</v>
      </c>
      <c r="B35" s="137" t="s">
        <v>1589</v>
      </c>
      <c r="C35" s="138" t="e">
        <f>VLOOKUP(B35,#REF!,2,0)</f>
        <v>#REF!</v>
      </c>
      <c r="D35" s="139"/>
      <c r="E35" s="140" t="e">
        <f>VLOOKUP(B35,#REF!,5,0)</f>
        <v>#REF!</v>
      </c>
      <c r="F35" s="339" t="e">
        <f t="shared" si="1"/>
        <v>#REF!</v>
      </c>
      <c r="G35" s="314"/>
    </row>
    <row r="36" spans="1:7" s="134" customFormat="1" ht="11.25" x14ac:dyDescent="0.25">
      <c r="A36" s="151" t="s">
        <v>1544</v>
      </c>
      <c r="B36" s="137" t="s">
        <v>11</v>
      </c>
      <c r="C36" s="138" t="e">
        <f>VLOOKUP(B36,#REF!,2,0)</f>
        <v>#REF!</v>
      </c>
      <c r="D36" s="139"/>
      <c r="E36" s="140" t="e">
        <f>VLOOKUP(B36,#REF!,5,0)</f>
        <v>#REF!</v>
      </c>
      <c r="F36" s="339" t="e">
        <f t="shared" si="1"/>
        <v>#REF!</v>
      </c>
      <c r="G36" s="314"/>
    </row>
    <row r="37" spans="1:7" s="134" customFormat="1" ht="11.25" x14ac:dyDescent="0.25">
      <c r="A37" s="151" t="s">
        <v>1545</v>
      </c>
      <c r="B37" s="137" t="s">
        <v>1640</v>
      </c>
      <c r="C37" s="138" t="e">
        <f>VLOOKUP(B37,#REF!,2,0)</f>
        <v>#REF!</v>
      </c>
      <c r="D37" s="139"/>
      <c r="E37" s="140" t="e">
        <f>VLOOKUP(B37,#REF!,5,0)</f>
        <v>#REF!</v>
      </c>
      <c r="F37" s="339" t="e">
        <f t="shared" si="1"/>
        <v>#REF!</v>
      </c>
      <c r="G37" s="314"/>
    </row>
    <row r="38" spans="1:7" s="134" customFormat="1" ht="11.25" x14ac:dyDescent="0.25">
      <c r="A38" s="151" t="s">
        <v>1643</v>
      </c>
      <c r="B38" s="137" t="s">
        <v>1304</v>
      </c>
      <c r="C38" s="138" t="e">
        <f>VLOOKUP(B38,#REF!,2,0)</f>
        <v>#REF!</v>
      </c>
      <c r="D38" s="139"/>
      <c r="E38" s="140" t="e">
        <f>VLOOKUP(B38,#REF!,5,0)</f>
        <v>#REF!</v>
      </c>
      <c r="F38" s="339" t="e">
        <f t="shared" si="1"/>
        <v>#REF!</v>
      </c>
      <c r="G38" s="314"/>
    </row>
    <row r="39" spans="1:7" s="134" customFormat="1" ht="11.25" x14ac:dyDescent="0.25">
      <c r="A39" s="151" t="s">
        <v>1644</v>
      </c>
      <c r="B39" s="137" t="s">
        <v>1551</v>
      </c>
      <c r="C39" s="138" t="e">
        <f>VLOOKUP(B39,#REF!,2,0)</f>
        <v>#REF!</v>
      </c>
      <c r="D39" s="139"/>
      <c r="E39" s="140" t="e">
        <f>VLOOKUP(B39,#REF!,5,0)</f>
        <v>#REF!</v>
      </c>
      <c r="F39" s="339" t="e">
        <f t="shared" si="1"/>
        <v>#REF!</v>
      </c>
      <c r="G39" s="314"/>
    </row>
    <row r="40" spans="1:7" s="134" customFormat="1" ht="11.25" x14ac:dyDescent="0.25">
      <c r="A40" s="151" t="s">
        <v>1645</v>
      </c>
      <c r="B40" s="137" t="s">
        <v>1552</v>
      </c>
      <c r="C40" s="138" t="e">
        <f>VLOOKUP(B40,#REF!,2,0)</f>
        <v>#REF!</v>
      </c>
      <c r="D40" s="139"/>
      <c r="E40" s="140" t="e">
        <f>VLOOKUP(B40,#REF!,5,0)</f>
        <v>#REF!</v>
      </c>
      <c r="F40" s="339" t="e">
        <f t="shared" si="1"/>
        <v>#REF!</v>
      </c>
      <c r="G40" s="314" t="s">
        <v>1553</v>
      </c>
    </row>
    <row r="41" spans="1:7" s="134" customFormat="1" ht="11.25" x14ac:dyDescent="0.25">
      <c r="A41" s="151" t="s">
        <v>1646</v>
      </c>
      <c r="B41" s="137" t="s">
        <v>1531</v>
      </c>
      <c r="C41" s="138" t="e">
        <f>VLOOKUP(B41,#REF!,2,0)</f>
        <v>#REF!</v>
      </c>
      <c r="D41" s="139"/>
      <c r="E41" s="140" t="e">
        <f>VLOOKUP(B41,#REF!,5,0)</f>
        <v>#REF!</v>
      </c>
      <c r="F41" s="339" t="e">
        <f t="shared" si="1"/>
        <v>#REF!</v>
      </c>
      <c r="G41" s="314" t="s">
        <v>1532</v>
      </c>
    </row>
    <row r="42" spans="1:7" s="134" customFormat="1" ht="11.25" x14ac:dyDescent="0.25">
      <c r="A42" s="151" t="s">
        <v>1647</v>
      </c>
      <c r="B42" s="137" t="s">
        <v>1546</v>
      </c>
      <c r="C42" s="138" t="e">
        <f>VLOOKUP(B42,#REF!,2,0)</f>
        <v>#REF!</v>
      </c>
      <c r="D42" s="139"/>
      <c r="E42" s="140" t="e">
        <f>VLOOKUP(B42,#REF!,5,0)</f>
        <v>#REF!</v>
      </c>
      <c r="F42" s="339" t="e">
        <f t="shared" si="1"/>
        <v>#REF!</v>
      </c>
      <c r="G42" s="314"/>
    </row>
    <row r="43" spans="1:7" s="134" customFormat="1" ht="11.25" x14ac:dyDescent="0.25">
      <c r="A43" s="151" t="s">
        <v>1648</v>
      </c>
      <c r="B43" s="137" t="s">
        <v>1306</v>
      </c>
      <c r="C43" s="138" t="e">
        <f>VLOOKUP(B43,#REF!,2,0)</f>
        <v>#REF!</v>
      </c>
      <c r="D43" s="139"/>
      <c r="E43" s="140" t="e">
        <f>VLOOKUP(B43,#REF!,5,0)</f>
        <v>#REF!</v>
      </c>
      <c r="F43" s="339" t="e">
        <f t="shared" si="1"/>
        <v>#REF!</v>
      </c>
      <c r="G43" s="314"/>
    </row>
    <row r="44" spans="1:7" s="134" customFormat="1" ht="11.25" x14ac:dyDescent="0.25">
      <c r="A44" s="151" t="s">
        <v>1649</v>
      </c>
      <c r="B44" s="137" t="s">
        <v>1636</v>
      </c>
      <c r="C44" s="138" t="e">
        <f>VLOOKUP(B44,#REF!,2,0)</f>
        <v>#REF!</v>
      </c>
      <c r="D44" s="139"/>
      <c r="E44" s="140" t="e">
        <f>VLOOKUP(B44,#REF!,5,0)</f>
        <v>#REF!</v>
      </c>
      <c r="F44" s="339" t="e">
        <f t="shared" si="1"/>
        <v>#REF!</v>
      </c>
      <c r="G44" s="314"/>
    </row>
    <row r="45" spans="1:7" s="134" customFormat="1" ht="11.25" x14ac:dyDescent="0.25">
      <c r="A45" s="151" t="s">
        <v>1650</v>
      </c>
      <c r="B45" s="137" t="s">
        <v>374</v>
      </c>
      <c r="C45" s="138" t="e">
        <f>VLOOKUP(B45,#REF!,2,0)</f>
        <v>#REF!</v>
      </c>
      <c r="D45" s="139"/>
      <c r="E45" s="140" t="e">
        <f>VLOOKUP(B45,#REF!,5,0)</f>
        <v>#REF!</v>
      </c>
      <c r="F45" s="339" t="e">
        <f t="shared" si="1"/>
        <v>#REF!</v>
      </c>
      <c r="G45" s="314"/>
    </row>
    <row r="46" spans="1:7" s="134" customFormat="1" ht="11.25" x14ac:dyDescent="0.25">
      <c r="A46" s="151" t="s">
        <v>1651</v>
      </c>
      <c r="B46" s="137" t="s">
        <v>1638</v>
      </c>
      <c r="C46" s="138" t="e">
        <f>VLOOKUP(B46,#REF!,2,0)</f>
        <v>#REF!</v>
      </c>
      <c r="D46" s="139"/>
      <c r="E46" s="140" t="e">
        <f>VLOOKUP(B46,#REF!,5,0)</f>
        <v>#REF!</v>
      </c>
      <c r="F46" s="339" t="e">
        <f t="shared" si="1"/>
        <v>#REF!</v>
      </c>
      <c r="G46" s="314"/>
    </row>
    <row r="47" spans="1:7" s="134" customFormat="1" ht="11.25" x14ac:dyDescent="0.25">
      <c r="A47" s="151" t="s">
        <v>1652</v>
      </c>
      <c r="B47" s="137" t="s">
        <v>1578</v>
      </c>
      <c r="C47" s="138" t="e">
        <f>VLOOKUP(B47,#REF!,2,0)</f>
        <v>#REF!</v>
      </c>
      <c r="D47" s="139"/>
      <c r="E47" s="140" t="e">
        <f>VLOOKUP(B47,#REF!,5,0)</f>
        <v>#REF!</v>
      </c>
      <c r="F47" s="339" t="e">
        <f t="shared" si="1"/>
        <v>#REF!</v>
      </c>
      <c r="G47" s="314"/>
    </row>
    <row r="48" spans="1:7" s="134" customFormat="1" ht="11.25" x14ac:dyDescent="0.25">
      <c r="A48" s="151" t="s">
        <v>1653</v>
      </c>
      <c r="B48" s="137" t="s">
        <v>376</v>
      </c>
      <c r="C48" s="138" t="e">
        <f>VLOOKUP(B48,#REF!,2,0)</f>
        <v>#REF!</v>
      </c>
      <c r="D48" s="139"/>
      <c r="E48" s="140" t="e">
        <f>VLOOKUP(B48,#REF!,5,0)</f>
        <v>#REF!</v>
      </c>
      <c r="F48" s="339" t="e">
        <f t="shared" si="1"/>
        <v>#REF!</v>
      </c>
      <c r="G48" s="314"/>
    </row>
    <row r="49" spans="1:7" s="134" customFormat="1" ht="11.25" x14ac:dyDescent="0.25">
      <c r="A49" s="151" t="s">
        <v>1654</v>
      </c>
      <c r="B49" s="137" t="s">
        <v>1580</v>
      </c>
      <c r="C49" s="138" t="e">
        <f>VLOOKUP(B49,#REF!,2,0)</f>
        <v>#REF!</v>
      </c>
      <c r="D49" s="139"/>
      <c r="E49" s="140" t="e">
        <f>VLOOKUP(B49,#REF!,5,0)</f>
        <v>#REF!</v>
      </c>
      <c r="F49" s="339" t="e">
        <f t="shared" si="1"/>
        <v>#REF!</v>
      </c>
      <c r="G49" s="314"/>
    </row>
    <row r="50" spans="1:7" s="134" customFormat="1" ht="11.25" x14ac:dyDescent="0.25">
      <c r="A50" s="151" t="s">
        <v>1655</v>
      </c>
      <c r="B50" s="137" t="s">
        <v>1576</v>
      </c>
      <c r="C50" s="138" t="e">
        <f>VLOOKUP(B50,#REF!,2,0)</f>
        <v>#REF!</v>
      </c>
      <c r="D50" s="139"/>
      <c r="E50" s="140" t="e">
        <f>VLOOKUP(B50,#REF!,5,0)</f>
        <v>#REF!</v>
      </c>
      <c r="F50" s="339" t="e">
        <f t="shared" si="1"/>
        <v>#REF!</v>
      </c>
      <c r="G50" s="314"/>
    </row>
    <row r="51" spans="1:7" s="134" customFormat="1" ht="11.25" x14ac:dyDescent="0.25">
      <c r="A51" s="151" t="s">
        <v>1656</v>
      </c>
      <c r="B51" s="137" t="s">
        <v>1571</v>
      </c>
      <c r="C51" s="138" t="e">
        <f>VLOOKUP(B51,#REF!,2,0)</f>
        <v>#REF!</v>
      </c>
      <c r="D51" s="139"/>
      <c r="E51" s="140" t="e">
        <f>VLOOKUP(B51,#REF!,5,0)</f>
        <v>#REF!</v>
      </c>
      <c r="F51" s="339" t="e">
        <f t="shared" si="1"/>
        <v>#REF!</v>
      </c>
      <c r="G51" s="314"/>
    </row>
    <row r="52" spans="1:7" s="134" customFormat="1" ht="11.25" x14ac:dyDescent="0.25">
      <c r="A52" s="151" t="s">
        <v>1657</v>
      </c>
      <c r="B52" s="137" t="s">
        <v>1590</v>
      </c>
      <c r="C52" s="138" t="e">
        <f>VLOOKUP(B52,#REF!,2,0)</f>
        <v>#REF!</v>
      </c>
      <c r="D52" s="139"/>
      <c r="E52" s="140" t="e">
        <f>VLOOKUP(B52,#REF!,5,0)</f>
        <v>#REF!</v>
      </c>
      <c r="F52" s="339" t="e">
        <f t="shared" si="1"/>
        <v>#REF!</v>
      </c>
      <c r="G52" s="314"/>
    </row>
    <row r="53" spans="1:7" s="134" customFormat="1" ht="11.25" x14ac:dyDescent="0.25">
      <c r="A53" s="151" t="s">
        <v>1658</v>
      </c>
      <c r="B53" s="137" t="s">
        <v>1563</v>
      </c>
      <c r="C53" s="138" t="e">
        <f>VLOOKUP(B53,#REF!,2,0)</f>
        <v>#REF!</v>
      </c>
      <c r="D53" s="139"/>
      <c r="E53" s="140" t="e">
        <f>VLOOKUP(B53,#REF!,5,0)</f>
        <v>#REF!</v>
      </c>
      <c r="F53" s="339" t="e">
        <f t="shared" si="1"/>
        <v>#REF!</v>
      </c>
      <c r="G53" s="314"/>
    </row>
    <row r="54" spans="1:7" s="134" customFormat="1" ht="11.25" x14ac:dyDescent="0.25">
      <c r="A54" s="151" t="s">
        <v>1659</v>
      </c>
      <c r="B54" s="137" t="s">
        <v>1574</v>
      </c>
      <c r="C54" s="138" t="e">
        <f>VLOOKUP(B54,#REF!,2,0)</f>
        <v>#REF!</v>
      </c>
      <c r="D54" s="139"/>
      <c r="E54" s="140" t="e">
        <f>VLOOKUP(B54,#REF!,5,0)</f>
        <v>#REF!</v>
      </c>
      <c r="F54" s="339" t="e">
        <f t="shared" si="1"/>
        <v>#REF!</v>
      </c>
      <c r="G54" s="314"/>
    </row>
    <row r="55" spans="1:7" s="134" customFormat="1" ht="11.25" x14ac:dyDescent="0.25">
      <c r="A55" s="151" t="s">
        <v>1660</v>
      </c>
      <c r="B55" s="137" t="s">
        <v>1568</v>
      </c>
      <c r="C55" s="138" t="e">
        <f>VLOOKUP(B55,#REF!,2,0)</f>
        <v>#REF!</v>
      </c>
      <c r="D55" s="139"/>
      <c r="E55" s="140" t="e">
        <f>VLOOKUP(B55,#REF!,5,0)</f>
        <v>#REF!</v>
      </c>
      <c r="F55" s="339" t="e">
        <f t="shared" si="1"/>
        <v>#REF!</v>
      </c>
      <c r="G55" s="314"/>
    </row>
    <row r="56" spans="1:7" s="134" customFormat="1" ht="11.25" x14ac:dyDescent="0.25">
      <c r="A56" s="151" t="s">
        <v>1661</v>
      </c>
      <c r="B56" s="137" t="s">
        <v>1288</v>
      </c>
      <c r="C56" s="138" t="e">
        <f>VLOOKUP(B56,#REF!,2,0)</f>
        <v>#REF!</v>
      </c>
      <c r="D56" s="139"/>
      <c r="E56" s="140" t="e">
        <f>VLOOKUP(B56,#REF!,5,0)</f>
        <v>#REF!</v>
      </c>
      <c r="F56" s="339" t="e">
        <f t="shared" si="1"/>
        <v>#REF!</v>
      </c>
      <c r="G56" s="314"/>
    </row>
    <row r="57" spans="1:7" s="134" customFormat="1" ht="11.25" x14ac:dyDescent="0.25">
      <c r="A57" s="151" t="s">
        <v>1662</v>
      </c>
      <c r="B57" s="137" t="s">
        <v>1569</v>
      </c>
      <c r="C57" s="138" t="e">
        <f>VLOOKUP(B57,#REF!,2,0)</f>
        <v>#REF!</v>
      </c>
      <c r="D57" s="139"/>
      <c r="E57" s="140" t="e">
        <f>VLOOKUP(B57,#REF!,5,0)</f>
        <v>#REF!</v>
      </c>
      <c r="F57" s="339" t="e">
        <f t="shared" si="1"/>
        <v>#REF!</v>
      </c>
      <c r="G57" s="314"/>
    </row>
    <row r="58" spans="1:7" s="134" customFormat="1" ht="11.25" x14ac:dyDescent="0.25">
      <c r="A58" s="151" t="s">
        <v>1663</v>
      </c>
      <c r="B58" s="137" t="s">
        <v>1591</v>
      </c>
      <c r="C58" s="138" t="e">
        <f>VLOOKUP(B58,#REF!,2,0)</f>
        <v>#REF!</v>
      </c>
      <c r="D58" s="139"/>
      <c r="E58" s="140" t="e">
        <f>VLOOKUP(B58,#REF!,5,0)</f>
        <v>#REF!</v>
      </c>
      <c r="F58" s="339" t="e">
        <f t="shared" si="1"/>
        <v>#REF!</v>
      </c>
      <c r="G58" s="314"/>
    </row>
    <row r="59" spans="1:7" s="134" customFormat="1" ht="11.25" x14ac:dyDescent="0.25">
      <c r="A59" s="151" t="s">
        <v>1664</v>
      </c>
      <c r="B59" s="137" t="s">
        <v>1641</v>
      </c>
      <c r="C59" s="138" t="e">
        <f>VLOOKUP(B59,#REF!,2,0)</f>
        <v>#REF!</v>
      </c>
      <c r="D59" s="139"/>
      <c r="E59" s="140" t="e">
        <f>VLOOKUP(B59,#REF!,5,0)</f>
        <v>#REF!</v>
      </c>
      <c r="F59" s="339" t="e">
        <f t="shared" si="1"/>
        <v>#REF!</v>
      </c>
      <c r="G59" s="314"/>
    </row>
    <row r="60" spans="1:7" s="134" customFormat="1" ht="11.25" x14ac:dyDescent="0.25">
      <c r="A60" s="151" t="s">
        <v>1665</v>
      </c>
      <c r="B60" s="137" t="s">
        <v>545</v>
      </c>
      <c r="C60" s="138" t="e">
        <f>VLOOKUP(B60,#REF!,2,0)</f>
        <v>#REF!</v>
      </c>
      <c r="D60" s="139"/>
      <c r="E60" s="140" t="e">
        <f>VLOOKUP(B60,#REF!,5,0)</f>
        <v>#REF!</v>
      </c>
      <c r="F60" s="339" t="e">
        <f t="shared" si="1"/>
        <v>#REF!</v>
      </c>
      <c r="G60" s="314"/>
    </row>
    <row r="61" spans="1:7" s="134" customFormat="1" ht="11.25" x14ac:dyDescent="0.25">
      <c r="A61" s="151" t="s">
        <v>1666</v>
      </c>
      <c r="B61" s="137" t="s">
        <v>1592</v>
      </c>
      <c r="C61" s="138" t="e">
        <f>VLOOKUP(B61,#REF!,2,0)</f>
        <v>#REF!</v>
      </c>
      <c r="D61" s="139"/>
      <c r="E61" s="140" t="e">
        <f>VLOOKUP(B61,#REF!,5,0)</f>
        <v>#REF!</v>
      </c>
      <c r="F61" s="339" t="e">
        <f t="shared" si="1"/>
        <v>#REF!</v>
      </c>
      <c r="G61" s="314"/>
    </row>
    <row r="62" spans="1:7" s="134" customFormat="1" ht="11.25" x14ac:dyDescent="0.25">
      <c r="A62" s="151" t="s">
        <v>1667</v>
      </c>
      <c r="B62" s="137" t="s">
        <v>1573</v>
      </c>
      <c r="C62" s="138" t="e">
        <f>VLOOKUP(B62,#REF!,2,0)</f>
        <v>#REF!</v>
      </c>
      <c r="D62" s="139"/>
      <c r="E62" s="140" t="e">
        <f>VLOOKUP(B62,#REF!,5,0)</f>
        <v>#REF!</v>
      </c>
      <c r="F62" s="339" t="e">
        <f t="shared" si="1"/>
        <v>#REF!</v>
      </c>
      <c r="G62" s="314"/>
    </row>
    <row r="63" spans="1:7" s="134" customFormat="1" ht="11.25" x14ac:dyDescent="0.25">
      <c r="A63" s="151" t="s">
        <v>1668</v>
      </c>
      <c r="B63" s="137" t="s">
        <v>1570</v>
      </c>
      <c r="C63" s="138" t="e">
        <f>VLOOKUP(B63,#REF!,2,0)</f>
        <v>#REF!</v>
      </c>
      <c r="D63" s="139"/>
      <c r="E63" s="140" t="e">
        <f>VLOOKUP(B63,#REF!,5,0)</f>
        <v>#REF!</v>
      </c>
      <c r="F63" s="339" t="e">
        <f t="shared" si="1"/>
        <v>#REF!</v>
      </c>
      <c r="G63" s="314"/>
    </row>
    <row r="64" spans="1:7" s="134" customFormat="1" ht="11.25" x14ac:dyDescent="0.25">
      <c r="A64" s="151" t="s">
        <v>1669</v>
      </c>
      <c r="B64" s="137" t="s">
        <v>1564</v>
      </c>
      <c r="C64" s="138" t="e">
        <f>VLOOKUP(B64,#REF!,2,0)</f>
        <v>#REF!</v>
      </c>
      <c r="D64" s="139"/>
      <c r="E64" s="140" t="e">
        <f>VLOOKUP(B64,#REF!,5,0)</f>
        <v>#REF!</v>
      </c>
      <c r="F64" s="339" t="e">
        <f t="shared" si="1"/>
        <v>#REF!</v>
      </c>
      <c r="G64" s="314"/>
    </row>
    <row r="65" spans="1:7" s="134" customFormat="1" ht="11.25" x14ac:dyDescent="0.25">
      <c r="A65" s="151" t="s">
        <v>1670</v>
      </c>
      <c r="B65" s="137" t="s">
        <v>1588</v>
      </c>
      <c r="C65" s="138" t="e">
        <f>VLOOKUP(B65,#REF!,2,0)</f>
        <v>#REF!</v>
      </c>
      <c r="D65" s="139"/>
      <c r="E65" s="140" t="e">
        <f>VLOOKUP(B65,#REF!,5,0)</f>
        <v>#REF!</v>
      </c>
      <c r="F65" s="339" t="e">
        <f t="shared" si="1"/>
        <v>#REF!</v>
      </c>
      <c r="G65" s="314"/>
    </row>
    <row r="66" spans="1:7" s="134" customFormat="1" ht="11.25" x14ac:dyDescent="0.25">
      <c r="A66" s="151" t="s">
        <v>1671</v>
      </c>
      <c r="B66" s="137" t="s">
        <v>1575</v>
      </c>
      <c r="C66" s="138" t="e">
        <f>VLOOKUP(B66,#REF!,2,0)</f>
        <v>#REF!</v>
      </c>
      <c r="D66" s="139"/>
      <c r="E66" s="140" t="e">
        <f>VLOOKUP(B66,#REF!,5,0)</f>
        <v>#REF!</v>
      </c>
      <c r="F66" s="339" t="e">
        <f t="shared" si="1"/>
        <v>#REF!</v>
      </c>
      <c r="G66" s="314"/>
    </row>
    <row r="67" spans="1:7" s="134" customFormat="1" ht="11.25" x14ac:dyDescent="0.25">
      <c r="A67" s="151" t="s">
        <v>1672</v>
      </c>
      <c r="B67" s="137" t="s">
        <v>1593</v>
      </c>
      <c r="C67" s="138" t="e">
        <f>VLOOKUP(B67,#REF!,2,0)</f>
        <v>#REF!</v>
      </c>
      <c r="D67" s="139"/>
      <c r="E67" s="140" t="e">
        <f>VLOOKUP(B67,#REF!,5,0)</f>
        <v>#REF!</v>
      </c>
      <c r="F67" s="339" t="e">
        <f t="shared" si="1"/>
        <v>#REF!</v>
      </c>
      <c r="G67" s="314"/>
    </row>
    <row r="68" spans="1:7" s="134" customFormat="1" ht="11.25" x14ac:dyDescent="0.25">
      <c r="A68" s="151" t="s">
        <v>1673</v>
      </c>
      <c r="B68" s="137" t="s">
        <v>372</v>
      </c>
      <c r="C68" s="138" t="e">
        <f>VLOOKUP(B68,#REF!,2,0)</f>
        <v>#REF!</v>
      </c>
      <c r="D68" s="139"/>
      <c r="E68" s="140" t="e">
        <f>VLOOKUP(B68,#REF!,5,0)</f>
        <v>#REF!</v>
      </c>
      <c r="F68" s="339" t="e">
        <f t="shared" si="1"/>
        <v>#REF!</v>
      </c>
      <c r="G68" s="314"/>
    </row>
    <row r="69" spans="1:7" s="134" customFormat="1" ht="11.25" x14ac:dyDescent="0.25">
      <c r="A69" s="151" t="s">
        <v>1674</v>
      </c>
      <c r="B69" s="137" t="s">
        <v>1566</v>
      </c>
      <c r="C69" s="138" t="e">
        <f>VLOOKUP(B69,#REF!,2,0)</f>
        <v>#REF!</v>
      </c>
      <c r="D69" s="139"/>
      <c r="E69" s="140" t="e">
        <f>VLOOKUP(B69,#REF!,5,0)</f>
        <v>#REF!</v>
      </c>
      <c r="F69" s="339" t="e">
        <f t="shared" si="1"/>
        <v>#REF!</v>
      </c>
      <c r="G69" s="314"/>
    </row>
    <row r="70" spans="1:7" s="134" customFormat="1" ht="11.25" x14ac:dyDescent="0.25">
      <c r="A70" s="151" t="s">
        <v>1675</v>
      </c>
      <c r="B70" s="137" t="s">
        <v>1565</v>
      </c>
      <c r="C70" s="138" t="e">
        <f>VLOOKUP(B70,#REF!,2,0)</f>
        <v>#REF!</v>
      </c>
      <c r="D70" s="139"/>
      <c r="E70" s="140" t="e">
        <f>VLOOKUP(B70,#REF!,5,0)</f>
        <v>#REF!</v>
      </c>
      <c r="F70" s="339" t="e">
        <f t="shared" si="1"/>
        <v>#REF!</v>
      </c>
      <c r="G70" s="314"/>
    </row>
    <row r="71" spans="1:7" s="134" customFormat="1" ht="11.25" x14ac:dyDescent="0.25">
      <c r="A71" s="151" t="s">
        <v>1676</v>
      </c>
      <c r="B71" s="137" t="s">
        <v>1585</v>
      </c>
      <c r="C71" s="138" t="e">
        <f>VLOOKUP(B71,#REF!,2,0)</f>
        <v>#REF!</v>
      </c>
      <c r="D71" s="139"/>
      <c r="E71" s="140" t="e">
        <f>VLOOKUP(B71,#REF!,5,0)</f>
        <v>#REF!</v>
      </c>
      <c r="F71" s="339" t="e">
        <f t="shared" si="1"/>
        <v>#REF!</v>
      </c>
      <c r="G71" s="314"/>
    </row>
    <row r="72" spans="1:7" s="134" customFormat="1" ht="11.25" x14ac:dyDescent="0.25">
      <c r="A72" s="151" t="s">
        <v>1677</v>
      </c>
      <c r="B72" s="137" t="s">
        <v>1639</v>
      </c>
      <c r="C72" s="138" t="e">
        <f>VLOOKUP(B72,#REF!,2,0)</f>
        <v>#REF!</v>
      </c>
      <c r="D72" s="139"/>
      <c r="E72" s="140" t="e">
        <f>VLOOKUP(B72,#REF!,5,0)</f>
        <v>#REF!</v>
      </c>
      <c r="F72" s="339" t="e">
        <f t="shared" si="1"/>
        <v>#REF!</v>
      </c>
      <c r="G72" s="314"/>
    </row>
    <row r="73" spans="1:7" s="134" customFormat="1" ht="11.25" x14ac:dyDescent="0.25">
      <c r="A73" s="151" t="s">
        <v>1678</v>
      </c>
      <c r="B73" s="137" t="s">
        <v>1587</v>
      </c>
      <c r="C73" s="138" t="e">
        <f>VLOOKUP(B73,#REF!,2,0)</f>
        <v>#REF!</v>
      </c>
      <c r="D73" s="139"/>
      <c r="E73" s="140" t="e">
        <f>VLOOKUP(B73,#REF!,5,0)</f>
        <v>#REF!</v>
      </c>
      <c r="F73" s="339" t="e">
        <f t="shared" si="1"/>
        <v>#REF!</v>
      </c>
      <c r="G73" s="314"/>
    </row>
    <row r="74" spans="1:7" s="134" customFormat="1" ht="11.25" x14ac:dyDescent="0.25">
      <c r="A74" s="151" t="s">
        <v>1679</v>
      </c>
      <c r="B74" s="137" t="s">
        <v>1577</v>
      </c>
      <c r="C74" s="138" t="e">
        <f>VLOOKUP(B74,#REF!,2,0)</f>
        <v>#REF!</v>
      </c>
      <c r="D74" s="139"/>
      <c r="E74" s="140" t="e">
        <f>VLOOKUP(B74,#REF!,5,0)</f>
        <v>#REF!</v>
      </c>
      <c r="F74" s="339" t="e">
        <f t="shared" si="1"/>
        <v>#REF!</v>
      </c>
      <c r="G74" s="314"/>
    </row>
    <row r="75" spans="1:7" s="134" customFormat="1" ht="11.25" x14ac:dyDescent="0.25">
      <c r="A75" s="151" t="s">
        <v>1680</v>
      </c>
      <c r="B75" s="137" t="s">
        <v>1572</v>
      </c>
      <c r="C75" s="138" t="e">
        <f>VLOOKUP(B75,#REF!,2,0)</f>
        <v>#REF!</v>
      </c>
      <c r="D75" s="139"/>
      <c r="E75" s="140" t="e">
        <f>VLOOKUP(B75,#REF!,5,0)</f>
        <v>#REF!</v>
      </c>
      <c r="F75" s="339" t="e">
        <f t="shared" si="1"/>
        <v>#REF!</v>
      </c>
      <c r="G75" s="314"/>
    </row>
    <row r="76" spans="1:7" s="134" customFormat="1" ht="11.25" x14ac:dyDescent="0.25">
      <c r="A76" s="151" t="s">
        <v>1681</v>
      </c>
      <c r="B76" s="137" t="s">
        <v>1594</v>
      </c>
      <c r="C76" s="138" t="e">
        <f>VLOOKUP(B76,#REF!,2,0)</f>
        <v>#REF!</v>
      </c>
      <c r="D76" s="139"/>
      <c r="E76" s="140" t="e">
        <f>VLOOKUP(B76,#REF!,5,0)</f>
        <v>#REF!</v>
      </c>
      <c r="F76" s="339" t="e">
        <f t="shared" si="1"/>
        <v>#REF!</v>
      </c>
      <c r="G76" s="314"/>
    </row>
    <row r="77" spans="1:7" s="134" customFormat="1" ht="11.25" x14ac:dyDescent="0.25">
      <c r="A77" s="151" t="s">
        <v>1682</v>
      </c>
      <c r="B77" s="137" t="s">
        <v>1567</v>
      </c>
      <c r="C77" s="138" t="e">
        <f>VLOOKUP(B77,#REF!,2,0)</f>
        <v>#REF!</v>
      </c>
      <c r="D77" s="139"/>
      <c r="E77" s="140" t="e">
        <f>VLOOKUP(B77,#REF!,5,0)</f>
        <v>#REF!</v>
      </c>
      <c r="F77" s="339" t="e">
        <f t="shared" si="1"/>
        <v>#REF!</v>
      </c>
      <c r="G77" s="314"/>
    </row>
    <row r="78" spans="1:7" s="134" customFormat="1" ht="11.25" x14ac:dyDescent="0.25">
      <c r="A78" s="151" t="s">
        <v>1683</v>
      </c>
      <c r="B78" s="137" t="s">
        <v>1637</v>
      </c>
      <c r="C78" s="138" t="e">
        <f>VLOOKUP(B78,#REF!,2,0)</f>
        <v>#REF!</v>
      </c>
      <c r="D78" s="139"/>
      <c r="E78" s="140" t="e">
        <f>VLOOKUP(B78,#REF!,5,0)</f>
        <v>#REF!</v>
      </c>
      <c r="F78" s="339" t="e">
        <f t="shared" si="1"/>
        <v>#REF!</v>
      </c>
      <c r="G78" s="314"/>
    </row>
    <row r="79" spans="1:7" s="134" customFormat="1" ht="11.25" x14ac:dyDescent="0.25">
      <c r="A79" s="151" t="s">
        <v>1684</v>
      </c>
      <c r="B79" s="137" t="s">
        <v>1584</v>
      </c>
      <c r="C79" s="138" t="e">
        <f>VLOOKUP(B79,#REF!,2,0)</f>
        <v>#REF!</v>
      </c>
      <c r="D79" s="139"/>
      <c r="E79" s="140" t="e">
        <f>VLOOKUP(B79,#REF!,5,0)</f>
        <v>#REF!</v>
      </c>
      <c r="F79" s="339" t="e">
        <f t="shared" si="1"/>
        <v>#REF!</v>
      </c>
      <c r="G79" s="314"/>
    </row>
    <row r="80" spans="1:7" s="134" customFormat="1" ht="11.25" x14ac:dyDescent="0.25">
      <c r="A80" s="151" t="s">
        <v>1685</v>
      </c>
      <c r="B80" s="137" t="s">
        <v>375</v>
      </c>
      <c r="C80" s="138" t="e">
        <f>VLOOKUP(B80,#REF!,2,0)</f>
        <v>#REF!</v>
      </c>
      <c r="D80" s="139"/>
      <c r="E80" s="140" t="e">
        <f>VLOOKUP(B80,#REF!,5,0)</f>
        <v>#REF!</v>
      </c>
      <c r="F80" s="339" t="e">
        <f t="shared" si="1"/>
        <v>#REF!</v>
      </c>
      <c r="G80" s="314"/>
    </row>
    <row r="81" spans="1:7" x14ac:dyDescent="0.25">
      <c r="A81" s="326" t="s">
        <v>1104</v>
      </c>
      <c r="B81" s="119" t="s">
        <v>15</v>
      </c>
      <c r="C81" s="147"/>
      <c r="D81" s="128"/>
      <c r="E81" s="128"/>
      <c r="F81" s="338" t="e">
        <f>SUM(F82:F94)</f>
        <v>#REF!</v>
      </c>
      <c r="G81" s="313"/>
    </row>
    <row r="82" spans="1:7" s="133" customFormat="1" ht="11.25" x14ac:dyDescent="0.25">
      <c r="A82" s="151" t="s">
        <v>1686</v>
      </c>
      <c r="B82" s="144" t="s">
        <v>392</v>
      </c>
      <c r="C82" s="138" t="e">
        <f>VLOOKUP(B82,#REF!,2,0)</f>
        <v>#REF!</v>
      </c>
      <c r="D82" s="140"/>
      <c r="E82" s="140" t="e">
        <f>VLOOKUP(B82,#REF!,5,0)</f>
        <v>#REF!</v>
      </c>
      <c r="F82" s="340" t="e">
        <f t="shared" si="1"/>
        <v>#REF!</v>
      </c>
      <c r="G82" s="188"/>
    </row>
    <row r="83" spans="1:7" s="134" customFormat="1" ht="11.25" x14ac:dyDescent="0.25">
      <c r="A83" s="151" t="s">
        <v>1687</v>
      </c>
      <c r="B83" s="137" t="s">
        <v>1303</v>
      </c>
      <c r="C83" s="138" t="e">
        <f>VLOOKUP(B83,#REF!,2,0)</f>
        <v>#REF!</v>
      </c>
      <c r="D83" s="139"/>
      <c r="E83" s="140" t="e">
        <f>VLOOKUP(B83,#REF!,5,0)</f>
        <v>#REF!</v>
      </c>
      <c r="F83" s="339" t="e">
        <f t="shared" si="1"/>
        <v>#REF!</v>
      </c>
      <c r="G83" s="314"/>
    </row>
    <row r="84" spans="1:7" s="133" customFormat="1" ht="11.25" x14ac:dyDescent="0.25">
      <c r="A84" s="151" t="s">
        <v>1688</v>
      </c>
      <c r="B84" s="144" t="s">
        <v>391</v>
      </c>
      <c r="C84" s="138" t="e">
        <f>VLOOKUP(B84,#REF!,2,0)</f>
        <v>#REF!</v>
      </c>
      <c r="D84" s="140"/>
      <c r="E84" s="140" t="e">
        <f>VLOOKUP(B84,#REF!,5,0)</f>
        <v>#REF!</v>
      </c>
      <c r="F84" s="340" t="e">
        <f t="shared" si="1"/>
        <v>#REF!</v>
      </c>
      <c r="G84" s="188"/>
    </row>
    <row r="85" spans="1:7" s="133" customFormat="1" ht="11.25" x14ac:dyDescent="0.25">
      <c r="A85" s="151" t="s">
        <v>1689</v>
      </c>
      <c r="B85" s="144" t="s">
        <v>393</v>
      </c>
      <c r="C85" s="138" t="e">
        <f>VLOOKUP(B85,#REF!,2,0)</f>
        <v>#REF!</v>
      </c>
      <c r="D85" s="140"/>
      <c r="E85" s="140" t="e">
        <f>VLOOKUP(B85,#REF!,5,0)</f>
        <v>#REF!</v>
      </c>
      <c r="F85" s="340" t="e">
        <f t="shared" si="1"/>
        <v>#REF!</v>
      </c>
      <c r="G85" s="188"/>
    </row>
    <row r="86" spans="1:7" s="133" customFormat="1" ht="11.25" x14ac:dyDescent="0.25">
      <c r="A86" s="151" t="s">
        <v>1690</v>
      </c>
      <c r="B86" s="144" t="s">
        <v>394</v>
      </c>
      <c r="C86" s="138" t="e">
        <f>VLOOKUP(B86,#REF!,2,0)</f>
        <v>#REF!</v>
      </c>
      <c r="D86" s="140"/>
      <c r="E86" s="140" t="e">
        <f>VLOOKUP(B86,#REF!,5,0)</f>
        <v>#REF!</v>
      </c>
      <c r="F86" s="340" t="e">
        <f t="shared" si="1"/>
        <v>#REF!</v>
      </c>
      <c r="G86" s="188"/>
    </row>
    <row r="87" spans="1:7" s="133" customFormat="1" ht="11.25" x14ac:dyDescent="0.25">
      <c r="A87" s="151" t="s">
        <v>1691</v>
      </c>
      <c r="B87" s="144" t="s">
        <v>1312</v>
      </c>
      <c r="C87" s="138" t="e">
        <f>VLOOKUP(B87,#REF!,2,0)</f>
        <v>#REF!</v>
      </c>
      <c r="D87" s="140"/>
      <c r="E87" s="140" t="e">
        <f>VLOOKUP(B87,#REF!,5,0)</f>
        <v>#REF!</v>
      </c>
      <c r="F87" s="340" t="e">
        <f t="shared" si="1"/>
        <v>#REF!</v>
      </c>
      <c r="G87" s="188"/>
    </row>
    <row r="88" spans="1:7" s="133" customFormat="1" ht="11.25" x14ac:dyDescent="0.25">
      <c r="A88" s="151" t="s">
        <v>1692</v>
      </c>
      <c r="B88" s="144" t="s">
        <v>1308</v>
      </c>
      <c r="C88" s="138" t="e">
        <f>VLOOKUP(B88,#REF!,2,0)</f>
        <v>#REF!</v>
      </c>
      <c r="D88" s="140"/>
      <c r="E88" s="140" t="e">
        <f>VLOOKUP(B88,#REF!,5,0)</f>
        <v>#REF!</v>
      </c>
      <c r="F88" s="340" t="e">
        <f t="shared" ref="F88:F94" si="2">D88*E88</f>
        <v>#REF!</v>
      </c>
      <c r="G88" s="188"/>
    </row>
    <row r="89" spans="1:7" s="133" customFormat="1" ht="11.25" x14ac:dyDescent="0.25">
      <c r="A89" s="151" t="s">
        <v>1693</v>
      </c>
      <c r="B89" s="144" t="s">
        <v>1309</v>
      </c>
      <c r="C89" s="138" t="e">
        <f>VLOOKUP(B89,#REF!,2,0)</f>
        <v>#REF!</v>
      </c>
      <c r="D89" s="140"/>
      <c r="E89" s="140" t="e">
        <f>VLOOKUP(B89,#REF!,5,0)</f>
        <v>#REF!</v>
      </c>
      <c r="F89" s="340" t="e">
        <f t="shared" si="2"/>
        <v>#REF!</v>
      </c>
      <c r="G89" s="188"/>
    </row>
    <row r="90" spans="1:7" s="133" customFormat="1" ht="11.25" x14ac:dyDescent="0.25">
      <c r="A90" s="151" t="s">
        <v>1694</v>
      </c>
      <c r="B90" s="144" t="s">
        <v>1310</v>
      </c>
      <c r="C90" s="138" t="e">
        <f>VLOOKUP(B90,#REF!,2,0)</f>
        <v>#REF!</v>
      </c>
      <c r="D90" s="140"/>
      <c r="E90" s="140" t="e">
        <f>VLOOKUP(B90,#REF!,5,0)</f>
        <v>#REF!</v>
      </c>
      <c r="F90" s="340" t="e">
        <f t="shared" si="2"/>
        <v>#REF!</v>
      </c>
      <c r="G90" s="188"/>
    </row>
    <row r="91" spans="1:7" s="133" customFormat="1" ht="11.25" x14ac:dyDescent="0.25">
      <c r="A91" s="151" t="s">
        <v>1695</v>
      </c>
      <c r="B91" s="144" t="s">
        <v>1311</v>
      </c>
      <c r="C91" s="138" t="e">
        <f>VLOOKUP(B91,#REF!,2,0)</f>
        <v>#REF!</v>
      </c>
      <c r="D91" s="140"/>
      <c r="E91" s="140" t="e">
        <f>VLOOKUP(B91,#REF!,5,0)</f>
        <v>#REF!</v>
      </c>
      <c r="F91" s="340" t="e">
        <f t="shared" si="2"/>
        <v>#REF!</v>
      </c>
      <c r="G91" s="188"/>
    </row>
    <row r="92" spans="1:7" s="133" customFormat="1" ht="11.25" x14ac:dyDescent="0.25">
      <c r="A92" s="151" t="s">
        <v>1696</v>
      </c>
      <c r="B92" s="144" t="s">
        <v>3</v>
      </c>
      <c r="C92" s="138" t="e">
        <f>VLOOKUP(B92,#REF!,2,0)</f>
        <v>#REF!</v>
      </c>
      <c r="D92" s="140"/>
      <c r="E92" s="140" t="e">
        <f>VLOOKUP(B92,#REF!,5,0)</f>
        <v>#REF!</v>
      </c>
      <c r="F92" s="340" t="e">
        <f t="shared" si="2"/>
        <v>#REF!</v>
      </c>
      <c r="G92" s="188"/>
    </row>
    <row r="93" spans="1:7" s="133" customFormat="1" ht="11.25" x14ac:dyDescent="0.25">
      <c r="A93" s="151" t="s">
        <v>1697</v>
      </c>
      <c r="B93" s="144" t="s">
        <v>16</v>
      </c>
      <c r="C93" s="138" t="e">
        <f>VLOOKUP(B93,#REF!,2,0)</f>
        <v>#REF!</v>
      </c>
      <c r="D93" s="140"/>
      <c r="E93" s="140" t="e">
        <f>VLOOKUP(B93,#REF!,5,0)</f>
        <v>#REF!</v>
      </c>
      <c r="F93" s="340" t="e">
        <f t="shared" si="2"/>
        <v>#REF!</v>
      </c>
      <c r="G93" s="188"/>
    </row>
    <row r="94" spans="1:7" s="133" customFormat="1" ht="11.25" x14ac:dyDescent="0.25">
      <c r="A94" s="151" t="s">
        <v>1698</v>
      </c>
      <c r="B94" s="144" t="s">
        <v>1313</v>
      </c>
      <c r="C94" s="138" t="e">
        <f>VLOOKUP(B94,#REF!,2,0)</f>
        <v>#REF!</v>
      </c>
      <c r="D94" s="140"/>
      <c r="E94" s="140" t="e">
        <f>VLOOKUP(B94,#REF!,5,0)</f>
        <v>#REF!</v>
      </c>
      <c r="F94" s="340" t="e">
        <f t="shared" si="2"/>
        <v>#REF!</v>
      </c>
      <c r="G94" s="188"/>
    </row>
    <row r="95" spans="1:7" x14ac:dyDescent="0.25">
      <c r="A95" s="326" t="s">
        <v>1105</v>
      </c>
      <c r="B95" s="119" t="s">
        <v>1106</v>
      </c>
      <c r="C95" s="147"/>
      <c r="D95" s="128"/>
      <c r="E95" s="128"/>
      <c r="F95" s="338" t="e">
        <f>SUM(F96:F102)</f>
        <v>#REF!</v>
      </c>
      <c r="G95" s="313"/>
    </row>
    <row r="96" spans="1:7" s="133" customFormat="1" ht="11.25" x14ac:dyDescent="0.25">
      <c r="A96" s="151" t="s">
        <v>1699</v>
      </c>
      <c r="B96" s="144" t="s">
        <v>31</v>
      </c>
      <c r="C96" s="138" t="e">
        <f>VLOOKUP(B96,#REF!,2,0)</f>
        <v>#REF!</v>
      </c>
      <c r="D96" s="140"/>
      <c r="E96" s="140" t="e">
        <f>VLOOKUP(B96,#REF!,5,0)</f>
        <v>#REF!</v>
      </c>
      <c r="F96" s="340" t="e">
        <f>D96*E96</f>
        <v>#REF!</v>
      </c>
      <c r="G96" s="188"/>
    </row>
    <row r="97" spans="1:7" s="133" customFormat="1" ht="11.25" x14ac:dyDescent="0.25">
      <c r="A97" s="151" t="s">
        <v>1700</v>
      </c>
      <c r="B97" s="144" t="s">
        <v>32</v>
      </c>
      <c r="C97" s="138" t="e">
        <f>VLOOKUP(B97,#REF!,2,0)</f>
        <v>#REF!</v>
      </c>
      <c r="D97" s="140"/>
      <c r="E97" s="140" t="e">
        <f>VLOOKUP(B97,#REF!,5,0)</f>
        <v>#REF!</v>
      </c>
      <c r="F97" s="340" t="e">
        <f t="shared" ref="F97:F102" si="3">D97*E97</f>
        <v>#REF!</v>
      </c>
      <c r="G97" s="188"/>
    </row>
    <row r="98" spans="1:7" s="133" customFormat="1" ht="11.25" x14ac:dyDescent="0.25">
      <c r="A98" s="151" t="s">
        <v>1701</v>
      </c>
      <c r="B98" s="144" t="s">
        <v>34</v>
      </c>
      <c r="C98" s="138" t="e">
        <f>VLOOKUP(B98,#REF!,2,0)</f>
        <v>#REF!</v>
      </c>
      <c r="D98" s="140"/>
      <c r="E98" s="140" t="e">
        <f>VLOOKUP(B98,#REF!,5,0)</f>
        <v>#REF!</v>
      </c>
      <c r="F98" s="340" t="e">
        <f t="shared" si="3"/>
        <v>#REF!</v>
      </c>
      <c r="G98" s="188"/>
    </row>
    <row r="99" spans="1:7" s="133" customFormat="1" ht="11.25" x14ac:dyDescent="0.25">
      <c r="A99" s="151" t="s">
        <v>1702</v>
      </c>
      <c r="B99" s="144" t="s">
        <v>567</v>
      </c>
      <c r="C99" s="138" t="e">
        <f>VLOOKUP(B99,#REF!,2,0)</f>
        <v>#REF!</v>
      </c>
      <c r="D99" s="140"/>
      <c r="E99" s="140" t="e">
        <f>VLOOKUP(B99,#REF!,5,0)</f>
        <v>#REF!</v>
      </c>
      <c r="F99" s="340" t="e">
        <f t="shared" si="3"/>
        <v>#REF!</v>
      </c>
      <c r="G99" s="188"/>
    </row>
    <row r="100" spans="1:7" s="133" customFormat="1" ht="11.25" x14ac:dyDescent="0.25">
      <c r="A100" s="151" t="s">
        <v>1703</v>
      </c>
      <c r="B100" s="144" t="s">
        <v>1322</v>
      </c>
      <c r="C100" s="138" t="e">
        <f>VLOOKUP(B100,#REF!,2,0)</f>
        <v>#REF!</v>
      </c>
      <c r="D100" s="140"/>
      <c r="E100" s="140" t="e">
        <f>VLOOKUP(B100,#REF!,5,0)</f>
        <v>#REF!</v>
      </c>
      <c r="F100" s="340" t="e">
        <f>D100*E100</f>
        <v>#REF!</v>
      </c>
      <c r="G100" s="188"/>
    </row>
    <row r="101" spans="1:7" s="133" customFormat="1" ht="11.25" x14ac:dyDescent="0.25">
      <c r="A101" s="151" t="s">
        <v>1704</v>
      </c>
      <c r="B101" s="144" t="s">
        <v>33</v>
      </c>
      <c r="C101" s="138" t="e">
        <f>VLOOKUP(B101,#REF!,2,0)</f>
        <v>#REF!</v>
      </c>
      <c r="D101" s="140"/>
      <c r="E101" s="140" t="e">
        <f>VLOOKUP(B101,#REF!,5,0)</f>
        <v>#REF!</v>
      </c>
      <c r="F101" s="340" t="e">
        <f t="shared" si="3"/>
        <v>#REF!</v>
      </c>
      <c r="G101" s="188"/>
    </row>
    <row r="102" spans="1:7" s="133" customFormat="1" ht="11.25" x14ac:dyDescent="0.25">
      <c r="A102" s="151" t="s">
        <v>2272</v>
      </c>
      <c r="B102" s="144" t="s">
        <v>35</v>
      </c>
      <c r="C102" s="138" t="e">
        <f>VLOOKUP(B102,#REF!,2,0)</f>
        <v>#REF!</v>
      </c>
      <c r="D102" s="140"/>
      <c r="E102" s="140" t="e">
        <f>VLOOKUP(B102,#REF!,5,0)</f>
        <v>#REF!</v>
      </c>
      <c r="F102" s="340" t="e">
        <f t="shared" si="3"/>
        <v>#REF!</v>
      </c>
      <c r="G102" s="188"/>
    </row>
    <row r="103" spans="1:7" x14ac:dyDescent="0.25">
      <c r="A103" s="326" t="s">
        <v>1107</v>
      </c>
      <c r="B103" s="119" t="s">
        <v>17</v>
      </c>
      <c r="C103" s="147"/>
      <c r="D103" s="128"/>
      <c r="E103" s="128"/>
      <c r="F103" s="338" t="e">
        <f>SUM(F104:F123)</f>
        <v>#REF!</v>
      </c>
      <c r="G103" s="313"/>
    </row>
    <row r="104" spans="1:7" s="133" customFormat="1" ht="11.25" x14ac:dyDescent="0.25">
      <c r="A104" s="151" t="s">
        <v>1705</v>
      </c>
      <c r="B104" s="144" t="s">
        <v>29</v>
      </c>
      <c r="C104" s="138" t="e">
        <f>VLOOKUP(B104,#REF!,2,0)</f>
        <v>#REF!</v>
      </c>
      <c r="D104" s="140"/>
      <c r="E104" s="140" t="e">
        <f>VLOOKUP(B104,#REF!,5,0)</f>
        <v>#REF!</v>
      </c>
      <c r="F104" s="340" t="e">
        <f t="shared" ref="F104:F123" si="4">D104*E104</f>
        <v>#REF!</v>
      </c>
      <c r="G104" s="188"/>
    </row>
    <row r="105" spans="1:7" s="133" customFormat="1" ht="11.25" x14ac:dyDescent="0.25">
      <c r="A105" s="151" t="s">
        <v>1706</v>
      </c>
      <c r="B105" s="144" t="s">
        <v>396</v>
      </c>
      <c r="C105" s="138" t="e">
        <f>VLOOKUP(B105,#REF!,2,0)</f>
        <v>#REF!</v>
      </c>
      <c r="D105" s="140"/>
      <c r="E105" s="140" t="e">
        <f>VLOOKUP(B105,#REF!,5,0)</f>
        <v>#REF!</v>
      </c>
      <c r="F105" s="340" t="e">
        <f t="shared" si="4"/>
        <v>#REF!</v>
      </c>
      <c r="G105" s="188"/>
    </row>
    <row r="106" spans="1:7" s="133" customFormat="1" ht="11.25" x14ac:dyDescent="0.25">
      <c r="A106" s="151" t="s">
        <v>1707</v>
      </c>
      <c r="B106" s="144" t="s">
        <v>1075</v>
      </c>
      <c r="C106" s="138" t="e">
        <f>VLOOKUP(B106,#REF!,2,0)</f>
        <v>#REF!</v>
      </c>
      <c r="D106" s="140"/>
      <c r="E106" s="140" t="e">
        <f>VLOOKUP(B106,#REF!,5,0)</f>
        <v>#REF!</v>
      </c>
      <c r="F106" s="340" t="e">
        <f t="shared" si="4"/>
        <v>#REF!</v>
      </c>
      <c r="G106" s="188"/>
    </row>
    <row r="107" spans="1:7" s="133" customFormat="1" ht="11.25" x14ac:dyDescent="0.25">
      <c r="A107" s="151" t="s">
        <v>1708</v>
      </c>
      <c r="B107" s="144" t="s">
        <v>18</v>
      </c>
      <c r="C107" s="138" t="e">
        <f>VLOOKUP(B107,#REF!,2,0)</f>
        <v>#REF!</v>
      </c>
      <c r="D107" s="140"/>
      <c r="E107" s="140" t="e">
        <f>VLOOKUP(B107,#REF!,5,0)</f>
        <v>#REF!</v>
      </c>
      <c r="F107" s="340" t="e">
        <f t="shared" si="4"/>
        <v>#REF!</v>
      </c>
      <c r="G107" s="188"/>
    </row>
    <row r="108" spans="1:7" s="133" customFormat="1" ht="11.25" x14ac:dyDescent="0.25">
      <c r="A108" s="151" t="s">
        <v>1709</v>
      </c>
      <c r="B108" s="144" t="s">
        <v>19</v>
      </c>
      <c r="C108" s="138" t="e">
        <f>VLOOKUP(B108,#REF!,2,0)</f>
        <v>#REF!</v>
      </c>
      <c r="D108" s="140"/>
      <c r="E108" s="140" t="e">
        <f>VLOOKUP(B108,#REF!,5,0)</f>
        <v>#REF!</v>
      </c>
      <c r="F108" s="340" t="e">
        <f t="shared" si="4"/>
        <v>#REF!</v>
      </c>
      <c r="G108" s="188"/>
    </row>
    <row r="109" spans="1:7" s="133" customFormat="1" ht="11.25" x14ac:dyDescent="0.25">
      <c r="A109" s="151" t="s">
        <v>1710</v>
      </c>
      <c r="B109" s="144" t="s">
        <v>568</v>
      </c>
      <c r="C109" s="138" t="e">
        <f>VLOOKUP(B109,#REF!,2,0)</f>
        <v>#REF!</v>
      </c>
      <c r="D109" s="140"/>
      <c r="E109" s="140" t="e">
        <f>VLOOKUP(B109,#REF!,5,0)</f>
        <v>#REF!</v>
      </c>
      <c r="F109" s="340" t="e">
        <f t="shared" si="4"/>
        <v>#REF!</v>
      </c>
      <c r="G109" s="188"/>
    </row>
    <row r="110" spans="1:7" s="133" customFormat="1" ht="11.25" x14ac:dyDescent="0.25">
      <c r="A110" s="151" t="s">
        <v>1711</v>
      </c>
      <c r="B110" s="144" t="s">
        <v>21</v>
      </c>
      <c r="C110" s="138" t="e">
        <f>VLOOKUP(B110,#REF!,2,0)</f>
        <v>#REF!</v>
      </c>
      <c r="D110" s="140"/>
      <c r="E110" s="140" t="e">
        <f>VLOOKUP(B110,#REF!,5,0)</f>
        <v>#REF!</v>
      </c>
      <c r="F110" s="340" t="e">
        <f t="shared" si="4"/>
        <v>#REF!</v>
      </c>
      <c r="G110" s="188"/>
    </row>
    <row r="111" spans="1:7" s="133" customFormat="1" ht="11.25" x14ac:dyDescent="0.25">
      <c r="A111" s="151" t="s">
        <v>1712</v>
      </c>
      <c r="B111" s="144" t="s">
        <v>22</v>
      </c>
      <c r="C111" s="138" t="e">
        <f>VLOOKUP(B111,#REF!,2,0)</f>
        <v>#REF!</v>
      </c>
      <c r="D111" s="140"/>
      <c r="E111" s="140" t="e">
        <f>VLOOKUP(B111,#REF!,5,0)</f>
        <v>#REF!</v>
      </c>
      <c r="F111" s="340" t="e">
        <f t="shared" si="4"/>
        <v>#REF!</v>
      </c>
      <c r="G111" s="188"/>
    </row>
    <row r="112" spans="1:7" s="133" customFormat="1" ht="11.25" x14ac:dyDescent="0.25">
      <c r="A112" s="151" t="s">
        <v>1713</v>
      </c>
      <c r="B112" s="144" t="s">
        <v>23</v>
      </c>
      <c r="C112" s="138" t="e">
        <f>VLOOKUP(B112,#REF!,2,0)</f>
        <v>#REF!</v>
      </c>
      <c r="D112" s="140"/>
      <c r="E112" s="140" t="e">
        <f>VLOOKUP(B112,#REF!,5,0)</f>
        <v>#REF!</v>
      </c>
      <c r="F112" s="340" t="e">
        <f t="shared" si="4"/>
        <v>#REF!</v>
      </c>
      <c r="G112" s="188"/>
    </row>
    <row r="113" spans="1:7" s="133" customFormat="1" ht="11.25" x14ac:dyDescent="0.25">
      <c r="A113" s="151" t="s">
        <v>1714</v>
      </c>
      <c r="B113" s="144" t="s">
        <v>24</v>
      </c>
      <c r="C113" s="138" t="e">
        <f>VLOOKUP(B113,#REF!,2,0)</f>
        <v>#REF!</v>
      </c>
      <c r="D113" s="140"/>
      <c r="E113" s="140" t="e">
        <f>VLOOKUP(B113,#REF!,5,0)</f>
        <v>#REF!</v>
      </c>
      <c r="F113" s="340" t="e">
        <f t="shared" si="4"/>
        <v>#REF!</v>
      </c>
      <c r="G113" s="188"/>
    </row>
    <row r="114" spans="1:7" s="133" customFormat="1" ht="11.25" x14ac:dyDescent="0.25">
      <c r="A114" s="151" t="s">
        <v>1715</v>
      </c>
      <c r="B114" s="144" t="s">
        <v>25</v>
      </c>
      <c r="C114" s="138" t="e">
        <f>VLOOKUP(B114,#REF!,2,0)</f>
        <v>#REF!</v>
      </c>
      <c r="D114" s="140"/>
      <c r="E114" s="140" t="e">
        <f>VLOOKUP(B114,#REF!,5,0)</f>
        <v>#REF!</v>
      </c>
      <c r="F114" s="340" t="e">
        <f t="shared" si="4"/>
        <v>#REF!</v>
      </c>
      <c r="G114" s="188"/>
    </row>
    <row r="115" spans="1:7" s="133" customFormat="1" ht="11.25" x14ac:dyDescent="0.25">
      <c r="A115" s="151" t="s">
        <v>1716</v>
      </c>
      <c r="B115" s="144" t="s">
        <v>26</v>
      </c>
      <c r="C115" s="138" t="e">
        <f>VLOOKUP(B115,#REF!,2,0)</f>
        <v>#REF!</v>
      </c>
      <c r="D115" s="140"/>
      <c r="E115" s="140" t="e">
        <f>VLOOKUP(B115,#REF!,5,0)</f>
        <v>#REF!</v>
      </c>
      <c r="F115" s="340" t="e">
        <f t="shared" si="4"/>
        <v>#REF!</v>
      </c>
      <c r="G115" s="188"/>
    </row>
    <row r="116" spans="1:7" s="133" customFormat="1" ht="11.25" x14ac:dyDescent="0.25">
      <c r="A116" s="151" t="s">
        <v>1717</v>
      </c>
      <c r="B116" s="144" t="s">
        <v>27</v>
      </c>
      <c r="C116" s="138" t="e">
        <f>VLOOKUP(B116,#REF!,2,0)</f>
        <v>#REF!</v>
      </c>
      <c r="D116" s="140"/>
      <c r="E116" s="140" t="e">
        <f>VLOOKUP(B116,#REF!,5,0)</f>
        <v>#REF!</v>
      </c>
      <c r="F116" s="340" t="e">
        <f t="shared" si="4"/>
        <v>#REF!</v>
      </c>
      <c r="G116" s="188"/>
    </row>
    <row r="117" spans="1:7" s="133" customFormat="1" ht="11.25" x14ac:dyDescent="0.25">
      <c r="A117" s="151" t="s">
        <v>1718</v>
      </c>
      <c r="B117" s="144" t="s">
        <v>28</v>
      </c>
      <c r="C117" s="138" t="e">
        <f>VLOOKUP(B117,#REF!,2,0)</f>
        <v>#REF!</v>
      </c>
      <c r="D117" s="140"/>
      <c r="E117" s="140" t="e">
        <f>VLOOKUP(B117,#REF!,5,0)</f>
        <v>#REF!</v>
      </c>
      <c r="F117" s="340" t="e">
        <f t="shared" si="4"/>
        <v>#REF!</v>
      </c>
      <c r="G117" s="188"/>
    </row>
    <row r="118" spans="1:7" s="133" customFormat="1" ht="11.25" x14ac:dyDescent="0.25">
      <c r="A118" s="151" t="s">
        <v>1719</v>
      </c>
      <c r="B118" s="144" t="s">
        <v>565</v>
      </c>
      <c r="C118" s="138" t="e">
        <f>VLOOKUP(B118,#REF!,2,0)</f>
        <v>#REF!</v>
      </c>
      <c r="D118" s="140"/>
      <c r="E118" s="140" t="e">
        <f>VLOOKUP(B118,#REF!,5,0)</f>
        <v>#REF!</v>
      </c>
      <c r="F118" s="340" t="e">
        <f t="shared" si="4"/>
        <v>#REF!</v>
      </c>
      <c r="G118" s="188"/>
    </row>
    <row r="119" spans="1:7" s="133" customFormat="1" ht="11.25" x14ac:dyDescent="0.25">
      <c r="A119" s="151" t="s">
        <v>1720</v>
      </c>
      <c r="B119" s="144" t="s">
        <v>566</v>
      </c>
      <c r="C119" s="138" t="e">
        <f>VLOOKUP(B119,#REF!,2,0)</f>
        <v>#REF!</v>
      </c>
      <c r="D119" s="140"/>
      <c r="E119" s="140" t="e">
        <f>VLOOKUP(B119,#REF!,5,0)</f>
        <v>#REF!</v>
      </c>
      <c r="F119" s="340" t="e">
        <f t="shared" si="4"/>
        <v>#REF!</v>
      </c>
      <c r="G119" s="188"/>
    </row>
    <row r="120" spans="1:7" s="133" customFormat="1" ht="11.25" x14ac:dyDescent="0.25">
      <c r="A120" s="151" t="s">
        <v>1721</v>
      </c>
      <c r="B120" s="144" t="s">
        <v>569</v>
      </c>
      <c r="C120" s="138" t="e">
        <f>VLOOKUP(B120,#REF!,2,0)</f>
        <v>#REF!</v>
      </c>
      <c r="D120" s="140"/>
      <c r="E120" s="140" t="e">
        <f>VLOOKUP(B120,#REF!,5,0)</f>
        <v>#REF!</v>
      </c>
      <c r="F120" s="340" t="e">
        <f t="shared" si="4"/>
        <v>#REF!</v>
      </c>
      <c r="G120" s="188"/>
    </row>
    <row r="121" spans="1:7" s="133" customFormat="1" ht="11.25" x14ac:dyDescent="0.25">
      <c r="A121" s="151" t="s">
        <v>1722</v>
      </c>
      <c r="B121" s="144" t="s">
        <v>570</v>
      </c>
      <c r="C121" s="138" t="e">
        <f>VLOOKUP(B121,#REF!,2,0)</f>
        <v>#REF!</v>
      </c>
      <c r="D121" s="140"/>
      <c r="E121" s="140" t="e">
        <f>VLOOKUP(B121,#REF!,5,0)</f>
        <v>#REF!</v>
      </c>
      <c r="F121" s="340" t="e">
        <f t="shared" si="4"/>
        <v>#REF!</v>
      </c>
      <c r="G121" s="188"/>
    </row>
    <row r="122" spans="1:7" s="133" customFormat="1" x14ac:dyDescent="0.25">
      <c r="A122" s="151" t="s">
        <v>1723</v>
      </c>
      <c r="B122" s="144" t="s">
        <v>2274</v>
      </c>
      <c r="C122" s="147" t="e">
        <f>VLOOKUP(B122,#REF!,2,0)</f>
        <v>#REF!</v>
      </c>
      <c r="D122" s="128"/>
      <c r="E122" s="140" t="e">
        <f>VLOOKUP(B122,#REF!,5,0)</f>
        <v>#REF!</v>
      </c>
      <c r="F122" s="338" t="e">
        <f>D122*E122</f>
        <v>#REF!</v>
      </c>
      <c r="G122" s="188"/>
    </row>
    <row r="123" spans="1:7" s="133" customFormat="1" ht="11.25" x14ac:dyDescent="0.25">
      <c r="A123" s="151" t="s">
        <v>2273</v>
      </c>
      <c r="B123" s="144" t="s">
        <v>20</v>
      </c>
      <c r="C123" s="138" t="e">
        <f>VLOOKUP(B123,#REF!,2,0)</f>
        <v>#REF!</v>
      </c>
      <c r="D123" s="140"/>
      <c r="E123" s="140" t="e">
        <f>VLOOKUP(B123,#REF!,5,0)</f>
        <v>#REF!</v>
      </c>
      <c r="F123" s="340" t="e">
        <f t="shared" si="4"/>
        <v>#REF!</v>
      </c>
      <c r="G123" s="188"/>
    </row>
    <row r="124" spans="1:7" x14ac:dyDescent="0.25">
      <c r="A124" s="326" t="s">
        <v>1108</v>
      </c>
      <c r="B124" s="119" t="s">
        <v>36</v>
      </c>
      <c r="C124" s="147"/>
      <c r="D124" s="128"/>
      <c r="E124" s="128"/>
      <c r="F124" s="338" t="e">
        <f>SUM(F143:F155)</f>
        <v>#REF!</v>
      </c>
      <c r="G124" s="313"/>
    </row>
    <row r="125" spans="1:7" s="133" customFormat="1" ht="11.25" x14ac:dyDescent="0.25">
      <c r="A125" s="151" t="s">
        <v>1725</v>
      </c>
      <c r="B125" s="144" t="s">
        <v>395</v>
      </c>
      <c r="C125" s="138" t="e">
        <f>VLOOKUP(B125,#REF!,2,0)</f>
        <v>#REF!</v>
      </c>
      <c r="D125" s="140"/>
      <c r="E125" s="140" t="e">
        <f>VLOOKUP(B125,#REF!,5,0)</f>
        <v>#REF!</v>
      </c>
      <c r="F125" s="340" t="e">
        <f t="shared" ref="F125:F155" si="5">D125*E125</f>
        <v>#REF!</v>
      </c>
      <c r="G125" s="188"/>
    </row>
    <row r="126" spans="1:7" s="133" customFormat="1" ht="11.25" x14ac:dyDescent="0.25">
      <c r="A126" s="151" t="s">
        <v>1726</v>
      </c>
      <c r="B126" s="144" t="s">
        <v>406</v>
      </c>
      <c r="C126" s="138" t="e">
        <f>VLOOKUP(B126,#REF!,2,0)</f>
        <v>#REF!</v>
      </c>
      <c r="D126" s="140"/>
      <c r="E126" s="140" t="e">
        <f>VLOOKUP(B126,#REF!,5,0)</f>
        <v>#REF!</v>
      </c>
      <c r="F126" s="340" t="e">
        <f t="shared" si="5"/>
        <v>#REF!</v>
      </c>
      <c r="G126" s="188"/>
    </row>
    <row r="127" spans="1:7" s="133" customFormat="1" ht="11.25" x14ac:dyDescent="0.25">
      <c r="A127" s="151" t="s">
        <v>1727</v>
      </c>
      <c r="B127" s="144" t="s">
        <v>399</v>
      </c>
      <c r="C127" s="138" t="e">
        <f>VLOOKUP(B127,#REF!,2,0)</f>
        <v>#REF!</v>
      </c>
      <c r="D127" s="140"/>
      <c r="E127" s="140" t="e">
        <f>VLOOKUP(B127,#REF!,5,0)</f>
        <v>#REF!</v>
      </c>
      <c r="F127" s="340" t="e">
        <f t="shared" si="5"/>
        <v>#REF!</v>
      </c>
      <c r="G127" s="188"/>
    </row>
    <row r="128" spans="1:7" s="133" customFormat="1" ht="11.25" x14ac:dyDescent="0.25">
      <c r="A128" s="151" t="s">
        <v>1728</v>
      </c>
      <c r="B128" s="144" t="s">
        <v>400</v>
      </c>
      <c r="C128" s="138" t="e">
        <f>VLOOKUP(B128,#REF!,2,0)</f>
        <v>#REF!</v>
      </c>
      <c r="D128" s="140"/>
      <c r="E128" s="140" t="e">
        <f>VLOOKUP(B128,#REF!,5,0)</f>
        <v>#REF!</v>
      </c>
      <c r="F128" s="340" t="e">
        <f t="shared" si="5"/>
        <v>#REF!</v>
      </c>
      <c r="G128" s="188"/>
    </row>
    <row r="129" spans="1:7" s="133" customFormat="1" ht="11.25" x14ac:dyDescent="0.25">
      <c r="A129" s="151" t="s">
        <v>1729</v>
      </c>
      <c r="B129" s="144" t="s">
        <v>404</v>
      </c>
      <c r="C129" s="138" t="e">
        <f>VLOOKUP(B129,#REF!,2,0)</f>
        <v>#REF!</v>
      </c>
      <c r="D129" s="140"/>
      <c r="E129" s="140" t="e">
        <f>VLOOKUP(B129,#REF!,5,0)</f>
        <v>#REF!</v>
      </c>
      <c r="F129" s="340" t="e">
        <f t="shared" si="5"/>
        <v>#REF!</v>
      </c>
      <c r="G129" s="188"/>
    </row>
    <row r="130" spans="1:7" s="133" customFormat="1" ht="11.25" x14ac:dyDescent="0.25">
      <c r="A130" s="151" t="s">
        <v>1730</v>
      </c>
      <c r="B130" s="144" t="s">
        <v>401</v>
      </c>
      <c r="C130" s="138" t="e">
        <f>VLOOKUP(B130,#REF!,2,0)</f>
        <v>#REF!</v>
      </c>
      <c r="D130" s="140"/>
      <c r="E130" s="140" t="e">
        <f>VLOOKUP(B130,#REF!,5,0)</f>
        <v>#REF!</v>
      </c>
      <c r="F130" s="340" t="e">
        <f t="shared" si="5"/>
        <v>#REF!</v>
      </c>
      <c r="G130" s="188"/>
    </row>
    <row r="131" spans="1:7" s="133" customFormat="1" ht="11.25" x14ac:dyDescent="0.25">
      <c r="A131" s="151" t="s">
        <v>1731</v>
      </c>
      <c r="B131" s="144" t="s">
        <v>577</v>
      </c>
      <c r="C131" s="138" t="e">
        <f>VLOOKUP(B131,#REF!,2,0)</f>
        <v>#REF!</v>
      </c>
      <c r="D131" s="140"/>
      <c r="E131" s="140" t="e">
        <f>VLOOKUP(B131,#REF!,5,0)</f>
        <v>#REF!</v>
      </c>
      <c r="F131" s="340" t="e">
        <f t="shared" si="5"/>
        <v>#REF!</v>
      </c>
      <c r="G131" s="188"/>
    </row>
    <row r="132" spans="1:7" s="133" customFormat="1" ht="11.25" x14ac:dyDescent="0.25">
      <c r="A132" s="151" t="s">
        <v>1732</v>
      </c>
      <c r="B132" s="304" t="s">
        <v>2276</v>
      </c>
      <c r="C132" s="138" t="e">
        <f>VLOOKUP(B132,#REF!,2,0)</f>
        <v>#REF!</v>
      </c>
      <c r="D132" s="140"/>
      <c r="E132" s="140" t="e">
        <f>VLOOKUP(B132,#REF!,5,0)</f>
        <v>#REF!</v>
      </c>
      <c r="F132" s="340" t="e">
        <f t="shared" si="5"/>
        <v>#REF!</v>
      </c>
      <c r="G132" s="188" t="s">
        <v>2275</v>
      </c>
    </row>
    <row r="133" spans="1:7" s="133" customFormat="1" ht="11.25" customHeight="1" x14ac:dyDescent="0.25">
      <c r="A133" s="151" t="s">
        <v>1733</v>
      </c>
      <c r="B133" s="144" t="s">
        <v>426</v>
      </c>
      <c r="C133" s="138" t="e">
        <f>VLOOKUP(B133,#REF!,2,0)</f>
        <v>#REF!</v>
      </c>
      <c r="D133" s="140"/>
      <c r="E133" s="140" t="e">
        <f>VLOOKUP(B133,#REF!,5,0)</f>
        <v>#REF!</v>
      </c>
      <c r="F133" s="340" t="e">
        <f>D133*E133</f>
        <v>#REF!</v>
      </c>
      <c r="G133" s="350" t="s">
        <v>1944</v>
      </c>
    </row>
    <row r="134" spans="1:7" s="133" customFormat="1" ht="11.25" customHeight="1" x14ac:dyDescent="0.25">
      <c r="A134" s="151" t="s">
        <v>1734</v>
      </c>
      <c r="B134" s="144" t="s">
        <v>51</v>
      </c>
      <c r="C134" s="138" t="e">
        <f>VLOOKUP(B134,#REF!,2,0)</f>
        <v>#REF!</v>
      </c>
      <c r="D134" s="140"/>
      <c r="E134" s="140" t="e">
        <f>VLOOKUP(B134,#REF!,5,0)</f>
        <v>#REF!</v>
      </c>
      <c r="F134" s="340" t="e">
        <f>D134*E134</f>
        <v>#REF!</v>
      </c>
      <c r="G134" s="350" t="s">
        <v>1944</v>
      </c>
    </row>
    <row r="135" spans="1:7" s="133" customFormat="1" ht="11.25" x14ac:dyDescent="0.25">
      <c r="A135" s="151" t="s">
        <v>1735</v>
      </c>
      <c r="B135" s="144" t="s">
        <v>39</v>
      </c>
      <c r="C135" s="138" t="e">
        <f>VLOOKUP(B135,#REF!,2,0)</f>
        <v>#REF!</v>
      </c>
      <c r="D135" s="140"/>
      <c r="E135" s="140" t="e">
        <f>VLOOKUP(B135,#REF!,5,0)</f>
        <v>#REF!</v>
      </c>
      <c r="F135" s="340" t="e">
        <f t="shared" si="5"/>
        <v>#REF!</v>
      </c>
      <c r="G135" s="188"/>
    </row>
    <row r="136" spans="1:7" s="133" customFormat="1" ht="11.25" x14ac:dyDescent="0.25">
      <c r="A136" s="151" t="s">
        <v>1736</v>
      </c>
      <c r="B136" s="144" t="s">
        <v>40</v>
      </c>
      <c r="C136" s="138" t="e">
        <f>VLOOKUP(B136,#REF!,2,0)</f>
        <v>#REF!</v>
      </c>
      <c r="D136" s="140"/>
      <c r="E136" s="140" t="e">
        <f>VLOOKUP(B136,#REF!,5,0)</f>
        <v>#REF!</v>
      </c>
      <c r="F136" s="340" t="e">
        <f t="shared" si="5"/>
        <v>#REF!</v>
      </c>
      <c r="G136" s="188"/>
    </row>
    <row r="137" spans="1:7" s="133" customFormat="1" ht="11.25" x14ac:dyDescent="0.25">
      <c r="A137" s="151" t="s">
        <v>1737</v>
      </c>
      <c r="B137" s="144" t="s">
        <v>41</v>
      </c>
      <c r="C137" s="138" t="e">
        <f>VLOOKUP(B137,#REF!,2,0)</f>
        <v>#REF!</v>
      </c>
      <c r="D137" s="140"/>
      <c r="E137" s="140" t="e">
        <f>VLOOKUP(B137,#REF!,5,0)</f>
        <v>#REF!</v>
      </c>
      <c r="F137" s="340" t="e">
        <f t="shared" si="5"/>
        <v>#REF!</v>
      </c>
      <c r="G137" s="188"/>
    </row>
    <row r="138" spans="1:7" s="133" customFormat="1" ht="11.25" x14ac:dyDescent="0.25">
      <c r="A138" s="151" t="s">
        <v>1738</v>
      </c>
      <c r="B138" s="144" t="s">
        <v>402</v>
      </c>
      <c r="C138" s="138" t="e">
        <f>VLOOKUP(B138,#REF!,2,0)</f>
        <v>#REF!</v>
      </c>
      <c r="D138" s="140"/>
      <c r="E138" s="140" t="e">
        <f>VLOOKUP(B138,#REF!,5,0)</f>
        <v>#REF!</v>
      </c>
      <c r="F138" s="340" t="e">
        <f t="shared" si="5"/>
        <v>#REF!</v>
      </c>
      <c r="G138" s="188"/>
    </row>
    <row r="139" spans="1:7" s="133" customFormat="1" ht="11.25" x14ac:dyDescent="0.25">
      <c r="A139" s="151" t="s">
        <v>1739</v>
      </c>
      <c r="B139" s="144" t="s">
        <v>403</v>
      </c>
      <c r="C139" s="138" t="e">
        <f>VLOOKUP(B139,#REF!,2,0)</f>
        <v>#REF!</v>
      </c>
      <c r="D139" s="140"/>
      <c r="E139" s="140" t="e">
        <f>VLOOKUP(B139,#REF!,5,0)</f>
        <v>#REF!</v>
      </c>
      <c r="F139" s="340" t="e">
        <f t="shared" si="5"/>
        <v>#REF!</v>
      </c>
      <c r="G139" s="188"/>
    </row>
    <row r="140" spans="1:7" s="133" customFormat="1" ht="11.25" x14ac:dyDescent="0.25">
      <c r="A140" s="151" t="s">
        <v>1740</v>
      </c>
      <c r="B140" s="144" t="s">
        <v>1072</v>
      </c>
      <c r="C140" s="138" t="e">
        <f>VLOOKUP(B140,#REF!,2,0)</f>
        <v>#REF!</v>
      </c>
      <c r="D140" s="140"/>
      <c r="E140" s="140" t="e">
        <f>VLOOKUP(B140,#REF!,5,0)</f>
        <v>#REF!</v>
      </c>
      <c r="F140" s="340" t="e">
        <f t="shared" si="5"/>
        <v>#REF!</v>
      </c>
      <c r="G140" s="188"/>
    </row>
    <row r="141" spans="1:7" s="133" customFormat="1" ht="11.25" x14ac:dyDescent="0.25">
      <c r="A141" s="151" t="s">
        <v>1741</v>
      </c>
      <c r="B141" s="144" t="s">
        <v>398</v>
      </c>
      <c r="C141" s="138" t="e">
        <f>VLOOKUP(B141,#REF!,2,0)</f>
        <v>#REF!</v>
      </c>
      <c r="D141" s="140"/>
      <c r="E141" s="140" t="e">
        <f>VLOOKUP(B141,#REF!,5,0)</f>
        <v>#REF!</v>
      </c>
      <c r="F141" s="340" t="e">
        <f t="shared" si="5"/>
        <v>#REF!</v>
      </c>
      <c r="G141" s="188"/>
    </row>
    <row r="142" spans="1:7" s="133" customFormat="1" ht="11.25" x14ac:dyDescent="0.25">
      <c r="A142" s="151" t="s">
        <v>1742</v>
      </c>
      <c r="B142" s="144" t="s">
        <v>31</v>
      </c>
      <c r="C142" s="138" t="e">
        <f>VLOOKUP(B142,#REF!,2,0)</f>
        <v>#REF!</v>
      </c>
      <c r="D142" s="140"/>
      <c r="E142" s="140" t="e">
        <f>VLOOKUP(B142,#REF!,5,0)</f>
        <v>#REF!</v>
      </c>
      <c r="F142" s="340" t="e">
        <f t="shared" si="5"/>
        <v>#REF!</v>
      </c>
      <c r="G142" s="188"/>
    </row>
    <row r="143" spans="1:7" s="133" customFormat="1" ht="11.25" x14ac:dyDescent="0.25">
      <c r="A143" s="151" t="s">
        <v>1743</v>
      </c>
      <c r="B143" s="144" t="s">
        <v>37</v>
      </c>
      <c r="C143" s="138" t="e">
        <f>VLOOKUP(B143,#REF!,2,0)</f>
        <v>#REF!</v>
      </c>
      <c r="D143" s="140"/>
      <c r="E143" s="140" t="e">
        <f>VLOOKUP(B143,#REF!,5,0)</f>
        <v>#REF!</v>
      </c>
      <c r="F143" s="340" t="e">
        <f t="shared" si="5"/>
        <v>#REF!</v>
      </c>
      <c r="G143" s="188"/>
    </row>
    <row r="144" spans="1:7" s="133" customFormat="1" ht="11.25" x14ac:dyDescent="0.25">
      <c r="A144" s="151" t="s">
        <v>1744</v>
      </c>
      <c r="B144" s="144" t="s">
        <v>397</v>
      </c>
      <c r="C144" s="138" t="e">
        <f>VLOOKUP(B144,#REF!,2,0)</f>
        <v>#REF!</v>
      </c>
      <c r="D144" s="140"/>
      <c r="E144" s="140" t="e">
        <f>VLOOKUP(B144,#REF!,5,0)</f>
        <v>#REF!</v>
      </c>
      <c r="F144" s="340" t="e">
        <f t="shared" si="5"/>
        <v>#REF!</v>
      </c>
      <c r="G144" s="188"/>
    </row>
    <row r="145" spans="1:7" s="133" customFormat="1" ht="11.25" x14ac:dyDescent="0.25">
      <c r="A145" s="151" t="s">
        <v>1745</v>
      </c>
      <c r="B145" s="144" t="s">
        <v>38</v>
      </c>
      <c r="C145" s="138" t="e">
        <f>VLOOKUP(B145,#REF!,2,0)</f>
        <v>#REF!</v>
      </c>
      <c r="D145" s="140"/>
      <c r="E145" s="140" t="e">
        <f>VLOOKUP(B145,#REF!,5,0)</f>
        <v>#REF!</v>
      </c>
      <c r="F145" s="340" t="e">
        <f t="shared" si="5"/>
        <v>#REF!</v>
      </c>
      <c r="G145" s="188"/>
    </row>
    <row r="146" spans="1:7" s="133" customFormat="1" ht="11.25" x14ac:dyDescent="0.25">
      <c r="A146" s="151" t="s">
        <v>1746</v>
      </c>
      <c r="B146" s="144" t="s">
        <v>43</v>
      </c>
      <c r="C146" s="138" t="e">
        <f>VLOOKUP(B146,#REF!,2,0)</f>
        <v>#REF!</v>
      </c>
      <c r="D146" s="140"/>
      <c r="E146" s="140" t="e">
        <f>VLOOKUP(B146,#REF!,5,0)</f>
        <v>#REF!</v>
      </c>
      <c r="F146" s="340" t="e">
        <f t="shared" si="5"/>
        <v>#REF!</v>
      </c>
      <c r="G146" s="188"/>
    </row>
    <row r="147" spans="1:7" s="133" customFormat="1" ht="11.25" x14ac:dyDescent="0.25">
      <c r="A147" s="151" t="s">
        <v>1747</v>
      </c>
      <c r="B147" s="144" t="s">
        <v>60</v>
      </c>
      <c r="C147" s="138" t="e">
        <f>VLOOKUP(B147,#REF!,2,0)</f>
        <v>#REF!</v>
      </c>
      <c r="D147" s="140"/>
      <c r="E147" s="140" t="e">
        <f>VLOOKUP(B147,#REF!,5,0)</f>
        <v>#REF!</v>
      </c>
      <c r="F147" s="340" t="e">
        <f t="shared" si="5"/>
        <v>#REF!</v>
      </c>
      <c r="G147" s="188"/>
    </row>
    <row r="148" spans="1:7" s="133" customFormat="1" ht="11.25" x14ac:dyDescent="0.25">
      <c r="A148" s="151" t="s">
        <v>1748</v>
      </c>
      <c r="B148" s="144" t="s">
        <v>575</v>
      </c>
      <c r="C148" s="138" t="e">
        <f>VLOOKUP(B148,#REF!,2,0)</f>
        <v>#REF!</v>
      </c>
      <c r="D148" s="140"/>
      <c r="E148" s="140" t="e">
        <f>VLOOKUP(B148,#REF!,5,0)</f>
        <v>#REF!</v>
      </c>
      <c r="F148" s="340" t="e">
        <f t="shared" si="5"/>
        <v>#REF!</v>
      </c>
      <c r="G148" s="188"/>
    </row>
    <row r="149" spans="1:7" s="133" customFormat="1" ht="11.25" x14ac:dyDescent="0.25">
      <c r="A149" s="151" t="s">
        <v>1749</v>
      </c>
      <c r="B149" s="144" t="s">
        <v>42</v>
      </c>
      <c r="C149" s="138" t="e">
        <f>VLOOKUP(B149,#REF!,2,0)</f>
        <v>#REF!</v>
      </c>
      <c r="D149" s="140"/>
      <c r="E149" s="140" t="e">
        <f>VLOOKUP(B149,#REF!,5,0)</f>
        <v>#REF!</v>
      </c>
      <c r="F149" s="340" t="e">
        <f t="shared" si="5"/>
        <v>#REF!</v>
      </c>
      <c r="G149" s="188"/>
    </row>
    <row r="150" spans="1:7" s="133" customFormat="1" ht="11.25" x14ac:dyDescent="0.25">
      <c r="A150" s="151" t="s">
        <v>1750</v>
      </c>
      <c r="B150" s="144" t="s">
        <v>630</v>
      </c>
      <c r="C150" s="138" t="e">
        <f>VLOOKUP(B150,#REF!,2,0)</f>
        <v>#REF!</v>
      </c>
      <c r="D150" s="140"/>
      <c r="E150" s="140" t="e">
        <f>VLOOKUP(B150,#REF!,5,0)</f>
        <v>#REF!</v>
      </c>
      <c r="F150" s="340" t="e">
        <f t="shared" si="5"/>
        <v>#REF!</v>
      </c>
      <c r="G150" s="188"/>
    </row>
    <row r="151" spans="1:7" s="133" customFormat="1" ht="11.25" x14ac:dyDescent="0.25">
      <c r="A151" s="151" t="s">
        <v>1751</v>
      </c>
      <c r="B151" s="144" t="s">
        <v>1779</v>
      </c>
      <c r="C151" s="138" t="e">
        <f>VLOOKUP(B151,#REF!,2,0)</f>
        <v>#REF!</v>
      </c>
      <c r="D151" s="140"/>
      <c r="E151" s="140" t="e">
        <f>VLOOKUP(B151,#REF!,5,0)</f>
        <v>#REF!</v>
      </c>
      <c r="F151" s="340" t="e">
        <f t="shared" si="5"/>
        <v>#REF!</v>
      </c>
      <c r="G151" s="188"/>
    </row>
    <row r="152" spans="1:7" s="133" customFormat="1" ht="11.25" x14ac:dyDescent="0.25">
      <c r="A152" s="151" t="s">
        <v>1752</v>
      </c>
      <c r="B152" s="144" t="s">
        <v>142</v>
      </c>
      <c r="C152" s="138" t="e">
        <f>VLOOKUP(B152,#REF!,2,0)</f>
        <v>#REF!</v>
      </c>
      <c r="D152" s="140"/>
      <c r="E152" s="140" t="e">
        <f>VLOOKUP(B152,#REF!,5,0)</f>
        <v>#REF!</v>
      </c>
      <c r="F152" s="340" t="e">
        <f t="shared" si="5"/>
        <v>#REF!</v>
      </c>
      <c r="G152" s="188"/>
    </row>
    <row r="153" spans="1:7" s="133" customFormat="1" ht="11.25" x14ac:dyDescent="0.25">
      <c r="A153" s="151" t="s">
        <v>1753</v>
      </c>
      <c r="B153" s="144" t="s">
        <v>1724</v>
      </c>
      <c r="C153" s="138" t="e">
        <f>VLOOKUP(B153,#REF!,2,0)</f>
        <v>#REF!</v>
      </c>
      <c r="D153" s="140"/>
      <c r="E153" s="140" t="e">
        <f>VLOOKUP(B153,#REF!,5,0)</f>
        <v>#REF!</v>
      </c>
      <c r="F153" s="340" t="e">
        <f t="shared" si="5"/>
        <v>#REF!</v>
      </c>
      <c r="G153" s="188"/>
    </row>
    <row r="154" spans="1:7" s="133" customFormat="1" ht="11.25" x14ac:dyDescent="0.25">
      <c r="A154" s="151" t="s">
        <v>1754</v>
      </c>
      <c r="B154" s="144" t="s">
        <v>578</v>
      </c>
      <c r="C154" s="138" t="e">
        <f>VLOOKUP(B154,#REF!,2,0)</f>
        <v>#REF!</v>
      </c>
      <c r="D154" s="140"/>
      <c r="E154" s="140" t="e">
        <f>VLOOKUP(B154,#REF!,5,0)</f>
        <v>#REF!</v>
      </c>
      <c r="F154" s="340" t="e">
        <f t="shared" si="5"/>
        <v>#REF!</v>
      </c>
      <c r="G154" s="188"/>
    </row>
    <row r="155" spans="1:7" s="133" customFormat="1" ht="11.25" x14ac:dyDescent="0.25">
      <c r="A155" s="151" t="s">
        <v>1945</v>
      </c>
      <c r="B155" s="144" t="s">
        <v>842</v>
      </c>
      <c r="C155" s="138" t="e">
        <f>VLOOKUP(B155,#REF!,2,0)</f>
        <v>#REF!</v>
      </c>
      <c r="D155" s="140"/>
      <c r="E155" s="140" t="e">
        <f>VLOOKUP(B155,#REF!,5,0)</f>
        <v>#REF!</v>
      </c>
      <c r="F155" s="340" t="e">
        <f t="shared" si="5"/>
        <v>#REF!</v>
      </c>
      <c r="G155" s="188"/>
    </row>
    <row r="156" spans="1:7" x14ac:dyDescent="0.25">
      <c r="A156" s="326" t="s">
        <v>1109</v>
      </c>
      <c r="B156" s="119" t="s">
        <v>1780</v>
      </c>
      <c r="C156" s="147"/>
      <c r="D156" s="128"/>
      <c r="E156" s="128"/>
      <c r="F156" s="338" t="e">
        <f>SUM(F170:F180)</f>
        <v>#REF!</v>
      </c>
      <c r="G156" s="313"/>
    </row>
    <row r="157" spans="1:7" s="133" customFormat="1" ht="11.25" x14ac:dyDescent="0.25">
      <c r="A157" s="151" t="s">
        <v>1755</v>
      </c>
      <c r="B157" s="144" t="s">
        <v>585</v>
      </c>
      <c r="C157" s="138" t="e">
        <f>VLOOKUP(B157,#REF!,2,0)</f>
        <v>#REF!</v>
      </c>
      <c r="D157" s="140"/>
      <c r="E157" s="140" t="e">
        <f>VLOOKUP(B157,#REF!,5,0)</f>
        <v>#REF!</v>
      </c>
      <c r="F157" s="340" t="e">
        <f t="shared" ref="F157:F180" si="6">D157*E157</f>
        <v>#REF!</v>
      </c>
      <c r="G157" s="188"/>
    </row>
    <row r="158" spans="1:7" s="133" customFormat="1" ht="11.25" x14ac:dyDescent="0.25">
      <c r="A158" s="151" t="s">
        <v>1756</v>
      </c>
      <c r="B158" s="144" t="s">
        <v>414</v>
      </c>
      <c r="C158" s="138" t="e">
        <f>VLOOKUP(B158,#REF!,2,0)</f>
        <v>#REF!</v>
      </c>
      <c r="D158" s="140"/>
      <c r="E158" s="140" t="e">
        <f>VLOOKUP(B158,#REF!,5,0)</f>
        <v>#REF!</v>
      </c>
      <c r="F158" s="340" t="e">
        <f t="shared" si="6"/>
        <v>#REF!</v>
      </c>
      <c r="G158" s="188"/>
    </row>
    <row r="159" spans="1:7" s="133" customFormat="1" ht="11.25" x14ac:dyDescent="0.25">
      <c r="A159" s="151" t="s">
        <v>1757</v>
      </c>
      <c r="B159" s="144" t="s">
        <v>591</v>
      </c>
      <c r="C159" s="138" t="e">
        <f>VLOOKUP(B159,#REF!,2,0)</f>
        <v>#REF!</v>
      </c>
      <c r="D159" s="140"/>
      <c r="E159" s="140" t="e">
        <f>VLOOKUP(B159,#REF!,5,0)</f>
        <v>#REF!</v>
      </c>
      <c r="F159" s="340" t="e">
        <f t="shared" si="6"/>
        <v>#REF!</v>
      </c>
      <c r="G159" s="188"/>
    </row>
    <row r="160" spans="1:7" s="133" customFormat="1" ht="11.25" x14ac:dyDescent="0.25">
      <c r="A160" s="151" t="s">
        <v>1758</v>
      </c>
      <c r="B160" s="144" t="s">
        <v>415</v>
      </c>
      <c r="C160" s="138" t="e">
        <f>VLOOKUP(B160,#REF!,2,0)</f>
        <v>#REF!</v>
      </c>
      <c r="D160" s="140"/>
      <c r="E160" s="140" t="e">
        <f>VLOOKUP(B160,#REF!,5,0)</f>
        <v>#REF!</v>
      </c>
      <c r="F160" s="340" t="e">
        <f t="shared" si="6"/>
        <v>#REF!</v>
      </c>
      <c r="G160" s="188"/>
    </row>
    <row r="161" spans="1:7" s="133" customFormat="1" ht="11.25" x14ac:dyDescent="0.25">
      <c r="A161" s="151" t="s">
        <v>1759</v>
      </c>
      <c r="B161" s="144" t="s">
        <v>629</v>
      </c>
      <c r="C161" s="138" t="e">
        <f>VLOOKUP(B161,#REF!,2,0)</f>
        <v>#REF!</v>
      </c>
      <c r="D161" s="140"/>
      <c r="E161" s="140" t="e">
        <f>VLOOKUP(B161,#REF!,5,0)</f>
        <v>#REF!</v>
      </c>
      <c r="F161" s="340" t="e">
        <f t="shared" si="6"/>
        <v>#REF!</v>
      </c>
      <c r="G161" s="188"/>
    </row>
    <row r="162" spans="1:7" s="133" customFormat="1" ht="9.75" customHeight="1" x14ac:dyDescent="0.25">
      <c r="A162" s="151" t="s">
        <v>1760</v>
      </c>
      <c r="B162" s="144" t="s">
        <v>418</v>
      </c>
      <c r="C162" s="138" t="e">
        <f>VLOOKUP(B162,#REF!,2,0)</f>
        <v>#REF!</v>
      </c>
      <c r="D162" s="140"/>
      <c r="E162" s="140" t="e">
        <f>VLOOKUP(B162,#REF!,5,0)</f>
        <v>#REF!</v>
      </c>
      <c r="F162" s="340" t="e">
        <f t="shared" si="6"/>
        <v>#REF!</v>
      </c>
      <c r="G162" s="188"/>
    </row>
    <row r="163" spans="1:7" s="133" customFormat="1" ht="11.25" x14ac:dyDescent="0.25">
      <c r="A163" s="151" t="s">
        <v>1761</v>
      </c>
      <c r="B163" s="144" t="s">
        <v>612</v>
      </c>
      <c r="C163" s="138" t="e">
        <f>VLOOKUP(B163,#REF!,2,0)</f>
        <v>#REF!</v>
      </c>
      <c r="D163" s="140"/>
      <c r="E163" s="140" t="e">
        <f>VLOOKUP(B163,#REF!,5,0)</f>
        <v>#REF!</v>
      </c>
      <c r="F163" s="340" t="e">
        <f t="shared" si="6"/>
        <v>#REF!</v>
      </c>
      <c r="G163" s="188"/>
    </row>
    <row r="164" spans="1:7" s="133" customFormat="1" ht="11.25" x14ac:dyDescent="0.25">
      <c r="A164" s="151" t="s">
        <v>1762</v>
      </c>
      <c r="B164" s="144" t="s">
        <v>613</v>
      </c>
      <c r="C164" s="138" t="e">
        <f>VLOOKUP(B164,#REF!,2,0)</f>
        <v>#REF!</v>
      </c>
      <c r="D164" s="140"/>
      <c r="E164" s="140" t="e">
        <f>VLOOKUP(B164,#REF!,5,0)</f>
        <v>#REF!</v>
      </c>
      <c r="F164" s="340" t="e">
        <f t="shared" si="6"/>
        <v>#REF!</v>
      </c>
      <c r="G164" s="188"/>
    </row>
    <row r="165" spans="1:7" s="133" customFormat="1" ht="11.25" x14ac:dyDescent="0.25">
      <c r="A165" s="151" t="s">
        <v>1763</v>
      </c>
      <c r="B165" s="144" t="s">
        <v>614</v>
      </c>
      <c r="C165" s="138" t="e">
        <f>VLOOKUP(B165,#REF!,2,0)</f>
        <v>#REF!</v>
      </c>
      <c r="D165" s="140"/>
      <c r="E165" s="140" t="e">
        <f>VLOOKUP(B165,#REF!,5,0)</f>
        <v>#REF!</v>
      </c>
      <c r="F165" s="340" t="e">
        <f t="shared" si="6"/>
        <v>#REF!</v>
      </c>
      <c r="G165" s="188"/>
    </row>
    <row r="166" spans="1:7" s="133" customFormat="1" ht="11.25" x14ac:dyDescent="0.25">
      <c r="A166" s="151" t="s">
        <v>1764</v>
      </c>
      <c r="B166" s="144" t="s">
        <v>615</v>
      </c>
      <c r="C166" s="138" t="e">
        <f>VLOOKUP(B166,#REF!,2,0)</f>
        <v>#REF!</v>
      </c>
      <c r="D166" s="140"/>
      <c r="E166" s="140" t="e">
        <f>VLOOKUP(B166,#REF!,5,0)</f>
        <v>#REF!</v>
      </c>
      <c r="F166" s="340" t="e">
        <f t="shared" si="6"/>
        <v>#REF!</v>
      </c>
      <c r="G166" s="188"/>
    </row>
    <row r="167" spans="1:7" s="133" customFormat="1" ht="11.25" x14ac:dyDescent="0.25">
      <c r="A167" s="151" t="s">
        <v>1765</v>
      </c>
      <c r="B167" s="144" t="s">
        <v>604</v>
      </c>
      <c r="C167" s="138" t="e">
        <f>VLOOKUP(B167,#REF!,2,0)</f>
        <v>#REF!</v>
      </c>
      <c r="D167" s="140"/>
      <c r="E167" s="140" t="e">
        <f>VLOOKUP(B167,#REF!,5,0)</f>
        <v>#REF!</v>
      </c>
      <c r="F167" s="340" t="e">
        <f t="shared" si="6"/>
        <v>#REF!</v>
      </c>
      <c r="G167" s="188"/>
    </row>
    <row r="168" spans="1:7" s="133" customFormat="1" ht="11.25" x14ac:dyDescent="0.25">
      <c r="A168" s="151" t="s">
        <v>1766</v>
      </c>
      <c r="B168" s="144" t="s">
        <v>603</v>
      </c>
      <c r="C168" s="138" t="e">
        <f>VLOOKUP(B168,#REF!,2,0)</f>
        <v>#REF!</v>
      </c>
      <c r="D168" s="140"/>
      <c r="E168" s="140" t="e">
        <f>VLOOKUP(B168,#REF!,5,0)</f>
        <v>#REF!</v>
      </c>
      <c r="F168" s="340" t="e">
        <f t="shared" si="6"/>
        <v>#REF!</v>
      </c>
      <c r="G168" s="188"/>
    </row>
    <row r="169" spans="1:7" s="133" customFormat="1" ht="11.25" x14ac:dyDescent="0.25">
      <c r="A169" s="151" t="s">
        <v>1767</v>
      </c>
      <c r="B169" s="144" t="s">
        <v>590</v>
      </c>
      <c r="C169" s="138" t="e">
        <f>VLOOKUP(B169,#REF!,2,0)</f>
        <v>#REF!</v>
      </c>
      <c r="D169" s="140"/>
      <c r="E169" s="140" t="e">
        <f>VLOOKUP(B169,#REF!,5,0)</f>
        <v>#REF!</v>
      </c>
      <c r="F169" s="340" t="e">
        <f t="shared" si="6"/>
        <v>#REF!</v>
      </c>
      <c r="G169" s="188"/>
    </row>
    <row r="170" spans="1:7" s="133" customFormat="1" ht="11.25" x14ac:dyDescent="0.25">
      <c r="A170" s="151" t="s">
        <v>1768</v>
      </c>
      <c r="B170" s="144" t="s">
        <v>407</v>
      </c>
      <c r="C170" s="138" t="e">
        <f>VLOOKUP(B170,#REF!,2,0)</f>
        <v>#REF!</v>
      </c>
      <c r="D170" s="140"/>
      <c r="E170" s="140" t="e">
        <f>VLOOKUP(B170,#REF!,5,0)</f>
        <v>#REF!</v>
      </c>
      <c r="F170" s="340" t="e">
        <f t="shared" si="6"/>
        <v>#REF!</v>
      </c>
      <c r="G170" s="188"/>
    </row>
    <row r="171" spans="1:7" s="133" customFormat="1" ht="11.25" x14ac:dyDescent="0.25">
      <c r="A171" s="151" t="s">
        <v>1769</v>
      </c>
      <c r="B171" s="144" t="s">
        <v>408</v>
      </c>
      <c r="C171" s="138" t="e">
        <f>VLOOKUP(B171,#REF!,2,0)</f>
        <v>#REF!</v>
      </c>
      <c r="D171" s="140"/>
      <c r="E171" s="140" t="e">
        <f>VLOOKUP(B171,#REF!,5,0)</f>
        <v>#REF!</v>
      </c>
      <c r="F171" s="340" t="e">
        <f t="shared" si="6"/>
        <v>#REF!</v>
      </c>
      <c r="G171" s="188"/>
    </row>
    <row r="172" spans="1:7" s="133" customFormat="1" ht="11.25" x14ac:dyDescent="0.25">
      <c r="A172" s="151" t="s">
        <v>1770</v>
      </c>
      <c r="B172" s="144" t="s">
        <v>409</v>
      </c>
      <c r="C172" s="138" t="e">
        <f>VLOOKUP(B172,#REF!,2,0)</f>
        <v>#REF!</v>
      </c>
      <c r="D172" s="140"/>
      <c r="E172" s="140" t="e">
        <f>VLOOKUP(B172,#REF!,5,0)</f>
        <v>#REF!</v>
      </c>
      <c r="F172" s="340" t="e">
        <f t="shared" si="6"/>
        <v>#REF!</v>
      </c>
      <c r="G172" s="188"/>
    </row>
    <row r="173" spans="1:7" s="133" customFormat="1" ht="11.25" x14ac:dyDescent="0.25">
      <c r="A173" s="151" t="s">
        <v>1771</v>
      </c>
      <c r="B173" s="144" t="s">
        <v>410</v>
      </c>
      <c r="C173" s="138" t="e">
        <f>VLOOKUP(B173,#REF!,2,0)</f>
        <v>#REF!</v>
      </c>
      <c r="D173" s="140"/>
      <c r="E173" s="140" t="e">
        <f>VLOOKUP(B173,#REF!,5,0)</f>
        <v>#REF!</v>
      </c>
      <c r="F173" s="340" t="e">
        <f t="shared" si="6"/>
        <v>#REF!</v>
      </c>
      <c r="G173" s="188"/>
    </row>
    <row r="174" spans="1:7" s="133" customFormat="1" ht="11.25" x14ac:dyDescent="0.25">
      <c r="A174" s="151" t="s">
        <v>1772</v>
      </c>
      <c r="B174" s="144" t="s">
        <v>411</v>
      </c>
      <c r="C174" s="138" t="e">
        <f>VLOOKUP(B174,#REF!,2,0)</f>
        <v>#REF!</v>
      </c>
      <c r="D174" s="140"/>
      <c r="E174" s="140" t="e">
        <f>VLOOKUP(B174,#REF!,5,0)</f>
        <v>#REF!</v>
      </c>
      <c r="F174" s="340" t="e">
        <f t="shared" si="6"/>
        <v>#REF!</v>
      </c>
      <c r="G174" s="188"/>
    </row>
    <row r="175" spans="1:7" s="133" customFormat="1" ht="11.25" x14ac:dyDescent="0.25">
      <c r="A175" s="151" t="s">
        <v>1773</v>
      </c>
      <c r="B175" s="144" t="s">
        <v>412</v>
      </c>
      <c r="C175" s="138" t="e">
        <f>VLOOKUP(B175,#REF!,2,0)</f>
        <v>#REF!</v>
      </c>
      <c r="D175" s="140"/>
      <c r="E175" s="140" t="e">
        <f>VLOOKUP(B175,#REF!,5,0)</f>
        <v>#REF!</v>
      </c>
      <c r="F175" s="340" t="e">
        <f t="shared" si="6"/>
        <v>#REF!</v>
      </c>
      <c r="G175" s="188"/>
    </row>
    <row r="176" spans="1:7" s="133" customFormat="1" ht="11.25" x14ac:dyDescent="0.25">
      <c r="A176" s="151" t="s">
        <v>1774</v>
      </c>
      <c r="B176" s="144" t="s">
        <v>419</v>
      </c>
      <c r="C176" s="138" t="e">
        <f>VLOOKUP(B176,#REF!,2,0)</f>
        <v>#REF!</v>
      </c>
      <c r="D176" s="140"/>
      <c r="E176" s="140" t="e">
        <f>VLOOKUP(B176,#REF!,5,0)</f>
        <v>#REF!</v>
      </c>
      <c r="F176" s="340" t="e">
        <f>D176*E176</f>
        <v>#REF!</v>
      </c>
      <c r="G176" s="188"/>
    </row>
    <row r="177" spans="1:7" s="133" customFormat="1" ht="11.25" x14ac:dyDescent="0.25">
      <c r="A177" s="151" t="s">
        <v>1775</v>
      </c>
      <c r="B177" s="144" t="s">
        <v>608</v>
      </c>
      <c r="C177" s="138" t="e">
        <f>VLOOKUP(B177,#REF!,2,0)</f>
        <v>#REF!</v>
      </c>
      <c r="D177" s="140"/>
      <c r="E177" s="140" t="e">
        <f>VLOOKUP(B177,#REF!,5,0)</f>
        <v>#REF!</v>
      </c>
      <c r="F177" s="340" t="e">
        <f t="shared" si="6"/>
        <v>#REF!</v>
      </c>
      <c r="G177" s="188"/>
    </row>
    <row r="178" spans="1:7" s="133" customFormat="1" ht="11.25" x14ac:dyDescent="0.25">
      <c r="A178" s="151" t="s">
        <v>1776</v>
      </c>
      <c r="B178" s="144" t="s">
        <v>609</v>
      </c>
      <c r="C178" s="138" t="e">
        <f>VLOOKUP(B178,#REF!,2,0)</f>
        <v>#REF!</v>
      </c>
      <c r="D178" s="140"/>
      <c r="E178" s="140" t="e">
        <f>VLOOKUP(B178,#REF!,5,0)</f>
        <v>#REF!</v>
      </c>
      <c r="F178" s="340" t="e">
        <f t="shared" si="6"/>
        <v>#REF!</v>
      </c>
      <c r="G178" s="188"/>
    </row>
    <row r="179" spans="1:7" s="133" customFormat="1" ht="11.25" x14ac:dyDescent="0.25">
      <c r="A179" s="151" t="s">
        <v>1777</v>
      </c>
      <c r="B179" s="144" t="s">
        <v>611</v>
      </c>
      <c r="C179" s="138" t="e">
        <f>VLOOKUP(B179,#REF!,2,0)</f>
        <v>#REF!</v>
      </c>
      <c r="D179" s="140"/>
      <c r="E179" s="140" t="e">
        <f>VLOOKUP(B179,#REF!,5,0)</f>
        <v>#REF!</v>
      </c>
      <c r="F179" s="340" t="e">
        <f t="shared" si="6"/>
        <v>#REF!</v>
      </c>
      <c r="G179" s="188"/>
    </row>
    <row r="180" spans="1:7" s="133" customFormat="1" ht="11.25" x14ac:dyDescent="0.25">
      <c r="A180" s="151" t="s">
        <v>1778</v>
      </c>
      <c r="B180" s="144" t="s">
        <v>610</v>
      </c>
      <c r="C180" s="138" t="e">
        <f>VLOOKUP(B180,#REF!,2,0)</f>
        <v>#REF!</v>
      </c>
      <c r="D180" s="140"/>
      <c r="E180" s="140" t="e">
        <f>VLOOKUP(B180,#REF!,5,0)</f>
        <v>#REF!</v>
      </c>
      <c r="F180" s="340" t="e">
        <f t="shared" si="6"/>
        <v>#REF!</v>
      </c>
      <c r="G180" s="188"/>
    </row>
    <row r="181" spans="1:7" x14ac:dyDescent="0.25">
      <c r="A181" s="326" t="s">
        <v>1110</v>
      </c>
      <c r="B181" s="119" t="s">
        <v>1781</v>
      </c>
      <c r="C181" s="147"/>
      <c r="D181" s="128"/>
      <c r="E181" s="128"/>
      <c r="F181" s="340" t="e">
        <f>SUM(F185:F191)</f>
        <v>#REF!</v>
      </c>
      <c r="G181" s="313"/>
    </row>
    <row r="182" spans="1:7" s="133" customFormat="1" ht="11.25" x14ac:dyDescent="0.25">
      <c r="A182" s="151" t="s">
        <v>1795</v>
      </c>
      <c r="B182" s="144" t="s">
        <v>588</v>
      </c>
      <c r="C182" s="138" t="e">
        <f>VLOOKUP(B182,#REF!,2,0)</f>
        <v>#REF!</v>
      </c>
      <c r="D182" s="140"/>
      <c r="E182" s="140" t="e">
        <f>VLOOKUP(B182,#REF!,5,0)</f>
        <v>#REF!</v>
      </c>
      <c r="F182" s="340" t="e">
        <f>D182*E182</f>
        <v>#REF!</v>
      </c>
      <c r="G182" s="188"/>
    </row>
    <row r="183" spans="1:7" s="133" customFormat="1" ht="11.25" x14ac:dyDescent="0.25">
      <c r="A183" s="151" t="s">
        <v>1796</v>
      </c>
      <c r="B183" s="144" t="s">
        <v>1784</v>
      </c>
      <c r="C183" s="138" t="e">
        <f>VLOOKUP(B183,#REF!,2,0)</f>
        <v>#REF!</v>
      </c>
      <c r="D183" s="140"/>
      <c r="E183" s="140" t="e">
        <f>VLOOKUP(B183,#REF!,5,0)</f>
        <v>#REF!</v>
      </c>
      <c r="F183" s="340" t="e">
        <f>D183*E183</f>
        <v>#REF!</v>
      </c>
      <c r="G183" s="188" t="s">
        <v>1785</v>
      </c>
    </row>
    <row r="184" spans="1:7" s="133" customFormat="1" ht="11.25" x14ac:dyDescent="0.25">
      <c r="A184" s="151" t="s">
        <v>1797</v>
      </c>
      <c r="B184" s="144" t="s">
        <v>1850</v>
      </c>
      <c r="C184" s="138" t="e">
        <f>VLOOKUP(B184,#REF!,2,0)</f>
        <v>#REF!</v>
      </c>
      <c r="D184" s="140"/>
      <c r="E184" s="140" t="e">
        <f>VLOOKUP(B184,#REF!,5,0)</f>
        <v>#REF!</v>
      </c>
      <c r="F184" s="340" t="e">
        <f>D184*E184</f>
        <v>#REF!</v>
      </c>
      <c r="G184" s="188" t="s">
        <v>1851</v>
      </c>
    </row>
    <row r="185" spans="1:7" s="133" customFormat="1" ht="11.25" x14ac:dyDescent="0.25">
      <c r="A185" s="151" t="s">
        <v>1798</v>
      </c>
      <c r="B185" s="144" t="s">
        <v>584</v>
      </c>
      <c r="C185" s="138" t="e">
        <f>VLOOKUP(B185,#REF!,2,0)</f>
        <v>#REF!</v>
      </c>
      <c r="D185" s="140"/>
      <c r="E185" s="140" t="e">
        <f>VLOOKUP(B185,#REF!,5,0)</f>
        <v>#REF!</v>
      </c>
      <c r="F185" s="340" t="e">
        <f>D185*E185</f>
        <v>#REF!</v>
      </c>
      <c r="G185" s="188"/>
    </row>
    <row r="186" spans="1:7" s="133" customFormat="1" ht="11.25" x14ac:dyDescent="0.25">
      <c r="A186" s="151" t="s">
        <v>1799</v>
      </c>
      <c r="B186" s="144" t="s">
        <v>605</v>
      </c>
      <c r="C186" s="138" t="e">
        <f>VLOOKUP(B186,#REF!,2,0)</f>
        <v>#REF!</v>
      </c>
      <c r="D186" s="140"/>
      <c r="E186" s="140" t="e">
        <f>VLOOKUP(B186,#REF!,5,0)</f>
        <v>#REF!</v>
      </c>
      <c r="F186" s="340" t="e">
        <f t="shared" ref="F186:F191" si="7">D186*E186</f>
        <v>#REF!</v>
      </c>
      <c r="G186" s="188"/>
    </row>
    <row r="187" spans="1:7" s="133" customFormat="1" ht="11.25" x14ac:dyDescent="0.25">
      <c r="A187" s="151" t="s">
        <v>1800</v>
      </c>
      <c r="B187" s="144" t="s">
        <v>616</v>
      </c>
      <c r="C187" s="138" t="e">
        <f>VLOOKUP(B187,#REF!,2,0)</f>
        <v>#REF!</v>
      </c>
      <c r="D187" s="140"/>
      <c r="E187" s="140" t="e">
        <f>VLOOKUP(B187,#REF!,5,0)</f>
        <v>#REF!</v>
      </c>
      <c r="F187" s="340" t="e">
        <f>D187*E187</f>
        <v>#REF!</v>
      </c>
      <c r="G187" s="188"/>
    </row>
    <row r="188" spans="1:7" s="133" customFormat="1" ht="11.25" x14ac:dyDescent="0.25">
      <c r="A188" s="151" t="s">
        <v>1801</v>
      </c>
      <c r="B188" s="144" t="s">
        <v>617</v>
      </c>
      <c r="C188" s="138" t="e">
        <f>VLOOKUP(B188,#REF!,2,0)</f>
        <v>#REF!</v>
      </c>
      <c r="D188" s="140"/>
      <c r="E188" s="140" t="e">
        <f>VLOOKUP(B188,#REF!,5,0)</f>
        <v>#REF!</v>
      </c>
      <c r="F188" s="340" t="e">
        <f>D188*E188</f>
        <v>#REF!</v>
      </c>
      <c r="G188" s="188"/>
    </row>
    <row r="189" spans="1:7" s="133" customFormat="1" ht="11.25" x14ac:dyDescent="0.25">
      <c r="A189" s="151" t="s">
        <v>1802</v>
      </c>
      <c r="B189" s="144" t="s">
        <v>1786</v>
      </c>
      <c r="C189" s="138" t="e">
        <f>VLOOKUP(B189,#REF!,2,0)</f>
        <v>#REF!</v>
      </c>
      <c r="D189" s="140"/>
      <c r="E189" s="140" t="e">
        <f>VLOOKUP(B189,#REF!,5,0)</f>
        <v>#REF!</v>
      </c>
      <c r="F189" s="340" t="e">
        <f t="shared" si="7"/>
        <v>#REF!</v>
      </c>
      <c r="G189" s="188" t="s">
        <v>1787</v>
      </c>
    </row>
    <row r="190" spans="1:7" s="133" customFormat="1" ht="11.25" x14ac:dyDescent="0.25">
      <c r="A190" s="151" t="s">
        <v>1803</v>
      </c>
      <c r="B190" s="144" t="s">
        <v>1788</v>
      </c>
      <c r="C190" s="138" t="e">
        <f>VLOOKUP(B190,#REF!,2,0)</f>
        <v>#REF!</v>
      </c>
      <c r="D190" s="140"/>
      <c r="E190" s="140" t="e">
        <f>VLOOKUP(B190,#REF!,5,0)</f>
        <v>#REF!</v>
      </c>
      <c r="F190" s="340" t="e">
        <f t="shared" si="7"/>
        <v>#REF!</v>
      </c>
      <c r="G190" s="188" t="s">
        <v>1787</v>
      </c>
    </row>
    <row r="191" spans="1:7" s="133" customFormat="1" ht="11.25" x14ac:dyDescent="0.25">
      <c r="A191" s="151" t="s">
        <v>1804</v>
      </c>
      <c r="B191" s="144" t="s">
        <v>2277</v>
      </c>
      <c r="C191" s="138" t="e">
        <f>VLOOKUP(B191,#REF!,2,0)</f>
        <v>#REF!</v>
      </c>
      <c r="D191" s="140"/>
      <c r="E191" s="140" t="e">
        <f>VLOOKUP(B191,#REF!,5,0)</f>
        <v>#REF!</v>
      </c>
      <c r="F191" s="340" t="e">
        <f t="shared" si="7"/>
        <v>#REF!</v>
      </c>
      <c r="G191" s="188" t="s">
        <v>1789</v>
      </c>
    </row>
    <row r="192" spans="1:7" x14ac:dyDescent="0.25">
      <c r="A192" s="326" t="s">
        <v>1111</v>
      </c>
      <c r="B192" s="119" t="s">
        <v>1782</v>
      </c>
      <c r="C192" s="147"/>
      <c r="D192" s="128"/>
      <c r="E192" s="128"/>
      <c r="F192" s="338" t="e">
        <f>SUM(F193:F210)</f>
        <v>#REF!</v>
      </c>
      <c r="G192" s="313"/>
    </row>
    <row r="193" spans="1:7" s="133" customFormat="1" ht="11.25" x14ac:dyDescent="0.25">
      <c r="A193" s="151" t="s">
        <v>1811</v>
      </c>
      <c r="B193" s="144" t="s">
        <v>1810</v>
      </c>
      <c r="C193" s="138" t="e">
        <f>VLOOKUP(B193,#REF!,2,0)</f>
        <v>#REF!</v>
      </c>
      <c r="D193" s="140"/>
      <c r="E193" s="140" t="e">
        <f>VLOOKUP(B193,#REF!,5,0)</f>
        <v>#REF!</v>
      </c>
      <c r="F193" s="340" t="e">
        <f>D193*E193</f>
        <v>#REF!</v>
      </c>
      <c r="G193" s="188"/>
    </row>
    <row r="194" spans="1:7" s="133" customFormat="1" ht="11.25" x14ac:dyDescent="0.25">
      <c r="A194" s="151" t="s">
        <v>1812</v>
      </c>
      <c r="B194" s="144" t="s">
        <v>1078</v>
      </c>
      <c r="C194" s="138" t="e">
        <f>VLOOKUP(B194,#REF!,2,0)</f>
        <v>#REF!</v>
      </c>
      <c r="D194" s="140"/>
      <c r="E194" s="140" t="e">
        <f>VLOOKUP(B194,#REF!,5,0)</f>
        <v>#REF!</v>
      </c>
      <c r="F194" s="340" t="e">
        <f t="shared" ref="F194:F210" si="8">D194*E194</f>
        <v>#REF!</v>
      </c>
      <c r="G194" s="188"/>
    </row>
    <row r="195" spans="1:7" s="133" customFormat="1" ht="11.25" x14ac:dyDescent="0.25">
      <c r="A195" s="151" t="s">
        <v>1813</v>
      </c>
      <c r="B195" s="144" t="s">
        <v>1809</v>
      </c>
      <c r="C195" s="138" t="e">
        <f>VLOOKUP(B195,#REF!,2,0)</f>
        <v>#REF!</v>
      </c>
      <c r="D195" s="140"/>
      <c r="E195" s="140" t="e">
        <f>VLOOKUP(B195,#REF!,5,0)</f>
        <v>#REF!</v>
      </c>
      <c r="F195" s="340" t="e">
        <f t="shared" si="8"/>
        <v>#REF!</v>
      </c>
      <c r="G195" s="188"/>
    </row>
    <row r="196" spans="1:7" s="133" customFormat="1" ht="11.25" x14ac:dyDescent="0.25">
      <c r="A196" s="151" t="s">
        <v>1814</v>
      </c>
      <c r="B196" s="144" t="s">
        <v>581</v>
      </c>
      <c r="C196" s="138" t="e">
        <f>VLOOKUP(B196,#REF!,2,0)</f>
        <v>#REF!</v>
      </c>
      <c r="D196" s="140"/>
      <c r="E196" s="140" t="e">
        <f>VLOOKUP(B196,#REF!,5,0)</f>
        <v>#REF!</v>
      </c>
      <c r="F196" s="340" t="e">
        <f t="shared" si="8"/>
        <v>#REF!</v>
      </c>
      <c r="G196" s="188"/>
    </row>
    <row r="197" spans="1:7" s="133" customFormat="1" ht="11.25" x14ac:dyDescent="0.25">
      <c r="A197" s="151" t="s">
        <v>1815</v>
      </c>
      <c r="B197" s="144" t="s">
        <v>423</v>
      </c>
      <c r="C197" s="138" t="e">
        <f>VLOOKUP(B197,#REF!,2,0)</f>
        <v>#REF!</v>
      </c>
      <c r="D197" s="140"/>
      <c r="E197" s="140" t="e">
        <f>VLOOKUP(B197,#REF!,5,0)</f>
        <v>#REF!</v>
      </c>
      <c r="F197" s="340" t="e">
        <f t="shared" si="8"/>
        <v>#REF!</v>
      </c>
      <c r="G197" s="188"/>
    </row>
    <row r="198" spans="1:7" s="133" customFormat="1" ht="11.25" x14ac:dyDescent="0.25">
      <c r="A198" s="151" t="s">
        <v>1816</v>
      </c>
      <c r="B198" s="144" t="s">
        <v>416</v>
      </c>
      <c r="C198" s="138" t="e">
        <f>VLOOKUP(B198,#REF!,2,0)</f>
        <v>#REF!</v>
      </c>
      <c r="D198" s="140"/>
      <c r="E198" s="140" t="e">
        <f>VLOOKUP(B198,#REF!,5,0)</f>
        <v>#REF!</v>
      </c>
      <c r="F198" s="340" t="e">
        <f t="shared" si="8"/>
        <v>#REF!</v>
      </c>
      <c r="G198" s="188"/>
    </row>
    <row r="199" spans="1:7" s="133" customFormat="1" ht="11.25" x14ac:dyDescent="0.25">
      <c r="A199" s="151" t="s">
        <v>1817</v>
      </c>
      <c r="B199" s="144" t="s">
        <v>618</v>
      </c>
      <c r="C199" s="138" t="e">
        <f>VLOOKUP(B199,#REF!,2,0)</f>
        <v>#REF!</v>
      </c>
      <c r="D199" s="140"/>
      <c r="E199" s="140" t="e">
        <f>VLOOKUP(B199,#REF!,5,0)</f>
        <v>#REF!</v>
      </c>
      <c r="F199" s="340" t="e">
        <f t="shared" si="8"/>
        <v>#REF!</v>
      </c>
      <c r="G199" s="188"/>
    </row>
    <row r="200" spans="1:7" s="133" customFormat="1" ht="11.25" x14ac:dyDescent="0.25">
      <c r="A200" s="151" t="s">
        <v>1818</v>
      </c>
      <c r="B200" s="144" t="s">
        <v>422</v>
      </c>
      <c r="C200" s="138" t="e">
        <f>VLOOKUP(B200,#REF!,2,0)</f>
        <v>#REF!</v>
      </c>
      <c r="D200" s="140"/>
      <c r="E200" s="140" t="e">
        <f>VLOOKUP(B200,#REF!,5,0)</f>
        <v>#REF!</v>
      </c>
      <c r="F200" s="340" t="e">
        <f t="shared" si="8"/>
        <v>#REF!</v>
      </c>
      <c r="G200" s="188"/>
    </row>
    <row r="201" spans="1:7" s="133" customFormat="1" ht="11.25" x14ac:dyDescent="0.25">
      <c r="A201" s="151" t="s">
        <v>1819</v>
      </c>
      <c r="B201" s="144" t="s">
        <v>1805</v>
      </c>
      <c r="C201" s="138" t="e">
        <f>VLOOKUP(B201,#REF!,2,0)</f>
        <v>#REF!</v>
      </c>
      <c r="D201" s="140"/>
      <c r="E201" s="140" t="e">
        <f>VLOOKUP(B201,#REF!,5,0)</f>
        <v>#REF!</v>
      </c>
      <c r="F201" s="340" t="e">
        <f t="shared" si="8"/>
        <v>#REF!</v>
      </c>
      <c r="G201" s="188"/>
    </row>
    <row r="202" spans="1:7" s="133" customFormat="1" ht="11.25" x14ac:dyDescent="0.25">
      <c r="A202" s="151" t="s">
        <v>1820</v>
      </c>
      <c r="B202" s="144" t="s">
        <v>597</v>
      </c>
      <c r="C202" s="138" t="e">
        <f>VLOOKUP(B202,#REF!,2,0)</f>
        <v>#REF!</v>
      </c>
      <c r="D202" s="140"/>
      <c r="E202" s="140" t="e">
        <f>VLOOKUP(B202,#REF!,5,0)</f>
        <v>#REF!</v>
      </c>
      <c r="F202" s="340" t="e">
        <f t="shared" si="8"/>
        <v>#REF!</v>
      </c>
      <c r="G202" s="188"/>
    </row>
    <row r="203" spans="1:7" s="133" customFormat="1" ht="11.25" x14ac:dyDescent="0.25">
      <c r="A203" s="151" t="s">
        <v>1821</v>
      </c>
      <c r="B203" s="144" t="s">
        <v>1807</v>
      </c>
      <c r="C203" s="138" t="e">
        <f>VLOOKUP(B203,#REF!,2,0)</f>
        <v>#REF!</v>
      </c>
      <c r="D203" s="140"/>
      <c r="E203" s="140" t="e">
        <f>VLOOKUP(B203,#REF!,5,0)</f>
        <v>#REF!</v>
      </c>
      <c r="F203" s="340" t="e">
        <f t="shared" si="8"/>
        <v>#REF!</v>
      </c>
      <c r="G203" s="188"/>
    </row>
    <row r="204" spans="1:7" s="133" customFormat="1" ht="11.25" x14ac:dyDescent="0.25">
      <c r="A204" s="151" t="s">
        <v>1822</v>
      </c>
      <c r="B204" s="144" t="s">
        <v>1806</v>
      </c>
      <c r="C204" s="138" t="e">
        <f>VLOOKUP(B204,#REF!,2,0)</f>
        <v>#REF!</v>
      </c>
      <c r="D204" s="140"/>
      <c r="E204" s="140" t="e">
        <f>VLOOKUP(B204,#REF!,5,0)</f>
        <v>#REF!</v>
      </c>
      <c r="F204" s="340" t="e">
        <f t="shared" si="8"/>
        <v>#REF!</v>
      </c>
      <c r="G204" s="188"/>
    </row>
    <row r="205" spans="1:7" s="133" customFormat="1" ht="11.25" x14ac:dyDescent="0.25">
      <c r="A205" s="151" t="s">
        <v>1823</v>
      </c>
      <c r="B205" s="144" t="s">
        <v>596</v>
      </c>
      <c r="C205" s="138" t="e">
        <f>VLOOKUP(B205,#REF!,2,0)</f>
        <v>#REF!</v>
      </c>
      <c r="D205" s="140"/>
      <c r="E205" s="140" t="e">
        <f>VLOOKUP(B205,#REF!,5,0)</f>
        <v>#REF!</v>
      </c>
      <c r="F205" s="340" t="e">
        <f t="shared" si="8"/>
        <v>#REF!</v>
      </c>
      <c r="G205" s="188"/>
    </row>
    <row r="206" spans="1:7" s="133" customFormat="1" ht="11.25" x14ac:dyDescent="0.25">
      <c r="A206" s="151" t="s">
        <v>1824</v>
      </c>
      <c r="B206" s="144" t="s">
        <v>1808</v>
      </c>
      <c r="C206" s="138" t="e">
        <f>VLOOKUP(B206,#REF!,2,0)</f>
        <v>#REF!</v>
      </c>
      <c r="D206" s="140"/>
      <c r="E206" s="140" t="e">
        <f>VLOOKUP(B206,#REF!,5,0)</f>
        <v>#REF!</v>
      </c>
      <c r="F206" s="340" t="e">
        <f t="shared" si="8"/>
        <v>#REF!</v>
      </c>
      <c r="G206" s="188"/>
    </row>
    <row r="207" spans="1:7" s="133" customFormat="1" ht="11.25" x14ac:dyDescent="0.25">
      <c r="A207" s="151" t="s">
        <v>1825</v>
      </c>
      <c r="B207" s="144" t="s">
        <v>620</v>
      </c>
      <c r="C207" s="138" t="e">
        <f>VLOOKUP(B207,#REF!,2,0)</f>
        <v>#REF!</v>
      </c>
      <c r="D207" s="140"/>
      <c r="E207" s="140" t="e">
        <f>VLOOKUP(B207,#REF!,5,0)</f>
        <v>#REF!</v>
      </c>
      <c r="F207" s="340" t="e">
        <f t="shared" si="8"/>
        <v>#REF!</v>
      </c>
      <c r="G207" s="188"/>
    </row>
    <row r="208" spans="1:7" s="133" customFormat="1" ht="11.25" x14ac:dyDescent="0.25">
      <c r="A208" s="151" t="s">
        <v>1826</v>
      </c>
      <c r="B208" s="144" t="s">
        <v>601</v>
      </c>
      <c r="C208" s="138" t="e">
        <f>VLOOKUP(B208,#REF!,2,0)</f>
        <v>#REF!</v>
      </c>
      <c r="D208" s="140"/>
      <c r="E208" s="140" t="e">
        <f>VLOOKUP(B208,#REF!,5,0)</f>
        <v>#REF!</v>
      </c>
      <c r="F208" s="340" t="e">
        <f t="shared" si="8"/>
        <v>#REF!</v>
      </c>
      <c r="G208" s="188"/>
    </row>
    <row r="209" spans="1:7" s="133" customFormat="1" ht="11.25" x14ac:dyDescent="0.25">
      <c r="A209" s="151" t="s">
        <v>1827</v>
      </c>
      <c r="B209" s="144" t="s">
        <v>600</v>
      </c>
      <c r="C209" s="138" t="e">
        <f>VLOOKUP(B209,#REF!,2,0)</f>
        <v>#REF!</v>
      </c>
      <c r="D209" s="140"/>
      <c r="E209" s="140" t="e">
        <f>VLOOKUP(B209,#REF!,5,0)</f>
        <v>#REF!</v>
      </c>
      <c r="F209" s="340" t="e">
        <f t="shared" si="8"/>
        <v>#REF!</v>
      </c>
      <c r="G209" s="188"/>
    </row>
    <row r="210" spans="1:7" s="133" customFormat="1" ht="11.25" x14ac:dyDescent="0.25">
      <c r="A210" s="151" t="s">
        <v>1828</v>
      </c>
      <c r="B210" s="144" t="s">
        <v>424</v>
      </c>
      <c r="C210" s="138" t="e">
        <f>VLOOKUP(B210,#REF!,2,0)</f>
        <v>#REF!</v>
      </c>
      <c r="D210" s="140"/>
      <c r="E210" s="140" t="e">
        <f>VLOOKUP(B210,#REF!,5,0)</f>
        <v>#REF!</v>
      </c>
      <c r="F210" s="340" t="e">
        <f t="shared" si="8"/>
        <v>#REF!</v>
      </c>
      <c r="G210" s="188"/>
    </row>
    <row r="211" spans="1:7" x14ac:dyDescent="0.25">
      <c r="A211" s="326" t="s">
        <v>1112</v>
      </c>
      <c r="B211" s="119" t="s">
        <v>1783</v>
      </c>
      <c r="C211" s="147"/>
      <c r="D211" s="128"/>
      <c r="E211" s="128"/>
      <c r="F211" s="338" t="e">
        <f>SUM(F212:F232)</f>
        <v>#REF!</v>
      </c>
      <c r="G211" s="313"/>
    </row>
    <row r="212" spans="1:7" s="133" customFormat="1" ht="11.25" x14ac:dyDescent="0.25">
      <c r="A212" s="151" t="s">
        <v>1829</v>
      </c>
      <c r="B212" s="144" t="s">
        <v>417</v>
      </c>
      <c r="C212" s="138" t="e">
        <f>VLOOKUP(B212,#REF!,2,0)</f>
        <v>#REF!</v>
      </c>
      <c r="D212" s="140"/>
      <c r="E212" s="140" t="e">
        <f>VLOOKUP(B212,#REF!,5,0)</f>
        <v>#REF!</v>
      </c>
      <c r="F212" s="340" t="e">
        <f>D212*E212</f>
        <v>#REF!</v>
      </c>
      <c r="G212" s="188"/>
    </row>
    <row r="213" spans="1:7" s="133" customFormat="1" ht="11.25" x14ac:dyDescent="0.25">
      <c r="A213" s="151" t="s">
        <v>1830</v>
      </c>
      <c r="B213" s="144" t="s">
        <v>830</v>
      </c>
      <c r="C213" s="138" t="e">
        <f>VLOOKUP(B213,#REF!,2,0)</f>
        <v>#REF!</v>
      </c>
      <c r="D213" s="140"/>
      <c r="E213" s="140" t="e">
        <f>VLOOKUP(B213,#REF!,5,0)</f>
        <v>#REF!</v>
      </c>
      <c r="F213" s="340" t="e">
        <f t="shared" ref="F213:F232" si="9">D213*E213</f>
        <v>#REF!</v>
      </c>
      <c r="G213" s="188"/>
    </row>
    <row r="214" spans="1:7" s="133" customFormat="1" ht="11.25" x14ac:dyDescent="0.25">
      <c r="A214" s="151" t="s">
        <v>1831</v>
      </c>
      <c r="B214" s="144" t="s">
        <v>831</v>
      </c>
      <c r="C214" s="138" t="e">
        <f>VLOOKUP(B214,#REF!,2,0)</f>
        <v>#REF!</v>
      </c>
      <c r="D214" s="140"/>
      <c r="E214" s="140" t="e">
        <f>VLOOKUP(B214,#REF!,5,0)</f>
        <v>#REF!</v>
      </c>
      <c r="F214" s="340" t="e">
        <f t="shared" si="9"/>
        <v>#REF!</v>
      </c>
      <c r="G214" s="188"/>
    </row>
    <row r="215" spans="1:7" s="133" customFormat="1" ht="11.25" x14ac:dyDescent="0.25">
      <c r="A215" s="151" t="s">
        <v>1832</v>
      </c>
      <c r="B215" s="144" t="s">
        <v>592</v>
      </c>
      <c r="C215" s="138" t="e">
        <f>VLOOKUP(B215,#REF!,2,0)</f>
        <v>#REF!</v>
      </c>
      <c r="D215" s="140"/>
      <c r="E215" s="140" t="e">
        <f>VLOOKUP(B215,#REF!,5,0)</f>
        <v>#REF!</v>
      </c>
      <c r="F215" s="340" t="e">
        <f t="shared" si="9"/>
        <v>#REF!</v>
      </c>
      <c r="G215" s="188"/>
    </row>
    <row r="216" spans="1:7" s="133" customFormat="1" ht="11.25" x14ac:dyDescent="0.25">
      <c r="A216" s="151" t="s">
        <v>1833</v>
      </c>
      <c r="B216" s="144" t="s">
        <v>623</v>
      </c>
      <c r="C216" s="138" t="e">
        <f>VLOOKUP(B216,#REF!,2,0)</f>
        <v>#REF!</v>
      </c>
      <c r="D216" s="140"/>
      <c r="E216" s="140" t="e">
        <f>VLOOKUP(B216,#REF!,5,0)</f>
        <v>#REF!</v>
      </c>
      <c r="F216" s="340" t="e">
        <f t="shared" si="9"/>
        <v>#REF!</v>
      </c>
      <c r="G216" s="188"/>
    </row>
    <row r="217" spans="1:7" s="133" customFormat="1" ht="11.25" x14ac:dyDescent="0.25">
      <c r="A217" s="151" t="s">
        <v>1834</v>
      </c>
      <c r="B217" s="144" t="s">
        <v>413</v>
      </c>
      <c r="C217" s="138" t="e">
        <f>VLOOKUP(B217,#REF!,2,0)</f>
        <v>#REF!</v>
      </c>
      <c r="D217" s="140"/>
      <c r="E217" s="140" t="e">
        <f>VLOOKUP(B217,#REF!,5,0)</f>
        <v>#REF!</v>
      </c>
      <c r="F217" s="340" t="e">
        <f t="shared" si="9"/>
        <v>#REF!</v>
      </c>
      <c r="G217" s="188"/>
    </row>
    <row r="218" spans="1:7" s="133" customFormat="1" ht="11.25" x14ac:dyDescent="0.25">
      <c r="A218" s="151" t="s">
        <v>1835</v>
      </c>
      <c r="B218" s="144" t="s">
        <v>622</v>
      </c>
      <c r="C218" s="138" t="e">
        <f>VLOOKUP(B218,#REF!,2,0)</f>
        <v>#REF!</v>
      </c>
      <c r="D218" s="140"/>
      <c r="E218" s="140" t="e">
        <f>VLOOKUP(B218,#REF!,5,0)</f>
        <v>#REF!</v>
      </c>
      <c r="F218" s="340" t="e">
        <f t="shared" si="9"/>
        <v>#REF!</v>
      </c>
      <c r="G218" s="188"/>
    </row>
    <row r="219" spans="1:7" s="133" customFormat="1" ht="11.25" x14ac:dyDescent="0.25">
      <c r="A219" s="151" t="s">
        <v>1836</v>
      </c>
      <c r="B219" s="144" t="s">
        <v>621</v>
      </c>
      <c r="C219" s="138" t="e">
        <f>VLOOKUP(B219,#REF!,2,0)</f>
        <v>#REF!</v>
      </c>
      <c r="D219" s="140"/>
      <c r="E219" s="140" t="e">
        <f>VLOOKUP(B219,#REF!,5,0)</f>
        <v>#REF!</v>
      </c>
      <c r="F219" s="340" t="e">
        <f t="shared" si="9"/>
        <v>#REF!</v>
      </c>
      <c r="G219" s="188"/>
    </row>
    <row r="220" spans="1:7" s="133" customFormat="1" ht="11.25" x14ac:dyDescent="0.25">
      <c r="A220" s="151" t="s">
        <v>1837</v>
      </c>
      <c r="B220" s="144" t="s">
        <v>633</v>
      </c>
      <c r="C220" s="138" t="e">
        <f>VLOOKUP(B220,#REF!,2,0)</f>
        <v>#REF!</v>
      </c>
      <c r="D220" s="140"/>
      <c r="E220" s="140" t="e">
        <f>VLOOKUP(B220,#REF!,5,0)</f>
        <v>#REF!</v>
      </c>
      <c r="F220" s="340" t="e">
        <f t="shared" si="9"/>
        <v>#REF!</v>
      </c>
      <c r="G220" s="188"/>
    </row>
    <row r="221" spans="1:7" s="133" customFormat="1" ht="11.25" x14ac:dyDescent="0.25">
      <c r="A221" s="151" t="s">
        <v>1838</v>
      </c>
      <c r="B221" s="144" t="s">
        <v>634</v>
      </c>
      <c r="C221" s="138" t="e">
        <f>VLOOKUP(B221,#REF!,2,0)</f>
        <v>#REF!</v>
      </c>
      <c r="D221" s="140"/>
      <c r="E221" s="140" t="e">
        <f>VLOOKUP(B221,#REF!,5,0)</f>
        <v>#REF!</v>
      </c>
      <c r="F221" s="340" t="e">
        <f t="shared" si="9"/>
        <v>#REF!</v>
      </c>
      <c r="G221" s="188"/>
    </row>
    <row r="222" spans="1:7" s="133" customFormat="1" ht="11.25" x14ac:dyDescent="0.25">
      <c r="A222" s="151" t="s">
        <v>1839</v>
      </c>
      <c r="B222" s="144" t="s">
        <v>632</v>
      </c>
      <c r="C222" s="138" t="e">
        <f>VLOOKUP(B222,#REF!,2,0)</f>
        <v>#REF!</v>
      </c>
      <c r="D222" s="140"/>
      <c r="E222" s="140" t="e">
        <f>VLOOKUP(B222,#REF!,5,0)</f>
        <v>#REF!</v>
      </c>
      <c r="F222" s="340" t="e">
        <f t="shared" si="9"/>
        <v>#REF!</v>
      </c>
      <c r="G222" s="188"/>
    </row>
    <row r="223" spans="1:7" s="133" customFormat="1" ht="11.25" x14ac:dyDescent="0.25">
      <c r="A223" s="151" t="s">
        <v>1840</v>
      </c>
      <c r="B223" s="144" t="s">
        <v>631</v>
      </c>
      <c r="C223" s="138" t="e">
        <f>VLOOKUP(B223,#REF!,2,0)</f>
        <v>#REF!</v>
      </c>
      <c r="D223" s="140"/>
      <c r="E223" s="140" t="e">
        <f>VLOOKUP(B223,#REF!,5,0)</f>
        <v>#REF!</v>
      </c>
      <c r="F223" s="340" t="e">
        <f t="shared" si="9"/>
        <v>#REF!</v>
      </c>
      <c r="G223" s="188"/>
    </row>
    <row r="224" spans="1:7" s="133" customFormat="1" ht="11.25" x14ac:dyDescent="0.25">
      <c r="A224" s="151" t="s">
        <v>1841</v>
      </c>
      <c r="B224" s="144" t="s">
        <v>421</v>
      </c>
      <c r="C224" s="138" t="e">
        <f>VLOOKUP(B224,#REF!,2,0)</f>
        <v>#REF!</v>
      </c>
      <c r="D224" s="140"/>
      <c r="E224" s="140" t="e">
        <f>VLOOKUP(B224,#REF!,5,0)</f>
        <v>#REF!</v>
      </c>
      <c r="F224" s="340" t="e">
        <f t="shared" si="9"/>
        <v>#REF!</v>
      </c>
      <c r="G224" s="188"/>
    </row>
    <row r="225" spans="1:7" s="133" customFormat="1" ht="11.25" x14ac:dyDescent="0.25">
      <c r="A225" s="151" t="s">
        <v>1842</v>
      </c>
      <c r="B225" s="144" t="s">
        <v>420</v>
      </c>
      <c r="C225" s="138" t="e">
        <f>VLOOKUP(B225,#REF!,2,0)</f>
        <v>#REF!</v>
      </c>
      <c r="D225" s="140"/>
      <c r="E225" s="140" t="e">
        <f>VLOOKUP(B225,#REF!,5,0)</f>
        <v>#REF!</v>
      </c>
      <c r="F225" s="340" t="e">
        <f t="shared" si="9"/>
        <v>#REF!</v>
      </c>
      <c r="G225" s="188"/>
    </row>
    <row r="226" spans="1:7" s="133" customFormat="1" ht="11.25" x14ac:dyDescent="0.25">
      <c r="A226" s="151" t="s">
        <v>1843</v>
      </c>
      <c r="B226" s="144" t="s">
        <v>602</v>
      </c>
      <c r="C226" s="138" t="e">
        <f>VLOOKUP(B226,#REF!,2,0)</f>
        <v>#REF!</v>
      </c>
      <c r="D226" s="140"/>
      <c r="E226" s="140" t="e">
        <f>VLOOKUP(B226,#REF!,5,0)</f>
        <v>#REF!</v>
      </c>
      <c r="F226" s="340" t="e">
        <f t="shared" si="9"/>
        <v>#REF!</v>
      </c>
      <c r="G226" s="188"/>
    </row>
    <row r="227" spans="1:7" s="133" customFormat="1" ht="11.25" x14ac:dyDescent="0.25">
      <c r="A227" s="151" t="s">
        <v>1844</v>
      </c>
      <c r="B227" s="144" t="s">
        <v>624</v>
      </c>
      <c r="C227" s="138" t="e">
        <f>VLOOKUP(B227,#REF!,2,0)</f>
        <v>#REF!</v>
      </c>
      <c r="D227" s="140"/>
      <c r="E227" s="140" t="e">
        <f>VLOOKUP(B227,#REF!,5,0)</f>
        <v>#REF!</v>
      </c>
      <c r="F227" s="340" t="e">
        <f t="shared" si="9"/>
        <v>#REF!</v>
      </c>
      <c r="G227" s="188"/>
    </row>
    <row r="228" spans="1:7" s="133" customFormat="1" ht="11.25" x14ac:dyDescent="0.25">
      <c r="A228" s="151" t="s">
        <v>1845</v>
      </c>
      <c r="B228" s="144" t="s">
        <v>625</v>
      </c>
      <c r="C228" s="138" t="e">
        <f>VLOOKUP(B228,#REF!,2,0)</f>
        <v>#REF!</v>
      </c>
      <c r="D228" s="140"/>
      <c r="E228" s="140" t="e">
        <f>VLOOKUP(B228,#REF!,5,0)</f>
        <v>#REF!</v>
      </c>
      <c r="F228" s="340" t="e">
        <f t="shared" si="9"/>
        <v>#REF!</v>
      </c>
      <c r="G228" s="188"/>
    </row>
    <row r="229" spans="1:7" s="133" customFormat="1" ht="11.25" x14ac:dyDescent="0.25">
      <c r="A229" s="151" t="s">
        <v>1846</v>
      </c>
      <c r="B229" s="144" t="s">
        <v>626</v>
      </c>
      <c r="C229" s="138" t="e">
        <f>VLOOKUP(B229,#REF!,2,0)</f>
        <v>#REF!</v>
      </c>
      <c r="D229" s="140"/>
      <c r="E229" s="140" t="e">
        <f>VLOOKUP(B229,#REF!,5,0)</f>
        <v>#REF!</v>
      </c>
      <c r="F229" s="340" t="e">
        <f t="shared" si="9"/>
        <v>#REF!</v>
      </c>
      <c r="G229" s="188"/>
    </row>
    <row r="230" spans="1:7" s="133" customFormat="1" ht="11.25" x14ac:dyDescent="0.25">
      <c r="A230" s="151" t="s">
        <v>1847</v>
      </c>
      <c r="B230" s="144" t="s">
        <v>627</v>
      </c>
      <c r="C230" s="138" t="e">
        <f>VLOOKUP(B230,#REF!,2,0)</f>
        <v>#REF!</v>
      </c>
      <c r="D230" s="140"/>
      <c r="E230" s="140" t="e">
        <f>VLOOKUP(B230,#REF!,5,0)</f>
        <v>#REF!</v>
      </c>
      <c r="F230" s="340" t="e">
        <f t="shared" si="9"/>
        <v>#REF!</v>
      </c>
      <c r="G230" s="188"/>
    </row>
    <row r="231" spans="1:7" s="133" customFormat="1" ht="11.25" x14ac:dyDescent="0.25">
      <c r="A231" s="151" t="s">
        <v>1848</v>
      </c>
      <c r="B231" s="144" t="s">
        <v>628</v>
      </c>
      <c r="C231" s="138" t="e">
        <f>VLOOKUP(B231,#REF!,2,0)</f>
        <v>#REF!</v>
      </c>
      <c r="D231" s="140"/>
      <c r="E231" s="140" t="e">
        <f>VLOOKUP(B231,#REF!,5,0)</f>
        <v>#REF!</v>
      </c>
      <c r="F231" s="340" t="e">
        <f t="shared" si="9"/>
        <v>#REF!</v>
      </c>
      <c r="G231" s="188"/>
    </row>
    <row r="232" spans="1:7" s="133" customFormat="1" ht="11.25" x14ac:dyDescent="0.25">
      <c r="A232" s="151" t="s">
        <v>1849</v>
      </c>
      <c r="B232" s="144" t="s">
        <v>2278</v>
      </c>
      <c r="C232" s="138" t="e">
        <f>VLOOKUP(B232,#REF!,2,0)</f>
        <v>#REF!</v>
      </c>
      <c r="D232" s="140"/>
      <c r="E232" s="140" t="e">
        <f>VLOOKUP(B232,#REF!,5,0)</f>
        <v>#REF!</v>
      </c>
      <c r="F232" s="340" t="e">
        <f t="shared" si="9"/>
        <v>#REF!</v>
      </c>
      <c r="G232" s="188"/>
    </row>
    <row r="233" spans="1:7" x14ac:dyDescent="0.25">
      <c r="A233" s="326" t="s">
        <v>1113</v>
      </c>
      <c r="B233" s="119" t="s">
        <v>44</v>
      </c>
      <c r="C233" s="147"/>
      <c r="D233" s="128"/>
      <c r="E233" s="128"/>
      <c r="F233" s="338" t="e">
        <f>SUM(F235:F239)</f>
        <v>#REF!</v>
      </c>
      <c r="G233" s="313"/>
    </row>
    <row r="234" spans="1:7" s="133" customFormat="1" ht="11.25" x14ac:dyDescent="0.25">
      <c r="A234" s="151" t="s">
        <v>1852</v>
      </c>
      <c r="B234" s="144" t="s">
        <v>46</v>
      </c>
      <c r="C234" s="138" t="e">
        <f>VLOOKUP(B234,#REF!,2,0)</f>
        <v>#REF!</v>
      </c>
      <c r="D234" s="140"/>
      <c r="E234" s="140" t="e">
        <f>VLOOKUP(B234,#REF!,5,0)</f>
        <v>#REF!</v>
      </c>
      <c r="F234" s="340" t="e">
        <f t="shared" ref="F234:F239" si="10">D234*E234</f>
        <v>#REF!</v>
      </c>
      <c r="G234" s="188"/>
    </row>
    <row r="235" spans="1:7" s="133" customFormat="1" ht="11.25" x14ac:dyDescent="0.25">
      <c r="A235" s="151" t="s">
        <v>1853</v>
      </c>
      <c r="B235" s="144" t="s">
        <v>45</v>
      </c>
      <c r="C235" s="138" t="e">
        <f>VLOOKUP(B235,#REF!,2,0)</f>
        <v>#REF!</v>
      </c>
      <c r="D235" s="140"/>
      <c r="E235" s="140" t="e">
        <f>VLOOKUP(B235,#REF!,5,0)</f>
        <v>#REF!</v>
      </c>
      <c r="F235" s="340" t="e">
        <f t="shared" si="10"/>
        <v>#REF!</v>
      </c>
      <c r="G235" s="188"/>
    </row>
    <row r="236" spans="1:7" s="133" customFormat="1" ht="11.25" x14ac:dyDescent="0.25">
      <c r="A236" s="151" t="s">
        <v>1854</v>
      </c>
      <c r="B236" s="144" t="s">
        <v>48</v>
      </c>
      <c r="C236" s="138" t="e">
        <f>VLOOKUP(B236,#REF!,2,0)</f>
        <v>#REF!</v>
      </c>
      <c r="D236" s="140"/>
      <c r="E236" s="140" t="e">
        <f>VLOOKUP(B236,#REF!,5,0)</f>
        <v>#REF!</v>
      </c>
      <c r="F236" s="340" t="e">
        <f t="shared" si="10"/>
        <v>#REF!</v>
      </c>
      <c r="G236" s="188"/>
    </row>
    <row r="237" spans="1:7" s="133" customFormat="1" ht="11.25" x14ac:dyDescent="0.25">
      <c r="A237" s="151" t="s">
        <v>1855</v>
      </c>
      <c r="B237" s="144" t="s">
        <v>47</v>
      </c>
      <c r="C237" s="138" t="e">
        <f>VLOOKUP(B237,#REF!,2,0)</f>
        <v>#REF!</v>
      </c>
      <c r="D237" s="140"/>
      <c r="E237" s="140" t="e">
        <f>VLOOKUP(B237,#REF!,5,0)</f>
        <v>#REF!</v>
      </c>
      <c r="F237" s="340" t="e">
        <f t="shared" si="10"/>
        <v>#REF!</v>
      </c>
      <c r="G237" s="188"/>
    </row>
    <row r="238" spans="1:7" s="133" customFormat="1" ht="11.25" x14ac:dyDescent="0.25">
      <c r="A238" s="151" t="s">
        <v>1856</v>
      </c>
      <c r="B238" s="144" t="s">
        <v>49</v>
      </c>
      <c r="C238" s="138" t="e">
        <f>VLOOKUP(B238,#REF!,2,0)</f>
        <v>#REF!</v>
      </c>
      <c r="D238" s="140"/>
      <c r="E238" s="140" t="e">
        <f>VLOOKUP(B238,#REF!,5,0)</f>
        <v>#REF!</v>
      </c>
      <c r="F238" s="340" t="e">
        <f t="shared" si="10"/>
        <v>#REF!</v>
      </c>
      <c r="G238" s="188"/>
    </row>
    <row r="239" spans="1:7" s="133" customFormat="1" ht="11.25" x14ac:dyDescent="0.25">
      <c r="A239" s="151" t="s">
        <v>1857</v>
      </c>
      <c r="B239" s="144" t="s">
        <v>425</v>
      </c>
      <c r="C239" s="138" t="e">
        <f>VLOOKUP(B239,#REF!,2,0)</f>
        <v>#REF!</v>
      </c>
      <c r="D239" s="140"/>
      <c r="E239" s="140" t="e">
        <f>VLOOKUP(B239,#REF!,5,0)</f>
        <v>#REF!</v>
      </c>
      <c r="F239" s="340" t="e">
        <f t="shared" si="10"/>
        <v>#REF!</v>
      </c>
      <c r="G239" s="188"/>
    </row>
    <row r="240" spans="1:7" x14ac:dyDescent="0.25">
      <c r="A240" s="326" t="s">
        <v>1114</v>
      </c>
      <c r="B240" s="119" t="s">
        <v>50</v>
      </c>
      <c r="C240" s="147"/>
      <c r="D240" s="128"/>
      <c r="E240" s="128"/>
      <c r="F240" s="338" t="e">
        <f>SUM(F241:F263)</f>
        <v>#REF!</v>
      </c>
      <c r="G240" s="313"/>
    </row>
    <row r="241" spans="1:7" s="133" customFormat="1" ht="11.25" x14ac:dyDescent="0.25">
      <c r="A241" s="151" t="s">
        <v>1860</v>
      </c>
      <c r="B241" s="144" t="s">
        <v>889</v>
      </c>
      <c r="C241" s="138" t="e">
        <f>VLOOKUP(B241,#REF!,2,0)</f>
        <v>#REF!</v>
      </c>
      <c r="D241" s="140"/>
      <c r="E241" s="140" t="e">
        <f>VLOOKUP(B241,#REF!,5,0)</f>
        <v>#REF!</v>
      </c>
      <c r="F241" s="340" t="e">
        <f>D241*E241</f>
        <v>#REF!</v>
      </c>
      <c r="G241" s="188"/>
    </row>
    <row r="242" spans="1:7" s="133" customFormat="1" ht="11.25" x14ac:dyDescent="0.25">
      <c r="A242" s="151" t="s">
        <v>1861</v>
      </c>
      <c r="B242" s="144" t="s">
        <v>890</v>
      </c>
      <c r="C242" s="138" t="e">
        <f>VLOOKUP(B242,#REF!,2,0)</f>
        <v>#REF!</v>
      </c>
      <c r="D242" s="140"/>
      <c r="E242" s="140" t="e">
        <f>VLOOKUP(B242,#REF!,5,0)</f>
        <v>#REF!</v>
      </c>
      <c r="F242" s="340" t="e">
        <f t="shared" ref="F242:F263" si="11">D242*E242</f>
        <v>#REF!</v>
      </c>
      <c r="G242" s="188"/>
    </row>
    <row r="243" spans="1:7" s="133" customFormat="1" ht="11.25" x14ac:dyDescent="0.25">
      <c r="A243" s="151" t="s">
        <v>1862</v>
      </c>
      <c r="B243" s="144" t="s">
        <v>891</v>
      </c>
      <c r="C243" s="138" t="e">
        <f>VLOOKUP(B243,#REF!,2,0)</f>
        <v>#REF!</v>
      </c>
      <c r="D243" s="140"/>
      <c r="E243" s="140" t="e">
        <f>VLOOKUP(B243,#REF!,5,0)</f>
        <v>#REF!</v>
      </c>
      <c r="F243" s="340" t="e">
        <f t="shared" si="11"/>
        <v>#REF!</v>
      </c>
      <c r="G243" s="188"/>
    </row>
    <row r="244" spans="1:7" s="133" customFormat="1" ht="11.25" x14ac:dyDescent="0.25">
      <c r="A244" s="151" t="s">
        <v>1863</v>
      </c>
      <c r="B244" s="144" t="s">
        <v>826</v>
      </c>
      <c r="C244" s="138" t="e">
        <f>VLOOKUP(B244,#REF!,2,0)</f>
        <v>#REF!</v>
      </c>
      <c r="D244" s="140"/>
      <c r="E244" s="140" t="e">
        <f>VLOOKUP(B244,#REF!,5,0)</f>
        <v>#REF!</v>
      </c>
      <c r="F244" s="340" t="e">
        <f t="shared" si="11"/>
        <v>#REF!</v>
      </c>
      <c r="G244" s="188"/>
    </row>
    <row r="245" spans="1:7" s="133" customFormat="1" ht="11.25" x14ac:dyDescent="0.25">
      <c r="A245" s="151" t="s">
        <v>1864</v>
      </c>
      <c r="B245" s="144" t="s">
        <v>824</v>
      </c>
      <c r="C245" s="138" t="e">
        <f>VLOOKUP(B245,#REF!,2,0)</f>
        <v>#REF!</v>
      </c>
      <c r="D245" s="140"/>
      <c r="E245" s="140" t="e">
        <f>VLOOKUP(B245,#REF!,5,0)</f>
        <v>#REF!</v>
      </c>
      <c r="F245" s="340" t="e">
        <f t="shared" si="11"/>
        <v>#REF!</v>
      </c>
      <c r="G245" s="188"/>
    </row>
    <row r="246" spans="1:7" s="133" customFormat="1" ht="11.25" x14ac:dyDescent="0.25">
      <c r="A246" s="151" t="s">
        <v>1865</v>
      </c>
      <c r="B246" s="144" t="s">
        <v>635</v>
      </c>
      <c r="C246" s="138" t="e">
        <f>VLOOKUP(B246,#REF!,2,0)</f>
        <v>#REF!</v>
      </c>
      <c r="D246" s="140"/>
      <c r="E246" s="140" t="e">
        <f>VLOOKUP(B246,#REF!,5,0)</f>
        <v>#REF!</v>
      </c>
      <c r="F246" s="340" t="e">
        <f t="shared" si="11"/>
        <v>#REF!</v>
      </c>
      <c r="G246" s="188"/>
    </row>
    <row r="247" spans="1:7" s="133" customFormat="1" ht="11.25" x14ac:dyDescent="0.25">
      <c r="A247" s="151" t="s">
        <v>1866</v>
      </c>
      <c r="B247" s="144" t="s">
        <v>1070</v>
      </c>
      <c r="C247" s="138" t="e">
        <f>VLOOKUP(B247,#REF!,2,0)</f>
        <v>#REF!</v>
      </c>
      <c r="D247" s="140"/>
      <c r="E247" s="140" t="e">
        <f>VLOOKUP(B247,#REF!,5,0)</f>
        <v>#REF!</v>
      </c>
      <c r="F247" s="340" t="e">
        <f t="shared" si="11"/>
        <v>#REF!</v>
      </c>
      <c r="G247" s="188"/>
    </row>
    <row r="248" spans="1:7" s="133" customFormat="1" ht="11.25" x14ac:dyDescent="0.25">
      <c r="A248" s="151" t="s">
        <v>1867</v>
      </c>
      <c r="B248" s="144" t="s">
        <v>636</v>
      </c>
      <c r="C248" s="138" t="e">
        <f>VLOOKUP(B248,#REF!,2,0)</f>
        <v>#REF!</v>
      </c>
      <c r="D248" s="140"/>
      <c r="E248" s="140" t="e">
        <f>VLOOKUP(B248,#REF!,5,0)</f>
        <v>#REF!</v>
      </c>
      <c r="F248" s="340" t="e">
        <f t="shared" si="11"/>
        <v>#REF!</v>
      </c>
      <c r="G248" s="188"/>
    </row>
    <row r="249" spans="1:7" s="133" customFormat="1" ht="11.25" x14ac:dyDescent="0.25">
      <c r="A249" s="151" t="s">
        <v>1868</v>
      </c>
      <c r="B249" s="144" t="s">
        <v>61</v>
      </c>
      <c r="C249" s="138" t="e">
        <f>VLOOKUP(B249,#REF!,2,0)</f>
        <v>#REF!</v>
      </c>
      <c r="D249" s="140"/>
      <c r="E249" s="140" t="e">
        <f>VLOOKUP(B249,#REF!,5,0)</f>
        <v>#REF!</v>
      </c>
      <c r="F249" s="340" t="e">
        <f t="shared" si="11"/>
        <v>#REF!</v>
      </c>
      <c r="G249" s="188"/>
    </row>
    <row r="250" spans="1:7" s="133" customFormat="1" ht="11.25" x14ac:dyDescent="0.25">
      <c r="A250" s="151" t="s">
        <v>1869</v>
      </c>
      <c r="B250" s="144" t="s">
        <v>52</v>
      </c>
      <c r="C250" s="138" t="e">
        <f>VLOOKUP(B250,#REF!,2,0)</f>
        <v>#REF!</v>
      </c>
      <c r="D250" s="140"/>
      <c r="E250" s="140" t="e">
        <f>VLOOKUP(B250,#REF!,5,0)</f>
        <v>#REF!</v>
      </c>
      <c r="F250" s="340" t="e">
        <f t="shared" si="11"/>
        <v>#REF!</v>
      </c>
      <c r="G250" s="188"/>
    </row>
    <row r="251" spans="1:7" s="133" customFormat="1" ht="11.25" x14ac:dyDescent="0.25">
      <c r="A251" s="151" t="s">
        <v>1870</v>
      </c>
      <c r="B251" s="144" t="s">
        <v>53</v>
      </c>
      <c r="C251" s="138" t="e">
        <f>VLOOKUP(B251,#REF!,2,0)</f>
        <v>#REF!</v>
      </c>
      <c r="D251" s="140"/>
      <c r="E251" s="140" t="e">
        <f>VLOOKUP(B251,#REF!,5,0)</f>
        <v>#REF!</v>
      </c>
      <c r="F251" s="340" t="e">
        <f t="shared" si="11"/>
        <v>#REF!</v>
      </c>
      <c r="G251" s="188"/>
    </row>
    <row r="252" spans="1:7" s="133" customFormat="1" ht="11.25" x14ac:dyDescent="0.25">
      <c r="A252" s="151" t="s">
        <v>1871</v>
      </c>
      <c r="B252" s="144" t="s">
        <v>637</v>
      </c>
      <c r="C252" s="138" t="e">
        <f>VLOOKUP(B252,#REF!,2,0)</f>
        <v>#REF!</v>
      </c>
      <c r="D252" s="140"/>
      <c r="E252" s="140" t="e">
        <f>VLOOKUP(B252,#REF!,5,0)</f>
        <v>#REF!</v>
      </c>
      <c r="F252" s="340" t="e">
        <f t="shared" si="11"/>
        <v>#REF!</v>
      </c>
      <c r="G252" s="188"/>
    </row>
    <row r="253" spans="1:7" s="133" customFormat="1" ht="11.25" x14ac:dyDescent="0.25">
      <c r="A253" s="151" t="s">
        <v>1872</v>
      </c>
      <c r="B253" s="144" t="s">
        <v>639</v>
      </c>
      <c r="C253" s="138" t="e">
        <f>VLOOKUP(B253,#REF!,2,0)</f>
        <v>#REF!</v>
      </c>
      <c r="D253" s="140"/>
      <c r="E253" s="140" t="e">
        <f>VLOOKUP(B253,#REF!,5,0)</f>
        <v>#REF!</v>
      </c>
      <c r="F253" s="340" t="e">
        <f t="shared" si="11"/>
        <v>#REF!</v>
      </c>
      <c r="G253" s="188"/>
    </row>
    <row r="254" spans="1:7" s="133" customFormat="1" ht="11.25" x14ac:dyDescent="0.25">
      <c r="A254" s="151" t="s">
        <v>1873</v>
      </c>
      <c r="B254" s="144" t="s">
        <v>638</v>
      </c>
      <c r="C254" s="138" t="e">
        <f>VLOOKUP(B254,#REF!,2,0)</f>
        <v>#REF!</v>
      </c>
      <c r="D254" s="140"/>
      <c r="E254" s="140" t="e">
        <f>VLOOKUP(B254,#REF!,5,0)</f>
        <v>#REF!</v>
      </c>
      <c r="F254" s="340" t="e">
        <f t="shared" si="11"/>
        <v>#REF!</v>
      </c>
      <c r="G254" s="188"/>
    </row>
    <row r="255" spans="1:7" s="133" customFormat="1" ht="11.25" x14ac:dyDescent="0.25">
      <c r="A255" s="151" t="s">
        <v>1874</v>
      </c>
      <c r="B255" s="144" t="s">
        <v>640</v>
      </c>
      <c r="C255" s="138" t="e">
        <f>VLOOKUP(B255,#REF!,2,0)</f>
        <v>#REF!</v>
      </c>
      <c r="D255" s="140"/>
      <c r="E255" s="140" t="e">
        <f>VLOOKUP(B255,#REF!,5,0)</f>
        <v>#REF!</v>
      </c>
      <c r="F255" s="340" t="e">
        <f t="shared" si="11"/>
        <v>#REF!</v>
      </c>
      <c r="G255" s="188"/>
    </row>
    <row r="256" spans="1:7" s="133" customFormat="1" ht="11.25" x14ac:dyDescent="0.25">
      <c r="A256" s="151" t="s">
        <v>1875</v>
      </c>
      <c r="B256" s="144" t="s">
        <v>56</v>
      </c>
      <c r="C256" s="138" t="e">
        <f>VLOOKUP(B256,#REF!,2,0)</f>
        <v>#REF!</v>
      </c>
      <c r="D256" s="140"/>
      <c r="E256" s="140" t="e">
        <f>VLOOKUP(B256,#REF!,5,0)</f>
        <v>#REF!</v>
      </c>
      <c r="F256" s="340" t="e">
        <f t="shared" si="11"/>
        <v>#REF!</v>
      </c>
      <c r="G256" s="188"/>
    </row>
    <row r="257" spans="1:7" s="133" customFormat="1" ht="11.25" x14ac:dyDescent="0.25">
      <c r="A257" s="151" t="s">
        <v>1876</v>
      </c>
      <c r="B257" s="144" t="s">
        <v>642</v>
      </c>
      <c r="C257" s="138" t="e">
        <f>VLOOKUP(B257,#REF!,2,0)</f>
        <v>#REF!</v>
      </c>
      <c r="D257" s="140"/>
      <c r="E257" s="140" t="e">
        <f>VLOOKUP(B257,#REF!,5,0)</f>
        <v>#REF!</v>
      </c>
      <c r="F257" s="340" t="e">
        <f t="shared" si="11"/>
        <v>#REF!</v>
      </c>
      <c r="G257" s="188"/>
    </row>
    <row r="258" spans="1:7" s="133" customFormat="1" ht="11.25" x14ac:dyDescent="0.25">
      <c r="A258" s="151" t="s">
        <v>1877</v>
      </c>
      <c r="B258" s="144" t="s">
        <v>823</v>
      </c>
      <c r="C258" s="138" t="e">
        <f>VLOOKUP(B258,#REF!,2,0)</f>
        <v>#REF!</v>
      </c>
      <c r="D258" s="140"/>
      <c r="E258" s="140" t="e">
        <f>VLOOKUP(B258,#REF!,5,0)</f>
        <v>#REF!</v>
      </c>
      <c r="F258" s="340" t="e">
        <f t="shared" si="11"/>
        <v>#REF!</v>
      </c>
      <c r="G258" s="188"/>
    </row>
    <row r="259" spans="1:7" s="133" customFormat="1" ht="11.25" x14ac:dyDescent="0.25">
      <c r="A259" s="151" t="s">
        <v>1878</v>
      </c>
      <c r="B259" s="144" t="s">
        <v>54</v>
      </c>
      <c r="C259" s="138" t="e">
        <f>VLOOKUP(B259,#REF!,2,0)</f>
        <v>#REF!</v>
      </c>
      <c r="D259" s="140"/>
      <c r="E259" s="140" t="e">
        <f>VLOOKUP(B259,#REF!,5,0)</f>
        <v>#REF!</v>
      </c>
      <c r="F259" s="340" t="e">
        <f t="shared" si="11"/>
        <v>#REF!</v>
      </c>
      <c r="G259" s="188"/>
    </row>
    <row r="260" spans="1:7" s="133" customFormat="1" ht="11.25" x14ac:dyDescent="0.25">
      <c r="A260" s="151" t="s">
        <v>1879</v>
      </c>
      <c r="B260" s="144" t="s">
        <v>641</v>
      </c>
      <c r="C260" s="138" t="e">
        <f>VLOOKUP(B260,#REF!,2,0)</f>
        <v>#REF!</v>
      </c>
      <c r="D260" s="140"/>
      <c r="E260" s="140" t="e">
        <f>VLOOKUP(B260,#REF!,5,0)</f>
        <v>#REF!</v>
      </c>
      <c r="F260" s="340" t="e">
        <f t="shared" si="11"/>
        <v>#REF!</v>
      </c>
      <c r="G260" s="188"/>
    </row>
    <row r="261" spans="1:7" s="133" customFormat="1" ht="11.25" x14ac:dyDescent="0.25">
      <c r="A261" s="151" t="s">
        <v>1880</v>
      </c>
      <c r="B261" s="144" t="s">
        <v>1071</v>
      </c>
      <c r="C261" s="138" t="e">
        <f>VLOOKUP(B261,#REF!,2,0)</f>
        <v>#REF!</v>
      </c>
      <c r="D261" s="140"/>
      <c r="E261" s="140" t="e">
        <f>VLOOKUP(B261,#REF!,5,0)</f>
        <v>#REF!</v>
      </c>
      <c r="F261" s="340" t="e">
        <f t="shared" si="11"/>
        <v>#REF!</v>
      </c>
      <c r="G261" s="188"/>
    </row>
    <row r="262" spans="1:7" s="133" customFormat="1" ht="11.25" x14ac:dyDescent="0.25">
      <c r="A262" s="151" t="s">
        <v>1881</v>
      </c>
      <c r="B262" s="144" t="s">
        <v>55</v>
      </c>
      <c r="C262" s="138" t="e">
        <f>VLOOKUP(B262,#REF!,2,0)</f>
        <v>#REF!</v>
      </c>
      <c r="D262" s="140"/>
      <c r="E262" s="140" t="e">
        <f>VLOOKUP(B262,#REF!,5,0)</f>
        <v>#REF!</v>
      </c>
      <c r="F262" s="340" t="e">
        <f t="shared" si="11"/>
        <v>#REF!</v>
      </c>
      <c r="G262" s="188"/>
    </row>
    <row r="263" spans="1:7" s="133" customFormat="1" ht="11.25" x14ac:dyDescent="0.25">
      <c r="A263" s="151" t="s">
        <v>1882</v>
      </c>
      <c r="B263" s="144" t="s">
        <v>57</v>
      </c>
      <c r="C263" s="138" t="e">
        <f>VLOOKUP(B263,#REF!,2,0)</f>
        <v>#REF!</v>
      </c>
      <c r="D263" s="140"/>
      <c r="E263" s="140" t="e">
        <f>VLOOKUP(B263,#REF!,5,0)</f>
        <v>#REF!</v>
      </c>
      <c r="F263" s="340" t="e">
        <f t="shared" si="11"/>
        <v>#REF!</v>
      </c>
      <c r="G263" s="188"/>
    </row>
    <row r="264" spans="1:7" x14ac:dyDescent="0.25">
      <c r="A264" s="326" t="s">
        <v>1115</v>
      </c>
      <c r="B264" s="119" t="s">
        <v>58</v>
      </c>
      <c r="C264" s="147"/>
      <c r="D264" s="128"/>
      <c r="E264" s="128"/>
      <c r="F264" s="338" t="e">
        <f>SUM(F265:F275)</f>
        <v>#REF!</v>
      </c>
      <c r="G264" s="313"/>
    </row>
    <row r="265" spans="1:7" s="133" customFormat="1" ht="11.25" x14ac:dyDescent="0.25">
      <c r="A265" s="151" t="s">
        <v>1883</v>
      </c>
      <c r="B265" s="144" t="s">
        <v>904</v>
      </c>
      <c r="C265" s="138" t="e">
        <f>VLOOKUP(B265,#REF!,2,0)</f>
        <v>#REF!</v>
      </c>
      <c r="D265" s="140"/>
      <c r="E265" s="140" t="e">
        <f>VLOOKUP(B265,#REF!,5,0)</f>
        <v>#REF!</v>
      </c>
      <c r="F265" s="340" t="e">
        <f>D265*E265</f>
        <v>#REF!</v>
      </c>
      <c r="G265" s="188"/>
    </row>
    <row r="266" spans="1:7" s="133" customFormat="1" ht="11.25" x14ac:dyDescent="0.25">
      <c r="A266" s="151" t="s">
        <v>1884</v>
      </c>
      <c r="B266" s="144" t="s">
        <v>906</v>
      </c>
      <c r="C266" s="138" t="e">
        <f>VLOOKUP(B266,#REF!,2,0)</f>
        <v>#REF!</v>
      </c>
      <c r="D266" s="140"/>
      <c r="E266" s="140" t="e">
        <f>VLOOKUP(B266,#REF!,5,0)</f>
        <v>#REF!</v>
      </c>
      <c r="F266" s="340" t="e">
        <f t="shared" ref="F266:F275" si="12">D266*E266</f>
        <v>#REF!</v>
      </c>
      <c r="G266" s="188"/>
    </row>
    <row r="267" spans="1:7" s="133" customFormat="1" ht="11.25" x14ac:dyDescent="0.25">
      <c r="A267" s="151" t="s">
        <v>1885</v>
      </c>
      <c r="B267" s="144" t="s">
        <v>908</v>
      </c>
      <c r="C267" s="138" t="e">
        <f>VLOOKUP(B267,#REF!,2,0)</f>
        <v>#REF!</v>
      </c>
      <c r="D267" s="140"/>
      <c r="E267" s="140" t="e">
        <f>VLOOKUP(B267,#REF!,5,0)</f>
        <v>#REF!</v>
      </c>
      <c r="F267" s="340" t="e">
        <f t="shared" si="12"/>
        <v>#REF!</v>
      </c>
      <c r="G267" s="188"/>
    </row>
    <row r="268" spans="1:7" s="133" customFormat="1" ht="11.25" x14ac:dyDescent="0.25">
      <c r="A268" s="151" t="s">
        <v>1886</v>
      </c>
      <c r="B268" s="144" t="s">
        <v>827</v>
      </c>
      <c r="C268" s="138" t="e">
        <f>VLOOKUP(B268,#REF!,2,0)</f>
        <v>#REF!</v>
      </c>
      <c r="D268" s="140"/>
      <c r="E268" s="140" t="e">
        <f>VLOOKUP(B268,#REF!,5,0)</f>
        <v>#REF!</v>
      </c>
      <c r="F268" s="340" t="e">
        <f t="shared" si="12"/>
        <v>#REF!</v>
      </c>
      <c r="G268" s="188"/>
    </row>
    <row r="269" spans="1:7" s="133" customFormat="1" ht="11.25" x14ac:dyDescent="0.25">
      <c r="A269" s="151" t="s">
        <v>1887</v>
      </c>
      <c r="B269" s="144" t="s">
        <v>427</v>
      </c>
      <c r="C269" s="138" t="e">
        <f>VLOOKUP(B269,#REF!,2,0)</f>
        <v>#REF!</v>
      </c>
      <c r="D269" s="140"/>
      <c r="E269" s="140" t="e">
        <f>VLOOKUP(B269,#REF!,5,0)</f>
        <v>#REF!</v>
      </c>
      <c r="F269" s="340" t="e">
        <f t="shared" si="12"/>
        <v>#REF!</v>
      </c>
      <c r="G269" s="188"/>
    </row>
    <row r="270" spans="1:7" s="133" customFormat="1" ht="11.25" x14ac:dyDescent="0.25">
      <c r="A270" s="151" t="s">
        <v>1888</v>
      </c>
      <c r="B270" s="144" t="s">
        <v>59</v>
      </c>
      <c r="C270" s="138" t="e">
        <f>VLOOKUP(B270,#REF!,2,0)</f>
        <v>#REF!</v>
      </c>
      <c r="D270" s="140"/>
      <c r="E270" s="140" t="e">
        <f>VLOOKUP(B270,#REF!,5,0)</f>
        <v>#REF!</v>
      </c>
      <c r="F270" s="340" t="e">
        <f t="shared" si="12"/>
        <v>#REF!</v>
      </c>
      <c r="G270" s="188"/>
    </row>
    <row r="271" spans="1:7" s="133" customFormat="1" ht="11.25" x14ac:dyDescent="0.25">
      <c r="A271" s="151" t="s">
        <v>1889</v>
      </c>
      <c r="B271" s="144" t="s">
        <v>429</v>
      </c>
      <c r="C271" s="138" t="e">
        <f>VLOOKUP(B271,#REF!,2,0)</f>
        <v>#REF!</v>
      </c>
      <c r="D271" s="140"/>
      <c r="E271" s="140" t="e">
        <f>VLOOKUP(B271,#REF!,5,0)</f>
        <v>#REF!</v>
      </c>
      <c r="F271" s="340" t="e">
        <f t="shared" si="12"/>
        <v>#REF!</v>
      </c>
      <c r="G271" s="188"/>
    </row>
    <row r="272" spans="1:7" s="133" customFormat="1" ht="11.25" x14ac:dyDescent="0.25">
      <c r="A272" s="151" t="s">
        <v>1890</v>
      </c>
      <c r="B272" s="144" t="s">
        <v>430</v>
      </c>
      <c r="C272" s="138" t="e">
        <f>VLOOKUP(B272,#REF!,2,0)</f>
        <v>#REF!</v>
      </c>
      <c r="D272" s="140"/>
      <c r="E272" s="140" t="e">
        <f>VLOOKUP(B272,#REF!,5,0)</f>
        <v>#REF!</v>
      </c>
      <c r="F272" s="340" t="e">
        <f t="shared" si="12"/>
        <v>#REF!</v>
      </c>
      <c r="G272" s="188"/>
    </row>
    <row r="273" spans="1:7" s="133" customFormat="1" ht="11.25" x14ac:dyDescent="0.25">
      <c r="A273" s="151" t="s">
        <v>1891</v>
      </c>
      <c r="B273" s="144" t="s">
        <v>894</v>
      </c>
      <c r="C273" s="138" t="e">
        <f>VLOOKUP(B273,#REF!,2,0)</f>
        <v>#REF!</v>
      </c>
      <c r="D273" s="140"/>
      <c r="E273" s="140" t="e">
        <f>VLOOKUP(B273,#REF!,5,0)</f>
        <v>#REF!</v>
      </c>
      <c r="F273" s="340" t="e">
        <f t="shared" si="12"/>
        <v>#REF!</v>
      </c>
      <c r="G273" s="188"/>
    </row>
    <row r="274" spans="1:7" s="133" customFormat="1" ht="11.25" x14ac:dyDescent="0.25">
      <c r="A274" s="151" t="s">
        <v>1892</v>
      </c>
      <c r="B274" s="144" t="s">
        <v>896</v>
      </c>
      <c r="C274" s="138" t="e">
        <f>VLOOKUP(B274,#REF!,2,0)</f>
        <v>#REF!</v>
      </c>
      <c r="D274" s="140"/>
      <c r="E274" s="140" t="e">
        <f>VLOOKUP(B274,#REF!,5,0)</f>
        <v>#REF!</v>
      </c>
      <c r="F274" s="340" t="e">
        <f t="shared" si="12"/>
        <v>#REF!</v>
      </c>
      <c r="G274" s="188"/>
    </row>
    <row r="275" spans="1:7" s="133" customFormat="1" ht="11.25" x14ac:dyDescent="0.25">
      <c r="A275" s="151" t="s">
        <v>1893</v>
      </c>
      <c r="B275" s="144" t="s">
        <v>428</v>
      </c>
      <c r="C275" s="138" t="e">
        <f>VLOOKUP(B275,#REF!,2,0)</f>
        <v>#REF!</v>
      </c>
      <c r="D275" s="140"/>
      <c r="E275" s="140" t="e">
        <f>VLOOKUP(B275,#REF!,5,0)</f>
        <v>#REF!</v>
      </c>
      <c r="F275" s="340" t="e">
        <f t="shared" si="12"/>
        <v>#REF!</v>
      </c>
      <c r="G275" s="188"/>
    </row>
    <row r="276" spans="1:7" x14ac:dyDescent="0.25">
      <c r="A276" s="326" t="s">
        <v>1116</v>
      </c>
      <c r="B276" s="119" t="s">
        <v>62</v>
      </c>
      <c r="C276" s="147"/>
      <c r="D276" s="128"/>
      <c r="E276" s="128"/>
      <c r="F276" s="338" t="e">
        <f>SUM(F277:F290)</f>
        <v>#REF!</v>
      </c>
      <c r="G276" s="313"/>
    </row>
    <row r="277" spans="1:7" s="133" customFormat="1" ht="11.25" x14ac:dyDescent="0.25">
      <c r="A277" s="151" t="s">
        <v>1894</v>
      </c>
      <c r="B277" s="144" t="s">
        <v>64</v>
      </c>
      <c r="C277" s="138" t="e">
        <f>VLOOKUP(B277,#REF!,2,0)</f>
        <v>#REF!</v>
      </c>
      <c r="D277" s="140"/>
      <c r="E277" s="140" t="e">
        <f>VLOOKUP(B277,#REF!,5,0)</f>
        <v>#REF!</v>
      </c>
      <c r="F277" s="340" t="e">
        <f>D277*E277</f>
        <v>#REF!</v>
      </c>
      <c r="G277" s="188"/>
    </row>
    <row r="278" spans="1:7" s="133" customFormat="1" ht="11.25" x14ac:dyDescent="0.25">
      <c r="A278" s="151" t="s">
        <v>1895</v>
      </c>
      <c r="B278" s="144" t="s">
        <v>65</v>
      </c>
      <c r="C278" s="138" t="e">
        <f>VLOOKUP(B278,#REF!,2,0)</f>
        <v>#REF!</v>
      </c>
      <c r="D278" s="140"/>
      <c r="E278" s="140" t="e">
        <f>VLOOKUP(B278,#REF!,5,0)</f>
        <v>#REF!</v>
      </c>
      <c r="F278" s="340" t="e">
        <f t="shared" ref="F278:F290" si="13">D278*E278</f>
        <v>#REF!</v>
      </c>
      <c r="G278" s="188"/>
    </row>
    <row r="279" spans="1:7" s="133" customFormat="1" ht="11.25" x14ac:dyDescent="0.25">
      <c r="A279" s="151" t="s">
        <v>1896</v>
      </c>
      <c r="B279" s="144" t="s">
        <v>68</v>
      </c>
      <c r="C279" s="138" t="e">
        <f>VLOOKUP(B279,#REF!,2,0)</f>
        <v>#REF!</v>
      </c>
      <c r="D279" s="140"/>
      <c r="E279" s="140" t="e">
        <f>VLOOKUP(B279,#REF!,5,0)</f>
        <v>#REF!</v>
      </c>
      <c r="F279" s="340" t="e">
        <f t="shared" si="13"/>
        <v>#REF!</v>
      </c>
      <c r="G279" s="188"/>
    </row>
    <row r="280" spans="1:7" s="133" customFormat="1" ht="11.25" x14ac:dyDescent="0.25">
      <c r="A280" s="151" t="s">
        <v>1897</v>
      </c>
      <c r="B280" s="144" t="s">
        <v>69</v>
      </c>
      <c r="C280" s="138" t="e">
        <f>VLOOKUP(B280,#REF!,2,0)</f>
        <v>#REF!</v>
      </c>
      <c r="D280" s="140"/>
      <c r="E280" s="140" t="e">
        <f>VLOOKUP(B280,#REF!,5,0)</f>
        <v>#REF!</v>
      </c>
      <c r="F280" s="340" t="e">
        <f t="shared" si="13"/>
        <v>#REF!</v>
      </c>
      <c r="G280" s="188"/>
    </row>
    <row r="281" spans="1:7" s="133" customFormat="1" ht="11.25" x14ac:dyDescent="0.25">
      <c r="A281" s="151" t="s">
        <v>1898</v>
      </c>
      <c r="B281" s="144" t="s">
        <v>71</v>
      </c>
      <c r="C281" s="138" t="e">
        <f>VLOOKUP(B281,#REF!,2,0)</f>
        <v>#REF!</v>
      </c>
      <c r="D281" s="140"/>
      <c r="E281" s="140" t="e">
        <f>VLOOKUP(B281,#REF!,5,0)</f>
        <v>#REF!</v>
      </c>
      <c r="F281" s="340" t="e">
        <f t="shared" si="13"/>
        <v>#REF!</v>
      </c>
      <c r="G281" s="188"/>
    </row>
    <row r="282" spans="1:7" s="133" customFormat="1" ht="11.25" x14ac:dyDescent="0.25">
      <c r="A282" s="151" t="s">
        <v>1899</v>
      </c>
      <c r="B282" s="144" t="s">
        <v>432</v>
      </c>
      <c r="C282" s="138" t="e">
        <f>VLOOKUP(B282,#REF!,2,0)</f>
        <v>#REF!</v>
      </c>
      <c r="D282" s="140"/>
      <c r="E282" s="140" t="e">
        <f>VLOOKUP(B282,#REF!,5,0)</f>
        <v>#REF!</v>
      </c>
      <c r="F282" s="340" t="e">
        <f t="shared" si="13"/>
        <v>#REF!</v>
      </c>
      <c r="G282" s="188"/>
    </row>
    <row r="283" spans="1:7" s="133" customFormat="1" ht="11.25" x14ac:dyDescent="0.25">
      <c r="A283" s="151" t="s">
        <v>1900</v>
      </c>
      <c r="B283" s="144" t="s">
        <v>72</v>
      </c>
      <c r="C283" s="138" t="e">
        <f>VLOOKUP(B283,#REF!,2,0)</f>
        <v>#REF!</v>
      </c>
      <c r="D283" s="140"/>
      <c r="E283" s="140" t="e">
        <f>VLOOKUP(B283,#REF!,5,0)</f>
        <v>#REF!</v>
      </c>
      <c r="F283" s="340" t="e">
        <f t="shared" si="13"/>
        <v>#REF!</v>
      </c>
      <c r="G283" s="188"/>
    </row>
    <row r="284" spans="1:7" s="133" customFormat="1" ht="11.25" x14ac:dyDescent="0.25">
      <c r="A284" s="151" t="s">
        <v>1901</v>
      </c>
      <c r="B284" s="144" t="s">
        <v>2279</v>
      </c>
      <c r="C284" s="138" t="e">
        <f>VLOOKUP(B284,#REF!,2,0)</f>
        <v>#REF!</v>
      </c>
      <c r="D284" s="140"/>
      <c r="E284" s="140" t="e">
        <f>VLOOKUP(B284,#REF!,5,0)</f>
        <v>#REF!</v>
      </c>
      <c r="F284" s="340" t="e">
        <f t="shared" si="13"/>
        <v>#REF!</v>
      </c>
      <c r="G284" s="188" t="s">
        <v>2280</v>
      </c>
    </row>
    <row r="285" spans="1:7" s="133" customFormat="1" ht="11.25" x14ac:dyDescent="0.25">
      <c r="A285" s="151" t="s">
        <v>1902</v>
      </c>
      <c r="B285" s="144" t="s">
        <v>70</v>
      </c>
      <c r="C285" s="138" t="e">
        <f>VLOOKUP(B285,#REF!,2,0)</f>
        <v>#REF!</v>
      </c>
      <c r="D285" s="140"/>
      <c r="E285" s="140" t="e">
        <f>VLOOKUP(B285,#REF!,5,0)</f>
        <v>#REF!</v>
      </c>
      <c r="F285" s="340" t="e">
        <f t="shared" si="13"/>
        <v>#REF!</v>
      </c>
      <c r="G285" s="188"/>
    </row>
    <row r="286" spans="1:7" s="133" customFormat="1" ht="11.25" x14ac:dyDescent="0.25">
      <c r="A286" s="151" t="s">
        <v>1903</v>
      </c>
      <c r="B286" s="144" t="s">
        <v>63</v>
      </c>
      <c r="C286" s="138" t="e">
        <f>VLOOKUP(B286,#REF!,2,0)</f>
        <v>#REF!</v>
      </c>
      <c r="D286" s="140"/>
      <c r="E286" s="140" t="e">
        <f>VLOOKUP(B286,#REF!,5,0)</f>
        <v>#REF!</v>
      </c>
      <c r="F286" s="340" t="e">
        <f t="shared" si="13"/>
        <v>#REF!</v>
      </c>
      <c r="G286" s="188"/>
    </row>
    <row r="287" spans="1:7" s="133" customFormat="1" ht="11.25" x14ac:dyDescent="0.25">
      <c r="A287" s="151" t="s">
        <v>1904</v>
      </c>
      <c r="B287" s="144" t="s">
        <v>651</v>
      </c>
      <c r="C287" s="138" t="e">
        <f>VLOOKUP(B287,#REF!,2,0)</f>
        <v>#REF!</v>
      </c>
      <c r="D287" s="140"/>
      <c r="E287" s="140" t="e">
        <f>VLOOKUP(B287,#REF!,5,0)</f>
        <v>#REF!</v>
      </c>
      <c r="F287" s="340" t="e">
        <f t="shared" si="13"/>
        <v>#REF!</v>
      </c>
      <c r="G287" s="188"/>
    </row>
    <row r="288" spans="1:7" s="133" customFormat="1" ht="11.25" x14ac:dyDescent="0.25">
      <c r="A288" s="151" t="s">
        <v>1905</v>
      </c>
      <c r="B288" s="144" t="s">
        <v>650</v>
      </c>
      <c r="C288" s="138" t="e">
        <f>VLOOKUP(B288,#REF!,2,0)</f>
        <v>#REF!</v>
      </c>
      <c r="D288" s="140"/>
      <c r="E288" s="140" t="e">
        <f>VLOOKUP(B288,#REF!,5,0)</f>
        <v>#REF!</v>
      </c>
      <c r="F288" s="340" t="e">
        <f t="shared" si="13"/>
        <v>#REF!</v>
      </c>
      <c r="G288" s="188"/>
    </row>
    <row r="289" spans="1:7" s="133" customFormat="1" ht="11.25" x14ac:dyDescent="0.25">
      <c r="A289" s="151" t="s">
        <v>1906</v>
      </c>
      <c r="B289" s="144" t="s">
        <v>431</v>
      </c>
      <c r="C289" s="138" t="e">
        <f>VLOOKUP(B289,#REF!,2,0)</f>
        <v>#REF!</v>
      </c>
      <c r="D289" s="140"/>
      <c r="E289" s="140" t="e">
        <f>VLOOKUP(B289,#REF!,5,0)</f>
        <v>#REF!</v>
      </c>
      <c r="F289" s="340" t="e">
        <f t="shared" si="13"/>
        <v>#REF!</v>
      </c>
      <c r="G289" s="188"/>
    </row>
    <row r="290" spans="1:7" s="133" customFormat="1" ht="11.25" x14ac:dyDescent="0.25">
      <c r="A290" s="151" t="s">
        <v>1907</v>
      </c>
      <c r="B290" s="144" t="s">
        <v>67</v>
      </c>
      <c r="C290" s="138" t="e">
        <f>VLOOKUP(B290,#REF!,2,0)</f>
        <v>#REF!</v>
      </c>
      <c r="D290" s="140"/>
      <c r="E290" s="140" t="e">
        <f>VLOOKUP(B290,#REF!,5,0)</f>
        <v>#REF!</v>
      </c>
      <c r="F290" s="340" t="e">
        <f t="shared" si="13"/>
        <v>#REF!</v>
      </c>
      <c r="G290" s="188"/>
    </row>
    <row r="291" spans="1:7" x14ac:dyDescent="0.25">
      <c r="A291" s="326" t="s">
        <v>1117</v>
      </c>
      <c r="B291" s="119" t="s">
        <v>2</v>
      </c>
      <c r="C291" s="147"/>
      <c r="D291" s="128"/>
      <c r="E291" s="128"/>
      <c r="F291" s="338" t="e">
        <f>SUM(F292:F298)</f>
        <v>#REF!</v>
      </c>
      <c r="G291" s="313"/>
    </row>
    <row r="292" spans="1:7" s="133" customFormat="1" ht="11.25" x14ac:dyDescent="0.25">
      <c r="A292" s="151" t="s">
        <v>1908</v>
      </c>
      <c r="B292" s="144" t="s">
        <v>384</v>
      </c>
      <c r="C292" s="138" t="e">
        <f>VLOOKUP(B292,#REF!,2,0)</f>
        <v>#REF!</v>
      </c>
      <c r="D292" s="140"/>
      <c r="E292" s="140" t="e">
        <f>VLOOKUP(B292,#REF!,5,0)</f>
        <v>#REF!</v>
      </c>
      <c r="F292" s="340" t="e">
        <f>D292*E292</f>
        <v>#REF!</v>
      </c>
      <c r="G292" s="188"/>
    </row>
    <row r="293" spans="1:7" s="133" customFormat="1" ht="11.25" x14ac:dyDescent="0.25">
      <c r="A293" s="151" t="s">
        <v>1909</v>
      </c>
      <c r="B293" s="144" t="s">
        <v>433</v>
      </c>
      <c r="C293" s="138" t="e">
        <f>VLOOKUP(B293,#REF!,2,0)</f>
        <v>#REF!</v>
      </c>
      <c r="D293" s="140"/>
      <c r="E293" s="140" t="e">
        <f>VLOOKUP(B293,#REF!,5,0)</f>
        <v>#REF!</v>
      </c>
      <c r="F293" s="340" t="e">
        <f t="shared" ref="F293:F298" si="14">D293*E293</f>
        <v>#REF!</v>
      </c>
      <c r="G293" s="188"/>
    </row>
    <row r="294" spans="1:7" s="133" customFormat="1" ht="11.25" x14ac:dyDescent="0.25">
      <c r="A294" s="151" t="s">
        <v>1910</v>
      </c>
      <c r="B294" s="144" t="s">
        <v>5</v>
      </c>
      <c r="C294" s="138" t="e">
        <f>VLOOKUP(B294,#REF!,2,0)</f>
        <v>#REF!</v>
      </c>
      <c r="D294" s="140"/>
      <c r="E294" s="140" t="e">
        <f>VLOOKUP(B294,#REF!,5,0)</f>
        <v>#REF!</v>
      </c>
      <c r="F294" s="340" t="e">
        <f t="shared" si="14"/>
        <v>#REF!</v>
      </c>
      <c r="G294" s="188"/>
    </row>
    <row r="295" spans="1:7" s="133" customFormat="1" ht="11.25" x14ac:dyDescent="0.25">
      <c r="A295" s="151" t="s">
        <v>1911</v>
      </c>
      <c r="B295" s="144" t="s">
        <v>383</v>
      </c>
      <c r="C295" s="138" t="e">
        <f>VLOOKUP(B295,#REF!,2,0)</f>
        <v>#REF!</v>
      </c>
      <c r="D295" s="140"/>
      <c r="E295" s="140" t="e">
        <f>VLOOKUP(B295,#REF!,5,0)</f>
        <v>#REF!</v>
      </c>
      <c r="F295" s="340" t="e">
        <f t="shared" si="14"/>
        <v>#REF!</v>
      </c>
      <c r="G295" s="188"/>
    </row>
    <row r="296" spans="1:7" s="133" customFormat="1" ht="11.25" x14ac:dyDescent="0.25">
      <c r="A296" s="151" t="s">
        <v>1912</v>
      </c>
      <c r="B296" s="144" t="s">
        <v>434</v>
      </c>
      <c r="C296" s="138" t="e">
        <f>VLOOKUP(B296,#REF!,2,0)</f>
        <v>#REF!</v>
      </c>
      <c r="D296" s="140"/>
      <c r="E296" s="140" t="e">
        <f>VLOOKUP(B296,#REF!,5,0)</f>
        <v>#REF!</v>
      </c>
      <c r="F296" s="340" t="e">
        <f t="shared" si="14"/>
        <v>#REF!</v>
      </c>
      <c r="G296" s="188"/>
    </row>
    <row r="297" spans="1:7" s="133" customFormat="1" ht="11.25" x14ac:dyDescent="0.25">
      <c r="A297" s="151" t="s">
        <v>1913</v>
      </c>
      <c r="B297" s="144" t="s">
        <v>2281</v>
      </c>
      <c r="C297" s="138" t="e">
        <f>VLOOKUP(B297,#REF!,2,0)</f>
        <v>#REF!</v>
      </c>
      <c r="D297" s="140"/>
      <c r="E297" s="140" t="e">
        <f>VLOOKUP(B297,#REF!,5,0)</f>
        <v>#REF!</v>
      </c>
      <c r="F297" s="340" t="e">
        <f t="shared" si="14"/>
        <v>#REF!</v>
      </c>
      <c r="G297" s="188"/>
    </row>
    <row r="298" spans="1:7" s="133" customFormat="1" ht="11.25" x14ac:dyDescent="0.25">
      <c r="A298" s="151" t="s">
        <v>1914</v>
      </c>
      <c r="B298" s="144" t="s">
        <v>7</v>
      </c>
      <c r="C298" s="138" t="e">
        <f>VLOOKUP(B298,#REF!,2,0)</f>
        <v>#REF!</v>
      </c>
      <c r="D298" s="140"/>
      <c r="E298" s="140" t="e">
        <f>VLOOKUP(B298,#REF!,5,0)</f>
        <v>#REF!</v>
      </c>
      <c r="F298" s="340" t="e">
        <f t="shared" si="14"/>
        <v>#REF!</v>
      </c>
      <c r="G298" s="188"/>
    </row>
    <row r="299" spans="1:7" x14ac:dyDescent="0.25">
      <c r="A299" s="326" t="s">
        <v>1118</v>
      </c>
      <c r="B299" s="119" t="s">
        <v>748</v>
      </c>
      <c r="C299" s="147"/>
      <c r="D299" s="128"/>
      <c r="E299" s="128"/>
      <c r="F299" s="338" t="e">
        <f>SUM(F300:F310)</f>
        <v>#REF!</v>
      </c>
      <c r="G299" s="313"/>
    </row>
    <row r="300" spans="1:7" s="133" customFormat="1" ht="11.25" x14ac:dyDescent="0.25">
      <c r="A300" s="151" t="s">
        <v>1918</v>
      </c>
      <c r="B300" s="144" t="s">
        <v>653</v>
      </c>
      <c r="C300" s="138" t="e">
        <f>VLOOKUP(B300,#REF!,2,0)</f>
        <v>#REF!</v>
      </c>
      <c r="D300" s="140"/>
      <c r="E300" s="140" t="e">
        <f>VLOOKUP(B300,#REF!,5,0)</f>
        <v>#REF!</v>
      </c>
      <c r="F300" s="340" t="e">
        <f>D300*E300</f>
        <v>#REF!</v>
      </c>
      <c r="G300" s="188"/>
    </row>
    <row r="301" spans="1:7" s="133" customFormat="1" ht="11.25" x14ac:dyDescent="0.25">
      <c r="A301" s="151" t="s">
        <v>1919</v>
      </c>
      <c r="B301" s="144" t="s">
        <v>654</v>
      </c>
      <c r="C301" s="138" t="e">
        <f>VLOOKUP(B301,#REF!,2,0)</f>
        <v>#REF!</v>
      </c>
      <c r="D301" s="140"/>
      <c r="E301" s="140" t="e">
        <f>VLOOKUP(B301,#REF!,5,0)</f>
        <v>#REF!</v>
      </c>
      <c r="F301" s="340" t="e">
        <f t="shared" ref="F301:F310" si="15">D301*E301</f>
        <v>#REF!</v>
      </c>
      <c r="G301" s="188"/>
    </row>
    <row r="302" spans="1:7" s="133" customFormat="1" ht="11.25" x14ac:dyDescent="0.25">
      <c r="A302" s="151" t="s">
        <v>1920</v>
      </c>
      <c r="B302" s="144" t="s">
        <v>697</v>
      </c>
      <c r="C302" s="138" t="e">
        <f>VLOOKUP(B302,#REF!,2,0)</f>
        <v>#REF!</v>
      </c>
      <c r="D302" s="140"/>
      <c r="E302" s="140" t="e">
        <f>VLOOKUP(B302,#REF!,5,0)</f>
        <v>#REF!</v>
      </c>
      <c r="F302" s="340" t="e">
        <f t="shared" si="15"/>
        <v>#REF!</v>
      </c>
      <c r="G302" s="188"/>
    </row>
    <row r="303" spans="1:7" s="133" customFormat="1" ht="11.25" x14ac:dyDescent="0.25">
      <c r="A303" s="151" t="s">
        <v>1921</v>
      </c>
      <c r="B303" s="144" t="s">
        <v>75</v>
      </c>
      <c r="C303" s="138" t="e">
        <f>VLOOKUP(B303,#REF!,2,0)</f>
        <v>#REF!</v>
      </c>
      <c r="D303" s="140"/>
      <c r="E303" s="140" t="e">
        <f>VLOOKUP(B303,#REF!,5,0)</f>
        <v>#REF!</v>
      </c>
      <c r="F303" s="340" t="e">
        <f t="shared" si="15"/>
        <v>#REF!</v>
      </c>
      <c r="G303" s="188"/>
    </row>
    <row r="304" spans="1:7" s="133" customFormat="1" ht="11.25" x14ac:dyDescent="0.25">
      <c r="A304" s="151" t="s">
        <v>1922</v>
      </c>
      <c r="B304" s="144" t="s">
        <v>652</v>
      </c>
      <c r="C304" s="138" t="e">
        <f>VLOOKUP(B304,#REF!,2,0)</f>
        <v>#REF!</v>
      </c>
      <c r="D304" s="140"/>
      <c r="E304" s="140" t="e">
        <f>VLOOKUP(B304,#REF!,5,0)</f>
        <v>#REF!</v>
      </c>
      <c r="F304" s="340" t="e">
        <f t="shared" si="15"/>
        <v>#REF!</v>
      </c>
      <c r="G304" s="188"/>
    </row>
    <row r="305" spans="1:7" s="133" customFormat="1" ht="11.25" x14ac:dyDescent="0.25">
      <c r="A305" s="151" t="s">
        <v>1923</v>
      </c>
      <c r="B305" s="144" t="s">
        <v>1917</v>
      </c>
      <c r="C305" s="138" t="e">
        <f>VLOOKUP(B305,#REF!,2,0)</f>
        <v>#REF!</v>
      </c>
      <c r="D305" s="140"/>
      <c r="E305" s="140" t="e">
        <f>VLOOKUP(B305,#REF!,5,0)</f>
        <v>#REF!</v>
      </c>
      <c r="F305" s="340" t="e">
        <f t="shared" si="15"/>
        <v>#REF!</v>
      </c>
      <c r="G305" s="188"/>
    </row>
    <row r="306" spans="1:7" s="133" customFormat="1" ht="11.25" x14ac:dyDescent="0.25">
      <c r="A306" s="151" t="s">
        <v>1924</v>
      </c>
      <c r="B306" s="144" t="s">
        <v>74</v>
      </c>
      <c r="C306" s="138" t="e">
        <f>VLOOKUP(B306,#REF!,2,0)</f>
        <v>#REF!</v>
      </c>
      <c r="D306" s="140"/>
      <c r="E306" s="140" t="e">
        <f>VLOOKUP(B306,#REF!,5,0)</f>
        <v>#REF!</v>
      </c>
      <c r="F306" s="340" t="e">
        <f t="shared" si="15"/>
        <v>#REF!</v>
      </c>
      <c r="G306" s="188"/>
    </row>
    <row r="307" spans="1:7" s="133" customFormat="1" ht="11.25" x14ac:dyDescent="0.25">
      <c r="A307" s="151" t="s">
        <v>1925</v>
      </c>
      <c r="B307" s="144" t="s">
        <v>656</v>
      </c>
      <c r="C307" s="138" t="e">
        <f>VLOOKUP(B307,#REF!,2,0)</f>
        <v>#REF!</v>
      </c>
      <c r="D307" s="140"/>
      <c r="E307" s="140" t="e">
        <f>VLOOKUP(B307,#REF!,5,0)</f>
        <v>#REF!</v>
      </c>
      <c r="F307" s="340" t="e">
        <f t="shared" si="15"/>
        <v>#REF!</v>
      </c>
      <c r="G307" s="188"/>
    </row>
    <row r="308" spans="1:7" s="133" customFormat="1" ht="11.25" x14ac:dyDescent="0.25">
      <c r="A308" s="151" t="s">
        <v>1926</v>
      </c>
      <c r="B308" s="144" t="s">
        <v>1916</v>
      </c>
      <c r="C308" s="138" t="e">
        <f>VLOOKUP(B308,#REF!,2,0)</f>
        <v>#REF!</v>
      </c>
      <c r="D308" s="140"/>
      <c r="E308" s="140" t="e">
        <f>VLOOKUP(B308,#REF!,5,0)</f>
        <v>#REF!</v>
      </c>
      <c r="F308" s="340" t="e">
        <f t="shared" si="15"/>
        <v>#REF!</v>
      </c>
      <c r="G308" s="188"/>
    </row>
    <row r="309" spans="1:7" s="133" customFormat="1" ht="11.25" x14ac:dyDescent="0.25">
      <c r="A309" s="151" t="s">
        <v>1927</v>
      </c>
      <c r="B309" s="144" t="s">
        <v>435</v>
      </c>
      <c r="C309" s="138" t="e">
        <f>VLOOKUP(B309,#REF!,2,0)</f>
        <v>#REF!</v>
      </c>
      <c r="D309" s="140"/>
      <c r="E309" s="140" t="e">
        <f>VLOOKUP(B309,#REF!,5,0)</f>
        <v>#REF!</v>
      </c>
      <c r="F309" s="340" t="e">
        <f t="shared" si="15"/>
        <v>#REF!</v>
      </c>
      <c r="G309" s="188"/>
    </row>
    <row r="310" spans="1:7" s="133" customFormat="1" ht="11.25" x14ac:dyDescent="0.25">
      <c r="A310" s="151" t="s">
        <v>1928</v>
      </c>
      <c r="B310" s="144" t="s">
        <v>438</v>
      </c>
      <c r="C310" s="138" t="e">
        <f>VLOOKUP(B310,#REF!,2,0)</f>
        <v>#REF!</v>
      </c>
      <c r="D310" s="140"/>
      <c r="E310" s="140" t="e">
        <f>VLOOKUP(B310,#REF!,5,0)</f>
        <v>#REF!</v>
      </c>
      <c r="F310" s="340" t="e">
        <f t="shared" si="15"/>
        <v>#REF!</v>
      </c>
      <c r="G310" s="188"/>
    </row>
    <row r="311" spans="1:7" x14ac:dyDescent="0.25">
      <c r="A311" s="326" t="s">
        <v>1119</v>
      </c>
      <c r="B311" s="119" t="s">
        <v>76</v>
      </c>
      <c r="C311" s="147"/>
      <c r="D311" s="128"/>
      <c r="E311" s="128"/>
      <c r="F311" s="338" t="e">
        <f>SUM(F312:F320)</f>
        <v>#REF!</v>
      </c>
      <c r="G311" s="313"/>
    </row>
    <row r="312" spans="1:7" s="133" customFormat="1" ht="11.25" x14ac:dyDescent="0.25">
      <c r="A312" s="151" t="s">
        <v>1935</v>
      </c>
      <c r="B312" s="144" t="s">
        <v>440</v>
      </c>
      <c r="C312" s="138" t="e">
        <f>VLOOKUP(B312,#REF!,2,0)</f>
        <v>#REF!</v>
      </c>
      <c r="D312" s="140"/>
      <c r="E312" s="140" t="e">
        <f>VLOOKUP(B312,#REF!,5,0)</f>
        <v>#REF!</v>
      </c>
      <c r="F312" s="340" t="e">
        <f>D312*E312</f>
        <v>#REF!</v>
      </c>
      <c r="G312" s="188"/>
    </row>
    <row r="313" spans="1:7" s="133" customFormat="1" ht="11.25" x14ac:dyDescent="0.25">
      <c r="A313" s="151" t="s">
        <v>1936</v>
      </c>
      <c r="B313" s="144" t="s">
        <v>80</v>
      </c>
      <c r="C313" s="138" t="e">
        <f>VLOOKUP(B313,#REF!,2,0)</f>
        <v>#REF!</v>
      </c>
      <c r="D313" s="140"/>
      <c r="E313" s="140" t="e">
        <f>VLOOKUP(B313,#REF!,5,0)</f>
        <v>#REF!</v>
      </c>
      <c r="F313" s="340" t="e">
        <f t="shared" ref="F313:F320" si="16">D313*E313</f>
        <v>#REF!</v>
      </c>
      <c r="G313" s="188"/>
    </row>
    <row r="314" spans="1:7" s="133" customFormat="1" ht="11.25" x14ac:dyDescent="0.25">
      <c r="A314" s="151" t="s">
        <v>1937</v>
      </c>
      <c r="B314" s="144" t="s">
        <v>439</v>
      </c>
      <c r="C314" s="138" t="e">
        <f>VLOOKUP(B314,#REF!,2,0)</f>
        <v>#REF!</v>
      </c>
      <c r="D314" s="140"/>
      <c r="E314" s="140" t="e">
        <f>VLOOKUP(B314,#REF!,5,0)</f>
        <v>#REF!</v>
      </c>
      <c r="F314" s="340" t="e">
        <f t="shared" si="16"/>
        <v>#REF!</v>
      </c>
      <c r="G314" s="188"/>
    </row>
    <row r="315" spans="1:7" s="133" customFormat="1" ht="11.25" x14ac:dyDescent="0.25">
      <c r="A315" s="151" t="s">
        <v>1938</v>
      </c>
      <c r="B315" s="144" t="s">
        <v>83</v>
      </c>
      <c r="C315" s="138" t="e">
        <f>VLOOKUP(B315,#REF!,2,0)</f>
        <v>#REF!</v>
      </c>
      <c r="D315" s="140"/>
      <c r="E315" s="140" t="e">
        <f>VLOOKUP(B315,#REF!,5,0)</f>
        <v>#REF!</v>
      </c>
      <c r="F315" s="340" t="e">
        <f t="shared" si="16"/>
        <v>#REF!</v>
      </c>
      <c r="G315" s="188"/>
    </row>
    <row r="316" spans="1:7" s="133" customFormat="1" ht="11.25" x14ac:dyDescent="0.25">
      <c r="A316" s="151" t="s">
        <v>1939</v>
      </c>
      <c r="B316" s="144" t="s">
        <v>77</v>
      </c>
      <c r="C316" s="138" t="e">
        <f>VLOOKUP(B316,#REF!,2,0)</f>
        <v>#REF!</v>
      </c>
      <c r="D316" s="140"/>
      <c r="E316" s="140" t="e">
        <f>VLOOKUP(B316,#REF!,5,0)</f>
        <v>#REF!</v>
      </c>
      <c r="F316" s="340" t="e">
        <f t="shared" si="16"/>
        <v>#REF!</v>
      </c>
      <c r="G316" s="188"/>
    </row>
    <row r="317" spans="1:7" s="133" customFormat="1" ht="11.25" x14ac:dyDescent="0.25">
      <c r="A317" s="151" t="s">
        <v>1940</v>
      </c>
      <c r="B317" s="144" t="s">
        <v>78</v>
      </c>
      <c r="C317" s="138" t="e">
        <f>VLOOKUP(B317,#REF!,2,0)</f>
        <v>#REF!</v>
      </c>
      <c r="D317" s="140"/>
      <c r="E317" s="140" t="e">
        <f>VLOOKUP(B317,#REF!,5,0)</f>
        <v>#REF!</v>
      </c>
      <c r="F317" s="340" t="e">
        <f t="shared" si="16"/>
        <v>#REF!</v>
      </c>
      <c r="G317" s="188"/>
    </row>
    <row r="318" spans="1:7" s="133" customFormat="1" ht="11.25" x14ac:dyDescent="0.25">
      <c r="A318" s="151" t="s">
        <v>1941</v>
      </c>
      <c r="B318" s="144" t="s">
        <v>79</v>
      </c>
      <c r="C318" s="138" t="e">
        <f>VLOOKUP(B318,#REF!,2,0)</f>
        <v>#REF!</v>
      </c>
      <c r="D318" s="140"/>
      <c r="E318" s="140" t="e">
        <f>VLOOKUP(B318,#REF!,5,0)</f>
        <v>#REF!</v>
      </c>
      <c r="F318" s="340" t="e">
        <f t="shared" si="16"/>
        <v>#REF!</v>
      </c>
      <c r="G318" s="188"/>
    </row>
    <row r="319" spans="1:7" s="133" customFormat="1" ht="11.25" x14ac:dyDescent="0.25">
      <c r="A319" s="151" t="s">
        <v>1942</v>
      </c>
      <c r="B319" s="144" t="s">
        <v>86</v>
      </c>
      <c r="C319" s="138" t="e">
        <f>VLOOKUP(B319,#REF!,2,0)</f>
        <v>#REF!</v>
      </c>
      <c r="D319" s="140"/>
      <c r="E319" s="140" t="e">
        <f>VLOOKUP(B319,#REF!,5,0)</f>
        <v>#REF!</v>
      </c>
      <c r="F319" s="340" t="e">
        <f t="shared" si="16"/>
        <v>#REF!</v>
      </c>
      <c r="G319" s="188"/>
    </row>
    <row r="320" spans="1:7" s="133" customFormat="1" ht="11.25" x14ac:dyDescent="0.25">
      <c r="A320" s="151" t="s">
        <v>1943</v>
      </c>
      <c r="B320" s="144" t="s">
        <v>73</v>
      </c>
      <c r="C320" s="138" t="e">
        <f>VLOOKUP(B320,#REF!,2,0)</f>
        <v>#REF!</v>
      </c>
      <c r="D320" s="140"/>
      <c r="E320" s="140" t="e">
        <f>VLOOKUP(B320,#REF!,5,0)</f>
        <v>#REF!</v>
      </c>
      <c r="F320" s="340" t="e">
        <f t="shared" si="16"/>
        <v>#REF!</v>
      </c>
      <c r="G320" s="188"/>
    </row>
    <row r="321" spans="1:7" x14ac:dyDescent="0.25">
      <c r="A321" s="325">
        <v>2.2000000000000002</v>
      </c>
      <c r="B321" s="121" t="s">
        <v>1122</v>
      </c>
      <c r="C321" s="147"/>
      <c r="D321" s="128"/>
      <c r="E321" s="128"/>
      <c r="F321" s="338" t="e">
        <f>SUM(F322:F429)</f>
        <v>#REF!</v>
      </c>
      <c r="G321" s="313"/>
    </row>
    <row r="322" spans="1:7" x14ac:dyDescent="0.25">
      <c r="A322" s="326" t="s">
        <v>1123</v>
      </c>
      <c r="B322" s="119" t="s">
        <v>91</v>
      </c>
      <c r="C322" s="147"/>
      <c r="D322" s="128"/>
      <c r="E322" s="128"/>
      <c r="F322" s="338" t="e">
        <f>SUM(F323:F346)</f>
        <v>#REF!</v>
      </c>
      <c r="G322" s="313"/>
    </row>
    <row r="323" spans="1:7" s="133" customFormat="1" ht="11.25" x14ac:dyDescent="0.25">
      <c r="A323" s="151" t="s">
        <v>1981</v>
      </c>
      <c r="B323" s="144" t="s">
        <v>699</v>
      </c>
      <c r="C323" s="138" t="e">
        <f>VLOOKUP(B323,#REF!,2,0)</f>
        <v>#REF!</v>
      </c>
      <c r="D323" s="140"/>
      <c r="E323" s="140" t="e">
        <f>VLOOKUP(B323,#REF!,5,0)</f>
        <v>#REF!</v>
      </c>
      <c r="F323" s="340" t="e">
        <f>D323*E323</f>
        <v>#REF!</v>
      </c>
      <c r="G323" s="188"/>
    </row>
    <row r="324" spans="1:7" s="133" customFormat="1" ht="11.25" x14ac:dyDescent="0.25">
      <c r="A324" s="151" t="s">
        <v>1982</v>
      </c>
      <c r="B324" s="144" t="s">
        <v>100</v>
      </c>
      <c r="C324" s="138" t="e">
        <f>VLOOKUP(B324,#REF!,2,0)</f>
        <v>#REF!</v>
      </c>
      <c r="D324" s="140"/>
      <c r="E324" s="140" t="e">
        <f>VLOOKUP(B324,#REF!,5,0)</f>
        <v>#REF!</v>
      </c>
      <c r="F324" s="340" t="e">
        <f t="shared" ref="F324:F346" si="17">D324*E324</f>
        <v>#REF!</v>
      </c>
      <c r="G324" s="188"/>
    </row>
    <row r="325" spans="1:7" s="133" customFormat="1" ht="11.25" x14ac:dyDescent="0.25">
      <c r="A325" s="151" t="s">
        <v>1983</v>
      </c>
      <c r="B325" s="144" t="s">
        <v>98</v>
      </c>
      <c r="C325" s="138" t="e">
        <f>VLOOKUP(B325,#REF!,2,0)</f>
        <v>#REF!</v>
      </c>
      <c r="D325" s="140"/>
      <c r="E325" s="140" t="e">
        <f>VLOOKUP(B325,#REF!,5,0)</f>
        <v>#REF!</v>
      </c>
      <c r="F325" s="340" t="e">
        <f t="shared" si="17"/>
        <v>#REF!</v>
      </c>
      <c r="G325" s="188"/>
    </row>
    <row r="326" spans="1:7" s="133" customFormat="1" ht="11.25" x14ac:dyDescent="0.25">
      <c r="A326" s="151" t="s">
        <v>1984</v>
      </c>
      <c r="B326" s="144" t="s">
        <v>454</v>
      </c>
      <c r="C326" s="138" t="e">
        <f>VLOOKUP(B326,#REF!,2,0)</f>
        <v>#REF!</v>
      </c>
      <c r="D326" s="140"/>
      <c r="E326" s="140" t="e">
        <f>VLOOKUP(B326,#REF!,5,0)</f>
        <v>#REF!</v>
      </c>
      <c r="F326" s="340" t="e">
        <f t="shared" si="17"/>
        <v>#REF!</v>
      </c>
      <c r="G326" s="188"/>
    </row>
    <row r="327" spans="1:7" s="133" customFormat="1" ht="11.25" x14ac:dyDescent="0.25">
      <c r="A327" s="151" t="s">
        <v>1985</v>
      </c>
      <c r="B327" s="144" t="s">
        <v>455</v>
      </c>
      <c r="C327" s="138" t="e">
        <f>VLOOKUP(B327,#REF!,2,0)</f>
        <v>#REF!</v>
      </c>
      <c r="D327" s="140"/>
      <c r="E327" s="140" t="e">
        <f>VLOOKUP(B327,#REF!,5,0)</f>
        <v>#REF!</v>
      </c>
      <c r="F327" s="340" t="e">
        <f t="shared" si="17"/>
        <v>#REF!</v>
      </c>
      <c r="G327" s="188"/>
    </row>
    <row r="328" spans="1:7" s="133" customFormat="1" ht="11.25" x14ac:dyDescent="0.25">
      <c r="A328" s="151" t="s">
        <v>1986</v>
      </c>
      <c r="B328" s="144" t="s">
        <v>453</v>
      </c>
      <c r="C328" s="138" t="e">
        <f>VLOOKUP(B328,#REF!,2,0)</f>
        <v>#REF!</v>
      </c>
      <c r="D328" s="140"/>
      <c r="E328" s="140" t="e">
        <f>VLOOKUP(B328,#REF!,5,0)</f>
        <v>#REF!</v>
      </c>
      <c r="F328" s="340" t="e">
        <f t="shared" si="17"/>
        <v>#REF!</v>
      </c>
      <c r="G328" s="188"/>
    </row>
    <row r="329" spans="1:7" s="133" customFormat="1" ht="11.25" x14ac:dyDescent="0.25">
      <c r="A329" s="151" t="s">
        <v>1987</v>
      </c>
      <c r="B329" s="144" t="s">
        <v>99</v>
      </c>
      <c r="C329" s="138" t="e">
        <f>VLOOKUP(B329,#REF!,2,0)</f>
        <v>#REF!</v>
      </c>
      <c r="D329" s="140"/>
      <c r="E329" s="140" t="e">
        <f>VLOOKUP(B329,#REF!,5,0)</f>
        <v>#REF!</v>
      </c>
      <c r="F329" s="340" t="e">
        <f t="shared" si="17"/>
        <v>#REF!</v>
      </c>
      <c r="G329" s="188"/>
    </row>
    <row r="330" spans="1:7" s="133" customFormat="1" ht="11.25" x14ac:dyDescent="0.25">
      <c r="A330" s="151" t="s">
        <v>1988</v>
      </c>
      <c r="B330" s="144" t="s">
        <v>452</v>
      </c>
      <c r="C330" s="138" t="e">
        <f>VLOOKUP(B330,#REF!,2,0)</f>
        <v>#REF!</v>
      </c>
      <c r="D330" s="140"/>
      <c r="E330" s="140" t="e">
        <f>VLOOKUP(B330,#REF!,5,0)</f>
        <v>#REF!</v>
      </c>
      <c r="F330" s="340" t="e">
        <f t="shared" si="17"/>
        <v>#REF!</v>
      </c>
      <c r="G330" s="188"/>
    </row>
    <row r="331" spans="1:7" s="133" customFormat="1" ht="11.25" x14ac:dyDescent="0.25">
      <c r="A331" s="151" t="s">
        <v>1989</v>
      </c>
      <c r="B331" s="144" t="s">
        <v>1602</v>
      </c>
      <c r="C331" s="138" t="e">
        <f>VLOOKUP(B331,#REF!,2,0)</f>
        <v>#REF!</v>
      </c>
      <c r="D331" s="140"/>
      <c r="E331" s="140" t="e">
        <f>VLOOKUP(B331,#REF!,5,0)</f>
        <v>#REF!</v>
      </c>
      <c r="F331" s="340" t="e">
        <f t="shared" si="17"/>
        <v>#REF!</v>
      </c>
      <c r="G331" s="188"/>
    </row>
    <row r="332" spans="1:7" s="133" customFormat="1" ht="11.25" x14ac:dyDescent="0.25">
      <c r="A332" s="151" t="s">
        <v>1990</v>
      </c>
      <c r="B332" s="144" t="s">
        <v>446</v>
      </c>
      <c r="C332" s="138" t="e">
        <f>VLOOKUP(B332,#REF!,2,0)</f>
        <v>#REF!</v>
      </c>
      <c r="D332" s="140"/>
      <c r="E332" s="140" t="e">
        <f>VLOOKUP(B332,#REF!,5,0)</f>
        <v>#REF!</v>
      </c>
      <c r="F332" s="340" t="e">
        <f t="shared" si="17"/>
        <v>#REF!</v>
      </c>
      <c r="G332" s="188"/>
    </row>
    <row r="333" spans="1:7" s="133" customFormat="1" ht="11.25" x14ac:dyDescent="0.25">
      <c r="A333" s="151" t="s">
        <v>1991</v>
      </c>
      <c r="B333" s="144" t="s">
        <v>92</v>
      </c>
      <c r="C333" s="138" t="e">
        <f>VLOOKUP(B333,#REF!,2,0)</f>
        <v>#REF!</v>
      </c>
      <c r="D333" s="140"/>
      <c r="E333" s="140" t="e">
        <f>VLOOKUP(B333,#REF!,5,0)</f>
        <v>#REF!</v>
      </c>
      <c r="F333" s="340" t="e">
        <f t="shared" si="17"/>
        <v>#REF!</v>
      </c>
      <c r="G333" s="188"/>
    </row>
    <row r="334" spans="1:7" s="133" customFormat="1" ht="11.25" x14ac:dyDescent="0.25">
      <c r="A334" s="151" t="s">
        <v>1992</v>
      </c>
      <c r="B334" s="144" t="s">
        <v>450</v>
      </c>
      <c r="C334" s="138" t="e">
        <f>VLOOKUP(B334,#REF!,2,0)</f>
        <v>#REF!</v>
      </c>
      <c r="D334" s="140"/>
      <c r="E334" s="140" t="e">
        <f>VLOOKUP(B334,#REF!,5,0)</f>
        <v>#REF!</v>
      </c>
      <c r="F334" s="340" t="e">
        <f t="shared" si="17"/>
        <v>#REF!</v>
      </c>
      <c r="G334" s="188"/>
    </row>
    <row r="335" spans="1:7" s="133" customFormat="1" ht="11.25" x14ac:dyDescent="0.25">
      <c r="A335" s="151" t="s">
        <v>1993</v>
      </c>
      <c r="B335" s="144" t="s">
        <v>451</v>
      </c>
      <c r="C335" s="138" t="e">
        <f>VLOOKUP(B335,#REF!,2,0)</f>
        <v>#REF!</v>
      </c>
      <c r="D335" s="140"/>
      <c r="E335" s="140" t="e">
        <f>VLOOKUP(B335,#REF!,5,0)</f>
        <v>#REF!</v>
      </c>
      <c r="F335" s="340" t="e">
        <f t="shared" si="17"/>
        <v>#REF!</v>
      </c>
      <c r="G335" s="188"/>
    </row>
    <row r="336" spans="1:7" s="133" customFormat="1" ht="11.25" x14ac:dyDescent="0.25">
      <c r="A336" s="151" t="s">
        <v>1994</v>
      </c>
      <c r="B336" s="144" t="s">
        <v>449</v>
      </c>
      <c r="C336" s="138" t="e">
        <f>VLOOKUP(B336,#REF!,2,0)</f>
        <v>#REF!</v>
      </c>
      <c r="D336" s="140"/>
      <c r="E336" s="140" t="e">
        <f>VLOOKUP(B336,#REF!,5,0)</f>
        <v>#REF!</v>
      </c>
      <c r="F336" s="340" t="e">
        <f t="shared" si="17"/>
        <v>#REF!</v>
      </c>
      <c r="G336" s="188"/>
    </row>
    <row r="337" spans="1:7" s="133" customFormat="1" ht="11.25" x14ac:dyDescent="0.25">
      <c r="A337" s="151" t="s">
        <v>1995</v>
      </c>
      <c r="B337" s="144" t="s">
        <v>96</v>
      </c>
      <c r="C337" s="138" t="e">
        <f>VLOOKUP(B337,#REF!,2,0)</f>
        <v>#REF!</v>
      </c>
      <c r="D337" s="140"/>
      <c r="E337" s="140" t="e">
        <f>VLOOKUP(B337,#REF!,5,0)</f>
        <v>#REF!</v>
      </c>
      <c r="F337" s="340" t="e">
        <f t="shared" si="17"/>
        <v>#REF!</v>
      </c>
      <c r="G337" s="188"/>
    </row>
    <row r="338" spans="1:7" s="133" customFormat="1" ht="11.25" x14ac:dyDescent="0.25">
      <c r="A338" s="151" t="s">
        <v>1996</v>
      </c>
      <c r="B338" s="144" t="s">
        <v>97</v>
      </c>
      <c r="C338" s="138" t="e">
        <f>VLOOKUP(B338,#REF!,2,0)</f>
        <v>#REF!</v>
      </c>
      <c r="D338" s="140"/>
      <c r="E338" s="140" t="e">
        <f>VLOOKUP(B338,#REF!,5,0)</f>
        <v>#REF!</v>
      </c>
      <c r="F338" s="340" t="e">
        <f t="shared" si="17"/>
        <v>#REF!</v>
      </c>
      <c r="G338" s="188"/>
    </row>
    <row r="339" spans="1:7" s="133" customFormat="1" ht="11.25" x14ac:dyDescent="0.25">
      <c r="A339" s="151" t="s">
        <v>1997</v>
      </c>
      <c r="B339" s="144" t="s">
        <v>94</v>
      </c>
      <c r="C339" s="138" t="e">
        <f>VLOOKUP(B339,#REF!,2,0)</f>
        <v>#REF!</v>
      </c>
      <c r="D339" s="140"/>
      <c r="E339" s="140" t="e">
        <f>VLOOKUP(B339,#REF!,5,0)</f>
        <v>#REF!</v>
      </c>
      <c r="F339" s="340" t="e">
        <f t="shared" si="17"/>
        <v>#REF!</v>
      </c>
      <c r="G339" s="188"/>
    </row>
    <row r="340" spans="1:7" s="133" customFormat="1" ht="11.25" x14ac:dyDescent="0.25">
      <c r="A340" s="151" t="s">
        <v>1998</v>
      </c>
      <c r="B340" s="144" t="s">
        <v>448</v>
      </c>
      <c r="C340" s="138" t="e">
        <f>VLOOKUP(B340,#REF!,2,0)</f>
        <v>#REF!</v>
      </c>
      <c r="D340" s="140"/>
      <c r="E340" s="140" t="e">
        <f>VLOOKUP(B340,#REF!,5,0)</f>
        <v>#REF!</v>
      </c>
      <c r="F340" s="340" t="e">
        <f t="shared" si="17"/>
        <v>#REF!</v>
      </c>
      <c r="G340" s="188"/>
    </row>
    <row r="341" spans="1:7" s="133" customFormat="1" ht="11.25" x14ac:dyDescent="0.25">
      <c r="A341" s="151" t="s">
        <v>1999</v>
      </c>
      <c r="B341" s="144" t="s">
        <v>447</v>
      </c>
      <c r="C341" s="138" t="e">
        <f>VLOOKUP(B341,#REF!,2,0)</f>
        <v>#REF!</v>
      </c>
      <c r="D341" s="140"/>
      <c r="E341" s="140" t="e">
        <f>VLOOKUP(B341,#REF!,5,0)</f>
        <v>#REF!</v>
      </c>
      <c r="F341" s="340" t="e">
        <f t="shared" si="17"/>
        <v>#REF!</v>
      </c>
      <c r="G341" s="188"/>
    </row>
    <row r="342" spans="1:7" s="133" customFormat="1" ht="11.25" x14ac:dyDescent="0.25">
      <c r="A342" s="151" t="s">
        <v>2000</v>
      </c>
      <c r="B342" s="144" t="s">
        <v>95</v>
      </c>
      <c r="C342" s="138" t="e">
        <f>VLOOKUP(B342,#REF!,2,0)</f>
        <v>#REF!</v>
      </c>
      <c r="D342" s="140"/>
      <c r="E342" s="140" t="e">
        <f>VLOOKUP(B342,#REF!,5,0)</f>
        <v>#REF!</v>
      </c>
      <c r="F342" s="340" t="e">
        <f t="shared" si="17"/>
        <v>#REF!</v>
      </c>
      <c r="G342" s="188"/>
    </row>
    <row r="343" spans="1:7" s="133" customFormat="1" ht="11.25" x14ac:dyDescent="0.25">
      <c r="A343" s="151" t="s">
        <v>2001</v>
      </c>
      <c r="B343" s="144" t="s">
        <v>1978</v>
      </c>
      <c r="C343" s="138" t="e">
        <f>VLOOKUP(B343,#REF!,2,0)</f>
        <v>#REF!</v>
      </c>
      <c r="D343" s="140"/>
      <c r="E343" s="140" t="e">
        <f>VLOOKUP(B343,#REF!,5,0)</f>
        <v>#REF!</v>
      </c>
      <c r="F343" s="340" t="e">
        <f t="shared" si="17"/>
        <v>#REF!</v>
      </c>
      <c r="G343" s="188"/>
    </row>
    <row r="344" spans="1:7" s="133" customFormat="1" ht="11.25" x14ac:dyDescent="0.25">
      <c r="A344" s="151" t="s">
        <v>2002</v>
      </c>
      <c r="B344" s="144" t="s">
        <v>1979</v>
      </c>
      <c r="C344" s="138" t="e">
        <f>VLOOKUP(B344,#REF!,2,0)</f>
        <v>#REF!</v>
      </c>
      <c r="D344" s="140"/>
      <c r="E344" s="140" t="e">
        <f>VLOOKUP(B344,#REF!,5,0)</f>
        <v>#REF!</v>
      </c>
      <c r="F344" s="340" t="e">
        <f t="shared" si="17"/>
        <v>#REF!</v>
      </c>
      <c r="G344" s="188"/>
    </row>
    <row r="345" spans="1:7" s="133" customFormat="1" ht="11.25" x14ac:dyDescent="0.25">
      <c r="A345" s="151" t="s">
        <v>2003</v>
      </c>
      <c r="B345" s="144" t="s">
        <v>1980</v>
      </c>
      <c r="C345" s="138" t="e">
        <f>VLOOKUP(B345,#REF!,2,0)</f>
        <v>#REF!</v>
      </c>
      <c r="D345" s="140"/>
      <c r="E345" s="140" t="e">
        <f>VLOOKUP(B345,#REF!,5,0)</f>
        <v>#REF!</v>
      </c>
      <c r="F345" s="340" t="e">
        <f t="shared" si="17"/>
        <v>#REF!</v>
      </c>
      <c r="G345" s="188"/>
    </row>
    <row r="346" spans="1:7" s="133" customFormat="1" ht="11.25" x14ac:dyDescent="0.25">
      <c r="A346" s="151" t="s">
        <v>2004</v>
      </c>
      <c r="B346" s="144" t="s">
        <v>456</v>
      </c>
      <c r="C346" s="138" t="e">
        <f>VLOOKUP(B346,#REF!,2,0)</f>
        <v>#REF!</v>
      </c>
      <c r="D346" s="140"/>
      <c r="E346" s="140" t="e">
        <f>VLOOKUP(B346,#REF!,5,0)</f>
        <v>#REF!</v>
      </c>
      <c r="F346" s="340" t="e">
        <f t="shared" si="17"/>
        <v>#REF!</v>
      </c>
      <c r="G346" s="188"/>
    </row>
    <row r="347" spans="1:7" x14ac:dyDescent="0.25">
      <c r="A347" s="326" t="s">
        <v>1124</v>
      </c>
      <c r="B347" s="119" t="s">
        <v>102</v>
      </c>
      <c r="C347" s="147"/>
      <c r="D347" s="128"/>
      <c r="E347" s="128"/>
      <c r="F347" s="338" t="e">
        <f>SUM(F348:F363)</f>
        <v>#REF!</v>
      </c>
      <c r="G347" s="313"/>
    </row>
    <row r="348" spans="1:7" s="133" customFormat="1" ht="11.25" x14ac:dyDescent="0.25">
      <c r="A348" s="151" t="s">
        <v>2091</v>
      </c>
      <c r="B348" s="144" t="s">
        <v>700</v>
      </c>
      <c r="C348" s="138" t="e">
        <f>VLOOKUP(B348,#REF!,2,0)</f>
        <v>#REF!</v>
      </c>
      <c r="D348" s="140"/>
      <c r="E348" s="140" t="e">
        <f>VLOOKUP(B348,#REF!,5,0)</f>
        <v>#REF!</v>
      </c>
      <c r="F348" s="340" t="e">
        <f>D348*E348</f>
        <v>#REF!</v>
      </c>
      <c r="G348" s="188"/>
    </row>
    <row r="349" spans="1:7" s="133" customFormat="1" ht="11.25" x14ac:dyDescent="0.25">
      <c r="A349" s="151" t="s">
        <v>2092</v>
      </c>
      <c r="B349" s="144" t="s">
        <v>113</v>
      </c>
      <c r="C349" s="138" t="e">
        <f>VLOOKUP(B349,#REF!,2,0)</f>
        <v>#REF!</v>
      </c>
      <c r="D349" s="140"/>
      <c r="E349" s="140" t="e">
        <f>VLOOKUP(B349,#REF!,5,0)</f>
        <v>#REF!</v>
      </c>
      <c r="F349" s="340" t="e">
        <f t="shared" ref="F349:F363" si="18">D349*E349</f>
        <v>#REF!</v>
      </c>
      <c r="G349" s="188"/>
    </row>
    <row r="350" spans="1:7" s="133" customFormat="1" ht="11.25" x14ac:dyDescent="0.25">
      <c r="A350" s="151" t="s">
        <v>2093</v>
      </c>
      <c r="B350" s="144" t="s">
        <v>130</v>
      </c>
      <c r="C350" s="138" t="e">
        <f>VLOOKUP(B350,#REF!,2,0)</f>
        <v>#REF!</v>
      </c>
      <c r="D350" s="140"/>
      <c r="E350" s="140" t="e">
        <f>VLOOKUP(B350,#REF!,5,0)</f>
        <v>#REF!</v>
      </c>
      <c r="F350" s="340" t="e">
        <f t="shared" si="18"/>
        <v>#REF!</v>
      </c>
      <c r="G350" s="188"/>
    </row>
    <row r="351" spans="1:7" s="133" customFormat="1" ht="11.25" x14ac:dyDescent="0.25">
      <c r="A351" s="151" t="s">
        <v>2094</v>
      </c>
      <c r="B351" s="144" t="s">
        <v>716</v>
      </c>
      <c r="C351" s="138" t="e">
        <f>VLOOKUP(B351,#REF!,2,0)</f>
        <v>#REF!</v>
      </c>
      <c r="D351" s="140"/>
      <c r="E351" s="140" t="e">
        <f>VLOOKUP(B351,#REF!,5,0)</f>
        <v>#REF!</v>
      </c>
      <c r="F351" s="340" t="e">
        <f t="shared" si="18"/>
        <v>#REF!</v>
      </c>
      <c r="G351" s="188"/>
    </row>
    <row r="352" spans="1:7" s="133" customFormat="1" ht="11.25" x14ac:dyDescent="0.25">
      <c r="A352" s="151" t="s">
        <v>2095</v>
      </c>
      <c r="B352" s="144" t="s">
        <v>980</v>
      </c>
      <c r="C352" s="138" t="e">
        <f>VLOOKUP(B352,#REF!,2,0)</f>
        <v>#REF!</v>
      </c>
      <c r="D352" s="140"/>
      <c r="E352" s="140" t="e">
        <f>VLOOKUP(B352,#REF!,5,0)</f>
        <v>#REF!</v>
      </c>
      <c r="F352" s="340" t="e">
        <f t="shared" si="18"/>
        <v>#REF!</v>
      </c>
      <c r="G352" s="188"/>
    </row>
    <row r="353" spans="1:7" s="133" customFormat="1" ht="11.25" x14ac:dyDescent="0.25">
      <c r="A353" s="151" t="s">
        <v>2096</v>
      </c>
      <c r="B353" s="144" t="s">
        <v>103</v>
      </c>
      <c r="C353" s="138" t="e">
        <f>VLOOKUP(B353,#REF!,2,0)</f>
        <v>#REF!</v>
      </c>
      <c r="D353" s="140"/>
      <c r="E353" s="140" t="e">
        <f>VLOOKUP(B353,#REF!,5,0)</f>
        <v>#REF!</v>
      </c>
      <c r="F353" s="340" t="e">
        <f t="shared" si="18"/>
        <v>#REF!</v>
      </c>
      <c r="G353" s="188"/>
    </row>
    <row r="354" spans="1:7" s="133" customFormat="1" ht="11.25" x14ac:dyDescent="0.25">
      <c r="A354" s="151" t="s">
        <v>2097</v>
      </c>
      <c r="B354" s="144" t="s">
        <v>104</v>
      </c>
      <c r="C354" s="138" t="e">
        <f>VLOOKUP(B354,#REF!,2,0)</f>
        <v>#REF!</v>
      </c>
      <c r="D354" s="140"/>
      <c r="E354" s="140" t="e">
        <f>VLOOKUP(B354,#REF!,5,0)</f>
        <v>#REF!</v>
      </c>
      <c r="F354" s="340" t="e">
        <f t="shared" si="18"/>
        <v>#REF!</v>
      </c>
      <c r="G354" s="188"/>
    </row>
    <row r="355" spans="1:7" s="133" customFormat="1" ht="11.25" x14ac:dyDescent="0.25">
      <c r="A355" s="151" t="s">
        <v>2098</v>
      </c>
      <c r="B355" s="144" t="s">
        <v>105</v>
      </c>
      <c r="C355" s="138" t="e">
        <f>VLOOKUP(B355,#REF!,2,0)</f>
        <v>#REF!</v>
      </c>
      <c r="D355" s="140"/>
      <c r="E355" s="140" t="e">
        <f>VLOOKUP(B355,#REF!,5,0)</f>
        <v>#REF!</v>
      </c>
      <c r="F355" s="340" t="e">
        <f t="shared" si="18"/>
        <v>#REF!</v>
      </c>
      <c r="G355" s="188"/>
    </row>
    <row r="356" spans="1:7" s="133" customFormat="1" ht="11.25" x14ac:dyDescent="0.25">
      <c r="A356" s="151" t="s">
        <v>2099</v>
      </c>
      <c r="B356" s="144" t="s">
        <v>106</v>
      </c>
      <c r="C356" s="138" t="e">
        <f>VLOOKUP(B356,#REF!,2,0)</f>
        <v>#REF!</v>
      </c>
      <c r="D356" s="140"/>
      <c r="E356" s="140" t="e">
        <f>VLOOKUP(B356,#REF!,5,0)</f>
        <v>#REF!</v>
      </c>
      <c r="F356" s="340" t="e">
        <f t="shared" si="18"/>
        <v>#REF!</v>
      </c>
      <c r="G356" s="188"/>
    </row>
    <row r="357" spans="1:7" s="133" customFormat="1" ht="11.25" x14ac:dyDescent="0.25">
      <c r="A357" s="151" t="s">
        <v>2100</v>
      </c>
      <c r="B357" s="144" t="s">
        <v>107</v>
      </c>
      <c r="C357" s="138" t="e">
        <f>VLOOKUP(B357,#REF!,2,0)</f>
        <v>#REF!</v>
      </c>
      <c r="D357" s="140"/>
      <c r="E357" s="140" t="e">
        <f>VLOOKUP(B357,#REF!,5,0)</f>
        <v>#REF!</v>
      </c>
      <c r="F357" s="340" t="e">
        <f t="shared" si="18"/>
        <v>#REF!</v>
      </c>
      <c r="G357" s="188"/>
    </row>
    <row r="358" spans="1:7" s="133" customFormat="1" ht="11.25" x14ac:dyDescent="0.25">
      <c r="A358" s="151" t="s">
        <v>2101</v>
      </c>
      <c r="B358" s="144" t="s">
        <v>129</v>
      </c>
      <c r="C358" s="138" t="e">
        <f>VLOOKUP(B358,#REF!,2,0)</f>
        <v>#REF!</v>
      </c>
      <c r="D358" s="140"/>
      <c r="E358" s="140" t="e">
        <f>VLOOKUP(B358,#REF!,5,0)</f>
        <v>#REF!</v>
      </c>
      <c r="F358" s="340" t="e">
        <f t="shared" si="18"/>
        <v>#REF!</v>
      </c>
      <c r="G358" s="188"/>
    </row>
    <row r="359" spans="1:7" s="133" customFormat="1" ht="11.25" x14ac:dyDescent="0.25">
      <c r="A359" s="151" t="s">
        <v>2102</v>
      </c>
      <c r="B359" s="144" t="s">
        <v>108</v>
      </c>
      <c r="C359" s="138" t="e">
        <f>VLOOKUP(B359,#REF!,2,0)</f>
        <v>#REF!</v>
      </c>
      <c r="D359" s="140"/>
      <c r="E359" s="140" t="e">
        <f>VLOOKUP(B359,#REF!,5,0)</f>
        <v>#REF!</v>
      </c>
      <c r="F359" s="340" t="e">
        <f t="shared" si="18"/>
        <v>#REF!</v>
      </c>
      <c r="G359" s="188"/>
    </row>
    <row r="360" spans="1:7" s="133" customFormat="1" ht="11.25" x14ac:dyDescent="0.25">
      <c r="A360" s="151" t="s">
        <v>2103</v>
      </c>
      <c r="B360" s="144" t="s">
        <v>109</v>
      </c>
      <c r="C360" s="138" t="e">
        <f>VLOOKUP(B360,#REF!,2,0)</f>
        <v>#REF!</v>
      </c>
      <c r="D360" s="140"/>
      <c r="E360" s="140" t="e">
        <f>VLOOKUP(B360,#REF!,5,0)</f>
        <v>#REF!</v>
      </c>
      <c r="F360" s="340" t="e">
        <f t="shared" si="18"/>
        <v>#REF!</v>
      </c>
      <c r="G360" s="188"/>
    </row>
    <row r="361" spans="1:7" s="133" customFormat="1" ht="11.25" x14ac:dyDescent="0.25">
      <c r="A361" s="151" t="s">
        <v>2104</v>
      </c>
      <c r="B361" s="144" t="s">
        <v>110</v>
      </c>
      <c r="C361" s="138" t="e">
        <f>VLOOKUP(B361,#REF!,2,0)</f>
        <v>#REF!</v>
      </c>
      <c r="D361" s="140"/>
      <c r="E361" s="140" t="e">
        <f>VLOOKUP(B361,#REF!,5,0)</f>
        <v>#REF!</v>
      </c>
      <c r="F361" s="340" t="e">
        <f t="shared" si="18"/>
        <v>#REF!</v>
      </c>
      <c r="G361" s="188"/>
    </row>
    <row r="362" spans="1:7" s="133" customFormat="1" ht="11.25" x14ac:dyDescent="0.25">
      <c r="A362" s="151" t="s">
        <v>2105</v>
      </c>
      <c r="B362" s="144" t="s">
        <v>111</v>
      </c>
      <c r="C362" s="138" t="e">
        <f>VLOOKUP(B362,#REF!,2,0)</f>
        <v>#REF!</v>
      </c>
      <c r="D362" s="140"/>
      <c r="E362" s="140" t="e">
        <f>VLOOKUP(B362,#REF!,5,0)</f>
        <v>#REF!</v>
      </c>
      <c r="F362" s="340" t="e">
        <f t="shared" si="18"/>
        <v>#REF!</v>
      </c>
      <c r="G362" s="188"/>
    </row>
    <row r="363" spans="1:7" s="133" customFormat="1" ht="11.25" x14ac:dyDescent="0.25">
      <c r="A363" s="151" t="s">
        <v>2106</v>
      </c>
      <c r="B363" s="144" t="s">
        <v>112</v>
      </c>
      <c r="C363" s="138" t="e">
        <f>VLOOKUP(B363,#REF!,2,0)</f>
        <v>#REF!</v>
      </c>
      <c r="D363" s="140"/>
      <c r="E363" s="140" t="e">
        <f>VLOOKUP(B363,#REF!,5,0)</f>
        <v>#REF!</v>
      </c>
      <c r="F363" s="340" t="e">
        <f t="shared" si="18"/>
        <v>#REF!</v>
      </c>
      <c r="G363" s="188"/>
    </row>
    <row r="364" spans="1:7" x14ac:dyDescent="0.25">
      <c r="A364" s="326" t="s">
        <v>1125</v>
      </c>
      <c r="B364" s="119" t="s">
        <v>1127</v>
      </c>
      <c r="C364" s="147"/>
      <c r="D364" s="128"/>
      <c r="E364" s="128"/>
      <c r="F364" s="338" t="e">
        <f>SUM(F365:F382)</f>
        <v>#REF!</v>
      </c>
      <c r="G364" s="313"/>
    </row>
    <row r="365" spans="1:7" s="133" customFormat="1" ht="11.25" x14ac:dyDescent="0.25">
      <c r="A365" s="151" t="s">
        <v>2005</v>
      </c>
      <c r="B365" s="144" t="s">
        <v>701</v>
      </c>
      <c r="C365" s="138" t="e">
        <f>VLOOKUP(B365,#REF!,2,0)</f>
        <v>#REF!</v>
      </c>
      <c r="D365" s="140"/>
      <c r="E365" s="140" t="e">
        <f>VLOOKUP(B365,#REF!,5,0)</f>
        <v>#REF!</v>
      </c>
      <c r="F365" s="340" t="e">
        <f>D365*E365</f>
        <v>#REF!</v>
      </c>
      <c r="G365" s="188"/>
    </row>
    <row r="366" spans="1:7" s="133" customFormat="1" ht="11.25" x14ac:dyDescent="0.25">
      <c r="A366" s="151" t="s">
        <v>2006</v>
      </c>
      <c r="B366" s="144" t="s">
        <v>702</v>
      </c>
      <c r="C366" s="138" t="e">
        <f>VLOOKUP(B366,#REF!,2,0)</f>
        <v>#REF!</v>
      </c>
      <c r="D366" s="140"/>
      <c r="E366" s="140" t="e">
        <f>VLOOKUP(B366,#REF!,5,0)</f>
        <v>#REF!</v>
      </c>
      <c r="F366" s="340" t="e">
        <f t="shared" ref="F366:F382" si="19">D366*E366</f>
        <v>#REF!</v>
      </c>
      <c r="G366" s="188"/>
    </row>
    <row r="367" spans="1:7" s="133" customFormat="1" ht="11.25" x14ac:dyDescent="0.25">
      <c r="A367" s="151" t="s">
        <v>2007</v>
      </c>
      <c r="B367" s="144" t="s">
        <v>703</v>
      </c>
      <c r="C367" s="138" t="e">
        <f>VLOOKUP(B367,#REF!,2,0)</f>
        <v>#REF!</v>
      </c>
      <c r="D367" s="140"/>
      <c r="E367" s="140" t="e">
        <f>VLOOKUP(B367,#REF!,5,0)</f>
        <v>#REF!</v>
      </c>
      <c r="F367" s="340" t="e">
        <f t="shared" si="19"/>
        <v>#REF!</v>
      </c>
      <c r="G367" s="188"/>
    </row>
    <row r="368" spans="1:7" s="133" customFormat="1" ht="11.25" x14ac:dyDescent="0.25">
      <c r="A368" s="151" t="s">
        <v>2008</v>
      </c>
      <c r="B368" s="144" t="s">
        <v>981</v>
      </c>
      <c r="C368" s="138" t="e">
        <f>VLOOKUP(B368,#REF!,2,0)</f>
        <v>#REF!</v>
      </c>
      <c r="D368" s="140"/>
      <c r="E368" s="140" t="e">
        <f>VLOOKUP(B368,#REF!,5,0)</f>
        <v>#REF!</v>
      </c>
      <c r="F368" s="340" t="e">
        <f t="shared" si="19"/>
        <v>#REF!</v>
      </c>
      <c r="G368" s="188"/>
    </row>
    <row r="369" spans="1:7" s="133" customFormat="1" ht="11.25" x14ac:dyDescent="0.25">
      <c r="A369" s="151" t="s">
        <v>2009</v>
      </c>
      <c r="B369" s="144" t="s">
        <v>982</v>
      </c>
      <c r="C369" s="138" t="e">
        <f>VLOOKUP(B369,#REF!,2,0)</f>
        <v>#REF!</v>
      </c>
      <c r="D369" s="140"/>
      <c r="E369" s="140" t="e">
        <f>VLOOKUP(B369,#REF!,5,0)</f>
        <v>#REF!</v>
      </c>
      <c r="F369" s="340" t="e">
        <f t="shared" si="19"/>
        <v>#REF!</v>
      </c>
      <c r="G369" s="188"/>
    </row>
    <row r="370" spans="1:7" s="133" customFormat="1" ht="11.25" x14ac:dyDescent="0.25">
      <c r="A370" s="151" t="s">
        <v>2010</v>
      </c>
      <c r="B370" s="144" t="s">
        <v>983</v>
      </c>
      <c r="C370" s="138" t="e">
        <f>VLOOKUP(B370,#REF!,2,0)</f>
        <v>#REF!</v>
      </c>
      <c r="D370" s="140"/>
      <c r="E370" s="140" t="e">
        <f>VLOOKUP(B370,#REF!,5,0)</f>
        <v>#REF!</v>
      </c>
      <c r="F370" s="340" t="e">
        <f t="shared" si="19"/>
        <v>#REF!</v>
      </c>
      <c r="G370" s="188"/>
    </row>
    <row r="371" spans="1:7" s="133" customFormat="1" ht="11.25" x14ac:dyDescent="0.25">
      <c r="A371" s="151" t="s">
        <v>2011</v>
      </c>
      <c r="B371" s="144" t="s">
        <v>984</v>
      </c>
      <c r="C371" s="138" t="e">
        <f>VLOOKUP(B371,#REF!,2,0)</f>
        <v>#REF!</v>
      </c>
      <c r="D371" s="140"/>
      <c r="E371" s="140" t="e">
        <f>VLOOKUP(B371,#REF!,5,0)</f>
        <v>#REF!</v>
      </c>
      <c r="F371" s="340" t="e">
        <f t="shared" si="19"/>
        <v>#REF!</v>
      </c>
      <c r="G371" s="188"/>
    </row>
    <row r="372" spans="1:7" s="133" customFormat="1" ht="11.25" x14ac:dyDescent="0.25">
      <c r="A372" s="151" t="s">
        <v>2012</v>
      </c>
      <c r="B372" s="144" t="s">
        <v>985</v>
      </c>
      <c r="C372" s="138" t="e">
        <f>VLOOKUP(B372,#REF!,2,0)</f>
        <v>#REF!</v>
      </c>
      <c r="D372" s="140"/>
      <c r="E372" s="140" t="e">
        <f>VLOOKUP(B372,#REF!,5,0)</f>
        <v>#REF!</v>
      </c>
      <c r="F372" s="340" t="e">
        <f t="shared" si="19"/>
        <v>#REF!</v>
      </c>
      <c r="G372" s="188"/>
    </row>
    <row r="373" spans="1:7" s="133" customFormat="1" ht="11.25" x14ac:dyDescent="0.25">
      <c r="A373" s="151" t="s">
        <v>2013</v>
      </c>
      <c r="B373" s="144" t="s">
        <v>2032</v>
      </c>
      <c r="C373" s="138" t="e">
        <f>VLOOKUP(B373,#REF!,2,0)</f>
        <v>#REF!</v>
      </c>
      <c r="D373" s="140"/>
      <c r="E373" s="140" t="e">
        <f>VLOOKUP(B373,#REF!,5,0)</f>
        <v>#REF!</v>
      </c>
      <c r="F373" s="340" t="e">
        <f t="shared" si="19"/>
        <v>#REF!</v>
      </c>
      <c r="G373" s="188"/>
    </row>
    <row r="374" spans="1:7" s="133" customFormat="1" ht="11.25" x14ac:dyDescent="0.25">
      <c r="A374" s="151" t="s">
        <v>2014</v>
      </c>
      <c r="B374" s="144" t="s">
        <v>2033</v>
      </c>
      <c r="C374" s="138" t="e">
        <f>VLOOKUP(B374,#REF!,2,0)</f>
        <v>#REF!</v>
      </c>
      <c r="D374" s="140"/>
      <c r="E374" s="140" t="e">
        <f>VLOOKUP(B374,#REF!,5,0)</f>
        <v>#REF!</v>
      </c>
      <c r="F374" s="340" t="e">
        <f t="shared" si="19"/>
        <v>#REF!</v>
      </c>
      <c r="G374" s="188"/>
    </row>
    <row r="375" spans="1:7" s="133" customFormat="1" ht="11.25" x14ac:dyDescent="0.25">
      <c r="A375" s="151" t="s">
        <v>2015</v>
      </c>
      <c r="B375" s="144" t="s">
        <v>2034</v>
      </c>
      <c r="C375" s="138" t="e">
        <f>VLOOKUP(B375,#REF!,2,0)</f>
        <v>#REF!</v>
      </c>
      <c r="D375" s="140"/>
      <c r="E375" s="140" t="e">
        <f>VLOOKUP(B375,#REF!,5,0)</f>
        <v>#REF!</v>
      </c>
      <c r="F375" s="340" t="e">
        <f t="shared" si="19"/>
        <v>#REF!</v>
      </c>
      <c r="G375" s="188"/>
    </row>
    <row r="376" spans="1:7" s="133" customFormat="1" ht="11.25" x14ac:dyDescent="0.25">
      <c r="A376" s="151" t="s">
        <v>2016</v>
      </c>
      <c r="B376" s="144" t="s">
        <v>2035</v>
      </c>
      <c r="C376" s="138" t="e">
        <f>VLOOKUP(B376,#REF!,2,0)</f>
        <v>#REF!</v>
      </c>
      <c r="D376" s="140"/>
      <c r="E376" s="140" t="e">
        <f>VLOOKUP(B376,#REF!,5,0)</f>
        <v>#REF!</v>
      </c>
      <c r="F376" s="340" t="e">
        <f t="shared" si="19"/>
        <v>#REF!</v>
      </c>
      <c r="G376" s="188"/>
    </row>
    <row r="377" spans="1:7" s="133" customFormat="1" ht="11.25" x14ac:dyDescent="0.25">
      <c r="A377" s="151" t="s">
        <v>2017</v>
      </c>
      <c r="B377" s="144" t="s">
        <v>2036</v>
      </c>
      <c r="C377" s="138" t="e">
        <f>VLOOKUP(B377,#REF!,2,0)</f>
        <v>#REF!</v>
      </c>
      <c r="D377" s="140"/>
      <c r="E377" s="140" t="e">
        <f>VLOOKUP(B377,#REF!,5,0)</f>
        <v>#REF!</v>
      </c>
      <c r="F377" s="340" t="e">
        <f t="shared" si="19"/>
        <v>#REF!</v>
      </c>
      <c r="G377" s="188"/>
    </row>
    <row r="378" spans="1:7" s="133" customFormat="1" ht="11.25" x14ac:dyDescent="0.25">
      <c r="A378" s="151" t="s">
        <v>2037</v>
      </c>
      <c r="B378" s="144" t="s">
        <v>715</v>
      </c>
      <c r="C378" s="138" t="e">
        <f>VLOOKUP(B378,#REF!,2,0)</f>
        <v>#REF!</v>
      </c>
      <c r="D378" s="140"/>
      <c r="E378" s="140" t="e">
        <f>VLOOKUP(B378,#REF!,5,0)</f>
        <v>#REF!</v>
      </c>
      <c r="F378" s="340" t="e">
        <f t="shared" si="19"/>
        <v>#REF!</v>
      </c>
      <c r="G378" s="188"/>
    </row>
    <row r="379" spans="1:7" s="133" customFormat="1" ht="11.25" x14ac:dyDescent="0.25">
      <c r="A379" s="151" t="s">
        <v>2038</v>
      </c>
      <c r="B379" s="144" t="s">
        <v>708</v>
      </c>
      <c r="C379" s="138" t="e">
        <f>VLOOKUP(B379,#REF!,2,0)</f>
        <v>#REF!</v>
      </c>
      <c r="D379" s="140"/>
      <c r="E379" s="140" t="e">
        <f>VLOOKUP(B379,#REF!,5,0)</f>
        <v>#REF!</v>
      </c>
      <c r="F379" s="340" t="e">
        <f t="shared" si="19"/>
        <v>#REF!</v>
      </c>
      <c r="G379" s="188"/>
    </row>
    <row r="380" spans="1:7" s="133" customFormat="1" ht="11.25" x14ac:dyDescent="0.25">
      <c r="A380" s="151" t="s">
        <v>2039</v>
      </c>
      <c r="B380" s="144" t="s">
        <v>709</v>
      </c>
      <c r="C380" s="138" t="e">
        <f>VLOOKUP(B380,#REF!,2,0)</f>
        <v>#REF!</v>
      </c>
      <c r="D380" s="140"/>
      <c r="E380" s="140" t="e">
        <f>VLOOKUP(B380,#REF!,5,0)</f>
        <v>#REF!</v>
      </c>
      <c r="F380" s="340" t="e">
        <f t="shared" si="19"/>
        <v>#REF!</v>
      </c>
      <c r="G380" s="188"/>
    </row>
    <row r="381" spans="1:7" s="133" customFormat="1" ht="11.25" x14ac:dyDescent="0.25">
      <c r="A381" s="151" t="s">
        <v>2040</v>
      </c>
      <c r="B381" s="144" t="s">
        <v>114</v>
      </c>
      <c r="C381" s="138" t="e">
        <f>VLOOKUP(B381,#REF!,2,0)</f>
        <v>#REF!</v>
      </c>
      <c r="D381" s="140"/>
      <c r="E381" s="140" t="e">
        <f>VLOOKUP(B381,#REF!,5,0)</f>
        <v>#REF!</v>
      </c>
      <c r="F381" s="340" t="e">
        <f t="shared" si="19"/>
        <v>#REF!</v>
      </c>
      <c r="G381" s="188"/>
    </row>
    <row r="382" spans="1:7" s="133" customFormat="1" ht="11.25" x14ac:dyDescent="0.25">
      <c r="A382" s="151" t="s">
        <v>2041</v>
      </c>
      <c r="B382" s="144" t="s">
        <v>115</v>
      </c>
      <c r="C382" s="138" t="e">
        <f>VLOOKUP(B382,#REF!,2,0)</f>
        <v>#REF!</v>
      </c>
      <c r="D382" s="140"/>
      <c r="E382" s="140" t="e">
        <f>VLOOKUP(B382,#REF!,5,0)</f>
        <v>#REF!</v>
      </c>
      <c r="F382" s="340" t="e">
        <f t="shared" si="19"/>
        <v>#REF!</v>
      </c>
      <c r="G382" s="188"/>
    </row>
    <row r="383" spans="1:7" s="133" customFormat="1" ht="11.25" x14ac:dyDescent="0.25">
      <c r="A383" s="151" t="s">
        <v>2042</v>
      </c>
      <c r="B383" s="144" t="s">
        <v>2282</v>
      </c>
      <c r="C383" s="138" t="e">
        <f>VLOOKUP(B383,#REF!,2,0)</f>
        <v>#REF!</v>
      </c>
      <c r="D383" s="140"/>
      <c r="E383" s="140" t="e">
        <f>VLOOKUP(B383,#REF!,5,0)</f>
        <v>#REF!</v>
      </c>
      <c r="F383" s="340" t="e">
        <f>D383*E383</f>
        <v>#REF!</v>
      </c>
      <c r="G383" s="188"/>
    </row>
    <row r="384" spans="1:7" x14ac:dyDescent="0.25">
      <c r="A384" s="326" t="s">
        <v>1126</v>
      </c>
      <c r="B384" s="119" t="s">
        <v>1129</v>
      </c>
      <c r="C384" s="147"/>
      <c r="D384" s="128"/>
      <c r="E384" s="128"/>
      <c r="F384" s="338" t="e">
        <f>SUM(F385:F396)</f>
        <v>#REF!</v>
      </c>
      <c r="G384" s="313"/>
    </row>
    <row r="385" spans="1:7" s="133" customFormat="1" ht="11.25" x14ac:dyDescent="0.25">
      <c r="A385" s="151" t="s">
        <v>2018</v>
      </c>
      <c r="B385" s="144" t="s">
        <v>119</v>
      </c>
      <c r="C385" s="138" t="e">
        <f>VLOOKUP(B385,#REF!,2,0)</f>
        <v>#REF!</v>
      </c>
      <c r="D385" s="140"/>
      <c r="E385" s="140" t="e">
        <f>VLOOKUP(B385,#REF!,5,0)</f>
        <v>#REF!</v>
      </c>
      <c r="F385" s="340" t="e">
        <f>D385*E385</f>
        <v>#REF!</v>
      </c>
      <c r="G385" s="188"/>
    </row>
    <row r="386" spans="1:7" s="133" customFormat="1" ht="11.25" x14ac:dyDescent="0.25">
      <c r="A386" s="151" t="s">
        <v>2019</v>
      </c>
      <c r="B386" s="144" t="s">
        <v>120</v>
      </c>
      <c r="C386" s="138" t="e">
        <f>VLOOKUP(B386,#REF!,2,0)</f>
        <v>#REF!</v>
      </c>
      <c r="D386" s="140"/>
      <c r="E386" s="140" t="e">
        <f>VLOOKUP(B386,#REF!,5,0)</f>
        <v>#REF!</v>
      </c>
      <c r="F386" s="340" t="e">
        <f t="shared" ref="F386:F396" si="20">D386*E386</f>
        <v>#REF!</v>
      </c>
      <c r="G386" s="188"/>
    </row>
    <row r="387" spans="1:7" s="133" customFormat="1" ht="11.25" x14ac:dyDescent="0.25">
      <c r="A387" s="151" t="s">
        <v>2020</v>
      </c>
      <c r="B387" s="144" t="s">
        <v>118</v>
      </c>
      <c r="C387" s="138" t="e">
        <f>VLOOKUP(B387,#REF!,2,0)</f>
        <v>#REF!</v>
      </c>
      <c r="D387" s="140"/>
      <c r="E387" s="140" t="e">
        <f>VLOOKUP(B387,#REF!,5,0)</f>
        <v>#REF!</v>
      </c>
      <c r="F387" s="340" t="e">
        <f t="shared" si="20"/>
        <v>#REF!</v>
      </c>
      <c r="G387" s="188"/>
    </row>
    <row r="388" spans="1:7" s="133" customFormat="1" ht="11.25" x14ac:dyDescent="0.25">
      <c r="A388" s="151" t="s">
        <v>2021</v>
      </c>
      <c r="B388" s="144" t="s">
        <v>720</v>
      </c>
      <c r="C388" s="138" t="e">
        <f>VLOOKUP(B388,#REF!,2,0)</f>
        <v>#REF!</v>
      </c>
      <c r="D388" s="140"/>
      <c r="E388" s="140" t="e">
        <f>VLOOKUP(B388,#REF!,5,0)</f>
        <v>#REF!</v>
      </c>
      <c r="F388" s="340" t="e">
        <f t="shared" si="20"/>
        <v>#REF!</v>
      </c>
      <c r="G388" s="188"/>
    </row>
    <row r="389" spans="1:7" s="133" customFormat="1" ht="11.25" x14ac:dyDescent="0.25">
      <c r="A389" s="151" t="s">
        <v>2022</v>
      </c>
      <c r="B389" s="144" t="s">
        <v>758</v>
      </c>
      <c r="C389" s="138" t="e">
        <f>VLOOKUP(B389,#REF!,2,0)</f>
        <v>#REF!</v>
      </c>
      <c r="D389" s="140"/>
      <c r="E389" s="140" t="e">
        <f>VLOOKUP(B389,#REF!,5,0)</f>
        <v>#REF!</v>
      </c>
      <c r="F389" s="340" t="e">
        <f t="shared" si="20"/>
        <v>#REF!</v>
      </c>
      <c r="G389" s="188"/>
    </row>
    <row r="390" spans="1:7" s="133" customFormat="1" ht="11.25" x14ac:dyDescent="0.25">
      <c r="A390" s="151" t="s">
        <v>2023</v>
      </c>
      <c r="B390" s="144" t="s">
        <v>706</v>
      </c>
      <c r="C390" s="138" t="e">
        <f>VLOOKUP(B390,#REF!,2,0)</f>
        <v>#REF!</v>
      </c>
      <c r="D390" s="140"/>
      <c r="E390" s="140" t="e">
        <f>VLOOKUP(B390,#REF!,5,0)</f>
        <v>#REF!</v>
      </c>
      <c r="F390" s="340" t="e">
        <f t="shared" si="20"/>
        <v>#REF!</v>
      </c>
      <c r="G390" s="188"/>
    </row>
    <row r="391" spans="1:7" s="133" customFormat="1" ht="11.25" x14ac:dyDescent="0.25">
      <c r="A391" s="151" t="s">
        <v>2024</v>
      </c>
      <c r="B391" s="144" t="s">
        <v>705</v>
      </c>
      <c r="C391" s="138" t="e">
        <f>VLOOKUP(B391,#REF!,2,0)</f>
        <v>#REF!</v>
      </c>
      <c r="D391" s="140"/>
      <c r="E391" s="140" t="e">
        <f>VLOOKUP(B391,#REF!,5,0)</f>
        <v>#REF!</v>
      </c>
      <c r="F391" s="340" t="e">
        <f t="shared" si="20"/>
        <v>#REF!</v>
      </c>
      <c r="G391" s="188"/>
    </row>
    <row r="392" spans="1:7" s="133" customFormat="1" ht="11.25" x14ac:dyDescent="0.25">
      <c r="A392" s="151" t="s">
        <v>2025</v>
      </c>
      <c r="B392" s="144" t="s">
        <v>707</v>
      </c>
      <c r="C392" s="138" t="e">
        <f>VLOOKUP(B392,#REF!,2,0)</f>
        <v>#REF!</v>
      </c>
      <c r="D392" s="140"/>
      <c r="E392" s="140" t="e">
        <f>VLOOKUP(B392,#REF!,5,0)</f>
        <v>#REF!</v>
      </c>
      <c r="F392" s="340" t="e">
        <f t="shared" si="20"/>
        <v>#REF!</v>
      </c>
      <c r="G392" s="188"/>
    </row>
    <row r="393" spans="1:7" s="133" customFormat="1" ht="11.25" x14ac:dyDescent="0.25">
      <c r="A393" s="151" t="s">
        <v>2026</v>
      </c>
      <c r="B393" s="144" t="s">
        <v>759</v>
      </c>
      <c r="C393" s="138" t="e">
        <f>VLOOKUP(B393,#REF!,2,0)</f>
        <v>#REF!</v>
      </c>
      <c r="D393" s="140"/>
      <c r="E393" s="140" t="e">
        <f>VLOOKUP(B393,#REF!,5,0)</f>
        <v>#REF!</v>
      </c>
      <c r="F393" s="340" t="e">
        <f t="shared" si="20"/>
        <v>#REF!</v>
      </c>
      <c r="G393" s="188"/>
    </row>
    <row r="394" spans="1:7" s="133" customFormat="1" ht="11.25" x14ac:dyDescent="0.25">
      <c r="A394" s="151" t="s">
        <v>2027</v>
      </c>
      <c r="B394" s="144" t="s">
        <v>760</v>
      </c>
      <c r="C394" s="138" t="e">
        <f>VLOOKUP(B394,#REF!,2,0)</f>
        <v>#REF!</v>
      </c>
      <c r="D394" s="140"/>
      <c r="E394" s="140" t="e">
        <f>VLOOKUP(B394,#REF!,5,0)</f>
        <v>#REF!</v>
      </c>
      <c r="F394" s="340" t="e">
        <f t="shared" si="20"/>
        <v>#REF!</v>
      </c>
      <c r="G394" s="188"/>
    </row>
    <row r="395" spans="1:7" s="133" customFormat="1" ht="11.25" x14ac:dyDescent="0.25">
      <c r="A395" s="151" t="s">
        <v>2028</v>
      </c>
      <c r="B395" s="144" t="s">
        <v>746</v>
      </c>
      <c r="C395" s="138" t="e">
        <f>VLOOKUP(B395,#REF!,2,0)</f>
        <v>#REF!</v>
      </c>
      <c r="D395" s="140"/>
      <c r="E395" s="140" t="e">
        <f>VLOOKUP(B395,#REF!,5,0)</f>
        <v>#REF!</v>
      </c>
      <c r="F395" s="340" t="e">
        <f t="shared" si="20"/>
        <v>#REF!</v>
      </c>
      <c r="G395" s="188"/>
    </row>
    <row r="396" spans="1:7" s="133" customFormat="1" ht="11.25" x14ac:dyDescent="0.25">
      <c r="A396" s="151" t="s">
        <v>2029</v>
      </c>
      <c r="B396" s="144" t="s">
        <v>745</v>
      </c>
      <c r="C396" s="138" t="e">
        <f>VLOOKUP(B396,#REF!,2,0)</f>
        <v>#REF!</v>
      </c>
      <c r="D396" s="140"/>
      <c r="E396" s="140" t="e">
        <f>VLOOKUP(B396,#REF!,5,0)</f>
        <v>#REF!</v>
      </c>
      <c r="F396" s="340" t="e">
        <f t="shared" si="20"/>
        <v>#REF!</v>
      </c>
      <c r="G396" s="188"/>
    </row>
    <row r="397" spans="1:7" x14ac:dyDescent="0.25">
      <c r="A397" s="326" t="s">
        <v>1128</v>
      </c>
      <c r="B397" s="119" t="s">
        <v>122</v>
      </c>
      <c r="C397" s="147"/>
      <c r="D397" s="128"/>
      <c r="E397" s="128"/>
      <c r="F397" s="338" t="e">
        <f>SUM(F398:F402)</f>
        <v>#REF!</v>
      </c>
      <c r="G397" s="313"/>
    </row>
    <row r="398" spans="1:7" s="133" customFormat="1" ht="11.25" x14ac:dyDescent="0.25">
      <c r="A398" s="151" t="s">
        <v>2030</v>
      </c>
      <c r="B398" s="144" t="s">
        <v>123</v>
      </c>
      <c r="C398" s="138" t="e">
        <f>VLOOKUP(B398,#REF!,2,0)</f>
        <v>#REF!</v>
      </c>
      <c r="D398" s="140"/>
      <c r="E398" s="140" t="e">
        <f>VLOOKUP(B398,#REF!,5,0)</f>
        <v>#REF!</v>
      </c>
      <c r="F398" s="340" t="e">
        <f>D398*E398</f>
        <v>#REF!</v>
      </c>
      <c r="G398" s="188"/>
    </row>
    <row r="399" spans="1:7" s="133" customFormat="1" ht="11.25" x14ac:dyDescent="0.25">
      <c r="A399" s="151" t="s">
        <v>2031</v>
      </c>
      <c r="B399" s="144" t="s">
        <v>124</v>
      </c>
      <c r="C399" s="138" t="e">
        <f>VLOOKUP(B399,#REF!,2,0)</f>
        <v>#REF!</v>
      </c>
      <c r="D399" s="140"/>
      <c r="E399" s="140" t="e">
        <f>VLOOKUP(B399,#REF!,5,0)</f>
        <v>#REF!</v>
      </c>
      <c r="F399" s="340" t="e">
        <f>D399*E399</f>
        <v>#REF!</v>
      </c>
      <c r="G399" s="188"/>
    </row>
    <row r="400" spans="1:7" s="133" customFormat="1" ht="11.25" x14ac:dyDescent="0.25">
      <c r="A400" s="151" t="s">
        <v>2085</v>
      </c>
      <c r="B400" s="144" t="s">
        <v>125</v>
      </c>
      <c r="C400" s="138" t="e">
        <f>VLOOKUP(B400,#REF!,2,0)</f>
        <v>#REF!</v>
      </c>
      <c r="D400" s="140"/>
      <c r="E400" s="140" t="e">
        <f>VLOOKUP(B400,#REF!,5,0)</f>
        <v>#REF!</v>
      </c>
      <c r="F400" s="340" t="e">
        <f>D400*E400</f>
        <v>#REF!</v>
      </c>
      <c r="G400" s="188"/>
    </row>
    <row r="401" spans="1:7" s="133" customFormat="1" ht="11.25" x14ac:dyDescent="0.25">
      <c r="A401" s="151" t="s">
        <v>2086</v>
      </c>
      <c r="B401" s="144" t="s">
        <v>126</v>
      </c>
      <c r="C401" s="138" t="e">
        <f>VLOOKUP(B401,#REF!,2,0)</f>
        <v>#REF!</v>
      </c>
      <c r="D401" s="140"/>
      <c r="E401" s="140" t="e">
        <f>VLOOKUP(B401,#REF!,5,0)</f>
        <v>#REF!</v>
      </c>
      <c r="F401" s="340" t="e">
        <f>D401*E401</f>
        <v>#REF!</v>
      </c>
      <c r="G401" s="188"/>
    </row>
    <row r="402" spans="1:7" s="133" customFormat="1" ht="11.25" x14ac:dyDescent="0.25">
      <c r="A402" s="151" t="s">
        <v>2087</v>
      </c>
      <c r="B402" s="144" t="s">
        <v>127</v>
      </c>
      <c r="C402" s="138" t="e">
        <f>VLOOKUP(B402,#REF!,2,0)</f>
        <v>#REF!</v>
      </c>
      <c r="D402" s="140"/>
      <c r="E402" s="140" t="e">
        <f>VLOOKUP(B402,#REF!,5,0)</f>
        <v>#REF!</v>
      </c>
      <c r="F402" s="340" t="e">
        <f>D402*E402</f>
        <v>#REF!</v>
      </c>
      <c r="G402" s="188"/>
    </row>
    <row r="403" spans="1:7" x14ac:dyDescent="0.25">
      <c r="A403" s="326" t="s">
        <v>1130</v>
      </c>
      <c r="B403" s="119" t="s">
        <v>457</v>
      </c>
      <c r="C403" s="147"/>
      <c r="D403" s="128"/>
      <c r="E403" s="128"/>
      <c r="F403" s="338" t="e">
        <f>SUM(F404:F414)</f>
        <v>#REF!</v>
      </c>
      <c r="G403" s="313"/>
    </row>
    <row r="404" spans="1:7" s="133" customFormat="1" ht="11.25" x14ac:dyDescent="0.25">
      <c r="A404" s="151" t="s">
        <v>2057</v>
      </c>
      <c r="B404" s="144" t="s">
        <v>464</v>
      </c>
      <c r="C404" s="138" t="e">
        <f>VLOOKUP(B404,#REF!,2,0)</f>
        <v>#REF!</v>
      </c>
      <c r="D404" s="140"/>
      <c r="E404" s="140" t="e">
        <f>VLOOKUP(B404,#REF!,5,0)</f>
        <v>#REF!</v>
      </c>
      <c r="F404" s="340" t="e">
        <f>D404*E404</f>
        <v>#REF!</v>
      </c>
      <c r="G404" s="188"/>
    </row>
    <row r="405" spans="1:7" s="133" customFormat="1" ht="11.25" x14ac:dyDescent="0.25">
      <c r="A405" s="151" t="s">
        <v>2058</v>
      </c>
      <c r="B405" s="144" t="s">
        <v>2053</v>
      </c>
      <c r="C405" s="138" t="e">
        <f>VLOOKUP(B405,#REF!,2,0)</f>
        <v>#REF!</v>
      </c>
      <c r="D405" s="140"/>
      <c r="E405" s="140" t="e">
        <f>VLOOKUP(B405,#REF!,5,0)</f>
        <v>#REF!</v>
      </c>
      <c r="F405" s="340" t="e">
        <f t="shared" ref="F405:F414" si="21">D405*E405</f>
        <v>#REF!</v>
      </c>
      <c r="G405" s="188" t="s">
        <v>2054</v>
      </c>
    </row>
    <row r="406" spans="1:7" s="133" customFormat="1" ht="11.25" x14ac:dyDescent="0.25">
      <c r="A406" s="151" t="s">
        <v>2059</v>
      </c>
      <c r="B406" s="144" t="s">
        <v>2043</v>
      </c>
      <c r="C406" s="138" t="e">
        <f>VLOOKUP(B406,#REF!,2,0)</f>
        <v>#REF!</v>
      </c>
      <c r="D406" s="140"/>
      <c r="E406" s="140" t="e">
        <f>VLOOKUP(B406,#REF!,5,0)</f>
        <v>#REF!</v>
      </c>
      <c r="F406" s="340" t="e">
        <f t="shared" si="21"/>
        <v>#REF!</v>
      </c>
      <c r="G406" s="188" t="s">
        <v>2044</v>
      </c>
    </row>
    <row r="407" spans="1:7" s="133" customFormat="1" ht="11.25" x14ac:dyDescent="0.25">
      <c r="A407" s="151" t="s">
        <v>2060</v>
      </c>
      <c r="B407" s="144" t="s">
        <v>2045</v>
      </c>
      <c r="C407" s="138" t="e">
        <f>VLOOKUP(B407,#REF!,2,0)</f>
        <v>#REF!</v>
      </c>
      <c r="D407" s="140"/>
      <c r="E407" s="140" t="e">
        <f>VLOOKUP(B407,#REF!,5,0)</f>
        <v>#REF!</v>
      </c>
      <c r="F407" s="340" t="e">
        <f t="shared" si="21"/>
        <v>#REF!</v>
      </c>
      <c r="G407" s="188" t="s">
        <v>2046</v>
      </c>
    </row>
    <row r="408" spans="1:7" s="133" customFormat="1" ht="11.25" x14ac:dyDescent="0.25">
      <c r="A408" s="151" t="s">
        <v>2061</v>
      </c>
      <c r="B408" s="144" t="s">
        <v>2047</v>
      </c>
      <c r="C408" s="138" t="e">
        <f>VLOOKUP(B408,#REF!,2,0)</f>
        <v>#REF!</v>
      </c>
      <c r="D408" s="140"/>
      <c r="E408" s="140" t="e">
        <f>VLOOKUP(B408,#REF!,5,0)</f>
        <v>#REF!</v>
      </c>
      <c r="F408" s="340" t="e">
        <f t="shared" si="21"/>
        <v>#REF!</v>
      </c>
      <c r="G408" s="188" t="s">
        <v>2048</v>
      </c>
    </row>
    <row r="409" spans="1:7" s="133" customFormat="1" ht="11.25" x14ac:dyDescent="0.25">
      <c r="A409" s="151" t="s">
        <v>2062</v>
      </c>
      <c r="B409" s="144" t="s">
        <v>2049</v>
      </c>
      <c r="C409" s="138" t="e">
        <f>VLOOKUP(B409,#REF!,2,0)</f>
        <v>#REF!</v>
      </c>
      <c r="D409" s="140"/>
      <c r="E409" s="140" t="e">
        <f>VLOOKUP(B409,#REF!,5,0)</f>
        <v>#REF!</v>
      </c>
      <c r="F409" s="340" t="e">
        <f t="shared" si="21"/>
        <v>#REF!</v>
      </c>
      <c r="G409" s="188" t="s">
        <v>2050</v>
      </c>
    </row>
    <row r="410" spans="1:7" s="133" customFormat="1" ht="11.25" x14ac:dyDescent="0.25">
      <c r="A410" s="151" t="s">
        <v>2063</v>
      </c>
      <c r="B410" s="144" t="s">
        <v>2051</v>
      </c>
      <c r="C410" s="138" t="e">
        <f>VLOOKUP(B410,#REF!,2,0)</f>
        <v>#REF!</v>
      </c>
      <c r="D410" s="140"/>
      <c r="E410" s="140" t="e">
        <f>VLOOKUP(B410,#REF!,5,0)</f>
        <v>#REF!</v>
      </c>
      <c r="F410" s="340" t="e">
        <f t="shared" si="21"/>
        <v>#REF!</v>
      </c>
      <c r="G410" s="188" t="s">
        <v>2052</v>
      </c>
    </row>
    <row r="411" spans="1:7" s="133" customFormat="1" ht="11.25" x14ac:dyDescent="0.25">
      <c r="A411" s="151" t="s">
        <v>2064</v>
      </c>
      <c r="B411" s="144" t="s">
        <v>461</v>
      </c>
      <c r="C411" s="138" t="e">
        <f>VLOOKUP(B411,#REF!,2,0)</f>
        <v>#REF!</v>
      </c>
      <c r="D411" s="140"/>
      <c r="E411" s="140" t="e">
        <f>VLOOKUP(B411,#REF!,5,0)</f>
        <v>#REF!</v>
      </c>
      <c r="F411" s="340" t="e">
        <f t="shared" si="21"/>
        <v>#REF!</v>
      </c>
      <c r="G411" s="188"/>
    </row>
    <row r="412" spans="1:7" s="133" customFormat="1" ht="11.25" x14ac:dyDescent="0.25">
      <c r="A412" s="151" t="s">
        <v>2065</v>
      </c>
      <c r="B412" s="144" t="s">
        <v>462</v>
      </c>
      <c r="C412" s="138" t="e">
        <f>VLOOKUP(B412,#REF!,2,0)</f>
        <v>#REF!</v>
      </c>
      <c r="D412" s="140"/>
      <c r="E412" s="140" t="e">
        <f>VLOOKUP(B412,#REF!,5,0)</f>
        <v>#REF!</v>
      </c>
      <c r="F412" s="340" t="e">
        <f t="shared" si="21"/>
        <v>#REF!</v>
      </c>
      <c r="G412" s="188"/>
    </row>
    <row r="413" spans="1:7" s="133" customFormat="1" ht="11.25" x14ac:dyDescent="0.25">
      <c r="A413" s="151" t="s">
        <v>2066</v>
      </c>
      <c r="B413" s="144" t="s">
        <v>744</v>
      </c>
      <c r="C413" s="138" t="e">
        <f>VLOOKUP(B413,#REF!,2,0)</f>
        <v>#REF!</v>
      </c>
      <c r="D413" s="140"/>
      <c r="E413" s="140" t="e">
        <f>VLOOKUP(B413,#REF!,5,0)</f>
        <v>#REF!</v>
      </c>
      <c r="F413" s="340" t="e">
        <f t="shared" si="21"/>
        <v>#REF!</v>
      </c>
      <c r="G413" s="188"/>
    </row>
    <row r="414" spans="1:7" s="133" customFormat="1" ht="11.25" x14ac:dyDescent="0.25">
      <c r="A414" s="151" t="s">
        <v>2067</v>
      </c>
      <c r="B414" s="144" t="s">
        <v>2055</v>
      </c>
      <c r="C414" s="138" t="e">
        <f>VLOOKUP(B414,#REF!,2,0)</f>
        <v>#REF!</v>
      </c>
      <c r="D414" s="140"/>
      <c r="E414" s="140" t="e">
        <f>VLOOKUP(B414,#REF!,5,0)</f>
        <v>#REF!</v>
      </c>
      <c r="F414" s="340" t="e">
        <f t="shared" si="21"/>
        <v>#REF!</v>
      </c>
      <c r="G414" s="188" t="s">
        <v>2056</v>
      </c>
    </row>
    <row r="415" spans="1:7" x14ac:dyDescent="0.25">
      <c r="A415" s="326" t="s">
        <v>1131</v>
      </c>
      <c r="B415" s="119" t="s">
        <v>1136</v>
      </c>
      <c r="C415" s="147"/>
      <c r="D415" s="128"/>
      <c r="E415" s="128"/>
      <c r="F415" s="338" t="e">
        <f>SUM(F416:F428)</f>
        <v>#REF!</v>
      </c>
      <c r="G415" s="313"/>
    </row>
    <row r="416" spans="1:7" s="133" customFormat="1" ht="11.25" x14ac:dyDescent="0.25">
      <c r="A416" s="151" t="s">
        <v>2068</v>
      </c>
      <c r="B416" s="144" t="s">
        <v>134</v>
      </c>
      <c r="C416" s="138" t="e">
        <f>VLOOKUP(B416,#REF!,2,0)</f>
        <v>#REF!</v>
      </c>
      <c r="D416" s="140"/>
      <c r="E416" s="140" t="e">
        <f>VLOOKUP(B416,#REF!,5,0)</f>
        <v>#REF!</v>
      </c>
      <c r="F416" s="340" t="e">
        <f>D416*E416</f>
        <v>#REF!</v>
      </c>
      <c r="G416" s="188"/>
    </row>
    <row r="417" spans="1:7" s="133" customFormat="1" ht="11.25" x14ac:dyDescent="0.25">
      <c r="A417" s="151" t="s">
        <v>2069</v>
      </c>
      <c r="B417" s="144" t="s">
        <v>135</v>
      </c>
      <c r="C417" s="138" t="e">
        <f>VLOOKUP(B417,#REF!,2,0)</f>
        <v>#REF!</v>
      </c>
      <c r="D417" s="140"/>
      <c r="E417" s="140" t="e">
        <f>VLOOKUP(B417,#REF!,5,0)</f>
        <v>#REF!</v>
      </c>
      <c r="F417" s="340" t="e">
        <f t="shared" ref="F417:F428" si="22">D417*E417</f>
        <v>#REF!</v>
      </c>
      <c r="G417" s="188"/>
    </row>
    <row r="418" spans="1:7" s="133" customFormat="1" ht="11.25" x14ac:dyDescent="0.25">
      <c r="A418" s="151" t="s">
        <v>2070</v>
      </c>
      <c r="B418" s="144" t="s">
        <v>136</v>
      </c>
      <c r="C418" s="138" t="e">
        <f>VLOOKUP(B418,#REF!,2,0)</f>
        <v>#REF!</v>
      </c>
      <c r="D418" s="140"/>
      <c r="E418" s="140" t="e">
        <f>VLOOKUP(B418,#REF!,5,0)</f>
        <v>#REF!</v>
      </c>
      <c r="F418" s="340" t="e">
        <f t="shared" si="22"/>
        <v>#REF!</v>
      </c>
      <c r="G418" s="188"/>
    </row>
    <row r="419" spans="1:7" s="133" customFormat="1" ht="11.25" x14ac:dyDescent="0.25">
      <c r="A419" s="151" t="s">
        <v>2071</v>
      </c>
      <c r="B419" s="144" t="s">
        <v>137</v>
      </c>
      <c r="C419" s="138" t="e">
        <f>VLOOKUP(B419,#REF!,2,0)</f>
        <v>#REF!</v>
      </c>
      <c r="D419" s="140"/>
      <c r="E419" s="140" t="e">
        <f>VLOOKUP(B419,#REF!,5,0)</f>
        <v>#REF!</v>
      </c>
      <c r="F419" s="340" t="e">
        <f t="shared" si="22"/>
        <v>#REF!</v>
      </c>
      <c r="G419" s="188"/>
    </row>
    <row r="420" spans="1:7" s="133" customFormat="1" ht="11.25" x14ac:dyDescent="0.25">
      <c r="A420" s="151" t="s">
        <v>2072</v>
      </c>
      <c r="B420" s="144" t="s">
        <v>116</v>
      </c>
      <c r="C420" s="138" t="e">
        <f>VLOOKUP(B420,#REF!,2,0)</f>
        <v>#REF!</v>
      </c>
      <c r="D420" s="140"/>
      <c r="E420" s="140" t="e">
        <f>VLOOKUP(B420,#REF!,5,0)</f>
        <v>#REF!</v>
      </c>
      <c r="F420" s="340" t="e">
        <f t="shared" si="22"/>
        <v>#REF!</v>
      </c>
      <c r="G420" s="188"/>
    </row>
    <row r="421" spans="1:7" s="133" customFormat="1" ht="11.25" x14ac:dyDescent="0.25">
      <c r="A421" s="151" t="s">
        <v>2073</v>
      </c>
      <c r="B421" s="144" t="s">
        <v>138</v>
      </c>
      <c r="C421" s="138" t="e">
        <f>VLOOKUP(B421,#REF!,2,0)</f>
        <v>#REF!</v>
      </c>
      <c r="D421" s="140"/>
      <c r="E421" s="140" t="e">
        <f>VLOOKUP(B421,#REF!,5,0)</f>
        <v>#REF!</v>
      </c>
      <c r="F421" s="340" t="e">
        <f t="shared" si="22"/>
        <v>#REF!</v>
      </c>
      <c r="G421" s="188"/>
    </row>
    <row r="422" spans="1:7" s="133" customFormat="1" ht="11.25" x14ac:dyDescent="0.25">
      <c r="A422" s="151" t="s">
        <v>2074</v>
      </c>
      <c r="B422" s="144" t="s">
        <v>132</v>
      </c>
      <c r="C422" s="138" t="e">
        <f>VLOOKUP(B422,#REF!,2,0)</f>
        <v>#REF!</v>
      </c>
      <c r="D422" s="140"/>
      <c r="E422" s="140" t="e">
        <f>VLOOKUP(B422,#REF!,5,0)</f>
        <v>#REF!</v>
      </c>
      <c r="F422" s="340" t="e">
        <f t="shared" si="22"/>
        <v>#REF!</v>
      </c>
      <c r="G422" s="188"/>
    </row>
    <row r="423" spans="1:7" s="133" customFormat="1" ht="11.25" x14ac:dyDescent="0.25">
      <c r="A423" s="151" t="s">
        <v>2075</v>
      </c>
      <c r="B423" s="144" t="s">
        <v>139</v>
      </c>
      <c r="C423" s="138" t="e">
        <f>VLOOKUP(B423,#REF!,2,0)</f>
        <v>#REF!</v>
      </c>
      <c r="D423" s="140"/>
      <c r="E423" s="140" t="e">
        <f>VLOOKUP(B423,#REF!,5,0)</f>
        <v>#REF!</v>
      </c>
      <c r="F423" s="340" t="e">
        <f t="shared" si="22"/>
        <v>#REF!</v>
      </c>
      <c r="G423" s="188"/>
    </row>
    <row r="424" spans="1:7" s="133" customFormat="1" ht="11.25" x14ac:dyDescent="0.25">
      <c r="A424" s="151" t="s">
        <v>2076</v>
      </c>
      <c r="B424" s="144" t="s">
        <v>131</v>
      </c>
      <c r="C424" s="138" t="e">
        <f>VLOOKUP(B424,#REF!,2,0)</f>
        <v>#REF!</v>
      </c>
      <c r="D424" s="140"/>
      <c r="E424" s="140" t="e">
        <f>VLOOKUP(B424,#REF!,5,0)</f>
        <v>#REF!</v>
      </c>
      <c r="F424" s="340" t="e">
        <f t="shared" si="22"/>
        <v>#REF!</v>
      </c>
      <c r="G424" s="188"/>
    </row>
    <row r="425" spans="1:7" s="133" customFormat="1" ht="11.25" x14ac:dyDescent="0.25">
      <c r="A425" s="151" t="s">
        <v>2077</v>
      </c>
      <c r="B425" s="144" t="s">
        <v>133</v>
      </c>
      <c r="C425" s="138" t="e">
        <f>VLOOKUP(B425,#REF!,2,0)</f>
        <v>#REF!</v>
      </c>
      <c r="D425" s="140"/>
      <c r="E425" s="140" t="e">
        <f>VLOOKUP(B425,#REF!,5,0)</f>
        <v>#REF!</v>
      </c>
      <c r="F425" s="340" t="e">
        <f t="shared" si="22"/>
        <v>#REF!</v>
      </c>
      <c r="G425" s="188"/>
    </row>
    <row r="426" spans="1:7" s="133" customFormat="1" ht="11.25" x14ac:dyDescent="0.25">
      <c r="A426" s="151" t="s">
        <v>2078</v>
      </c>
      <c r="B426" s="144" t="s">
        <v>724</v>
      </c>
      <c r="C426" s="138" t="e">
        <f>VLOOKUP(B426,#REF!,2,0)</f>
        <v>#REF!</v>
      </c>
      <c r="D426" s="140"/>
      <c r="E426" s="140" t="e">
        <f>VLOOKUP(B426,#REF!,5,0)</f>
        <v>#REF!</v>
      </c>
      <c r="F426" s="340" t="e">
        <f t="shared" si="22"/>
        <v>#REF!</v>
      </c>
      <c r="G426" s="188"/>
    </row>
    <row r="427" spans="1:7" s="133" customFormat="1" ht="11.25" x14ac:dyDescent="0.25">
      <c r="A427" s="151" t="s">
        <v>2079</v>
      </c>
      <c r="B427" s="144" t="s">
        <v>1010</v>
      </c>
      <c r="C427" s="138" t="e">
        <f>VLOOKUP(B427,#REF!,2,0)</f>
        <v>#REF!</v>
      </c>
      <c r="D427" s="140"/>
      <c r="E427" s="140" t="e">
        <f>VLOOKUP(B427,#REF!,5,0)</f>
        <v>#REF!</v>
      </c>
      <c r="F427" s="340" t="e">
        <f t="shared" si="22"/>
        <v>#REF!</v>
      </c>
      <c r="G427" s="188"/>
    </row>
    <row r="428" spans="1:7" s="133" customFormat="1" ht="11.25" x14ac:dyDescent="0.25">
      <c r="A428" s="151" t="s">
        <v>2080</v>
      </c>
      <c r="B428" s="144" t="s">
        <v>1022</v>
      </c>
      <c r="C428" s="138" t="e">
        <f>VLOOKUP(B428,#REF!,2,0)</f>
        <v>#REF!</v>
      </c>
      <c r="D428" s="140"/>
      <c r="E428" s="140" t="e">
        <f>VLOOKUP(B428,#REF!,5,0)</f>
        <v>#REF!</v>
      </c>
      <c r="F428" s="340" t="e">
        <f t="shared" si="22"/>
        <v>#REF!</v>
      </c>
      <c r="G428" s="188"/>
    </row>
    <row r="429" spans="1:7" x14ac:dyDescent="0.25">
      <c r="A429" s="326" t="s">
        <v>1132</v>
      </c>
      <c r="B429" s="119" t="s">
        <v>723</v>
      </c>
      <c r="C429" s="147"/>
      <c r="D429" s="128"/>
      <c r="E429" s="140" t="e">
        <f>VLOOKUP(B429,#REF!,5,0)</f>
        <v>#REF!</v>
      </c>
      <c r="F429" s="338" t="e">
        <f>SUM(F430:F433)</f>
        <v>#REF!</v>
      </c>
      <c r="G429" s="313"/>
    </row>
    <row r="430" spans="1:7" s="133" customFormat="1" ht="11.25" x14ac:dyDescent="0.25">
      <c r="A430" s="151" t="s">
        <v>2081</v>
      </c>
      <c r="B430" s="144" t="s">
        <v>718</v>
      </c>
      <c r="C430" s="138" t="e">
        <f>VLOOKUP(B430,#REF!,2,0)</f>
        <v>#REF!</v>
      </c>
      <c r="D430" s="140"/>
      <c r="E430" s="140" t="e">
        <f>VLOOKUP(B430,#REF!,5,0)</f>
        <v>#REF!</v>
      </c>
      <c r="F430" s="340" t="e">
        <f>D430*E430</f>
        <v>#REF!</v>
      </c>
      <c r="G430" s="188"/>
    </row>
    <row r="431" spans="1:7" s="133" customFormat="1" ht="11.25" x14ac:dyDescent="0.25">
      <c r="A431" s="151" t="s">
        <v>2082</v>
      </c>
      <c r="B431" s="144" t="s">
        <v>719</v>
      </c>
      <c r="C431" s="138" t="e">
        <f>VLOOKUP(B431,#REF!,2,0)</f>
        <v>#REF!</v>
      </c>
      <c r="D431" s="140"/>
      <c r="E431" s="140" t="e">
        <f>VLOOKUP(B431,#REF!,5,0)</f>
        <v>#REF!</v>
      </c>
      <c r="F431" s="340" t="e">
        <f>D431*E431</f>
        <v>#REF!</v>
      </c>
      <c r="G431" s="188"/>
    </row>
    <row r="432" spans="1:7" s="133" customFormat="1" ht="11.25" x14ac:dyDescent="0.25">
      <c r="A432" s="151" t="s">
        <v>2083</v>
      </c>
      <c r="B432" s="144" t="s">
        <v>128</v>
      </c>
      <c r="C432" s="138" t="e">
        <f>VLOOKUP(B432,#REF!,2,0)</f>
        <v>#REF!</v>
      </c>
      <c r="D432" s="140"/>
      <c r="E432" s="140" t="e">
        <f>VLOOKUP(B432,#REF!,5,0)</f>
        <v>#REF!</v>
      </c>
      <c r="F432" s="340" t="e">
        <f>D432*E432</f>
        <v>#REF!</v>
      </c>
      <c r="G432" s="188"/>
    </row>
    <row r="433" spans="1:7" s="133" customFormat="1" ht="11.25" x14ac:dyDescent="0.25">
      <c r="A433" s="151" t="s">
        <v>2084</v>
      </c>
      <c r="B433" s="144" t="s">
        <v>1029</v>
      </c>
      <c r="C433" s="138" t="e">
        <f>VLOOKUP(B433,#REF!,2,0)</f>
        <v>#REF!</v>
      </c>
      <c r="D433" s="140"/>
      <c r="E433" s="140" t="e">
        <f>VLOOKUP(B433,#REF!,5,0)</f>
        <v>#REF!</v>
      </c>
      <c r="F433" s="340" t="e">
        <f>D433*E433</f>
        <v>#REF!</v>
      </c>
      <c r="G433" s="188"/>
    </row>
    <row r="434" spans="1:7" x14ac:dyDescent="0.25">
      <c r="A434" s="326" t="s">
        <v>1133</v>
      </c>
      <c r="B434" s="119" t="s">
        <v>1147</v>
      </c>
      <c r="C434" s="147"/>
      <c r="D434" s="128"/>
      <c r="E434" s="128"/>
      <c r="F434" s="338" t="e">
        <f>SUM(F435:F437)</f>
        <v>#REF!</v>
      </c>
      <c r="G434" s="313"/>
    </row>
    <row r="435" spans="1:7" s="133" customFormat="1" ht="11.25" x14ac:dyDescent="0.25">
      <c r="A435" s="151" t="s">
        <v>2088</v>
      </c>
      <c r="B435" s="144" t="s">
        <v>200</v>
      </c>
      <c r="C435" s="138" t="e">
        <f>VLOOKUP(B435,#REF!,2,0)</f>
        <v>#REF!</v>
      </c>
      <c r="D435" s="140"/>
      <c r="E435" s="140" t="e">
        <f>VLOOKUP(B435,#REF!,5,0)</f>
        <v>#REF!</v>
      </c>
      <c r="F435" s="340" t="e">
        <f>D435*E435</f>
        <v>#REF!</v>
      </c>
      <c r="G435" s="188"/>
    </row>
    <row r="436" spans="1:7" s="133" customFormat="1" ht="11.25" x14ac:dyDescent="0.25">
      <c r="A436" s="151" t="s">
        <v>2089</v>
      </c>
      <c r="B436" s="144" t="s">
        <v>201</v>
      </c>
      <c r="C436" s="138" t="e">
        <f>VLOOKUP(B436,#REF!,2,0)</f>
        <v>#REF!</v>
      </c>
      <c r="D436" s="140"/>
      <c r="E436" s="140" t="e">
        <f>VLOOKUP(B436,#REF!,5,0)</f>
        <v>#REF!</v>
      </c>
      <c r="F436" s="340" t="e">
        <f>D436*E436</f>
        <v>#REF!</v>
      </c>
      <c r="G436" s="188"/>
    </row>
    <row r="437" spans="1:7" s="133" customFormat="1" ht="11.25" x14ac:dyDescent="0.25">
      <c r="A437" s="151" t="s">
        <v>2090</v>
      </c>
      <c r="B437" s="144" t="s">
        <v>670</v>
      </c>
      <c r="C437" s="138" t="e">
        <f>VLOOKUP(B437,#REF!,2,0)</f>
        <v>#REF!</v>
      </c>
      <c r="D437" s="140"/>
      <c r="E437" s="140" t="e">
        <f>VLOOKUP(B437,#REF!,5,0)</f>
        <v>#REF!</v>
      </c>
      <c r="F437" s="340" t="e">
        <f>D437*E437</f>
        <v>#REF!</v>
      </c>
      <c r="G437" s="188"/>
    </row>
    <row r="438" spans="1:7" x14ac:dyDescent="0.25">
      <c r="A438" s="325">
        <v>2.2999999999999998</v>
      </c>
      <c r="B438" s="121" t="s">
        <v>1139</v>
      </c>
      <c r="C438" s="147"/>
      <c r="D438" s="128"/>
      <c r="E438" s="128"/>
      <c r="F438" s="338" t="e">
        <f>SUM(F439:F490)</f>
        <v>#REF!</v>
      </c>
      <c r="G438" s="313"/>
    </row>
    <row r="439" spans="1:7" x14ac:dyDescent="0.25">
      <c r="A439" s="326" t="s">
        <v>1140</v>
      </c>
      <c r="B439" s="119" t="s">
        <v>1141</v>
      </c>
      <c r="C439" s="147"/>
      <c r="D439" s="128"/>
      <c r="E439" s="128"/>
      <c r="F439" s="338" t="e">
        <f>SUM(F442:F442)</f>
        <v>#REF!</v>
      </c>
      <c r="G439" s="313"/>
    </row>
    <row r="440" spans="1:7" s="133" customFormat="1" ht="11.25" x14ac:dyDescent="0.25">
      <c r="A440" s="151" t="s">
        <v>2112</v>
      </c>
      <c r="B440" s="144" t="s">
        <v>2108</v>
      </c>
      <c r="C440" s="138" t="e">
        <f>VLOOKUP(B440,#REF!,2,0)</f>
        <v>#REF!</v>
      </c>
      <c r="D440" s="140"/>
      <c r="E440" s="140" t="e">
        <f>VLOOKUP(B440,#REF!,5,0)</f>
        <v>#REF!</v>
      </c>
      <c r="F440" s="340" t="e">
        <f>D440*E440</f>
        <v>#REF!</v>
      </c>
      <c r="G440" s="188" t="s">
        <v>2109</v>
      </c>
    </row>
    <row r="441" spans="1:7" s="133" customFormat="1" ht="11.25" x14ac:dyDescent="0.25">
      <c r="A441" s="151" t="s">
        <v>2113</v>
      </c>
      <c r="B441" s="144" t="s">
        <v>2110</v>
      </c>
      <c r="C441" s="138" t="e">
        <f>VLOOKUP(B441,#REF!,2,0)</f>
        <v>#REF!</v>
      </c>
      <c r="D441" s="140"/>
      <c r="E441" s="140" t="e">
        <f>VLOOKUP(B441,#REF!,5,0)</f>
        <v>#REF!</v>
      </c>
      <c r="F441" s="340" t="e">
        <f>D441*E441</f>
        <v>#REF!</v>
      </c>
      <c r="G441" s="188" t="s">
        <v>2111</v>
      </c>
    </row>
    <row r="442" spans="1:7" s="133" customFormat="1" ht="11.25" x14ac:dyDescent="0.25">
      <c r="A442" s="151" t="s">
        <v>2114</v>
      </c>
      <c r="B442" s="144" t="s">
        <v>146</v>
      </c>
      <c r="C442" s="138" t="e">
        <f>VLOOKUP(B442,#REF!,2,0)</f>
        <v>#REF!</v>
      </c>
      <c r="D442" s="140"/>
      <c r="E442" s="140" t="e">
        <f>VLOOKUP(B442,#REF!,5,0)</f>
        <v>#REF!</v>
      </c>
      <c r="F442" s="340" t="e">
        <f>D442*E442</f>
        <v>#REF!</v>
      </c>
      <c r="G442" s="188"/>
    </row>
    <row r="443" spans="1:7" x14ac:dyDescent="0.25">
      <c r="A443" s="326" t="s">
        <v>1142</v>
      </c>
      <c r="B443" s="119" t="s">
        <v>2107</v>
      </c>
      <c r="C443" s="147"/>
      <c r="D443" s="128"/>
      <c r="E443" s="128"/>
      <c r="F443" s="338" t="e">
        <f>SUM(F444:F453)</f>
        <v>#REF!</v>
      </c>
      <c r="G443" s="313"/>
    </row>
    <row r="444" spans="1:7" s="133" customFormat="1" ht="11.25" x14ac:dyDescent="0.25">
      <c r="A444" s="151" t="s">
        <v>2115</v>
      </c>
      <c r="B444" s="144" t="s">
        <v>151</v>
      </c>
      <c r="C444" s="138" t="e">
        <f>VLOOKUP(B444,#REF!,2,0)</f>
        <v>#REF!</v>
      </c>
      <c r="D444" s="140"/>
      <c r="E444" s="140" t="e">
        <f>VLOOKUP(B444,#REF!,5,0)</f>
        <v>#REF!</v>
      </c>
      <c r="F444" s="340" t="e">
        <f>D444*E444</f>
        <v>#REF!</v>
      </c>
      <c r="G444" s="188"/>
    </row>
    <row r="445" spans="1:7" s="133" customFormat="1" ht="11.25" x14ac:dyDescent="0.25">
      <c r="A445" s="151" t="s">
        <v>2116</v>
      </c>
      <c r="B445" s="144" t="s">
        <v>152</v>
      </c>
      <c r="C445" s="138" t="e">
        <f>VLOOKUP(B445,#REF!,2,0)</f>
        <v>#REF!</v>
      </c>
      <c r="D445" s="140"/>
      <c r="E445" s="140" t="e">
        <f>VLOOKUP(B445,#REF!,5,0)</f>
        <v>#REF!</v>
      </c>
      <c r="F445" s="340" t="e">
        <f t="shared" ref="F445:F454" si="23">D445*E445</f>
        <v>#REF!</v>
      </c>
      <c r="G445" s="188"/>
    </row>
    <row r="446" spans="1:7" s="133" customFormat="1" ht="11.25" x14ac:dyDescent="0.25">
      <c r="A446" s="151" t="s">
        <v>2117</v>
      </c>
      <c r="B446" s="144" t="s">
        <v>154</v>
      </c>
      <c r="C446" s="138" t="e">
        <f>VLOOKUP(B446,#REF!,2,0)</f>
        <v>#REF!</v>
      </c>
      <c r="D446" s="140"/>
      <c r="E446" s="140" t="e">
        <f>VLOOKUP(B446,#REF!,5,0)</f>
        <v>#REF!</v>
      </c>
      <c r="F446" s="340" t="e">
        <f t="shared" si="23"/>
        <v>#REF!</v>
      </c>
      <c r="G446" s="188"/>
    </row>
    <row r="447" spans="1:7" s="133" customFormat="1" ht="11.25" x14ac:dyDescent="0.25">
      <c r="A447" s="151" t="s">
        <v>2118</v>
      </c>
      <c r="B447" s="144" t="s">
        <v>157</v>
      </c>
      <c r="C447" s="138" t="e">
        <f>VLOOKUP(B447,#REF!,2,0)</f>
        <v>#REF!</v>
      </c>
      <c r="D447" s="140"/>
      <c r="E447" s="140" t="e">
        <f>VLOOKUP(B447,#REF!,5,0)</f>
        <v>#REF!</v>
      </c>
      <c r="F447" s="340" t="e">
        <f t="shared" si="23"/>
        <v>#REF!</v>
      </c>
      <c r="G447" s="188"/>
    </row>
    <row r="448" spans="1:7" s="133" customFormat="1" ht="11.25" x14ac:dyDescent="0.25">
      <c r="A448" s="151" t="s">
        <v>2119</v>
      </c>
      <c r="B448" s="144" t="s">
        <v>155</v>
      </c>
      <c r="C448" s="138" t="e">
        <f>VLOOKUP(B448,#REF!,2,0)</f>
        <v>#REF!</v>
      </c>
      <c r="D448" s="140"/>
      <c r="E448" s="140" t="e">
        <f>VLOOKUP(B448,#REF!,5,0)</f>
        <v>#REF!</v>
      </c>
      <c r="F448" s="340" t="e">
        <f t="shared" si="23"/>
        <v>#REF!</v>
      </c>
      <c r="G448" s="188"/>
    </row>
    <row r="449" spans="1:7" s="133" customFormat="1" ht="11.25" x14ac:dyDescent="0.25">
      <c r="A449" s="151" t="s">
        <v>2120</v>
      </c>
      <c r="B449" s="144" t="s">
        <v>144</v>
      </c>
      <c r="C449" s="138" t="e">
        <f>VLOOKUP(B449,#REF!,2,0)</f>
        <v>#REF!</v>
      </c>
      <c r="D449" s="140"/>
      <c r="E449" s="140" t="e">
        <f>VLOOKUP(B449,#REF!,5,0)</f>
        <v>#REF!</v>
      </c>
      <c r="F449" s="340" t="e">
        <f t="shared" si="23"/>
        <v>#REF!</v>
      </c>
      <c r="G449" s="188"/>
    </row>
    <row r="450" spans="1:7" s="133" customFormat="1" ht="11.25" x14ac:dyDescent="0.25">
      <c r="A450" s="151" t="s">
        <v>2121</v>
      </c>
      <c r="B450" s="144" t="s">
        <v>149</v>
      </c>
      <c r="C450" s="138" t="e">
        <f>VLOOKUP(B450,#REF!,2,0)</f>
        <v>#REF!</v>
      </c>
      <c r="D450" s="140"/>
      <c r="E450" s="140" t="e">
        <f>VLOOKUP(B450,#REF!,5,0)</f>
        <v>#REF!</v>
      </c>
      <c r="F450" s="340" t="e">
        <f t="shared" si="23"/>
        <v>#REF!</v>
      </c>
      <c r="G450" s="188"/>
    </row>
    <row r="451" spans="1:7" s="133" customFormat="1" ht="11.25" x14ac:dyDescent="0.25">
      <c r="A451" s="151" t="s">
        <v>2122</v>
      </c>
      <c r="B451" s="144" t="s">
        <v>156</v>
      </c>
      <c r="C451" s="138" t="e">
        <f>VLOOKUP(B451,#REF!,2,0)</f>
        <v>#REF!</v>
      </c>
      <c r="D451" s="140"/>
      <c r="E451" s="140" t="e">
        <f>VLOOKUP(B451,#REF!,5,0)</f>
        <v>#REF!</v>
      </c>
      <c r="F451" s="340" t="e">
        <f t="shared" si="23"/>
        <v>#REF!</v>
      </c>
      <c r="G451" s="188"/>
    </row>
    <row r="452" spans="1:7" s="133" customFormat="1" ht="11.25" x14ac:dyDescent="0.25">
      <c r="A452" s="151" t="s">
        <v>2123</v>
      </c>
      <c r="B452" s="144" t="s">
        <v>153</v>
      </c>
      <c r="C452" s="138" t="e">
        <f>VLOOKUP(B452,#REF!,2,0)</f>
        <v>#REF!</v>
      </c>
      <c r="D452" s="140"/>
      <c r="E452" s="140" t="e">
        <f>VLOOKUP(B452,#REF!,5,0)</f>
        <v>#REF!</v>
      </c>
      <c r="F452" s="340" t="e">
        <f t="shared" si="23"/>
        <v>#REF!</v>
      </c>
      <c r="G452" s="188"/>
    </row>
    <row r="453" spans="1:7" s="133" customFormat="1" ht="11.25" x14ac:dyDescent="0.25">
      <c r="A453" s="151" t="s">
        <v>2124</v>
      </c>
      <c r="B453" s="144" t="s">
        <v>150</v>
      </c>
      <c r="C453" s="138" t="e">
        <f>VLOOKUP(B453,#REF!,2,0)</f>
        <v>#REF!</v>
      </c>
      <c r="D453" s="140"/>
      <c r="E453" s="140" t="e">
        <f>VLOOKUP(B453,#REF!,5,0)</f>
        <v>#REF!</v>
      </c>
      <c r="F453" s="340" t="e">
        <f t="shared" si="23"/>
        <v>#REF!</v>
      </c>
      <c r="G453" s="188"/>
    </row>
    <row r="454" spans="1:7" s="172" customFormat="1" x14ac:dyDescent="0.25">
      <c r="A454" s="327" t="s">
        <v>1143</v>
      </c>
      <c r="B454" s="169" t="s">
        <v>1144</v>
      </c>
      <c r="C454" s="170"/>
      <c r="D454" s="171"/>
      <c r="E454" s="171"/>
      <c r="F454" s="340">
        <f t="shared" si="23"/>
        <v>0</v>
      </c>
      <c r="G454" s="315"/>
    </row>
    <row r="455" spans="1:7" x14ac:dyDescent="0.25">
      <c r="A455" s="326" t="s">
        <v>1145</v>
      </c>
      <c r="B455" s="119" t="s">
        <v>122</v>
      </c>
      <c r="C455" s="147"/>
      <c r="D455" s="128"/>
      <c r="E455" s="128"/>
      <c r="F455" s="340" t="e">
        <f>SUM(F456:F490)</f>
        <v>#REF!</v>
      </c>
      <c r="G455" s="313"/>
    </row>
    <row r="456" spans="1:7" s="133" customFormat="1" x14ac:dyDescent="0.25">
      <c r="A456" s="326" t="s">
        <v>2286</v>
      </c>
      <c r="B456" s="144" t="s">
        <v>167</v>
      </c>
      <c r="C456" s="138" t="e">
        <f>VLOOKUP(B456,#REF!,2,0)</f>
        <v>#REF!</v>
      </c>
      <c r="D456" s="140"/>
      <c r="E456" s="140" t="e">
        <f>VLOOKUP(B456,#REF!,5,0)</f>
        <v>#REF!</v>
      </c>
      <c r="F456" s="340" t="e">
        <f>D456*E456</f>
        <v>#REF!</v>
      </c>
      <c r="G456" s="188"/>
    </row>
    <row r="457" spans="1:7" s="133" customFormat="1" x14ac:dyDescent="0.25">
      <c r="A457" s="326" t="s">
        <v>2287</v>
      </c>
      <c r="B457" s="144" t="s">
        <v>171</v>
      </c>
      <c r="C457" s="138" t="e">
        <f>VLOOKUP(B457,#REF!,2,0)</f>
        <v>#REF!</v>
      </c>
      <c r="D457" s="140"/>
      <c r="E457" s="140" t="e">
        <f>VLOOKUP(B457,#REF!,5,0)</f>
        <v>#REF!</v>
      </c>
      <c r="F457" s="340" t="e">
        <f t="shared" ref="F457:F484" si="24">D457*E457</f>
        <v>#REF!</v>
      </c>
      <c r="G457" s="188"/>
    </row>
    <row r="458" spans="1:7" s="133" customFormat="1" x14ac:dyDescent="0.25">
      <c r="A458" s="326" t="s">
        <v>2288</v>
      </c>
      <c r="B458" s="144" t="s">
        <v>2125</v>
      </c>
      <c r="C458" s="138" t="e">
        <f>VLOOKUP(B458,#REF!,2,0)</f>
        <v>#REF!</v>
      </c>
      <c r="D458" s="140"/>
      <c r="E458" s="140" t="e">
        <f>VLOOKUP(B458,#REF!,5,0)</f>
        <v>#REF!</v>
      </c>
      <c r="F458" s="340" t="e">
        <f t="shared" si="24"/>
        <v>#REF!</v>
      </c>
      <c r="G458" s="188" t="s">
        <v>2126</v>
      </c>
    </row>
    <row r="459" spans="1:7" s="133" customFormat="1" x14ac:dyDescent="0.25">
      <c r="A459" s="326" t="s">
        <v>2289</v>
      </c>
      <c r="B459" s="144" t="s">
        <v>168</v>
      </c>
      <c r="C459" s="138" t="e">
        <f>VLOOKUP(B459,#REF!,2,0)</f>
        <v>#REF!</v>
      </c>
      <c r="D459" s="140"/>
      <c r="E459" s="140" t="e">
        <f>VLOOKUP(B459,#REF!,5,0)</f>
        <v>#REF!</v>
      </c>
      <c r="F459" s="340" t="e">
        <f t="shared" si="24"/>
        <v>#REF!</v>
      </c>
      <c r="G459" s="188"/>
    </row>
    <row r="460" spans="1:7" s="133" customFormat="1" x14ac:dyDescent="0.25">
      <c r="A460" s="326" t="s">
        <v>2290</v>
      </c>
      <c r="B460" s="144" t="s">
        <v>169</v>
      </c>
      <c r="C460" s="138" t="e">
        <f>VLOOKUP(B460,#REF!,2,0)</f>
        <v>#REF!</v>
      </c>
      <c r="D460" s="140"/>
      <c r="E460" s="140" t="e">
        <f>VLOOKUP(B460,#REF!,5,0)</f>
        <v>#REF!</v>
      </c>
      <c r="F460" s="340" t="e">
        <f t="shared" si="24"/>
        <v>#REF!</v>
      </c>
      <c r="G460" s="188"/>
    </row>
    <row r="461" spans="1:7" s="133" customFormat="1" x14ac:dyDescent="0.25">
      <c r="A461" s="326" t="s">
        <v>2291</v>
      </c>
      <c r="B461" s="144" t="s">
        <v>441</v>
      </c>
      <c r="C461" s="138" t="e">
        <f>VLOOKUP(B461,#REF!,2,0)</f>
        <v>#REF!</v>
      </c>
      <c r="D461" s="140"/>
      <c r="E461" s="140" t="e">
        <f>VLOOKUP(B461,#REF!,5,0)</f>
        <v>#REF!</v>
      </c>
      <c r="F461" s="340" t="e">
        <f t="shared" si="24"/>
        <v>#REF!</v>
      </c>
      <c r="G461" s="188"/>
    </row>
    <row r="462" spans="1:7" s="133" customFormat="1" x14ac:dyDescent="0.25">
      <c r="A462" s="326" t="s">
        <v>2292</v>
      </c>
      <c r="B462" s="144" t="s">
        <v>173</v>
      </c>
      <c r="C462" s="138" t="e">
        <f>VLOOKUP(B462,#REF!,2,0)</f>
        <v>#REF!</v>
      </c>
      <c r="D462" s="140"/>
      <c r="E462" s="140" t="e">
        <f>VLOOKUP(B462,#REF!,5,0)</f>
        <v>#REF!</v>
      </c>
      <c r="F462" s="340" t="e">
        <f t="shared" si="24"/>
        <v>#REF!</v>
      </c>
      <c r="G462" s="188"/>
    </row>
    <row r="463" spans="1:7" s="133" customFormat="1" x14ac:dyDescent="0.25">
      <c r="A463" s="326" t="s">
        <v>2293</v>
      </c>
      <c r="B463" s="144" t="s">
        <v>2136</v>
      </c>
      <c r="C463" s="138" t="e">
        <f>VLOOKUP(B463,#REF!,2,0)</f>
        <v>#REF!</v>
      </c>
      <c r="D463" s="140"/>
      <c r="E463" s="140" t="e">
        <f>VLOOKUP(B463,#REF!,5,0)</f>
        <v>#REF!</v>
      </c>
      <c r="F463" s="340" t="e">
        <f t="shared" si="24"/>
        <v>#REF!</v>
      </c>
      <c r="G463" s="188"/>
    </row>
    <row r="464" spans="1:7" s="133" customFormat="1" x14ac:dyDescent="0.25">
      <c r="A464" s="326" t="s">
        <v>2294</v>
      </c>
      <c r="B464" s="144" t="s">
        <v>442</v>
      </c>
      <c r="C464" s="138" t="e">
        <f>VLOOKUP(B464,#REF!,2,0)</f>
        <v>#REF!</v>
      </c>
      <c r="D464" s="140"/>
      <c r="E464" s="140" t="e">
        <f>VLOOKUP(B464,#REF!,5,0)</f>
        <v>#REF!</v>
      </c>
      <c r="F464" s="340" t="e">
        <f t="shared" si="24"/>
        <v>#REF!</v>
      </c>
      <c r="G464" s="188"/>
    </row>
    <row r="465" spans="1:7" s="133" customFormat="1" x14ac:dyDescent="0.25">
      <c r="A465" s="326" t="s">
        <v>2295</v>
      </c>
      <c r="B465" s="144" t="s">
        <v>113</v>
      </c>
      <c r="C465" s="138" t="e">
        <f>VLOOKUP(B465,#REF!,2,0)</f>
        <v>#REF!</v>
      </c>
      <c r="D465" s="140"/>
      <c r="E465" s="140" t="e">
        <f>VLOOKUP(B465,#REF!,5,0)</f>
        <v>#REF!</v>
      </c>
      <c r="F465" s="340" t="e">
        <f t="shared" si="24"/>
        <v>#REF!</v>
      </c>
      <c r="G465" s="188"/>
    </row>
    <row r="466" spans="1:7" s="133" customFormat="1" x14ac:dyDescent="0.25">
      <c r="A466" s="326" t="s">
        <v>2296</v>
      </c>
      <c r="B466" s="144" t="s">
        <v>179</v>
      </c>
      <c r="C466" s="138" t="e">
        <f>VLOOKUP(B466,#REF!,2,0)</f>
        <v>#REF!</v>
      </c>
      <c r="D466" s="140"/>
      <c r="E466" s="140" t="e">
        <f>VLOOKUP(B466,#REF!,5,0)</f>
        <v>#REF!</v>
      </c>
      <c r="F466" s="340" t="e">
        <f>D466*E466</f>
        <v>#REF!</v>
      </c>
      <c r="G466" s="188"/>
    </row>
    <row r="467" spans="1:7" s="133" customFormat="1" x14ac:dyDescent="0.25">
      <c r="A467" s="326" t="s">
        <v>2297</v>
      </c>
      <c r="B467" s="144" t="s">
        <v>178</v>
      </c>
      <c r="C467" s="138" t="e">
        <f>VLOOKUP(B467,#REF!,2,0)</f>
        <v>#REF!</v>
      </c>
      <c r="D467" s="140"/>
      <c r="E467" s="140" t="e">
        <f>VLOOKUP(B467,#REF!,5,0)</f>
        <v>#REF!</v>
      </c>
      <c r="F467" s="340" t="e">
        <f t="shared" si="24"/>
        <v>#REF!</v>
      </c>
      <c r="G467" s="188"/>
    </row>
    <row r="468" spans="1:7" s="133" customFormat="1" x14ac:dyDescent="0.25">
      <c r="A468" s="326" t="s">
        <v>2298</v>
      </c>
      <c r="B468" s="144" t="s">
        <v>180</v>
      </c>
      <c r="C468" s="138" t="e">
        <f>VLOOKUP(B468,#REF!,2,0)</f>
        <v>#REF!</v>
      </c>
      <c r="D468" s="140"/>
      <c r="E468" s="140" t="e">
        <f>VLOOKUP(B468,#REF!,5,0)</f>
        <v>#REF!</v>
      </c>
      <c r="F468" s="340" t="e">
        <f t="shared" si="24"/>
        <v>#REF!</v>
      </c>
      <c r="G468" s="188"/>
    </row>
    <row r="469" spans="1:7" s="133" customFormat="1" x14ac:dyDescent="0.25">
      <c r="A469" s="326" t="s">
        <v>2299</v>
      </c>
      <c r="B469" s="144" t="s">
        <v>181</v>
      </c>
      <c r="C469" s="138" t="e">
        <f>VLOOKUP(B469,#REF!,2,0)</f>
        <v>#REF!</v>
      </c>
      <c r="D469" s="140"/>
      <c r="E469" s="140" t="e">
        <f>VLOOKUP(B469,#REF!,5,0)</f>
        <v>#REF!</v>
      </c>
      <c r="F469" s="340" t="e">
        <f t="shared" si="24"/>
        <v>#REF!</v>
      </c>
      <c r="G469" s="188"/>
    </row>
    <row r="470" spans="1:7" s="133" customFormat="1" x14ac:dyDescent="0.25">
      <c r="A470" s="326" t="s">
        <v>2300</v>
      </c>
      <c r="B470" s="144" t="s">
        <v>182</v>
      </c>
      <c r="C470" s="138" t="e">
        <f>VLOOKUP(B470,#REF!,2,0)</f>
        <v>#REF!</v>
      </c>
      <c r="D470" s="140"/>
      <c r="E470" s="140" t="e">
        <f>VLOOKUP(B470,#REF!,5,0)</f>
        <v>#REF!</v>
      </c>
      <c r="F470" s="340" t="e">
        <f t="shared" si="24"/>
        <v>#REF!</v>
      </c>
      <c r="G470" s="188"/>
    </row>
    <row r="471" spans="1:7" s="133" customFormat="1" x14ac:dyDescent="0.25">
      <c r="A471" s="326" t="s">
        <v>2301</v>
      </c>
      <c r="B471" s="144" t="s">
        <v>183</v>
      </c>
      <c r="C471" s="138" t="e">
        <f>VLOOKUP(B471,#REF!,2,0)</f>
        <v>#REF!</v>
      </c>
      <c r="D471" s="140"/>
      <c r="E471" s="140" t="e">
        <f>VLOOKUP(B471,#REF!,5,0)</f>
        <v>#REF!</v>
      </c>
      <c r="F471" s="340" t="e">
        <f t="shared" si="24"/>
        <v>#REF!</v>
      </c>
      <c r="G471" s="188"/>
    </row>
    <row r="472" spans="1:7" s="133" customFormat="1" x14ac:dyDescent="0.25">
      <c r="A472" s="326" t="s">
        <v>2302</v>
      </c>
      <c r="B472" s="144" t="s">
        <v>184</v>
      </c>
      <c r="C472" s="138" t="e">
        <f>VLOOKUP(B472,#REF!,2,0)</f>
        <v>#REF!</v>
      </c>
      <c r="D472" s="140"/>
      <c r="E472" s="140" t="e">
        <f>VLOOKUP(B472,#REF!,5,0)</f>
        <v>#REF!</v>
      </c>
      <c r="F472" s="340" t="e">
        <f t="shared" si="24"/>
        <v>#REF!</v>
      </c>
      <c r="G472" s="188"/>
    </row>
    <row r="473" spans="1:7" s="133" customFormat="1" x14ac:dyDescent="0.25">
      <c r="A473" s="326" t="s">
        <v>2303</v>
      </c>
      <c r="B473" s="144" t="s">
        <v>185</v>
      </c>
      <c r="C473" s="138" t="e">
        <f>VLOOKUP(B473,#REF!,2,0)</f>
        <v>#REF!</v>
      </c>
      <c r="D473" s="140"/>
      <c r="E473" s="140" t="e">
        <f>VLOOKUP(B473,#REF!,5,0)</f>
        <v>#REF!</v>
      </c>
      <c r="F473" s="340" t="e">
        <f t="shared" si="24"/>
        <v>#REF!</v>
      </c>
      <c r="G473" s="188"/>
    </row>
    <row r="474" spans="1:7" s="133" customFormat="1" x14ac:dyDescent="0.25">
      <c r="A474" s="326" t="s">
        <v>2304</v>
      </c>
      <c r="B474" s="144" t="s">
        <v>186</v>
      </c>
      <c r="C474" s="138" t="e">
        <f>VLOOKUP(B474,#REF!,2,0)</f>
        <v>#REF!</v>
      </c>
      <c r="D474" s="140"/>
      <c r="E474" s="140" t="e">
        <f>VLOOKUP(B474,#REF!,5,0)</f>
        <v>#REF!</v>
      </c>
      <c r="F474" s="340" t="e">
        <f t="shared" si="24"/>
        <v>#REF!</v>
      </c>
      <c r="G474" s="188"/>
    </row>
    <row r="475" spans="1:7" s="133" customFormat="1" x14ac:dyDescent="0.25">
      <c r="A475" s="326" t="s">
        <v>2305</v>
      </c>
      <c r="B475" s="144" t="s">
        <v>187</v>
      </c>
      <c r="C475" s="138" t="e">
        <f>VLOOKUP(B475,#REF!,2,0)</f>
        <v>#REF!</v>
      </c>
      <c r="D475" s="140"/>
      <c r="E475" s="140" t="e">
        <f>VLOOKUP(B475,#REF!,5,0)</f>
        <v>#REF!</v>
      </c>
      <c r="F475" s="340" t="e">
        <f t="shared" si="24"/>
        <v>#REF!</v>
      </c>
      <c r="G475" s="188"/>
    </row>
    <row r="476" spans="1:7" s="133" customFormat="1" x14ac:dyDescent="0.25">
      <c r="A476" s="326" t="s">
        <v>2306</v>
      </c>
      <c r="B476" s="144" t="s">
        <v>188</v>
      </c>
      <c r="C476" s="138" t="e">
        <f>VLOOKUP(B476,#REF!,2,0)</f>
        <v>#REF!</v>
      </c>
      <c r="D476" s="140"/>
      <c r="E476" s="140" t="e">
        <f>VLOOKUP(B476,#REF!,5,0)</f>
        <v>#REF!</v>
      </c>
      <c r="F476" s="340" t="e">
        <f t="shared" si="24"/>
        <v>#REF!</v>
      </c>
      <c r="G476" s="188"/>
    </row>
    <row r="477" spans="1:7" s="133" customFormat="1" x14ac:dyDescent="0.25">
      <c r="A477" s="326" t="s">
        <v>2307</v>
      </c>
      <c r="B477" s="144" t="s">
        <v>189</v>
      </c>
      <c r="C477" s="138" t="e">
        <f>VLOOKUP(B477,#REF!,2,0)</f>
        <v>#REF!</v>
      </c>
      <c r="D477" s="140"/>
      <c r="E477" s="140" t="e">
        <f>VLOOKUP(B477,#REF!,5,0)</f>
        <v>#REF!</v>
      </c>
      <c r="F477" s="340" t="e">
        <f t="shared" si="24"/>
        <v>#REF!</v>
      </c>
      <c r="G477" s="188"/>
    </row>
    <row r="478" spans="1:7" s="133" customFormat="1" x14ac:dyDescent="0.25">
      <c r="A478" s="326" t="s">
        <v>2308</v>
      </c>
      <c r="B478" s="144" t="s">
        <v>172</v>
      </c>
      <c r="C478" s="138" t="e">
        <f>VLOOKUP(B478,#REF!,2,0)</f>
        <v>#REF!</v>
      </c>
      <c r="D478" s="140"/>
      <c r="E478" s="140" t="e">
        <f>VLOOKUP(B478,#REF!,5,0)</f>
        <v>#REF!</v>
      </c>
      <c r="F478" s="340" t="e">
        <f t="shared" si="24"/>
        <v>#REF!</v>
      </c>
      <c r="G478" s="188"/>
    </row>
    <row r="479" spans="1:7" s="133" customFormat="1" x14ac:dyDescent="0.25">
      <c r="A479" s="326" t="s">
        <v>2309</v>
      </c>
      <c r="B479" s="144" t="s">
        <v>163</v>
      </c>
      <c r="C479" s="138" t="e">
        <f>VLOOKUP(B479,#REF!,2,0)</f>
        <v>#REF!</v>
      </c>
      <c r="D479" s="140"/>
      <c r="E479" s="140" t="e">
        <f>VLOOKUP(B479,#REF!,5,0)</f>
        <v>#REF!</v>
      </c>
      <c r="F479" s="340" t="e">
        <f t="shared" si="24"/>
        <v>#REF!</v>
      </c>
      <c r="G479" s="188"/>
    </row>
    <row r="480" spans="1:7" s="133" customFormat="1" x14ac:dyDescent="0.25">
      <c r="A480" s="326" t="s">
        <v>2310</v>
      </c>
      <c r="B480" s="144" t="s">
        <v>164</v>
      </c>
      <c r="C480" s="138" t="e">
        <f>VLOOKUP(B480,#REF!,2,0)</f>
        <v>#REF!</v>
      </c>
      <c r="D480" s="140"/>
      <c r="E480" s="140" t="e">
        <f>VLOOKUP(B480,#REF!,5,0)</f>
        <v>#REF!</v>
      </c>
      <c r="F480" s="340" t="e">
        <f t="shared" si="24"/>
        <v>#REF!</v>
      </c>
      <c r="G480" s="188"/>
    </row>
    <row r="481" spans="1:7" s="133" customFormat="1" x14ac:dyDescent="0.25">
      <c r="A481" s="326" t="s">
        <v>2311</v>
      </c>
      <c r="B481" s="144" t="s">
        <v>170</v>
      </c>
      <c r="C481" s="138" t="e">
        <f>VLOOKUP(B481,#REF!,2,0)</f>
        <v>#REF!</v>
      </c>
      <c r="D481" s="140"/>
      <c r="E481" s="140" t="e">
        <f>VLOOKUP(B481,#REF!,5,0)</f>
        <v>#REF!</v>
      </c>
      <c r="F481" s="340" t="e">
        <f t="shared" si="24"/>
        <v>#REF!</v>
      </c>
      <c r="G481" s="188"/>
    </row>
    <row r="482" spans="1:7" s="133" customFormat="1" x14ac:dyDescent="0.25">
      <c r="A482" s="326" t="s">
        <v>2312</v>
      </c>
      <c r="B482" s="144" t="s">
        <v>165</v>
      </c>
      <c r="C482" s="138" t="e">
        <f>VLOOKUP(B482,#REF!,2,0)</f>
        <v>#REF!</v>
      </c>
      <c r="D482" s="140"/>
      <c r="E482" s="140" t="e">
        <f>VLOOKUP(B482,#REF!,5,0)</f>
        <v>#REF!</v>
      </c>
      <c r="F482" s="340" t="e">
        <f t="shared" si="24"/>
        <v>#REF!</v>
      </c>
      <c r="G482" s="188"/>
    </row>
    <row r="483" spans="1:7" s="133" customFormat="1" x14ac:dyDescent="0.25">
      <c r="A483" s="326" t="s">
        <v>2313</v>
      </c>
      <c r="B483" s="144" t="s">
        <v>166</v>
      </c>
      <c r="C483" s="138" t="e">
        <f>VLOOKUP(B483,#REF!,2,0)</f>
        <v>#REF!</v>
      </c>
      <c r="D483" s="140"/>
      <c r="E483" s="140" t="e">
        <f>VLOOKUP(B483,#REF!,5,0)</f>
        <v>#REF!</v>
      </c>
      <c r="F483" s="340" t="e">
        <f t="shared" si="24"/>
        <v>#REF!</v>
      </c>
      <c r="G483" s="188"/>
    </row>
    <row r="484" spans="1:7" s="133" customFormat="1" x14ac:dyDescent="0.25">
      <c r="A484" s="326" t="s">
        <v>2314</v>
      </c>
      <c r="B484" s="144" t="s">
        <v>175</v>
      </c>
      <c r="C484" s="138" t="e">
        <f>VLOOKUP(B484,#REF!,2,0)</f>
        <v>#REF!</v>
      </c>
      <c r="D484" s="140"/>
      <c r="E484" s="140" t="e">
        <f>VLOOKUP(B484,#REF!,5,0)</f>
        <v>#REF!</v>
      </c>
      <c r="F484" s="340" t="e">
        <f t="shared" si="24"/>
        <v>#REF!</v>
      </c>
      <c r="G484" s="188"/>
    </row>
    <row r="485" spans="1:7" x14ac:dyDescent="0.25">
      <c r="A485" s="326" t="s">
        <v>1146</v>
      </c>
      <c r="B485" s="119" t="s">
        <v>2127</v>
      </c>
      <c r="C485" s="147"/>
      <c r="D485" s="128"/>
      <c r="E485" s="128"/>
      <c r="F485" s="338" t="e">
        <f>SUM(F486:F490)</f>
        <v>#REF!</v>
      </c>
      <c r="G485" s="313"/>
    </row>
    <row r="486" spans="1:7" s="133" customFormat="1" ht="11.25" x14ac:dyDescent="0.25">
      <c r="A486" s="151" t="s">
        <v>2128</v>
      </c>
      <c r="B486" s="144" t="s">
        <v>818</v>
      </c>
      <c r="C486" s="138" t="e">
        <f>VLOOKUP(B486,#REF!,2,0)</f>
        <v>#REF!</v>
      </c>
      <c r="D486" s="140"/>
      <c r="E486" s="140" t="e">
        <f>VLOOKUP(B486,#REF!,5,0)</f>
        <v>#REF!</v>
      </c>
      <c r="F486" s="340" t="e">
        <f>D486*E486</f>
        <v>#REF!</v>
      </c>
      <c r="G486" s="188"/>
    </row>
    <row r="487" spans="1:7" s="133" customFormat="1" ht="11.25" x14ac:dyDescent="0.25">
      <c r="A487" s="151" t="s">
        <v>2129</v>
      </c>
      <c r="B487" s="144" t="s">
        <v>160</v>
      </c>
      <c r="C487" s="138" t="e">
        <f>VLOOKUP(B487,#REF!,2,0)</f>
        <v>#REF!</v>
      </c>
      <c r="D487" s="140"/>
      <c r="E487" s="140" t="e">
        <f>VLOOKUP(B487,#REF!,5,0)</f>
        <v>#REF!</v>
      </c>
      <c r="F487" s="340" t="e">
        <f>D487*E487</f>
        <v>#REF!</v>
      </c>
      <c r="G487" s="188"/>
    </row>
    <row r="488" spans="1:7" s="133" customFormat="1" ht="11.25" x14ac:dyDescent="0.25">
      <c r="A488" s="151" t="s">
        <v>2130</v>
      </c>
      <c r="B488" s="144" t="s">
        <v>1378</v>
      </c>
      <c r="C488" s="138" t="e">
        <f>VLOOKUP(B488,#REF!,2,0)</f>
        <v>#REF!</v>
      </c>
      <c r="D488" s="140"/>
      <c r="E488" s="140" t="e">
        <f>VLOOKUP(B488,#REF!,5,0)</f>
        <v>#REF!</v>
      </c>
      <c r="F488" s="340" t="e">
        <f>D488*E488</f>
        <v>#REF!</v>
      </c>
      <c r="G488" s="188"/>
    </row>
    <row r="489" spans="1:7" s="133" customFormat="1" ht="11.25" x14ac:dyDescent="0.25">
      <c r="A489" s="151" t="s">
        <v>2131</v>
      </c>
      <c r="B489" s="144" t="s">
        <v>158</v>
      </c>
      <c r="C489" s="138" t="e">
        <f>VLOOKUP(B489,#REF!,2,0)</f>
        <v>#REF!</v>
      </c>
      <c r="D489" s="140"/>
      <c r="E489" s="140" t="e">
        <f>VLOOKUP(B489,#REF!,5,0)</f>
        <v>#REF!</v>
      </c>
      <c r="F489" s="340" t="e">
        <f>D489*E489</f>
        <v>#REF!</v>
      </c>
      <c r="G489" s="188"/>
    </row>
    <row r="490" spans="1:7" s="133" customFormat="1" ht="11.25" x14ac:dyDescent="0.25">
      <c r="A490" s="151" t="s">
        <v>2132</v>
      </c>
      <c r="B490" s="144" t="s">
        <v>159</v>
      </c>
      <c r="C490" s="138" t="e">
        <f>VLOOKUP(B490,#REF!,2,0)</f>
        <v>#REF!</v>
      </c>
      <c r="D490" s="140"/>
      <c r="E490" s="140" t="e">
        <f>VLOOKUP(B490,#REF!,5,0)</f>
        <v>#REF!</v>
      </c>
      <c r="F490" s="340" t="e">
        <f>D490*E490</f>
        <v>#REF!</v>
      </c>
      <c r="G490" s="188"/>
    </row>
    <row r="491" spans="1:7" x14ac:dyDescent="0.25">
      <c r="A491" s="325">
        <v>2.4</v>
      </c>
      <c r="B491" s="121" t="s">
        <v>1148</v>
      </c>
      <c r="C491" s="147"/>
      <c r="D491" s="128"/>
      <c r="E491" s="128"/>
      <c r="F491" s="338" t="e">
        <f>SUM(F492:F518)</f>
        <v>#REF!</v>
      </c>
      <c r="G491" s="313"/>
    </row>
    <row r="492" spans="1:7" x14ac:dyDescent="0.25">
      <c r="A492" s="326" t="s">
        <v>1149</v>
      </c>
      <c r="B492" s="119" t="s">
        <v>1508</v>
      </c>
      <c r="C492" s="147"/>
      <c r="D492" s="128"/>
      <c r="E492" s="128"/>
      <c r="F492" s="338" t="e">
        <f>SUM(F494:F494)</f>
        <v>#REF!</v>
      </c>
      <c r="G492" s="313"/>
    </row>
    <row r="493" spans="1:7" s="133" customFormat="1" x14ac:dyDescent="0.25">
      <c r="A493" s="151" t="s">
        <v>2134</v>
      </c>
      <c r="B493" s="144" t="s">
        <v>761</v>
      </c>
      <c r="C493" s="138" t="e">
        <f>VLOOKUP(B493,#REF!,2,0)</f>
        <v>#REF!</v>
      </c>
      <c r="D493" s="140"/>
      <c r="E493" s="140" t="e">
        <f>VLOOKUP(B493,#REF!,5,0)</f>
        <v>#REF!</v>
      </c>
      <c r="F493" s="340" t="e">
        <f>D493*E493</f>
        <v>#REF!</v>
      </c>
      <c r="G493" s="313"/>
    </row>
    <row r="494" spans="1:7" s="133" customFormat="1" x14ac:dyDescent="0.25">
      <c r="A494" s="151" t="s">
        <v>2135</v>
      </c>
      <c r="B494" s="144" t="s">
        <v>2133</v>
      </c>
      <c r="C494" s="138" t="e">
        <f>VLOOKUP(B494,#REF!,2,0)</f>
        <v>#REF!</v>
      </c>
      <c r="D494" s="140"/>
      <c r="E494" s="140" t="e">
        <f>VLOOKUP(B494,#REF!,5,0)</f>
        <v>#REF!</v>
      </c>
      <c r="F494" s="340" t="e">
        <f>D494*E494</f>
        <v>#REF!</v>
      </c>
      <c r="G494" s="313" t="s">
        <v>1509</v>
      </c>
    </row>
    <row r="495" spans="1:7" x14ac:dyDescent="0.25">
      <c r="A495" s="326" t="s">
        <v>1150</v>
      </c>
      <c r="B495" s="119" t="s">
        <v>1510</v>
      </c>
      <c r="C495" s="147" t="e">
        <f>VLOOKUP(B495,#REF!,2,0)</f>
        <v>#REF!</v>
      </c>
      <c r="D495" s="128"/>
      <c r="E495" s="140" t="e">
        <f>VLOOKUP(B495,#REF!,5,0)</f>
        <v>#REF!</v>
      </c>
      <c r="F495" s="338" t="e">
        <f>SUM(F496:F503)</f>
        <v>#REF!</v>
      </c>
      <c r="G495" s="313" t="s">
        <v>1509</v>
      </c>
    </row>
    <row r="496" spans="1:7" s="133" customFormat="1" ht="11.25" x14ac:dyDescent="0.25">
      <c r="A496" s="151" t="s">
        <v>2134</v>
      </c>
      <c r="B496" s="144" t="s">
        <v>763</v>
      </c>
      <c r="C496" s="138" t="e">
        <f>VLOOKUP(B496,#REF!,2,0)</f>
        <v>#REF!</v>
      </c>
      <c r="D496" s="140"/>
      <c r="E496" s="140" t="e">
        <f>VLOOKUP(B496,#REF!,5,0)</f>
        <v>#REF!</v>
      </c>
      <c r="F496" s="340" t="e">
        <f>D496*E496</f>
        <v>#REF!</v>
      </c>
      <c r="G496" s="188"/>
    </row>
    <row r="497" spans="1:7" s="133" customFormat="1" ht="11.25" x14ac:dyDescent="0.25">
      <c r="A497" s="151" t="s">
        <v>2135</v>
      </c>
      <c r="B497" s="144" t="s">
        <v>764</v>
      </c>
      <c r="C497" s="138" t="e">
        <f>VLOOKUP(B497,#REF!,2,0)</f>
        <v>#REF!</v>
      </c>
      <c r="D497" s="140"/>
      <c r="E497" s="140" t="e">
        <f>VLOOKUP(B497,#REF!,5,0)</f>
        <v>#REF!</v>
      </c>
      <c r="F497" s="340" t="e">
        <f t="shared" ref="F497:F503" si="25">D497*E497</f>
        <v>#REF!</v>
      </c>
      <c r="G497" s="188"/>
    </row>
    <row r="498" spans="1:7" s="133" customFormat="1" ht="11.25" x14ac:dyDescent="0.25">
      <c r="A498" s="151" t="s">
        <v>2219</v>
      </c>
      <c r="B498" s="144" t="s">
        <v>765</v>
      </c>
      <c r="C498" s="138" t="e">
        <f>VLOOKUP(B498,#REF!,2,0)</f>
        <v>#REF!</v>
      </c>
      <c r="D498" s="140"/>
      <c r="E498" s="140" t="e">
        <f>VLOOKUP(B498,#REF!,5,0)</f>
        <v>#REF!</v>
      </c>
      <c r="F498" s="340" t="e">
        <f t="shared" si="25"/>
        <v>#REF!</v>
      </c>
      <c r="G498" s="188"/>
    </row>
    <row r="499" spans="1:7" s="133" customFormat="1" ht="11.25" x14ac:dyDescent="0.25">
      <c r="A499" s="151" t="s">
        <v>2220</v>
      </c>
      <c r="B499" s="144" t="s">
        <v>766</v>
      </c>
      <c r="C499" s="138" t="e">
        <f>VLOOKUP(B499,#REF!,2,0)</f>
        <v>#REF!</v>
      </c>
      <c r="D499" s="140"/>
      <c r="E499" s="140" t="e">
        <f>VLOOKUP(B499,#REF!,5,0)</f>
        <v>#REF!</v>
      </c>
      <c r="F499" s="340" t="e">
        <f t="shared" si="25"/>
        <v>#REF!</v>
      </c>
      <c r="G499" s="188"/>
    </row>
    <row r="500" spans="1:7" s="133" customFormat="1" ht="11.25" x14ac:dyDescent="0.25">
      <c r="A500" s="151" t="s">
        <v>2221</v>
      </c>
      <c r="B500" s="144" t="s">
        <v>767</v>
      </c>
      <c r="C500" s="138" t="e">
        <f>VLOOKUP(B500,#REF!,2,0)</f>
        <v>#REF!</v>
      </c>
      <c r="D500" s="140"/>
      <c r="E500" s="140" t="e">
        <f>VLOOKUP(B500,#REF!,5,0)</f>
        <v>#REF!</v>
      </c>
      <c r="F500" s="340" t="e">
        <f t="shared" si="25"/>
        <v>#REF!</v>
      </c>
      <c r="G500" s="188"/>
    </row>
    <row r="501" spans="1:7" s="133" customFormat="1" ht="11.25" x14ac:dyDescent="0.25">
      <c r="A501" s="151" t="s">
        <v>2222</v>
      </c>
      <c r="B501" s="144" t="s">
        <v>768</v>
      </c>
      <c r="C501" s="138" t="e">
        <f>VLOOKUP(B501,#REF!,2,0)</f>
        <v>#REF!</v>
      </c>
      <c r="D501" s="140"/>
      <c r="E501" s="140" t="e">
        <f>VLOOKUP(B501,#REF!,5,0)</f>
        <v>#REF!</v>
      </c>
      <c r="F501" s="340" t="e">
        <f t="shared" si="25"/>
        <v>#REF!</v>
      </c>
      <c r="G501" s="188"/>
    </row>
    <row r="502" spans="1:7" s="133" customFormat="1" ht="11.25" x14ac:dyDescent="0.25">
      <c r="A502" s="151" t="s">
        <v>2223</v>
      </c>
      <c r="B502" s="144" t="s">
        <v>769</v>
      </c>
      <c r="C502" s="138" t="e">
        <f>VLOOKUP(B502,#REF!,2,0)</f>
        <v>#REF!</v>
      </c>
      <c r="D502" s="140"/>
      <c r="E502" s="140" t="e">
        <f>VLOOKUP(B502,#REF!,5,0)</f>
        <v>#REF!</v>
      </c>
      <c r="F502" s="340" t="e">
        <f t="shared" si="25"/>
        <v>#REF!</v>
      </c>
      <c r="G502" s="188"/>
    </row>
    <row r="503" spans="1:7" s="133" customFormat="1" ht="11.25" x14ac:dyDescent="0.25">
      <c r="A503" s="151" t="s">
        <v>2224</v>
      </c>
      <c r="B503" s="144" t="s">
        <v>770</v>
      </c>
      <c r="C503" s="138" t="e">
        <f>VLOOKUP(B503,#REF!,2,0)</f>
        <v>#REF!</v>
      </c>
      <c r="D503" s="140"/>
      <c r="E503" s="140" t="e">
        <f>VLOOKUP(B503,#REF!,5,0)</f>
        <v>#REF!</v>
      </c>
      <c r="F503" s="340" t="e">
        <f t="shared" si="25"/>
        <v>#REF!</v>
      </c>
      <c r="G503" s="188"/>
    </row>
    <row r="504" spans="1:7" x14ac:dyDescent="0.25">
      <c r="A504" s="326" t="s">
        <v>1151</v>
      </c>
      <c r="B504" s="119" t="s">
        <v>1511</v>
      </c>
      <c r="C504" s="147" t="e">
        <f>VLOOKUP(B504,#REF!,2,0)</f>
        <v>#REF!</v>
      </c>
      <c r="D504" s="128"/>
      <c r="E504" s="140" t="e">
        <f>VLOOKUP(B504,#REF!,5,0)</f>
        <v>#REF!</v>
      </c>
      <c r="F504" s="338" t="e">
        <f>SUM(F505:F517)</f>
        <v>#REF!</v>
      </c>
      <c r="G504" s="313" t="s">
        <v>1512</v>
      </c>
    </row>
    <row r="505" spans="1:7" s="133" customFormat="1" ht="11.25" x14ac:dyDescent="0.25">
      <c r="A505" s="328" t="s">
        <v>2225</v>
      </c>
      <c r="B505" s="185" t="s">
        <v>766</v>
      </c>
      <c r="C505" s="186" t="e">
        <f>VLOOKUP(B505,#REF!,2,0)</f>
        <v>#REF!</v>
      </c>
      <c r="D505" s="187"/>
      <c r="E505" s="140" t="e">
        <f>VLOOKUP(B505,#REF!,5,0)</f>
        <v>#REF!</v>
      </c>
      <c r="F505" s="341" t="e">
        <f>D505*E505</f>
        <v>#REF!</v>
      </c>
      <c r="G505" s="316"/>
    </row>
    <row r="506" spans="1:7" s="133" customFormat="1" ht="11.25" x14ac:dyDescent="0.25">
      <c r="A506" s="328" t="s">
        <v>2226</v>
      </c>
      <c r="B506" s="185" t="s">
        <v>792</v>
      </c>
      <c r="C506" s="186" t="e">
        <f>VLOOKUP(B506,#REF!,2,0)</f>
        <v>#REF!</v>
      </c>
      <c r="D506" s="187"/>
      <c r="E506" s="140" t="e">
        <f>VLOOKUP(B506,#REF!,5,0)</f>
        <v>#REF!</v>
      </c>
      <c r="F506" s="341" t="e">
        <f t="shared" ref="F506:F517" si="26">D506*E506</f>
        <v>#REF!</v>
      </c>
      <c r="G506" s="316"/>
    </row>
    <row r="507" spans="1:7" s="133" customFormat="1" ht="11.25" x14ac:dyDescent="0.25">
      <c r="A507" s="328" t="s">
        <v>2227</v>
      </c>
      <c r="B507" s="185" t="s">
        <v>793</v>
      </c>
      <c r="C507" s="186" t="e">
        <f>VLOOKUP(B507,#REF!,2,0)</f>
        <v>#REF!</v>
      </c>
      <c r="D507" s="187"/>
      <c r="E507" s="140" t="e">
        <f>VLOOKUP(B507,#REF!,5,0)</f>
        <v>#REF!</v>
      </c>
      <c r="F507" s="341" t="e">
        <f t="shared" si="26"/>
        <v>#REF!</v>
      </c>
      <c r="G507" s="316"/>
    </row>
    <row r="508" spans="1:7" s="133" customFormat="1" ht="11.25" x14ac:dyDescent="0.25">
      <c r="A508" s="328" t="s">
        <v>2228</v>
      </c>
      <c r="B508" s="185" t="s">
        <v>794</v>
      </c>
      <c r="C508" s="186" t="e">
        <f>VLOOKUP(B508,#REF!,2,0)</f>
        <v>#REF!</v>
      </c>
      <c r="D508" s="187"/>
      <c r="E508" s="140" t="e">
        <f>VLOOKUP(B508,#REF!,5,0)</f>
        <v>#REF!</v>
      </c>
      <c r="F508" s="341" t="e">
        <f t="shared" si="26"/>
        <v>#REF!</v>
      </c>
      <c r="G508" s="316"/>
    </row>
    <row r="509" spans="1:7" s="133" customFormat="1" ht="11.25" x14ac:dyDescent="0.25">
      <c r="A509" s="328" t="s">
        <v>2229</v>
      </c>
      <c r="B509" s="185" t="s">
        <v>795</v>
      </c>
      <c r="C509" s="186" t="e">
        <f>VLOOKUP(B509,#REF!,2,0)</f>
        <v>#REF!</v>
      </c>
      <c r="D509" s="187"/>
      <c r="E509" s="140" t="e">
        <f>VLOOKUP(B509,#REF!,5,0)</f>
        <v>#REF!</v>
      </c>
      <c r="F509" s="341" t="e">
        <f t="shared" si="26"/>
        <v>#REF!</v>
      </c>
      <c r="G509" s="316"/>
    </row>
    <row r="510" spans="1:7" s="133" customFormat="1" ht="11.25" x14ac:dyDescent="0.25">
      <c r="A510" s="328" t="s">
        <v>2230</v>
      </c>
      <c r="B510" s="185" t="s">
        <v>796</v>
      </c>
      <c r="C510" s="186" t="e">
        <f>VLOOKUP(B510,#REF!,2,0)</f>
        <v>#REF!</v>
      </c>
      <c r="D510" s="187"/>
      <c r="E510" s="140" t="e">
        <f>VLOOKUP(B510,#REF!,5,0)</f>
        <v>#REF!</v>
      </c>
      <c r="F510" s="341" t="e">
        <f t="shared" si="26"/>
        <v>#REF!</v>
      </c>
      <c r="G510" s="316"/>
    </row>
    <row r="511" spans="1:7" s="133" customFormat="1" ht="11.25" x14ac:dyDescent="0.25">
      <c r="A511" s="328" t="s">
        <v>2231</v>
      </c>
      <c r="B511" s="185" t="s">
        <v>797</v>
      </c>
      <c r="C511" s="186" t="e">
        <f>VLOOKUP(B511,#REF!,2,0)</f>
        <v>#REF!</v>
      </c>
      <c r="D511" s="187"/>
      <c r="E511" s="140" t="e">
        <f>VLOOKUP(B511,#REF!,5,0)</f>
        <v>#REF!</v>
      </c>
      <c r="F511" s="341" t="e">
        <f t="shared" si="26"/>
        <v>#REF!</v>
      </c>
      <c r="G511" s="316"/>
    </row>
    <row r="512" spans="1:7" s="133" customFormat="1" ht="11.25" x14ac:dyDescent="0.25">
      <c r="A512" s="328" t="s">
        <v>2232</v>
      </c>
      <c r="B512" s="185" t="s">
        <v>798</v>
      </c>
      <c r="C512" s="186" t="e">
        <f>VLOOKUP(B512,#REF!,2,0)</f>
        <v>#REF!</v>
      </c>
      <c r="D512" s="187"/>
      <c r="E512" s="140" t="e">
        <f>VLOOKUP(B512,#REF!,5,0)</f>
        <v>#REF!</v>
      </c>
      <c r="F512" s="341" t="e">
        <f t="shared" si="26"/>
        <v>#REF!</v>
      </c>
      <c r="G512" s="316"/>
    </row>
    <row r="513" spans="1:7" s="133" customFormat="1" ht="11.25" x14ac:dyDescent="0.25">
      <c r="A513" s="328" t="s">
        <v>2233</v>
      </c>
      <c r="B513" s="185" t="s">
        <v>799</v>
      </c>
      <c r="C513" s="186" t="e">
        <f>VLOOKUP(B513,#REF!,2,0)</f>
        <v>#REF!</v>
      </c>
      <c r="D513" s="187"/>
      <c r="E513" s="140" t="e">
        <f>VLOOKUP(B513,#REF!,5,0)</f>
        <v>#REF!</v>
      </c>
      <c r="F513" s="341" t="e">
        <f t="shared" si="26"/>
        <v>#REF!</v>
      </c>
      <c r="G513" s="316"/>
    </row>
    <row r="514" spans="1:7" s="133" customFormat="1" ht="11.25" x14ac:dyDescent="0.25">
      <c r="A514" s="328" t="s">
        <v>2234</v>
      </c>
      <c r="B514" s="185" t="s">
        <v>800</v>
      </c>
      <c r="C514" s="186" t="e">
        <f>VLOOKUP(B514,#REF!,2,0)</f>
        <v>#REF!</v>
      </c>
      <c r="D514" s="187"/>
      <c r="E514" s="140" t="e">
        <f>VLOOKUP(B514,#REF!,5,0)</f>
        <v>#REF!</v>
      </c>
      <c r="F514" s="341" t="e">
        <f t="shared" si="26"/>
        <v>#REF!</v>
      </c>
      <c r="G514" s="316"/>
    </row>
    <row r="515" spans="1:7" s="133" customFormat="1" ht="11.25" x14ac:dyDescent="0.25">
      <c r="A515" s="328" t="s">
        <v>2235</v>
      </c>
      <c r="B515" s="185" t="s">
        <v>801</v>
      </c>
      <c r="C515" s="186" t="e">
        <f>VLOOKUP(B515,#REF!,2,0)</f>
        <v>#REF!</v>
      </c>
      <c r="D515" s="187"/>
      <c r="E515" s="140" t="e">
        <f>VLOOKUP(B515,#REF!,5,0)</f>
        <v>#REF!</v>
      </c>
      <c r="F515" s="341" t="e">
        <f t="shared" si="26"/>
        <v>#REF!</v>
      </c>
      <c r="G515" s="316"/>
    </row>
    <row r="516" spans="1:7" s="133" customFormat="1" ht="11.25" x14ac:dyDescent="0.25">
      <c r="A516" s="328" t="s">
        <v>2236</v>
      </c>
      <c r="B516" s="185" t="s">
        <v>802</v>
      </c>
      <c r="C516" s="186" t="e">
        <f>VLOOKUP(B516,#REF!,2,0)</f>
        <v>#REF!</v>
      </c>
      <c r="D516" s="187"/>
      <c r="E516" s="140" t="e">
        <f>VLOOKUP(B516,#REF!,5,0)</f>
        <v>#REF!</v>
      </c>
      <c r="F516" s="341" t="e">
        <f t="shared" si="26"/>
        <v>#REF!</v>
      </c>
      <c r="G516" s="316"/>
    </row>
    <row r="517" spans="1:7" s="133" customFormat="1" ht="11.25" x14ac:dyDescent="0.25">
      <c r="A517" s="328" t="s">
        <v>2237</v>
      </c>
      <c r="B517" s="185" t="s">
        <v>803</v>
      </c>
      <c r="C517" s="186" t="e">
        <f>VLOOKUP(B517,#REF!,2,0)</f>
        <v>#REF!</v>
      </c>
      <c r="D517" s="187"/>
      <c r="E517" s="140" t="e">
        <f>VLOOKUP(B517,#REF!,5,0)</f>
        <v>#REF!</v>
      </c>
      <c r="F517" s="341" t="e">
        <f t="shared" si="26"/>
        <v>#REF!</v>
      </c>
      <c r="G517" s="316"/>
    </row>
    <row r="518" spans="1:7" x14ac:dyDescent="0.25">
      <c r="A518" s="326" t="s">
        <v>1152</v>
      </c>
      <c r="B518" s="119" t="s">
        <v>2137</v>
      </c>
      <c r="C518" s="147"/>
      <c r="D518" s="128"/>
      <c r="E518" s="128"/>
      <c r="F518" s="338" t="e">
        <f>SUM(F519:F541)</f>
        <v>#REF!</v>
      </c>
      <c r="G518" s="313" t="s">
        <v>1513</v>
      </c>
    </row>
    <row r="519" spans="1:7" s="133" customFormat="1" ht="11.25" x14ac:dyDescent="0.25">
      <c r="A519" s="151" t="s">
        <v>2238</v>
      </c>
      <c r="B519" s="144" t="s">
        <v>443</v>
      </c>
      <c r="C519" s="138" t="e">
        <f>VLOOKUP(B519,#REF!,2,0)</f>
        <v>#REF!</v>
      </c>
      <c r="D519" s="140"/>
      <c r="E519" s="140" t="e">
        <f>VLOOKUP(B519,#REF!,5,0)</f>
        <v>#REF!</v>
      </c>
      <c r="F519" s="340" t="e">
        <f>D519*E519</f>
        <v>#REF!</v>
      </c>
      <c r="G519" s="188"/>
    </row>
    <row r="520" spans="1:7" s="133" customFormat="1" ht="11.25" x14ac:dyDescent="0.25">
      <c r="A520" s="151" t="s">
        <v>2239</v>
      </c>
      <c r="B520" s="144" t="s">
        <v>167</v>
      </c>
      <c r="C520" s="138" t="e">
        <f>VLOOKUP(B520,#REF!,2,0)</f>
        <v>#REF!</v>
      </c>
      <c r="D520" s="140"/>
      <c r="E520" s="140" t="e">
        <f>VLOOKUP(B520,#REF!,5,0)</f>
        <v>#REF!</v>
      </c>
      <c r="F520" s="340" t="e">
        <f t="shared" ref="F520:F541" si="27">D520*E520</f>
        <v>#REF!</v>
      </c>
      <c r="G520" s="188"/>
    </row>
    <row r="521" spans="1:7" s="133" customFormat="1" ht="11.25" x14ac:dyDescent="0.25">
      <c r="A521" s="151" t="s">
        <v>2240</v>
      </c>
      <c r="B521" s="144" t="s">
        <v>171</v>
      </c>
      <c r="C521" s="138" t="e">
        <f>VLOOKUP(B521,#REF!,2,0)</f>
        <v>#REF!</v>
      </c>
      <c r="D521" s="140"/>
      <c r="E521" s="140" t="e">
        <f>VLOOKUP(B521,#REF!,5,0)</f>
        <v>#REF!</v>
      </c>
      <c r="F521" s="340" t="e">
        <f t="shared" si="27"/>
        <v>#REF!</v>
      </c>
      <c r="G521" s="188"/>
    </row>
    <row r="522" spans="1:7" s="133" customFormat="1" ht="11.25" x14ac:dyDescent="0.25">
      <c r="A522" s="151" t="s">
        <v>2241</v>
      </c>
      <c r="B522" s="144" t="s">
        <v>194</v>
      </c>
      <c r="C522" s="138" t="e">
        <f>VLOOKUP(B522,#REF!,2,0)</f>
        <v>#REF!</v>
      </c>
      <c r="D522" s="140"/>
      <c r="E522" s="140" t="e">
        <f>VLOOKUP(B522,#REF!,5,0)</f>
        <v>#REF!</v>
      </c>
      <c r="F522" s="340" t="e">
        <f t="shared" si="27"/>
        <v>#REF!</v>
      </c>
      <c r="G522" s="188"/>
    </row>
    <row r="523" spans="1:7" s="133" customFormat="1" ht="11.25" x14ac:dyDescent="0.25">
      <c r="A523" s="151" t="s">
        <v>2242</v>
      </c>
      <c r="B523" s="144" t="s">
        <v>190</v>
      </c>
      <c r="C523" s="138" t="e">
        <f>VLOOKUP(B523,#REF!,2,0)</f>
        <v>#REF!</v>
      </c>
      <c r="D523" s="140"/>
      <c r="E523" s="140" t="e">
        <f>VLOOKUP(B523,#REF!,5,0)</f>
        <v>#REF!</v>
      </c>
      <c r="F523" s="340" t="e">
        <f t="shared" si="27"/>
        <v>#REF!</v>
      </c>
      <c r="G523" s="188"/>
    </row>
    <row r="524" spans="1:7" s="133" customFormat="1" ht="11.25" x14ac:dyDescent="0.25">
      <c r="A524" s="151" t="s">
        <v>2243</v>
      </c>
      <c r="B524" s="144" t="s">
        <v>191</v>
      </c>
      <c r="C524" s="138" t="e">
        <f>VLOOKUP(B524,#REF!,2,0)</f>
        <v>#REF!</v>
      </c>
      <c r="D524" s="140"/>
      <c r="E524" s="140" t="e">
        <f>VLOOKUP(B524,#REF!,5,0)</f>
        <v>#REF!</v>
      </c>
      <c r="F524" s="340" t="e">
        <f t="shared" si="27"/>
        <v>#REF!</v>
      </c>
      <c r="G524" s="188"/>
    </row>
    <row r="525" spans="1:7" s="133" customFormat="1" ht="11.25" x14ac:dyDescent="0.25">
      <c r="A525" s="151" t="s">
        <v>2244</v>
      </c>
      <c r="B525" s="144" t="s">
        <v>193</v>
      </c>
      <c r="C525" s="138" t="e">
        <f>VLOOKUP(B525,#REF!,2,0)</f>
        <v>#REF!</v>
      </c>
      <c r="D525" s="140"/>
      <c r="E525" s="140" t="e">
        <f>VLOOKUP(B525,#REF!,5,0)</f>
        <v>#REF!</v>
      </c>
      <c r="F525" s="340" t="e">
        <f t="shared" si="27"/>
        <v>#REF!</v>
      </c>
      <c r="G525" s="188"/>
    </row>
    <row r="526" spans="1:7" s="133" customFormat="1" ht="11.25" x14ac:dyDescent="0.25">
      <c r="A526" s="151" t="s">
        <v>2245</v>
      </c>
      <c r="B526" s="144" t="s">
        <v>741</v>
      </c>
      <c r="C526" s="138" t="e">
        <f>VLOOKUP(B526,#REF!,2,0)</f>
        <v>#REF!</v>
      </c>
      <c r="D526" s="140"/>
      <c r="E526" s="140" t="e">
        <f>VLOOKUP(B526,#REF!,5,0)</f>
        <v>#REF!</v>
      </c>
      <c r="F526" s="340" t="e">
        <f t="shared" si="27"/>
        <v>#REF!</v>
      </c>
      <c r="G526" s="188"/>
    </row>
    <row r="527" spans="1:7" s="133" customFormat="1" ht="11.25" x14ac:dyDescent="0.25">
      <c r="A527" s="151" t="s">
        <v>2246</v>
      </c>
      <c r="B527" s="144" t="s">
        <v>742</v>
      </c>
      <c r="C527" s="138" t="e">
        <f>VLOOKUP(B527,#REF!,2,0)</f>
        <v>#REF!</v>
      </c>
      <c r="D527" s="140"/>
      <c r="E527" s="140" t="e">
        <f>VLOOKUP(B527,#REF!,5,0)</f>
        <v>#REF!</v>
      </c>
      <c r="F527" s="340" t="e">
        <f t="shared" si="27"/>
        <v>#REF!</v>
      </c>
      <c r="G527" s="188"/>
    </row>
    <row r="528" spans="1:7" s="133" customFormat="1" ht="11.25" x14ac:dyDescent="0.25">
      <c r="A528" s="151" t="s">
        <v>2247</v>
      </c>
      <c r="B528" s="144" t="s">
        <v>743</v>
      </c>
      <c r="C528" s="138" t="e">
        <f>VLOOKUP(B528,#REF!,2,0)</f>
        <v>#REF!</v>
      </c>
      <c r="D528" s="140"/>
      <c r="E528" s="140" t="e">
        <f>VLOOKUP(B528,#REF!,5,0)</f>
        <v>#REF!</v>
      </c>
      <c r="F528" s="340" t="e">
        <f t="shared" si="27"/>
        <v>#REF!</v>
      </c>
      <c r="G528" s="188"/>
    </row>
    <row r="529" spans="1:7" s="133" customFormat="1" ht="11.25" x14ac:dyDescent="0.25">
      <c r="A529" s="151" t="s">
        <v>2248</v>
      </c>
      <c r="B529" s="144" t="s">
        <v>176</v>
      </c>
      <c r="C529" s="138" t="e">
        <f>VLOOKUP(B529,#REF!,2,0)</f>
        <v>#REF!</v>
      </c>
      <c r="D529" s="140"/>
      <c r="E529" s="140" t="e">
        <f>VLOOKUP(B529,#REF!,5,0)</f>
        <v>#REF!</v>
      </c>
      <c r="F529" s="340" t="e">
        <f t="shared" si="27"/>
        <v>#REF!</v>
      </c>
      <c r="G529" s="188"/>
    </row>
    <row r="530" spans="1:7" s="133" customFormat="1" ht="11.25" x14ac:dyDescent="0.25">
      <c r="A530" s="151" t="s">
        <v>2249</v>
      </c>
      <c r="B530" s="144" t="s">
        <v>2136</v>
      </c>
      <c r="C530" s="138" t="e">
        <f>VLOOKUP(B530,#REF!,2,0)</f>
        <v>#REF!</v>
      </c>
      <c r="D530" s="140"/>
      <c r="E530" s="140" t="e">
        <f>VLOOKUP(B530,#REF!,5,0)</f>
        <v>#REF!</v>
      </c>
      <c r="F530" s="340" t="e">
        <f t="shared" si="27"/>
        <v>#REF!</v>
      </c>
      <c r="G530" s="188"/>
    </row>
    <row r="531" spans="1:7" s="133" customFormat="1" ht="11.25" x14ac:dyDescent="0.25">
      <c r="A531" s="151" t="s">
        <v>2250</v>
      </c>
      <c r="B531" s="144" t="s">
        <v>113</v>
      </c>
      <c r="C531" s="138" t="e">
        <f>VLOOKUP(B531,#REF!,2,0)</f>
        <v>#REF!</v>
      </c>
      <c r="D531" s="140"/>
      <c r="E531" s="140" t="e">
        <f>VLOOKUP(B531,#REF!,5,0)</f>
        <v>#REF!</v>
      </c>
      <c r="F531" s="340" t="e">
        <f t="shared" si="27"/>
        <v>#REF!</v>
      </c>
      <c r="G531" s="188"/>
    </row>
    <row r="532" spans="1:7" s="133" customFormat="1" ht="11.25" x14ac:dyDescent="0.25">
      <c r="A532" s="151" t="s">
        <v>2251</v>
      </c>
      <c r="B532" s="144" t="s">
        <v>445</v>
      </c>
      <c r="C532" s="138" t="e">
        <f>VLOOKUP(B532,#REF!,2,0)</f>
        <v>#REF!</v>
      </c>
      <c r="D532" s="140"/>
      <c r="E532" s="140" t="e">
        <f>VLOOKUP(B532,#REF!,5,0)</f>
        <v>#REF!</v>
      </c>
      <c r="F532" s="340" t="e">
        <f t="shared" si="27"/>
        <v>#REF!</v>
      </c>
      <c r="G532" s="188"/>
    </row>
    <row r="533" spans="1:7" s="133" customFormat="1" ht="11.25" x14ac:dyDescent="0.25">
      <c r="A533" s="151" t="s">
        <v>2252</v>
      </c>
      <c r="B533" s="144" t="s">
        <v>180</v>
      </c>
      <c r="C533" s="138" t="e">
        <f>VLOOKUP(B533,#REF!,2,0)</f>
        <v>#REF!</v>
      </c>
      <c r="D533" s="140"/>
      <c r="E533" s="140" t="e">
        <f>VLOOKUP(B533,#REF!,5,0)</f>
        <v>#REF!</v>
      </c>
      <c r="F533" s="340" t="e">
        <f t="shared" si="27"/>
        <v>#REF!</v>
      </c>
      <c r="G533" s="188"/>
    </row>
    <row r="534" spans="1:7" s="133" customFormat="1" ht="11.25" x14ac:dyDescent="0.25">
      <c r="A534" s="151" t="s">
        <v>2253</v>
      </c>
      <c r="B534" s="144" t="s">
        <v>181</v>
      </c>
      <c r="C534" s="138" t="e">
        <f>VLOOKUP(B534,#REF!,2,0)</f>
        <v>#REF!</v>
      </c>
      <c r="D534" s="140"/>
      <c r="E534" s="140" t="e">
        <f>VLOOKUP(B534,#REF!,5,0)</f>
        <v>#REF!</v>
      </c>
      <c r="F534" s="340" t="e">
        <f t="shared" si="27"/>
        <v>#REF!</v>
      </c>
      <c r="G534" s="188"/>
    </row>
    <row r="535" spans="1:7" s="133" customFormat="1" ht="11.25" x14ac:dyDescent="0.25">
      <c r="A535" s="151" t="s">
        <v>2254</v>
      </c>
      <c r="B535" s="144" t="s">
        <v>192</v>
      </c>
      <c r="C535" s="138" t="e">
        <f>VLOOKUP(B535,#REF!,2,0)</f>
        <v>#REF!</v>
      </c>
      <c r="D535" s="140"/>
      <c r="E535" s="140" t="e">
        <f>VLOOKUP(B535,#REF!,5,0)</f>
        <v>#REF!</v>
      </c>
      <c r="F535" s="340" t="e">
        <f t="shared" si="27"/>
        <v>#REF!</v>
      </c>
      <c r="G535" s="188"/>
    </row>
    <row r="536" spans="1:7" s="133" customFormat="1" ht="11.25" x14ac:dyDescent="0.25">
      <c r="A536" s="151" t="s">
        <v>2255</v>
      </c>
      <c r="B536" s="144" t="s">
        <v>444</v>
      </c>
      <c r="C536" s="138" t="e">
        <f>VLOOKUP(B536,#REF!,2,0)</f>
        <v>#REF!</v>
      </c>
      <c r="D536" s="140"/>
      <c r="E536" s="140" t="e">
        <f>VLOOKUP(B536,#REF!,5,0)</f>
        <v>#REF!</v>
      </c>
      <c r="F536" s="340" t="e">
        <f t="shared" si="27"/>
        <v>#REF!</v>
      </c>
      <c r="G536" s="188"/>
    </row>
    <row r="537" spans="1:7" s="133" customFormat="1" ht="11.25" x14ac:dyDescent="0.25">
      <c r="A537" s="151" t="s">
        <v>2256</v>
      </c>
      <c r="B537" s="144" t="s">
        <v>101</v>
      </c>
      <c r="C537" s="138" t="e">
        <f>VLOOKUP(B537,#REF!,2,0)</f>
        <v>#REF!</v>
      </c>
      <c r="D537" s="140"/>
      <c r="E537" s="140" t="e">
        <f>VLOOKUP(B537,#REF!,5,0)</f>
        <v>#REF!</v>
      </c>
      <c r="F537" s="340" t="e">
        <f t="shared" si="27"/>
        <v>#REF!</v>
      </c>
      <c r="G537" s="188"/>
    </row>
    <row r="538" spans="1:7" s="133" customFormat="1" ht="11.25" x14ac:dyDescent="0.25">
      <c r="A538" s="151" t="s">
        <v>2257</v>
      </c>
      <c r="B538" s="144" t="s">
        <v>163</v>
      </c>
      <c r="C538" s="138" t="e">
        <f>VLOOKUP(B538,#REF!,2,0)</f>
        <v>#REF!</v>
      </c>
      <c r="D538" s="140"/>
      <c r="E538" s="140" t="e">
        <f>VLOOKUP(B538,#REF!,5,0)</f>
        <v>#REF!</v>
      </c>
      <c r="F538" s="340" t="e">
        <f t="shared" si="27"/>
        <v>#REF!</v>
      </c>
      <c r="G538" s="188"/>
    </row>
    <row r="539" spans="1:7" s="133" customFormat="1" ht="11.25" x14ac:dyDescent="0.25">
      <c r="A539" s="151" t="s">
        <v>2258</v>
      </c>
      <c r="B539" s="144" t="s">
        <v>164</v>
      </c>
      <c r="C539" s="138" t="e">
        <f>VLOOKUP(B539,#REF!,2,0)</f>
        <v>#REF!</v>
      </c>
      <c r="D539" s="140"/>
      <c r="E539" s="140" t="e">
        <f>VLOOKUP(B539,#REF!,5,0)</f>
        <v>#REF!</v>
      </c>
      <c r="F539" s="340" t="e">
        <f t="shared" si="27"/>
        <v>#REF!</v>
      </c>
      <c r="G539" s="188"/>
    </row>
    <row r="540" spans="1:7" s="133" customFormat="1" ht="11.25" x14ac:dyDescent="0.25">
      <c r="A540" s="151" t="s">
        <v>2259</v>
      </c>
      <c r="B540" s="144" t="s">
        <v>165</v>
      </c>
      <c r="C540" s="138" t="e">
        <f>VLOOKUP(B540,#REF!,2,0)</f>
        <v>#REF!</v>
      </c>
      <c r="D540" s="140"/>
      <c r="E540" s="140" t="e">
        <f>VLOOKUP(B540,#REF!,5,0)</f>
        <v>#REF!</v>
      </c>
      <c r="F540" s="340" t="e">
        <f t="shared" si="27"/>
        <v>#REF!</v>
      </c>
      <c r="G540" s="188"/>
    </row>
    <row r="541" spans="1:7" s="133" customFormat="1" thickBot="1" x14ac:dyDescent="0.3">
      <c r="A541" s="151" t="s">
        <v>2260</v>
      </c>
      <c r="B541" s="144" t="s">
        <v>175</v>
      </c>
      <c r="C541" s="138" t="e">
        <f>VLOOKUP(B541,#REF!,2,0)</f>
        <v>#REF!</v>
      </c>
      <c r="D541" s="140"/>
      <c r="E541" s="140" t="e">
        <f>VLOOKUP(B541,#REF!,5,0)</f>
        <v>#REF!</v>
      </c>
      <c r="F541" s="340" t="e">
        <f t="shared" si="27"/>
        <v>#REF!</v>
      </c>
      <c r="G541" s="188"/>
    </row>
    <row r="542" spans="1:7" s="116" customFormat="1" ht="12.75" x14ac:dyDescent="0.25">
      <c r="A542" s="329">
        <v>3</v>
      </c>
      <c r="B542" s="179" t="s">
        <v>1153</v>
      </c>
      <c r="C542" s="180"/>
      <c r="D542" s="181"/>
      <c r="E542" s="181"/>
      <c r="F542" s="342" t="e">
        <f>F543+F560+F578+F582</f>
        <v>#REF!</v>
      </c>
      <c r="G542" s="317"/>
    </row>
    <row r="543" spans="1:7" x14ac:dyDescent="0.25">
      <c r="A543" s="330">
        <v>3.1</v>
      </c>
      <c r="B543" s="148" t="s">
        <v>1499</v>
      </c>
      <c r="C543" s="161"/>
      <c r="D543" s="131"/>
      <c r="E543" s="131"/>
      <c r="F543" s="343" t="e">
        <f>SUM(F545:F559)</f>
        <v>#REF!</v>
      </c>
      <c r="G543" s="176"/>
    </row>
    <row r="544" spans="1:7" x14ac:dyDescent="0.25">
      <c r="A544" s="322" t="s">
        <v>1154</v>
      </c>
      <c r="B544" s="125" t="s">
        <v>1947</v>
      </c>
      <c r="C544" s="161" t="e">
        <f>VLOOKUP(B544,#REF!,2,0)</f>
        <v>#REF!</v>
      </c>
      <c r="D544" s="131"/>
      <c r="E544" s="131" t="e">
        <f>VLOOKUP(B544,#REF!,5,0)</f>
        <v>#REF!</v>
      </c>
      <c r="F544" s="343" t="e">
        <f>D544*E544</f>
        <v>#REF!</v>
      </c>
      <c r="G544" s="176"/>
    </row>
    <row r="545" spans="1:7" x14ac:dyDescent="0.25">
      <c r="A545" s="322" t="s">
        <v>1156</v>
      </c>
      <c r="B545" s="124" t="s">
        <v>1948</v>
      </c>
      <c r="C545" s="161" t="e">
        <f>VLOOKUP(B545,#REF!,2,0)</f>
        <v>#REF!</v>
      </c>
      <c r="D545" s="131"/>
      <c r="E545" s="131" t="e">
        <f>VLOOKUP(B545,#REF!,5,0)</f>
        <v>#REF!</v>
      </c>
      <c r="F545" s="343" t="e">
        <f t="shared" ref="F545:F559" si="28">D545*E545</f>
        <v>#REF!</v>
      </c>
      <c r="G545" s="176"/>
    </row>
    <row r="546" spans="1:7" x14ac:dyDescent="0.25">
      <c r="A546" s="322" t="s">
        <v>1158</v>
      </c>
      <c r="B546" s="124" t="s">
        <v>1949</v>
      </c>
      <c r="C546" s="161" t="e">
        <f>VLOOKUP(B546,#REF!,2,0)</f>
        <v>#REF!</v>
      </c>
      <c r="D546" s="131"/>
      <c r="E546" s="131" t="e">
        <f>VLOOKUP(B546,#REF!,5,0)</f>
        <v>#REF!</v>
      </c>
      <c r="F546" s="343" t="e">
        <f t="shared" si="28"/>
        <v>#REF!</v>
      </c>
      <c r="G546" s="176"/>
    </row>
    <row r="547" spans="1:7" x14ac:dyDescent="0.25">
      <c r="A547" s="322" t="s">
        <v>1160</v>
      </c>
      <c r="B547" s="125" t="s">
        <v>1952</v>
      </c>
      <c r="C547" s="161" t="e">
        <f>VLOOKUP(B547,#REF!,2,0)</f>
        <v>#REF!</v>
      </c>
      <c r="D547" s="131"/>
      <c r="E547" s="131" t="e">
        <f>VLOOKUP(B547,#REF!,5,0)</f>
        <v>#REF!</v>
      </c>
      <c r="F547" s="343" t="e">
        <f t="shared" si="28"/>
        <v>#REF!</v>
      </c>
      <c r="G547" s="176"/>
    </row>
    <row r="548" spans="1:7" x14ac:dyDescent="0.25">
      <c r="A548" s="322" t="s">
        <v>1966</v>
      </c>
      <c r="B548" s="125" t="s">
        <v>1953</v>
      </c>
      <c r="C548" s="161" t="e">
        <f>VLOOKUP(B548,#REF!,2,0)</f>
        <v>#REF!</v>
      </c>
      <c r="D548" s="131"/>
      <c r="E548" s="131" t="e">
        <f>VLOOKUP(B548,#REF!,5,0)</f>
        <v>#REF!</v>
      </c>
      <c r="F548" s="343" t="e">
        <f t="shared" si="28"/>
        <v>#REF!</v>
      </c>
      <c r="G548" s="176"/>
    </row>
    <row r="549" spans="1:7" x14ac:dyDescent="0.25">
      <c r="A549" s="322" t="s">
        <v>1967</v>
      </c>
      <c r="B549" s="125" t="s">
        <v>1954</v>
      </c>
      <c r="C549" s="161" t="e">
        <f>VLOOKUP(B549,#REF!,2,0)</f>
        <v>#REF!</v>
      </c>
      <c r="D549" s="131"/>
      <c r="E549" s="131" t="e">
        <f>VLOOKUP(B549,#REF!,5,0)</f>
        <v>#REF!</v>
      </c>
      <c r="F549" s="343" t="e">
        <f t="shared" si="28"/>
        <v>#REF!</v>
      </c>
      <c r="G549" s="176"/>
    </row>
    <row r="550" spans="1:7" x14ac:dyDescent="0.25">
      <c r="A550" s="322" t="s">
        <v>1968</v>
      </c>
      <c r="B550" s="125" t="s">
        <v>1950</v>
      </c>
      <c r="C550" s="161" t="e">
        <f>VLOOKUP(B550,#REF!,2,0)</f>
        <v>#REF!</v>
      </c>
      <c r="D550" s="131"/>
      <c r="E550" s="131" t="e">
        <f>VLOOKUP(B550,#REF!,5,0)</f>
        <v>#REF!</v>
      </c>
      <c r="F550" s="343" t="e">
        <f t="shared" si="28"/>
        <v>#REF!</v>
      </c>
      <c r="G550" s="176"/>
    </row>
    <row r="551" spans="1:7" x14ac:dyDescent="0.25">
      <c r="A551" s="322" t="s">
        <v>1969</v>
      </c>
      <c r="B551" s="125" t="s">
        <v>1951</v>
      </c>
      <c r="C551" s="161" t="e">
        <f>VLOOKUP(B551,#REF!,2,0)</f>
        <v>#REF!</v>
      </c>
      <c r="D551" s="131"/>
      <c r="E551" s="131" t="e">
        <f>VLOOKUP(B551,#REF!,5,0)</f>
        <v>#REF!</v>
      </c>
      <c r="F551" s="343" t="e">
        <f t="shared" si="28"/>
        <v>#REF!</v>
      </c>
      <c r="G551" s="176"/>
    </row>
    <row r="552" spans="1:7" x14ac:dyDescent="0.25">
      <c r="A552" s="322" t="s">
        <v>1970</v>
      </c>
      <c r="B552" s="125" t="s">
        <v>1955</v>
      </c>
      <c r="C552" s="161" t="e">
        <f>VLOOKUP(B552,#REF!,2,0)</f>
        <v>#REF!</v>
      </c>
      <c r="D552" s="131"/>
      <c r="E552" s="131" t="e">
        <f>VLOOKUP(B552,#REF!,5,0)</f>
        <v>#REF!</v>
      </c>
      <c r="F552" s="343" t="e">
        <f t="shared" si="28"/>
        <v>#REF!</v>
      </c>
      <c r="G552" s="176"/>
    </row>
    <row r="553" spans="1:7" x14ac:dyDescent="0.25">
      <c r="A553" s="322" t="s">
        <v>1971</v>
      </c>
      <c r="B553" s="125" t="s">
        <v>1956</v>
      </c>
      <c r="C553" s="161" t="e">
        <f>VLOOKUP(B553,#REF!,2,0)</f>
        <v>#REF!</v>
      </c>
      <c r="D553" s="131"/>
      <c r="E553" s="131" t="e">
        <f>VLOOKUP(B553,#REF!,5,0)</f>
        <v>#REF!</v>
      </c>
      <c r="F553" s="343" t="e">
        <f t="shared" si="28"/>
        <v>#REF!</v>
      </c>
      <c r="G553" s="176"/>
    </row>
    <row r="554" spans="1:7" x14ac:dyDescent="0.25">
      <c r="A554" s="322" t="s">
        <v>1972</v>
      </c>
      <c r="B554" s="125" t="s">
        <v>1957</v>
      </c>
      <c r="C554" s="161" t="e">
        <f>VLOOKUP(B554,#REF!,2,0)</f>
        <v>#REF!</v>
      </c>
      <c r="D554" s="131"/>
      <c r="E554" s="131" t="e">
        <f>VLOOKUP(B554,#REF!,5,0)</f>
        <v>#REF!</v>
      </c>
      <c r="F554" s="343" t="e">
        <f t="shared" si="28"/>
        <v>#REF!</v>
      </c>
      <c r="G554" s="176"/>
    </row>
    <row r="555" spans="1:7" x14ac:dyDescent="0.25">
      <c r="A555" s="322" t="s">
        <v>1973</v>
      </c>
      <c r="B555" s="125" t="s">
        <v>1958</v>
      </c>
      <c r="C555" s="161" t="e">
        <f>VLOOKUP(B555,#REF!,2,0)</f>
        <v>#REF!</v>
      </c>
      <c r="D555" s="131"/>
      <c r="E555" s="131" t="e">
        <f>VLOOKUP(B555,#REF!,5,0)</f>
        <v>#REF!</v>
      </c>
      <c r="F555" s="343" t="e">
        <f t="shared" si="28"/>
        <v>#REF!</v>
      </c>
      <c r="G555" s="176"/>
    </row>
    <row r="556" spans="1:7" x14ac:dyDescent="0.25">
      <c r="A556" s="322" t="s">
        <v>1974</v>
      </c>
      <c r="B556" s="125" t="s">
        <v>1961</v>
      </c>
      <c r="C556" s="161" t="e">
        <f>VLOOKUP(B556,#REF!,2,0)</f>
        <v>#REF!</v>
      </c>
      <c r="D556" s="131"/>
      <c r="E556" s="131" t="e">
        <f>VLOOKUP(B556,#REF!,5,0)</f>
        <v>#REF!</v>
      </c>
      <c r="F556" s="343" t="e">
        <f t="shared" si="28"/>
        <v>#REF!</v>
      </c>
      <c r="G556" s="176"/>
    </row>
    <row r="557" spans="1:7" x14ac:dyDescent="0.25">
      <c r="A557" s="322" t="s">
        <v>1975</v>
      </c>
      <c r="B557" s="125" t="s">
        <v>1959</v>
      </c>
      <c r="C557" s="161" t="e">
        <f>VLOOKUP(B557,#REF!,2,0)</f>
        <v>#REF!</v>
      </c>
      <c r="D557" s="131"/>
      <c r="E557" s="131" t="e">
        <f>VLOOKUP(B557,#REF!,5,0)</f>
        <v>#REF!</v>
      </c>
      <c r="F557" s="343" t="e">
        <f t="shared" si="28"/>
        <v>#REF!</v>
      </c>
      <c r="G557" s="176"/>
    </row>
    <row r="558" spans="1:7" x14ac:dyDescent="0.25">
      <c r="A558" s="322" t="s">
        <v>1976</v>
      </c>
      <c r="B558" s="125" t="s">
        <v>1960</v>
      </c>
      <c r="C558" s="161" t="e">
        <f>VLOOKUP(B558,#REF!,2,0)</f>
        <v>#REF!</v>
      </c>
      <c r="D558" s="131"/>
      <c r="E558" s="131" t="e">
        <f>VLOOKUP(B558,#REF!,5,0)</f>
        <v>#REF!</v>
      </c>
      <c r="F558" s="343" t="e">
        <f t="shared" si="28"/>
        <v>#REF!</v>
      </c>
      <c r="G558" s="176"/>
    </row>
    <row r="559" spans="1:7" x14ac:dyDescent="0.25">
      <c r="A559" s="322" t="s">
        <v>1977</v>
      </c>
      <c r="B559" s="125" t="s">
        <v>1946</v>
      </c>
      <c r="C559" s="161" t="e">
        <f>VLOOKUP(B559,#REF!,2,0)</f>
        <v>#REF!</v>
      </c>
      <c r="D559" s="131"/>
      <c r="E559" s="131" t="e">
        <f>VLOOKUP(B559,#REF!,5,0)</f>
        <v>#REF!</v>
      </c>
      <c r="F559" s="343" t="e">
        <f t="shared" si="28"/>
        <v>#REF!</v>
      </c>
      <c r="G559" s="176"/>
    </row>
    <row r="560" spans="1:7" x14ac:dyDescent="0.25">
      <c r="A560" s="330">
        <v>3.2</v>
      </c>
      <c r="B560" s="149" t="s">
        <v>1500</v>
      </c>
      <c r="C560" s="161"/>
      <c r="D560" s="131"/>
      <c r="E560" s="131"/>
      <c r="F560" s="343" t="e">
        <f>SUM(F562:F576)</f>
        <v>#REF!</v>
      </c>
      <c r="G560" s="176"/>
    </row>
    <row r="561" spans="1:7" ht="12" customHeight="1" x14ac:dyDescent="0.25">
      <c r="A561" s="322" t="s">
        <v>1162</v>
      </c>
      <c r="B561" s="124" t="s">
        <v>1165</v>
      </c>
      <c r="C561" s="161" t="e">
        <f>VLOOKUP(B561,#REF!,2,0)</f>
        <v>#REF!</v>
      </c>
      <c r="D561" s="131"/>
      <c r="E561" s="131" t="e">
        <f>VLOOKUP(B561,#REF!,5,0)</f>
        <v>#REF!</v>
      </c>
      <c r="F561" s="343" t="e">
        <f>D561*E561</f>
        <v>#REF!</v>
      </c>
      <c r="G561" s="177"/>
    </row>
    <row r="562" spans="1:7" ht="12" customHeight="1" x14ac:dyDescent="0.25">
      <c r="A562" s="322" t="s">
        <v>1164</v>
      </c>
      <c r="B562" s="124" t="s">
        <v>1163</v>
      </c>
      <c r="C562" s="161" t="e">
        <f>VLOOKUP(B562,#REF!,2,0)</f>
        <v>#REF!</v>
      </c>
      <c r="D562" s="131"/>
      <c r="E562" s="131" t="e">
        <f>VLOOKUP(B562,#REF!,5,0)</f>
        <v>#REF!</v>
      </c>
      <c r="F562" s="343" t="e">
        <f t="shared" ref="F562:F577" si="29">D562*E562</f>
        <v>#REF!</v>
      </c>
      <c r="G562" s="177"/>
    </row>
    <row r="563" spans="1:7" ht="12" customHeight="1" x14ac:dyDescent="0.25">
      <c r="A563" s="322" t="s">
        <v>1166</v>
      </c>
      <c r="B563" s="124" t="s">
        <v>1167</v>
      </c>
      <c r="C563" s="161" t="e">
        <f>VLOOKUP(B563,#REF!,2,0)</f>
        <v>#REF!</v>
      </c>
      <c r="D563" s="131"/>
      <c r="E563" s="131" t="e">
        <f>VLOOKUP(B563,#REF!,5,0)</f>
        <v>#REF!</v>
      </c>
      <c r="F563" s="343" t="e">
        <f t="shared" si="29"/>
        <v>#REF!</v>
      </c>
      <c r="G563" s="177"/>
    </row>
    <row r="564" spans="1:7" ht="12" customHeight="1" x14ac:dyDescent="0.25">
      <c r="A564" s="322" t="s">
        <v>1168</v>
      </c>
      <c r="B564" s="124" t="s">
        <v>1169</v>
      </c>
      <c r="C564" s="161" t="e">
        <f>VLOOKUP(B564,#REF!,2,0)</f>
        <v>#REF!</v>
      </c>
      <c r="D564" s="131"/>
      <c r="E564" s="131" t="e">
        <f>VLOOKUP(B564,#REF!,5,0)</f>
        <v>#REF!</v>
      </c>
      <c r="F564" s="343" t="e">
        <f t="shared" si="29"/>
        <v>#REF!</v>
      </c>
      <c r="G564" s="177"/>
    </row>
    <row r="565" spans="1:7" ht="12" customHeight="1" x14ac:dyDescent="0.25">
      <c r="A565" s="322" t="s">
        <v>1170</v>
      </c>
      <c r="B565" s="124" t="s">
        <v>1179</v>
      </c>
      <c r="C565" s="161" t="e">
        <f>VLOOKUP(B565,#REF!,2,0)</f>
        <v>#REF!</v>
      </c>
      <c r="D565" s="131"/>
      <c r="E565" s="131" t="e">
        <f>VLOOKUP(B565,#REF!,5,0)</f>
        <v>#REF!</v>
      </c>
      <c r="F565" s="343" t="e">
        <f t="shared" si="29"/>
        <v>#REF!</v>
      </c>
      <c r="G565" s="177"/>
    </row>
    <row r="566" spans="1:7" ht="12" customHeight="1" x14ac:dyDescent="0.25">
      <c r="A566" s="322" t="s">
        <v>1172</v>
      </c>
      <c r="B566" s="124" t="s">
        <v>1181</v>
      </c>
      <c r="C566" s="161" t="e">
        <f>VLOOKUP(B566,#REF!,2,0)</f>
        <v>#REF!</v>
      </c>
      <c r="D566" s="131"/>
      <c r="E566" s="131" t="e">
        <f>VLOOKUP(B566,#REF!,5,0)</f>
        <v>#REF!</v>
      </c>
      <c r="F566" s="343" t="e">
        <f t="shared" si="29"/>
        <v>#REF!</v>
      </c>
      <c r="G566" s="177"/>
    </row>
    <row r="567" spans="1:7" ht="12" customHeight="1" x14ac:dyDescent="0.25">
      <c r="A567" s="322" t="s">
        <v>1174</v>
      </c>
      <c r="B567" s="124" t="s">
        <v>1183</v>
      </c>
      <c r="C567" s="161" t="e">
        <f>VLOOKUP(B567,#REF!,2,0)</f>
        <v>#REF!</v>
      </c>
      <c r="D567" s="131"/>
      <c r="E567" s="131" t="e">
        <f>VLOOKUP(B567,#REF!,5,0)</f>
        <v>#REF!</v>
      </c>
      <c r="F567" s="343" t="e">
        <f t="shared" si="29"/>
        <v>#REF!</v>
      </c>
      <c r="G567" s="177"/>
    </row>
    <row r="568" spans="1:7" s="172" customFormat="1" ht="12" customHeight="1" x14ac:dyDescent="0.25">
      <c r="A568" s="322" t="s">
        <v>1176</v>
      </c>
      <c r="B568" s="173" t="s">
        <v>1929</v>
      </c>
      <c r="C568" s="174" t="e">
        <f>VLOOKUP(B568,#REF!,2,0)</f>
        <v>#REF!</v>
      </c>
      <c r="D568" s="175"/>
      <c r="E568" s="131" t="e">
        <f>VLOOKUP(B568,#REF!,5,0)</f>
        <v>#REF!</v>
      </c>
      <c r="F568" s="343" t="e">
        <f t="shared" si="29"/>
        <v>#REF!</v>
      </c>
      <c r="G568" s="178" t="s">
        <v>1930</v>
      </c>
    </row>
    <row r="569" spans="1:7" s="172" customFormat="1" ht="12" customHeight="1" x14ac:dyDescent="0.25">
      <c r="A569" s="322" t="s">
        <v>1178</v>
      </c>
      <c r="B569" s="173" t="s">
        <v>84</v>
      </c>
      <c r="C569" s="174" t="e">
        <f>VLOOKUP(B569,#REF!,2,0)</f>
        <v>#REF!</v>
      </c>
      <c r="D569" s="175"/>
      <c r="E569" s="131" t="e">
        <f>VLOOKUP(B569,#REF!,5,0)</f>
        <v>#REF!</v>
      </c>
      <c r="F569" s="343" t="e">
        <f t="shared" si="29"/>
        <v>#REF!</v>
      </c>
      <c r="G569" s="178" t="s">
        <v>1930</v>
      </c>
    </row>
    <row r="570" spans="1:7" s="172" customFormat="1" ht="12" customHeight="1" x14ac:dyDescent="0.25">
      <c r="A570" s="322" t="s">
        <v>1180</v>
      </c>
      <c r="B570" s="173" t="s">
        <v>85</v>
      </c>
      <c r="C570" s="174" t="e">
        <f>VLOOKUP(B570,#REF!,2,0)</f>
        <v>#REF!</v>
      </c>
      <c r="D570" s="175"/>
      <c r="E570" s="131" t="e">
        <f>VLOOKUP(B570,#REF!,5,0)</f>
        <v>#REF!</v>
      </c>
      <c r="F570" s="343" t="e">
        <f t="shared" si="29"/>
        <v>#REF!</v>
      </c>
      <c r="G570" s="178" t="s">
        <v>1930</v>
      </c>
    </row>
    <row r="571" spans="1:7" ht="12" customHeight="1" x14ac:dyDescent="0.25">
      <c r="A571" s="322" t="s">
        <v>1182</v>
      </c>
      <c r="B571" s="124" t="s">
        <v>1177</v>
      </c>
      <c r="C571" s="161" t="e">
        <f>VLOOKUP(B571,#REF!,2,0)</f>
        <v>#REF!</v>
      </c>
      <c r="D571" s="131"/>
      <c r="E571" s="131" t="e">
        <f>VLOOKUP(B571,#REF!,5,0)</f>
        <v>#REF!</v>
      </c>
      <c r="F571" s="343" t="e">
        <f t="shared" si="29"/>
        <v>#REF!</v>
      </c>
      <c r="G571" s="177"/>
    </row>
    <row r="572" spans="1:7" s="172" customFormat="1" ht="12" customHeight="1" x14ac:dyDescent="0.25">
      <c r="A572" s="322" t="s">
        <v>1184</v>
      </c>
      <c r="B572" s="173" t="s">
        <v>1962</v>
      </c>
      <c r="C572" s="174" t="e">
        <f>VLOOKUP(B572,#REF!,2,0)</f>
        <v>#REF!</v>
      </c>
      <c r="D572" s="175"/>
      <c r="E572" s="131" t="e">
        <f>VLOOKUP(B572,#REF!,5,0)</f>
        <v>#REF!</v>
      </c>
      <c r="F572" s="343" t="e">
        <f t="shared" si="29"/>
        <v>#REF!</v>
      </c>
      <c r="G572" s="178" t="s">
        <v>1930</v>
      </c>
    </row>
    <row r="573" spans="1:7" s="172" customFormat="1" ht="12" customHeight="1" x14ac:dyDescent="0.25">
      <c r="A573" s="322" t="s">
        <v>1186</v>
      </c>
      <c r="B573" s="173" t="s">
        <v>88</v>
      </c>
      <c r="C573" s="174" t="e">
        <f>VLOOKUP(B573,#REF!,2,0)</f>
        <v>#REF!</v>
      </c>
      <c r="D573" s="175"/>
      <c r="E573" s="131" t="e">
        <f>VLOOKUP(B573,#REF!,5,0)</f>
        <v>#REF!</v>
      </c>
      <c r="F573" s="343" t="e">
        <f t="shared" si="29"/>
        <v>#REF!</v>
      </c>
      <c r="G573" s="178" t="s">
        <v>1930</v>
      </c>
    </row>
    <row r="574" spans="1:7" ht="12" customHeight="1" x14ac:dyDescent="0.25">
      <c r="A574" s="322" t="s">
        <v>1931</v>
      </c>
      <c r="B574" s="124" t="s">
        <v>1963</v>
      </c>
      <c r="C574" s="161" t="e">
        <f>VLOOKUP(B574,#REF!,2,0)</f>
        <v>#REF!</v>
      </c>
      <c r="D574" s="131"/>
      <c r="E574" s="131" t="e">
        <f>VLOOKUP(B574,#REF!,5,0)</f>
        <v>#REF!</v>
      </c>
      <c r="F574" s="343" t="e">
        <f t="shared" si="29"/>
        <v>#REF!</v>
      </c>
      <c r="G574" s="177"/>
    </row>
    <row r="575" spans="1:7" ht="12" customHeight="1" x14ac:dyDescent="0.25">
      <c r="A575" s="322" t="s">
        <v>1932</v>
      </c>
      <c r="B575" s="124" t="s">
        <v>1964</v>
      </c>
      <c r="C575" s="161" t="e">
        <f>VLOOKUP(B575,#REF!,2,0)</f>
        <v>#REF!</v>
      </c>
      <c r="D575" s="131"/>
      <c r="E575" s="131" t="e">
        <f>VLOOKUP(B575,#REF!,5,0)</f>
        <v>#REF!</v>
      </c>
      <c r="F575" s="343" t="e">
        <f t="shared" si="29"/>
        <v>#REF!</v>
      </c>
      <c r="G575" s="177"/>
    </row>
    <row r="576" spans="1:7" ht="12" customHeight="1" x14ac:dyDescent="0.25">
      <c r="A576" s="322" t="s">
        <v>1933</v>
      </c>
      <c r="B576" s="125" t="s">
        <v>1187</v>
      </c>
      <c r="C576" s="161" t="e">
        <f>VLOOKUP(B576,#REF!,2,0)</f>
        <v>#REF!</v>
      </c>
      <c r="D576" s="131"/>
      <c r="E576" s="131" t="e">
        <f>VLOOKUP(B576,#REF!,5,0)</f>
        <v>#REF!</v>
      </c>
      <c r="F576" s="343" t="e">
        <f t="shared" si="29"/>
        <v>#REF!</v>
      </c>
      <c r="G576" s="178" t="s">
        <v>1930</v>
      </c>
    </row>
    <row r="577" spans="1:7" ht="12" customHeight="1" x14ac:dyDescent="0.25">
      <c r="A577" s="322" t="s">
        <v>1934</v>
      </c>
      <c r="B577" s="124" t="s">
        <v>1965</v>
      </c>
      <c r="C577" s="161" t="e">
        <f>VLOOKUP(B577,#REF!,2,0)</f>
        <v>#REF!</v>
      </c>
      <c r="D577" s="131"/>
      <c r="E577" s="131" t="e">
        <f>VLOOKUP(B577,#REF!,5,0)</f>
        <v>#REF!</v>
      </c>
      <c r="F577" s="343" t="e">
        <f t="shared" si="29"/>
        <v>#REF!</v>
      </c>
      <c r="G577" s="177"/>
    </row>
    <row r="578" spans="1:7" x14ac:dyDescent="0.25">
      <c r="A578" s="330">
        <v>3.3</v>
      </c>
      <c r="B578" s="149" t="s">
        <v>1188</v>
      </c>
      <c r="C578" s="161"/>
      <c r="D578" s="131"/>
      <c r="E578" s="131"/>
      <c r="F578" s="343" t="e">
        <f>SUM(F579:F581)</f>
        <v>#REF!</v>
      </c>
      <c r="G578" s="176"/>
    </row>
    <row r="579" spans="1:7" x14ac:dyDescent="0.25">
      <c r="A579" s="322" t="s">
        <v>1189</v>
      </c>
      <c r="B579" s="124" t="s">
        <v>1515</v>
      </c>
      <c r="C579" s="161" t="e">
        <f>VLOOKUP(B579,#REF!,2,0)</f>
        <v>#REF!</v>
      </c>
      <c r="D579" s="131"/>
      <c r="E579" s="131" t="e">
        <f>VLOOKUP(B579,#REF!,5,0)</f>
        <v>#REF!</v>
      </c>
      <c r="F579" s="343" t="e">
        <f>D579*E579</f>
        <v>#REF!</v>
      </c>
      <c r="G579" s="176"/>
    </row>
    <row r="580" spans="1:7" x14ac:dyDescent="0.25">
      <c r="A580" s="322" t="s">
        <v>1190</v>
      </c>
      <c r="B580" s="124" t="s">
        <v>1516</v>
      </c>
      <c r="C580" s="161" t="e">
        <f>VLOOKUP(B580,#REF!,2,0)</f>
        <v>#REF!</v>
      </c>
      <c r="D580" s="131"/>
      <c r="E580" s="131" t="e">
        <f>VLOOKUP(B580,#REF!,5,0)</f>
        <v>#REF!</v>
      </c>
      <c r="F580" s="343" t="e">
        <f>D580*E580</f>
        <v>#REF!</v>
      </c>
      <c r="G580" s="176"/>
    </row>
    <row r="581" spans="1:7" x14ac:dyDescent="0.25">
      <c r="A581" s="322" t="s">
        <v>1191</v>
      </c>
      <c r="B581" s="124" t="s">
        <v>1192</v>
      </c>
      <c r="C581" s="161" t="e">
        <f>VLOOKUP(B581,#REF!,2,0)</f>
        <v>#REF!</v>
      </c>
      <c r="D581" s="131"/>
      <c r="E581" s="131" t="e">
        <f>VLOOKUP(B581,#REF!,5,0)</f>
        <v>#REF!</v>
      </c>
      <c r="F581" s="343" t="e">
        <f>D581*E581</f>
        <v>#REF!</v>
      </c>
      <c r="G581" s="176"/>
    </row>
    <row r="582" spans="1:7" x14ac:dyDescent="0.25">
      <c r="A582" s="330">
        <v>3.4</v>
      </c>
      <c r="B582" s="149" t="s">
        <v>1517</v>
      </c>
      <c r="C582" s="161"/>
      <c r="D582" s="131"/>
      <c r="E582" s="131"/>
      <c r="F582" s="343" t="e">
        <f>SUM(F583:F590)</f>
        <v>#REF!</v>
      </c>
      <c r="G582" s="176"/>
    </row>
    <row r="583" spans="1:7" x14ac:dyDescent="0.25">
      <c r="A583" s="322" t="s">
        <v>1193</v>
      </c>
      <c r="B583" s="125" t="s">
        <v>1194</v>
      </c>
      <c r="C583" s="161" t="e">
        <f>VLOOKUP(B583,#REF!,2,0)</f>
        <v>#REF!</v>
      </c>
      <c r="D583" s="131"/>
      <c r="E583" s="131" t="e">
        <f>VLOOKUP(B583,#REF!,5,0)</f>
        <v>#REF!</v>
      </c>
      <c r="F583" s="343" t="e">
        <f>D583*E583</f>
        <v>#REF!</v>
      </c>
      <c r="G583" s="176"/>
    </row>
    <row r="584" spans="1:7" x14ac:dyDescent="0.25">
      <c r="A584" s="322" t="s">
        <v>1195</v>
      </c>
      <c r="B584" s="125" t="s">
        <v>1196</v>
      </c>
      <c r="C584" s="161" t="e">
        <f>VLOOKUP(B584,#REF!,2,0)</f>
        <v>#REF!</v>
      </c>
      <c r="D584" s="131"/>
      <c r="E584" s="131" t="e">
        <f>VLOOKUP(B584,#REF!,5,0)</f>
        <v>#REF!</v>
      </c>
      <c r="F584" s="343" t="e">
        <f t="shared" ref="F584:F590" si="30">D584*E584</f>
        <v>#REF!</v>
      </c>
      <c r="G584" s="176"/>
    </row>
    <row r="585" spans="1:7" x14ac:dyDescent="0.25">
      <c r="A585" s="322" t="s">
        <v>1197</v>
      </c>
      <c r="B585" s="125" t="s">
        <v>1198</v>
      </c>
      <c r="C585" s="161" t="e">
        <f>VLOOKUP(B585,#REF!,2,0)</f>
        <v>#REF!</v>
      </c>
      <c r="D585" s="131"/>
      <c r="E585" s="131" t="e">
        <f>VLOOKUP(B585,#REF!,5,0)</f>
        <v>#REF!</v>
      </c>
      <c r="F585" s="343" t="e">
        <f t="shared" si="30"/>
        <v>#REF!</v>
      </c>
      <c r="G585" s="176"/>
    </row>
    <row r="586" spans="1:7" x14ac:dyDescent="0.25">
      <c r="A586" s="322" t="s">
        <v>1199</v>
      </c>
      <c r="B586" s="125" t="s">
        <v>1200</v>
      </c>
      <c r="C586" s="161" t="e">
        <f>VLOOKUP(B586,#REF!,2,0)</f>
        <v>#REF!</v>
      </c>
      <c r="D586" s="131"/>
      <c r="E586" s="131" t="e">
        <f>VLOOKUP(B586,#REF!,5,0)</f>
        <v>#REF!</v>
      </c>
      <c r="F586" s="343" t="e">
        <f t="shared" si="30"/>
        <v>#REF!</v>
      </c>
      <c r="G586" s="176"/>
    </row>
    <row r="587" spans="1:7" x14ac:dyDescent="0.25">
      <c r="A587" s="322" t="s">
        <v>1201</v>
      </c>
      <c r="B587" s="125" t="s">
        <v>1202</v>
      </c>
      <c r="C587" s="161" t="e">
        <f>VLOOKUP(B587,#REF!,2,0)</f>
        <v>#REF!</v>
      </c>
      <c r="D587" s="131"/>
      <c r="E587" s="131" t="e">
        <f>VLOOKUP(B587,#REF!,5,0)</f>
        <v>#REF!</v>
      </c>
      <c r="F587" s="343" t="e">
        <f t="shared" si="30"/>
        <v>#REF!</v>
      </c>
      <c r="G587" s="176"/>
    </row>
    <row r="588" spans="1:7" x14ac:dyDescent="0.25">
      <c r="A588" s="322" t="s">
        <v>1203</v>
      </c>
      <c r="B588" s="125" t="s">
        <v>1204</v>
      </c>
      <c r="C588" s="161" t="e">
        <f>VLOOKUP(B588,#REF!,2,0)</f>
        <v>#REF!</v>
      </c>
      <c r="D588" s="131"/>
      <c r="E588" s="131" t="e">
        <f>VLOOKUP(B588,#REF!,5,0)</f>
        <v>#REF!</v>
      </c>
      <c r="F588" s="343" t="e">
        <f t="shared" si="30"/>
        <v>#REF!</v>
      </c>
      <c r="G588" s="176"/>
    </row>
    <row r="589" spans="1:7" x14ac:dyDescent="0.25">
      <c r="A589" s="322" t="s">
        <v>1205</v>
      </c>
      <c r="B589" s="125" t="s">
        <v>1206</v>
      </c>
      <c r="C589" s="161" t="e">
        <f>VLOOKUP(B589,#REF!,2,0)</f>
        <v>#REF!</v>
      </c>
      <c r="D589" s="131"/>
      <c r="E589" s="131" t="e">
        <f>VLOOKUP(B589,#REF!,5,0)</f>
        <v>#REF!</v>
      </c>
      <c r="F589" s="343" t="e">
        <f t="shared" si="30"/>
        <v>#REF!</v>
      </c>
      <c r="G589" s="176"/>
    </row>
    <row r="590" spans="1:7" ht="12.75" thickBot="1" x14ac:dyDescent="0.3">
      <c r="A590" s="323" t="s">
        <v>1207</v>
      </c>
      <c r="B590" s="126" t="s">
        <v>1208</v>
      </c>
      <c r="C590" s="158" t="e">
        <f>VLOOKUP(B590,#REF!,2,0)</f>
        <v>#REF!</v>
      </c>
      <c r="D590" s="127"/>
      <c r="E590" s="131" t="e">
        <f>VLOOKUP(B590,#REF!,5,0)</f>
        <v>#REF!</v>
      </c>
      <c r="F590" s="343" t="e">
        <f t="shared" si="30"/>
        <v>#REF!</v>
      </c>
      <c r="G590" s="311"/>
    </row>
    <row r="591" spans="1:7" s="116" customFormat="1" ht="12.75" x14ac:dyDescent="0.25">
      <c r="A591" s="331">
        <v>4</v>
      </c>
      <c r="B591" s="182" t="s">
        <v>1209</v>
      </c>
      <c r="C591" s="183"/>
      <c r="D591" s="184"/>
      <c r="E591" s="184"/>
      <c r="F591" s="337" t="e">
        <f>F592+F607+F622+F629+F633</f>
        <v>#REF!</v>
      </c>
      <c r="G591" s="312"/>
    </row>
    <row r="592" spans="1:7" x14ac:dyDescent="0.25">
      <c r="A592" s="325">
        <v>4.0999999999999996</v>
      </c>
      <c r="B592" s="120" t="s">
        <v>2206</v>
      </c>
      <c r="C592" s="147"/>
      <c r="D592" s="128"/>
      <c r="E592" s="128"/>
      <c r="F592" s="338" t="e">
        <f>SUM(F593:F606)</f>
        <v>#REF!</v>
      </c>
      <c r="G592" s="313"/>
    </row>
    <row r="593" spans="1:7" x14ac:dyDescent="0.25">
      <c r="A593" s="326" t="s">
        <v>1210</v>
      </c>
      <c r="B593" s="119" t="s">
        <v>2168</v>
      </c>
      <c r="C593" s="147"/>
      <c r="D593" s="128"/>
      <c r="E593" s="128"/>
      <c r="F593" s="338" t="e">
        <f>SUM(F594:F602)</f>
        <v>#REF!</v>
      </c>
      <c r="G593" s="313"/>
    </row>
    <row r="594" spans="1:7" s="133" customFormat="1" ht="11.25" x14ac:dyDescent="0.25">
      <c r="A594" s="151" t="s">
        <v>2261</v>
      </c>
      <c r="B594" s="144" t="s">
        <v>2205</v>
      </c>
      <c r="C594" s="138" t="e">
        <f>VLOOKUP(B594,#REF!,2,0)</f>
        <v>#REF!</v>
      </c>
      <c r="D594" s="140"/>
      <c r="E594" s="140" t="e">
        <f>VLOOKUP(B594,#REF!,5,0)</f>
        <v>#REF!</v>
      </c>
      <c r="F594" s="340" t="e">
        <f>D594*E594</f>
        <v>#REF!</v>
      </c>
      <c r="G594" s="188"/>
    </row>
    <row r="595" spans="1:7" s="133" customFormat="1" ht="11.25" x14ac:dyDescent="0.25">
      <c r="A595" s="151" t="s">
        <v>2262</v>
      </c>
      <c r="B595" s="144" t="s">
        <v>672</v>
      </c>
      <c r="C595" s="138" t="e">
        <f>VLOOKUP(B595,#REF!,2,0)</f>
        <v>#REF!</v>
      </c>
      <c r="D595" s="140"/>
      <c r="E595" s="140" t="e">
        <f>VLOOKUP(B595,#REF!,5,0)</f>
        <v>#REF!</v>
      </c>
      <c r="F595" s="340" t="e">
        <f>D595*E595</f>
        <v>#REF!</v>
      </c>
      <c r="G595" s="188"/>
    </row>
    <row r="596" spans="1:7" s="133" customFormat="1" ht="11.25" x14ac:dyDescent="0.25">
      <c r="A596" s="151" t="s">
        <v>2263</v>
      </c>
      <c r="B596" s="144" t="s">
        <v>203</v>
      </c>
      <c r="C596" s="138" t="e">
        <f>VLOOKUP(B596,#REF!,2,0)</f>
        <v>#REF!</v>
      </c>
      <c r="D596" s="140"/>
      <c r="E596" s="140" t="e">
        <f>VLOOKUP(B596,#REF!,5,0)</f>
        <v>#REF!</v>
      </c>
      <c r="F596" s="340" t="e">
        <f t="shared" ref="F596:F602" si="31">D596*E596</f>
        <v>#REF!</v>
      </c>
      <c r="G596" s="188"/>
    </row>
    <row r="597" spans="1:7" s="133" customFormat="1" ht="11.25" x14ac:dyDescent="0.25">
      <c r="A597" s="151" t="s">
        <v>2264</v>
      </c>
      <c r="B597" s="144" t="s">
        <v>204</v>
      </c>
      <c r="C597" s="138" t="e">
        <f>VLOOKUP(B597,#REF!,2,0)</f>
        <v>#REF!</v>
      </c>
      <c r="D597" s="140"/>
      <c r="E597" s="140" t="e">
        <f>VLOOKUP(B597,#REF!,5,0)</f>
        <v>#REF!</v>
      </c>
      <c r="F597" s="340" t="e">
        <f t="shared" si="31"/>
        <v>#REF!</v>
      </c>
      <c r="G597" s="188"/>
    </row>
    <row r="598" spans="1:7" s="133" customFormat="1" ht="11.25" x14ac:dyDescent="0.25">
      <c r="A598" s="151" t="s">
        <v>2265</v>
      </c>
      <c r="B598" s="144" t="s">
        <v>205</v>
      </c>
      <c r="C598" s="138" t="e">
        <f>VLOOKUP(B598,#REF!,2,0)</f>
        <v>#REF!</v>
      </c>
      <c r="D598" s="140"/>
      <c r="E598" s="140" t="e">
        <f>VLOOKUP(B598,#REF!,5,0)</f>
        <v>#REF!</v>
      </c>
      <c r="F598" s="340" t="e">
        <f t="shared" si="31"/>
        <v>#REF!</v>
      </c>
      <c r="G598" s="188"/>
    </row>
    <row r="599" spans="1:7" s="133" customFormat="1" ht="11.25" x14ac:dyDescent="0.25">
      <c r="A599" s="151" t="s">
        <v>2266</v>
      </c>
      <c r="B599" s="144" t="s">
        <v>206</v>
      </c>
      <c r="C599" s="138" t="e">
        <f>VLOOKUP(B599,#REF!,2,0)</f>
        <v>#REF!</v>
      </c>
      <c r="D599" s="140"/>
      <c r="E599" s="140" t="e">
        <f>VLOOKUP(B599,#REF!,5,0)</f>
        <v>#REF!</v>
      </c>
      <c r="F599" s="340" t="e">
        <f t="shared" si="31"/>
        <v>#REF!</v>
      </c>
      <c r="G599" s="188"/>
    </row>
    <row r="600" spans="1:7" s="133" customFormat="1" ht="11.25" x14ac:dyDescent="0.25">
      <c r="A600" s="151" t="s">
        <v>2267</v>
      </c>
      <c r="B600" s="144" t="s">
        <v>207</v>
      </c>
      <c r="C600" s="138" t="e">
        <f>VLOOKUP(B600,#REF!,2,0)</f>
        <v>#REF!</v>
      </c>
      <c r="D600" s="140"/>
      <c r="E600" s="140" t="e">
        <f>VLOOKUP(B600,#REF!,5,0)</f>
        <v>#REF!</v>
      </c>
      <c r="F600" s="340" t="e">
        <f t="shared" si="31"/>
        <v>#REF!</v>
      </c>
      <c r="G600" s="188"/>
    </row>
    <row r="601" spans="1:7" s="133" customFormat="1" ht="11.25" x14ac:dyDescent="0.25">
      <c r="A601" s="151" t="s">
        <v>2268</v>
      </c>
      <c r="B601" s="144" t="s">
        <v>208</v>
      </c>
      <c r="C601" s="138" t="e">
        <f>VLOOKUP(B601,#REF!,2,0)</f>
        <v>#REF!</v>
      </c>
      <c r="D601" s="140"/>
      <c r="E601" s="140" t="e">
        <f>VLOOKUP(B601,#REF!,5,0)</f>
        <v>#REF!</v>
      </c>
      <c r="F601" s="340" t="e">
        <f t="shared" si="31"/>
        <v>#REF!</v>
      </c>
      <c r="G601" s="188"/>
    </row>
    <row r="602" spans="1:7" s="133" customFormat="1" ht="11.25" x14ac:dyDescent="0.25">
      <c r="A602" s="151" t="s">
        <v>2269</v>
      </c>
      <c r="B602" s="144" t="s">
        <v>209</v>
      </c>
      <c r="C602" s="138" t="e">
        <f>VLOOKUP(B602,#REF!,2,0)</f>
        <v>#REF!</v>
      </c>
      <c r="D602" s="140"/>
      <c r="E602" s="140" t="e">
        <f>VLOOKUP(B602,#REF!,5,0)</f>
        <v>#REF!</v>
      </c>
      <c r="F602" s="340" t="e">
        <f t="shared" si="31"/>
        <v>#REF!</v>
      </c>
      <c r="G602" s="188"/>
    </row>
    <row r="603" spans="1:7" x14ac:dyDescent="0.25">
      <c r="A603" s="326" t="s">
        <v>1211</v>
      </c>
      <c r="B603" s="119" t="s">
        <v>2203</v>
      </c>
      <c r="C603" s="147"/>
      <c r="D603" s="128"/>
      <c r="E603" s="128"/>
      <c r="F603" s="338" t="e">
        <f>SUM(F604:F605)</f>
        <v>#REF!</v>
      </c>
      <c r="G603" s="313"/>
    </row>
    <row r="604" spans="1:7" s="133" customFormat="1" ht="11.25" x14ac:dyDescent="0.25">
      <c r="A604" s="151" t="s">
        <v>2270</v>
      </c>
      <c r="B604" s="144" t="s">
        <v>740</v>
      </c>
      <c r="C604" s="138" t="e">
        <f>VLOOKUP(B604,#REF!,2,0)</f>
        <v>#REF!</v>
      </c>
      <c r="D604" s="140"/>
      <c r="E604" s="140" t="e">
        <f>VLOOKUP(B604,#REF!,5,0)</f>
        <v>#REF!</v>
      </c>
      <c r="F604" s="340" t="e">
        <f>D604*E604</f>
        <v>#REF!</v>
      </c>
      <c r="G604" s="188"/>
    </row>
    <row r="605" spans="1:7" s="133" customFormat="1" ht="11.25" x14ac:dyDescent="0.25">
      <c r="A605" s="151" t="s">
        <v>2271</v>
      </c>
      <c r="B605" s="144" t="s">
        <v>739</v>
      </c>
      <c r="C605" s="138" t="e">
        <f>VLOOKUP(B605,#REF!,2,0)</f>
        <v>#REF!</v>
      </c>
      <c r="D605" s="140"/>
      <c r="E605" s="140" t="e">
        <f>VLOOKUP(B605,#REF!,5,0)</f>
        <v>#REF!</v>
      </c>
      <c r="F605" s="340" t="e">
        <f>D605*E605</f>
        <v>#REF!</v>
      </c>
      <c r="G605" s="188"/>
    </row>
    <row r="606" spans="1:7" x14ac:dyDescent="0.25">
      <c r="A606" s="326" t="s">
        <v>1212</v>
      </c>
      <c r="B606" s="119" t="s">
        <v>2204</v>
      </c>
      <c r="C606" s="147" t="e">
        <f>VLOOKUP(B606,#REF!,2,0)</f>
        <v>#REF!</v>
      </c>
      <c r="D606" s="128"/>
      <c r="E606" s="140" t="e">
        <f>VLOOKUP(B606,#REF!,5,0)</f>
        <v>#REF!</v>
      </c>
      <c r="F606" s="338" t="e">
        <f>D606*E606</f>
        <v>#REF!</v>
      </c>
      <c r="G606" s="313"/>
    </row>
    <row r="607" spans="1:7" x14ac:dyDescent="0.25">
      <c r="A607" s="325">
        <v>4.2</v>
      </c>
      <c r="B607" s="120" t="s">
        <v>1215</v>
      </c>
      <c r="C607" s="147"/>
      <c r="D607" s="128"/>
      <c r="E607" s="128"/>
      <c r="F607" s="338" t="e">
        <f>SUM(F608:F614)</f>
        <v>#REF!</v>
      </c>
      <c r="G607" s="313"/>
    </row>
    <row r="608" spans="1:7" x14ac:dyDescent="0.25">
      <c r="A608" s="326" t="s">
        <v>1216</v>
      </c>
      <c r="B608" s="119" t="s">
        <v>1217</v>
      </c>
      <c r="C608" s="147"/>
      <c r="D608" s="128"/>
      <c r="E608" s="128"/>
      <c r="F608" s="338" t="e">
        <f>F609</f>
        <v>#REF!</v>
      </c>
      <c r="G608" s="313"/>
    </row>
    <row r="609" spans="1:7" s="133" customFormat="1" ht="11.25" x14ac:dyDescent="0.25">
      <c r="A609" s="151" t="s">
        <v>2208</v>
      </c>
      <c r="B609" s="144" t="s">
        <v>197</v>
      </c>
      <c r="C609" s="138" t="e">
        <f>VLOOKUP(B609,#REF!,2,0)</f>
        <v>#REF!</v>
      </c>
      <c r="D609" s="140"/>
      <c r="E609" s="140" t="e">
        <f>VLOOKUP(B609,#REF!,5,0)</f>
        <v>#REF!</v>
      </c>
      <c r="F609" s="340" t="e">
        <f>D609*E609</f>
        <v>#REF!</v>
      </c>
      <c r="G609" s="188"/>
    </row>
    <row r="610" spans="1:7" x14ac:dyDescent="0.25">
      <c r="A610" s="326" t="s">
        <v>1218</v>
      </c>
      <c r="B610" s="119" t="s">
        <v>1219</v>
      </c>
      <c r="C610" s="147" t="e">
        <f>VLOOKUP(B610,#REF!,2,0)</f>
        <v>#REF!</v>
      </c>
      <c r="D610" s="128"/>
      <c r="E610" s="128" t="e">
        <f>VLOOKUP(B610,#REF!,4,0)</f>
        <v>#REF!</v>
      </c>
      <c r="F610" s="338" t="e">
        <f>D610*E610</f>
        <v>#REF!</v>
      </c>
      <c r="G610" s="313"/>
    </row>
    <row r="611" spans="1:7" x14ac:dyDescent="0.25">
      <c r="A611" s="326" t="s">
        <v>1220</v>
      </c>
      <c r="B611" s="119" t="s">
        <v>1138</v>
      </c>
      <c r="C611" s="147"/>
      <c r="D611" s="128"/>
      <c r="E611" s="128"/>
      <c r="F611" s="338" t="e">
        <f>SUM(F612:F613)</f>
        <v>#REF!</v>
      </c>
      <c r="G611" s="313"/>
    </row>
    <row r="612" spans="1:7" s="133" customFormat="1" ht="11.25" x14ac:dyDescent="0.25">
      <c r="A612" s="151" t="s">
        <v>2217</v>
      </c>
      <c r="B612" s="144" t="s">
        <v>2284</v>
      </c>
      <c r="C612" s="138" t="e">
        <f>VLOOKUP(B612,#REF!,2,0)</f>
        <v>#REF!</v>
      </c>
      <c r="D612" s="140"/>
      <c r="E612" s="140" t="e">
        <f>VLOOKUP(B612,#REF!,5,0)</f>
        <v>#REF!</v>
      </c>
      <c r="F612" s="340" t="e">
        <f>D612*E612</f>
        <v>#REF!</v>
      </c>
      <c r="G612" s="188" t="s">
        <v>2215</v>
      </c>
    </row>
    <row r="613" spans="1:7" s="133" customFormat="1" ht="11.25" x14ac:dyDescent="0.25">
      <c r="A613" s="151" t="s">
        <v>2218</v>
      </c>
      <c r="B613" s="144" t="s">
        <v>2216</v>
      </c>
      <c r="C613" s="138" t="e">
        <f>VLOOKUP(B613,#REF!,2,0)</f>
        <v>#REF!</v>
      </c>
      <c r="D613" s="140"/>
      <c r="E613" s="140" t="e">
        <f>VLOOKUP(B613,#REF!,5,0)</f>
        <v>#REF!</v>
      </c>
      <c r="F613" s="340" t="e">
        <f>D613*E613</f>
        <v>#REF!</v>
      </c>
      <c r="G613" s="188"/>
    </row>
    <row r="614" spans="1:7" x14ac:dyDescent="0.25">
      <c r="A614" s="326" t="s">
        <v>1221</v>
      </c>
      <c r="B614" s="119" t="s">
        <v>1222</v>
      </c>
      <c r="C614" s="147"/>
      <c r="D614" s="128"/>
      <c r="E614" s="128"/>
      <c r="F614" s="338" t="e">
        <f>SUM(F615:F616)</f>
        <v>#REF!</v>
      </c>
      <c r="G614" s="313"/>
    </row>
    <row r="615" spans="1:7" s="133" customFormat="1" ht="11.25" x14ac:dyDescent="0.25">
      <c r="A615" s="151" t="s">
        <v>2209</v>
      </c>
      <c r="B615" s="144" t="s">
        <v>198</v>
      </c>
      <c r="C615" s="138" t="e">
        <f>VLOOKUP(B615,#REF!,2,0)</f>
        <v>#REF!</v>
      </c>
      <c r="D615" s="140"/>
      <c r="E615" s="140" t="e">
        <f>VLOOKUP(B615,#REF!,5,0)</f>
        <v>#REF!</v>
      </c>
      <c r="F615" s="340" t="e">
        <f>D615*E615</f>
        <v>#REF!</v>
      </c>
      <c r="G615" s="188"/>
    </row>
    <row r="616" spans="1:7" s="133" customFormat="1" ht="11.25" x14ac:dyDescent="0.25">
      <c r="A616" s="151" t="s">
        <v>2210</v>
      </c>
      <c r="B616" s="144" t="s">
        <v>199</v>
      </c>
      <c r="C616" s="138" t="e">
        <f>VLOOKUP(B616,#REF!,2,0)</f>
        <v>#REF!</v>
      </c>
      <c r="D616" s="140"/>
      <c r="E616" s="140" t="e">
        <f>VLOOKUP(B616,#REF!,5,0)</f>
        <v>#REF!</v>
      </c>
      <c r="F616" s="340" t="e">
        <f>D616*E616</f>
        <v>#REF!</v>
      </c>
      <c r="G616" s="188"/>
    </row>
    <row r="617" spans="1:7" x14ac:dyDescent="0.25">
      <c r="A617" s="326" t="s">
        <v>2171</v>
      </c>
      <c r="B617" s="119" t="s">
        <v>121</v>
      </c>
      <c r="C617" s="147"/>
      <c r="D617" s="128"/>
      <c r="E617" s="128"/>
      <c r="F617" s="338">
        <f>D617*E617</f>
        <v>0</v>
      </c>
      <c r="G617" s="313"/>
    </row>
    <row r="618" spans="1:7" x14ac:dyDescent="0.25">
      <c r="A618" s="326" t="s">
        <v>2211</v>
      </c>
      <c r="B618" s="119" t="s">
        <v>1147</v>
      </c>
      <c r="C618" s="147"/>
      <c r="D618" s="128"/>
      <c r="E618" s="128"/>
      <c r="F618" s="338" t="e">
        <f>SUM(F619:F621)</f>
        <v>#REF!</v>
      </c>
      <c r="G618" s="313"/>
    </row>
    <row r="619" spans="1:7" s="133" customFormat="1" ht="11.25" x14ac:dyDescent="0.25">
      <c r="A619" s="151" t="s">
        <v>2212</v>
      </c>
      <c r="B619" s="144" t="s">
        <v>1067</v>
      </c>
      <c r="C619" s="138" t="e">
        <f>VLOOKUP(B619,#REF!,2,0)</f>
        <v>#REF!</v>
      </c>
      <c r="D619" s="140"/>
      <c r="E619" s="140" t="e">
        <f>VLOOKUP(B619,#REF!,5,0)</f>
        <v>#REF!</v>
      </c>
      <c r="F619" s="340" t="e">
        <f>D619*E619</f>
        <v>#REF!</v>
      </c>
      <c r="G619" s="188"/>
    </row>
    <row r="620" spans="1:7" s="133" customFormat="1" ht="11.25" x14ac:dyDescent="0.25">
      <c r="A620" s="151" t="s">
        <v>2213</v>
      </c>
      <c r="B620" s="144" t="s">
        <v>655</v>
      </c>
      <c r="C620" s="138" t="e">
        <f>VLOOKUP(B620,#REF!,2,0)</f>
        <v>#REF!</v>
      </c>
      <c r="D620" s="140"/>
      <c r="E620" s="140" t="e">
        <f>VLOOKUP(B620,#REF!,5,0)</f>
        <v>#REF!</v>
      </c>
      <c r="F620" s="340" t="e">
        <f>D620*E620</f>
        <v>#REF!</v>
      </c>
      <c r="G620" s="188"/>
    </row>
    <row r="621" spans="1:7" s="133" customFormat="1" ht="11.25" x14ac:dyDescent="0.25">
      <c r="A621" s="151" t="s">
        <v>2214</v>
      </c>
      <c r="B621" s="144" t="s">
        <v>196</v>
      </c>
      <c r="C621" s="138" t="e">
        <f>VLOOKUP(B621,#REF!,2,0)</f>
        <v>#REF!</v>
      </c>
      <c r="D621" s="140"/>
      <c r="E621" s="140" t="e">
        <f>VLOOKUP(B621,#REF!,5,0)</f>
        <v>#REF!</v>
      </c>
      <c r="F621" s="340" t="e">
        <f>D621*E621</f>
        <v>#REF!</v>
      </c>
      <c r="G621" s="188"/>
    </row>
    <row r="622" spans="1:7" x14ac:dyDescent="0.25">
      <c r="A622" s="325">
        <v>4.3</v>
      </c>
      <c r="B622" s="120" t="s">
        <v>1223</v>
      </c>
      <c r="C622" s="147"/>
      <c r="D622" s="128"/>
      <c r="E622" s="128"/>
      <c r="F622" s="338" t="e">
        <f>SUM(F623:F628)</f>
        <v>#REF!</v>
      </c>
      <c r="G622" s="313"/>
    </row>
    <row r="623" spans="1:7" s="117" customFormat="1" x14ac:dyDescent="0.25">
      <c r="A623" s="326" t="s">
        <v>1224</v>
      </c>
      <c r="B623" s="118" t="s">
        <v>1225</v>
      </c>
      <c r="C623" s="147" t="e">
        <f>VLOOKUP(B623,#REF!,2,0)</f>
        <v>#REF!</v>
      </c>
      <c r="D623" s="128"/>
      <c r="E623" s="128" t="e">
        <f>VLOOKUP(B623,#REF!,5,0)</f>
        <v>#REF!</v>
      </c>
      <c r="F623" s="338" t="e">
        <f t="shared" ref="F623:F628" si="32">D623*E623</f>
        <v>#REF!</v>
      </c>
      <c r="G623" s="313"/>
    </row>
    <row r="624" spans="1:7" s="117" customFormat="1" x14ac:dyDescent="0.25">
      <c r="A624" s="326" t="s">
        <v>1226</v>
      </c>
      <c r="B624" s="118" t="s">
        <v>1227</v>
      </c>
      <c r="C624" s="147" t="e">
        <f>VLOOKUP(B624,#REF!,2,0)</f>
        <v>#REF!</v>
      </c>
      <c r="D624" s="128"/>
      <c r="E624" s="128" t="e">
        <f>VLOOKUP(B624,#REF!,5,0)</f>
        <v>#REF!</v>
      </c>
      <c r="F624" s="338" t="e">
        <f t="shared" si="32"/>
        <v>#REF!</v>
      </c>
      <c r="G624" s="313"/>
    </row>
    <row r="625" spans="1:7" s="117" customFormat="1" x14ac:dyDescent="0.25">
      <c r="A625" s="326" t="s">
        <v>1228</v>
      </c>
      <c r="B625" s="118" t="s">
        <v>1229</v>
      </c>
      <c r="C625" s="147" t="e">
        <f>VLOOKUP(B625,#REF!,2,0)</f>
        <v>#REF!</v>
      </c>
      <c r="D625" s="128"/>
      <c r="E625" s="128" t="e">
        <f>VLOOKUP(B625,#REF!,5,0)</f>
        <v>#REF!</v>
      </c>
      <c r="F625" s="338" t="e">
        <f t="shared" si="32"/>
        <v>#REF!</v>
      </c>
      <c r="G625" s="313"/>
    </row>
    <row r="626" spans="1:7" x14ac:dyDescent="0.25">
      <c r="A626" s="326" t="s">
        <v>1230</v>
      </c>
      <c r="B626" s="118" t="s">
        <v>1231</v>
      </c>
      <c r="C626" s="147" t="e">
        <f>VLOOKUP(B626,#REF!,2,0)</f>
        <v>#REF!</v>
      </c>
      <c r="D626" s="128"/>
      <c r="E626" s="128" t="e">
        <f>VLOOKUP(B626,#REF!,5,0)</f>
        <v>#REF!</v>
      </c>
      <c r="F626" s="338" t="e">
        <f t="shared" si="32"/>
        <v>#REF!</v>
      </c>
      <c r="G626" s="313"/>
    </row>
    <row r="627" spans="1:7" x14ac:dyDescent="0.25">
      <c r="A627" s="326" t="s">
        <v>1232</v>
      </c>
      <c r="B627" s="118" t="s">
        <v>1233</v>
      </c>
      <c r="C627" s="147" t="e">
        <f>VLOOKUP(B627,#REF!,2,0)</f>
        <v>#REF!</v>
      </c>
      <c r="D627" s="128"/>
      <c r="E627" s="128" t="e">
        <f>VLOOKUP(B627,#REF!,5,0)</f>
        <v>#REF!</v>
      </c>
      <c r="F627" s="338" t="e">
        <f t="shared" si="32"/>
        <v>#REF!</v>
      </c>
      <c r="G627" s="313"/>
    </row>
    <row r="628" spans="1:7" x14ac:dyDescent="0.25">
      <c r="A628" s="326" t="s">
        <v>1234</v>
      </c>
      <c r="B628" s="118" t="s">
        <v>1518</v>
      </c>
      <c r="C628" s="147" t="e">
        <f>VLOOKUP(B628,#REF!,2,0)</f>
        <v>#REF!</v>
      </c>
      <c r="D628" s="128"/>
      <c r="E628" s="128" t="e">
        <f>VLOOKUP(B628,#REF!,5,0)</f>
        <v>#REF!</v>
      </c>
      <c r="F628" s="338" t="e">
        <f t="shared" si="32"/>
        <v>#REF!</v>
      </c>
      <c r="G628" s="313" t="s">
        <v>1530</v>
      </c>
    </row>
    <row r="629" spans="1:7" s="117" customFormat="1" x14ac:dyDescent="0.25">
      <c r="A629" s="325">
        <v>4.4000000000000004</v>
      </c>
      <c r="B629" s="120" t="s">
        <v>1235</v>
      </c>
      <c r="C629" s="147"/>
      <c r="D629" s="128"/>
      <c r="E629" s="128"/>
      <c r="F629" s="338" t="e">
        <f>SUM(F630:F632)</f>
        <v>#REF!</v>
      </c>
      <c r="G629" s="313"/>
    </row>
    <row r="630" spans="1:7" s="117" customFormat="1" x14ac:dyDescent="0.25">
      <c r="A630" s="326" t="s">
        <v>1236</v>
      </c>
      <c r="B630" s="118" t="s">
        <v>1237</v>
      </c>
      <c r="C630" s="147" t="e">
        <f>VLOOKUP(B630,#REF!,2,0)</f>
        <v>#REF!</v>
      </c>
      <c r="D630" s="128"/>
      <c r="E630" s="128" t="e">
        <f>VLOOKUP(B630,#REF!,5,0)</f>
        <v>#REF!</v>
      </c>
      <c r="F630" s="338" t="e">
        <f>D630*E630</f>
        <v>#REF!</v>
      </c>
      <c r="G630" s="313"/>
    </row>
    <row r="631" spans="1:7" s="117" customFormat="1" x14ac:dyDescent="0.25">
      <c r="A631" s="326" t="s">
        <v>1238</v>
      </c>
      <c r="B631" s="118" t="s">
        <v>1239</v>
      </c>
      <c r="C631" s="147" t="e">
        <f>VLOOKUP(B631,#REF!,2,0)</f>
        <v>#REF!</v>
      </c>
      <c r="D631" s="128"/>
      <c r="E631" s="128" t="e">
        <f>VLOOKUP(B631,#REF!,5,0)</f>
        <v>#REF!</v>
      </c>
      <c r="F631" s="338" t="e">
        <f>D631*E631</f>
        <v>#REF!</v>
      </c>
      <c r="G631" s="313"/>
    </row>
    <row r="632" spans="1:7" s="117" customFormat="1" x14ac:dyDescent="0.25">
      <c r="A632" s="326" t="s">
        <v>1240</v>
      </c>
      <c r="B632" s="118" t="s">
        <v>1241</v>
      </c>
      <c r="C632" s="147" t="e">
        <f>VLOOKUP(B632,#REF!,2,0)</f>
        <v>#REF!</v>
      </c>
      <c r="D632" s="128"/>
      <c r="E632" s="128" t="e">
        <f>VLOOKUP(B632,#REF!,5,0)</f>
        <v>#REF!</v>
      </c>
      <c r="F632" s="338" t="e">
        <f>D632*E632</f>
        <v>#REF!</v>
      </c>
      <c r="G632" s="313"/>
    </row>
    <row r="633" spans="1:7" s="117" customFormat="1" x14ac:dyDescent="0.25">
      <c r="A633" s="325">
        <v>4.5</v>
      </c>
      <c r="B633" s="120" t="s">
        <v>1242</v>
      </c>
      <c r="C633" s="147"/>
      <c r="D633" s="128"/>
      <c r="E633" s="128"/>
      <c r="F633" s="338" t="e">
        <f>SUM(F634:F638)</f>
        <v>#REF!</v>
      </c>
      <c r="G633" s="313"/>
    </row>
    <row r="634" spans="1:7" s="117" customFormat="1" x14ac:dyDescent="0.25">
      <c r="A634" s="326" t="s">
        <v>1243</v>
      </c>
      <c r="B634" s="118" t="s">
        <v>1519</v>
      </c>
      <c r="C634" s="147" t="e">
        <f>VLOOKUP(B634,#REF!,2,0)</f>
        <v>#REF!</v>
      </c>
      <c r="D634" s="128"/>
      <c r="E634" s="128" t="e">
        <f>VLOOKUP(B634,#REF!,5,0)</f>
        <v>#REF!</v>
      </c>
      <c r="F634" s="338" t="e">
        <f>D634*E634</f>
        <v>#REF!</v>
      </c>
      <c r="G634" s="313"/>
    </row>
    <row r="635" spans="1:7" s="117" customFormat="1" x14ac:dyDescent="0.25">
      <c r="A635" s="326" t="s">
        <v>1244</v>
      </c>
      <c r="B635" s="118" t="s">
        <v>1520</v>
      </c>
      <c r="C635" s="147" t="e">
        <f>VLOOKUP(B635,#REF!,2,0)</f>
        <v>#REF!</v>
      </c>
      <c r="D635" s="128"/>
      <c r="E635" s="128" t="e">
        <f>VLOOKUP(B635,#REF!,5,0)</f>
        <v>#REF!</v>
      </c>
      <c r="F635" s="338" t="e">
        <f>D635*E635</f>
        <v>#REF!</v>
      </c>
      <c r="G635" s="313"/>
    </row>
    <row r="636" spans="1:7" s="117" customFormat="1" x14ac:dyDescent="0.25">
      <c r="A636" s="326" t="s">
        <v>1245</v>
      </c>
      <c r="B636" s="118" t="s">
        <v>2207</v>
      </c>
      <c r="C636" s="147" t="e">
        <f>VLOOKUP(B636,#REF!,2,0)</f>
        <v>#REF!</v>
      </c>
      <c r="D636" s="128"/>
      <c r="E636" s="128" t="e">
        <f>VLOOKUP(B636,#REF!,5,0)</f>
        <v>#REF!</v>
      </c>
      <c r="F636" s="338" t="e">
        <f>D636*E636</f>
        <v>#REF!</v>
      </c>
      <c r="G636" s="313"/>
    </row>
    <row r="637" spans="1:7" s="117" customFormat="1" x14ac:dyDescent="0.25">
      <c r="A637" s="326" t="s">
        <v>1246</v>
      </c>
      <c r="B637" s="118" t="s">
        <v>1521</v>
      </c>
      <c r="C637" s="147" t="e">
        <f>VLOOKUP(B637,#REF!,2,0)</f>
        <v>#REF!</v>
      </c>
      <c r="D637" s="128"/>
      <c r="E637" s="128" t="e">
        <f>VLOOKUP(B637,#REF!,5,0)</f>
        <v>#REF!</v>
      </c>
      <c r="F637" s="338" t="e">
        <f>D637*E637</f>
        <v>#REF!</v>
      </c>
      <c r="G637" s="313"/>
    </row>
    <row r="638" spans="1:7" s="117" customFormat="1" ht="12.75" thickBot="1" x14ac:dyDescent="0.3">
      <c r="A638" s="332" t="s">
        <v>1247</v>
      </c>
      <c r="B638" s="123" t="s">
        <v>1522</v>
      </c>
      <c r="C638" s="160" t="e">
        <f>VLOOKUP(B638,#REF!,2,0)</f>
        <v>#REF!</v>
      </c>
      <c r="D638" s="130"/>
      <c r="E638" s="128" t="e">
        <f>VLOOKUP(B638,#REF!,5,0)</f>
        <v>#REF!</v>
      </c>
      <c r="F638" s="338" t="e">
        <f>D638*E638</f>
        <v>#REF!</v>
      </c>
      <c r="G638" s="318"/>
    </row>
    <row r="639" spans="1:7" s="116" customFormat="1" ht="12.75" x14ac:dyDescent="0.25">
      <c r="A639" s="329">
        <v>5</v>
      </c>
      <c r="B639" s="179" t="s">
        <v>1248</v>
      </c>
      <c r="C639" s="180"/>
      <c r="D639" s="181"/>
      <c r="E639" s="181"/>
      <c r="F639" s="342" t="e">
        <f>SUM(F640:F643)</f>
        <v>#REF!</v>
      </c>
      <c r="G639" s="317"/>
    </row>
    <row r="640" spans="1:7" s="117" customFormat="1" x14ac:dyDescent="0.25">
      <c r="A640" s="330">
        <v>5.0999999999999996</v>
      </c>
      <c r="B640" s="148" t="s">
        <v>1249</v>
      </c>
      <c r="C640" s="161" t="e">
        <f>VLOOKUP(B640,#REF!,2,0)</f>
        <v>#REF!</v>
      </c>
      <c r="D640" s="131"/>
      <c r="E640" s="131" t="e">
        <f>VLOOKUP(B640,#REF!,5,0)</f>
        <v>#REF!</v>
      </c>
      <c r="F640" s="343" t="e">
        <f>D640*E640</f>
        <v>#REF!</v>
      </c>
      <c r="G640" s="176"/>
    </row>
    <row r="641" spans="1:7" s="117" customFormat="1" x14ac:dyDescent="0.25">
      <c r="A641" s="330">
        <v>5.2</v>
      </c>
      <c r="B641" s="148" t="s">
        <v>1250</v>
      </c>
      <c r="C641" s="161" t="e">
        <f>VLOOKUP(B641,#REF!,2,0)</f>
        <v>#REF!</v>
      </c>
      <c r="D641" s="131"/>
      <c r="E641" s="131" t="e">
        <f>VLOOKUP(B641,#REF!,5,0)</f>
        <v>#REF!</v>
      </c>
      <c r="F641" s="343" t="e">
        <f>D641*E641</f>
        <v>#REF!</v>
      </c>
      <c r="G641" s="176"/>
    </row>
    <row r="642" spans="1:7" s="117" customFormat="1" x14ac:dyDescent="0.25">
      <c r="A642" s="330">
        <v>5.3</v>
      </c>
      <c r="B642" s="148" t="s">
        <v>1251</v>
      </c>
      <c r="C642" s="161" t="e">
        <f>VLOOKUP(B642,#REF!,2,0)</f>
        <v>#REF!</v>
      </c>
      <c r="D642" s="131"/>
      <c r="E642" s="131" t="e">
        <f>VLOOKUP(B642,#REF!,5,0)</f>
        <v>#REF!</v>
      </c>
      <c r="F642" s="343" t="e">
        <f>D642*E642</f>
        <v>#REF!</v>
      </c>
      <c r="G642" s="176"/>
    </row>
    <row r="643" spans="1:7" s="117" customFormat="1" ht="12.75" thickBot="1" x14ac:dyDescent="0.3">
      <c r="A643" s="333">
        <v>5.4</v>
      </c>
      <c r="B643" s="150" t="s">
        <v>1252</v>
      </c>
      <c r="C643" s="158" t="e">
        <f>VLOOKUP(B643,#REF!,2,0)</f>
        <v>#REF!</v>
      </c>
      <c r="D643" s="127"/>
      <c r="E643" s="131" t="e">
        <f>VLOOKUP(B643,#REF!,5,0)</f>
        <v>#REF!</v>
      </c>
      <c r="F643" s="344" t="e">
        <f>D643*E643</f>
        <v>#REF!</v>
      </c>
      <c r="G643" s="311"/>
    </row>
    <row r="644" spans="1:7" s="116" customFormat="1" ht="12.75" x14ac:dyDescent="0.25">
      <c r="A644" s="331">
        <v>6</v>
      </c>
      <c r="B644" s="182" t="s">
        <v>1253</v>
      </c>
      <c r="C644" s="183"/>
      <c r="D644" s="184"/>
      <c r="E644" s="184"/>
      <c r="F644" s="337" t="e">
        <f>F645+F654+F661+F669</f>
        <v>#REF!</v>
      </c>
      <c r="G644" s="312"/>
    </row>
    <row r="645" spans="1:7" x14ac:dyDescent="0.25">
      <c r="A645" s="325">
        <v>6.1</v>
      </c>
      <c r="B645" s="120" t="s">
        <v>1254</v>
      </c>
      <c r="C645" s="147"/>
      <c r="D645" s="128"/>
      <c r="E645" s="128"/>
      <c r="F645" s="338" t="e">
        <f>SUM(F646:F653)</f>
        <v>#REF!</v>
      </c>
      <c r="G645" s="313"/>
    </row>
    <row r="646" spans="1:7" x14ac:dyDescent="0.25">
      <c r="A646" s="326" t="s">
        <v>1255</v>
      </c>
      <c r="B646" s="118" t="s">
        <v>2285</v>
      </c>
      <c r="C646" s="147" t="e">
        <f>VLOOKUP(B646,#REF!,2,0)</f>
        <v>#REF!</v>
      </c>
      <c r="D646" s="128"/>
      <c r="E646" s="128" t="e">
        <f>VLOOKUP(B646,#REF!,5,0)</f>
        <v>#REF!</v>
      </c>
      <c r="F646" s="338" t="e">
        <f>D646*E646</f>
        <v>#REF!</v>
      </c>
      <c r="G646" s="313"/>
    </row>
    <row r="647" spans="1:7" x14ac:dyDescent="0.25">
      <c r="A647" s="326" t="s">
        <v>1256</v>
      </c>
      <c r="B647" s="118" t="s">
        <v>2283</v>
      </c>
      <c r="C647" s="147" t="e">
        <f>VLOOKUP(B647,#REF!,2,0)</f>
        <v>#REF!</v>
      </c>
      <c r="D647" s="128"/>
      <c r="E647" s="128" t="e">
        <f>VLOOKUP(B647,#REF!,5,0)</f>
        <v>#REF!</v>
      </c>
      <c r="F647" s="338" t="e">
        <f t="shared" ref="F647:F653" si="33">D647*E647</f>
        <v>#REF!</v>
      </c>
      <c r="G647" s="313"/>
    </row>
    <row r="648" spans="1:7" x14ac:dyDescent="0.25">
      <c r="A648" s="326" t="s">
        <v>1257</v>
      </c>
      <c r="B648" s="118" t="s">
        <v>1523</v>
      </c>
      <c r="C648" s="147" t="e">
        <f>VLOOKUP(B648,#REF!,2,0)</f>
        <v>#REF!</v>
      </c>
      <c r="D648" s="128"/>
      <c r="E648" s="128" t="e">
        <f>VLOOKUP(B648,#REF!,5,0)</f>
        <v>#REF!</v>
      </c>
      <c r="F648" s="338" t="e">
        <f t="shared" si="33"/>
        <v>#REF!</v>
      </c>
      <c r="G648" s="313"/>
    </row>
    <row r="649" spans="1:7" x14ac:dyDescent="0.25">
      <c r="A649" s="326" t="s">
        <v>1258</v>
      </c>
      <c r="B649" s="118" t="s">
        <v>1524</v>
      </c>
      <c r="C649" s="147" t="e">
        <f>VLOOKUP(B649,#REF!,2,0)</f>
        <v>#REF!</v>
      </c>
      <c r="D649" s="128"/>
      <c r="E649" s="128" t="e">
        <f>VLOOKUP(B649,#REF!,5,0)</f>
        <v>#REF!</v>
      </c>
      <c r="F649" s="338" t="e">
        <f t="shared" si="33"/>
        <v>#REF!</v>
      </c>
      <c r="G649" s="313"/>
    </row>
    <row r="650" spans="1:7" x14ac:dyDescent="0.25">
      <c r="A650" s="326" t="s">
        <v>1259</v>
      </c>
      <c r="B650" s="118" t="s">
        <v>1525</v>
      </c>
      <c r="C650" s="147" t="e">
        <f>VLOOKUP(B650,#REF!,2,0)</f>
        <v>#REF!</v>
      </c>
      <c r="D650" s="128"/>
      <c r="E650" s="128" t="e">
        <f>VLOOKUP(B650,#REF!,5,0)</f>
        <v>#REF!</v>
      </c>
      <c r="F650" s="338" t="e">
        <f t="shared" si="33"/>
        <v>#REF!</v>
      </c>
      <c r="G650" s="313"/>
    </row>
    <row r="651" spans="1:7" x14ac:dyDescent="0.25">
      <c r="A651" s="326" t="s">
        <v>1260</v>
      </c>
      <c r="B651" s="122" t="s">
        <v>1526</v>
      </c>
      <c r="C651" s="147" t="e">
        <f>VLOOKUP(B651,#REF!,2,0)</f>
        <v>#REF!</v>
      </c>
      <c r="D651" s="128"/>
      <c r="E651" s="128" t="e">
        <f>VLOOKUP(B651,#REF!,5,0)</f>
        <v>#REF!</v>
      </c>
      <c r="F651" s="338" t="e">
        <f t="shared" si="33"/>
        <v>#REF!</v>
      </c>
      <c r="G651" s="313"/>
    </row>
    <row r="652" spans="1:7" x14ac:dyDescent="0.25">
      <c r="A652" s="326" t="s">
        <v>1261</v>
      </c>
      <c r="B652" s="118" t="s">
        <v>1527</v>
      </c>
      <c r="C652" s="147" t="e">
        <f>VLOOKUP(B652,#REF!,2,0)</f>
        <v>#REF!</v>
      </c>
      <c r="D652" s="128"/>
      <c r="E652" s="128" t="e">
        <f>VLOOKUP(B652,#REF!,5,0)</f>
        <v>#REF!</v>
      </c>
      <c r="F652" s="338" t="e">
        <f t="shared" si="33"/>
        <v>#REF!</v>
      </c>
      <c r="G652" s="313"/>
    </row>
    <row r="653" spans="1:7" x14ac:dyDescent="0.25">
      <c r="A653" s="326" t="s">
        <v>1262</v>
      </c>
      <c r="B653" s="118" t="s">
        <v>1528</v>
      </c>
      <c r="C653" s="147" t="e">
        <f>VLOOKUP(B653,#REF!,2,0)</f>
        <v>#REF!</v>
      </c>
      <c r="D653" s="128"/>
      <c r="E653" s="128" t="e">
        <f>VLOOKUP(B653,#REF!,5,0)</f>
        <v>#REF!</v>
      </c>
      <c r="F653" s="338" t="e">
        <f t="shared" si="33"/>
        <v>#REF!</v>
      </c>
      <c r="G653" s="313"/>
    </row>
    <row r="654" spans="1:7" x14ac:dyDescent="0.25">
      <c r="A654" s="325">
        <v>6.2</v>
      </c>
      <c r="B654" s="120" t="s">
        <v>729</v>
      </c>
      <c r="C654" s="147"/>
      <c r="D654" s="128"/>
      <c r="E654" s="128"/>
      <c r="F654" s="338" t="e">
        <f>SUM(F655:F660)</f>
        <v>#REF!</v>
      </c>
      <c r="G654" s="313"/>
    </row>
    <row r="655" spans="1:7" x14ac:dyDescent="0.25">
      <c r="A655" s="326" t="s">
        <v>1263</v>
      </c>
      <c r="B655" s="118" t="s">
        <v>733</v>
      </c>
      <c r="C655" s="147" t="e">
        <f>VLOOKUP(B655,#REF!,2,0)</f>
        <v>#REF!</v>
      </c>
      <c r="D655" s="128"/>
      <c r="E655" s="128" t="e">
        <f>VLOOKUP(B655,#REF!,5,0)</f>
        <v>#REF!</v>
      </c>
      <c r="F655" s="338" t="e">
        <f t="shared" ref="F655:F660" si="34">D655*E655</f>
        <v>#REF!</v>
      </c>
      <c r="G655" s="313"/>
    </row>
    <row r="656" spans="1:7" x14ac:dyDescent="0.25">
      <c r="A656" s="326" t="s">
        <v>1264</v>
      </c>
      <c r="B656" s="118" t="s">
        <v>736</v>
      </c>
      <c r="C656" s="147" t="e">
        <f>VLOOKUP(B656,#REF!,2,0)</f>
        <v>#REF!</v>
      </c>
      <c r="D656" s="128"/>
      <c r="E656" s="128" t="e">
        <f>VLOOKUP(B656,#REF!,5,0)</f>
        <v>#REF!</v>
      </c>
      <c r="F656" s="338" t="e">
        <f t="shared" si="34"/>
        <v>#REF!</v>
      </c>
      <c r="G656" s="313"/>
    </row>
    <row r="657" spans="1:7" x14ac:dyDescent="0.25">
      <c r="A657" s="326" t="s">
        <v>1265</v>
      </c>
      <c r="B657" s="118" t="s">
        <v>737</v>
      </c>
      <c r="C657" s="147" t="e">
        <f>VLOOKUP(B657,#REF!,2,0)</f>
        <v>#REF!</v>
      </c>
      <c r="D657" s="128"/>
      <c r="E657" s="128" t="e">
        <f>VLOOKUP(B657,#REF!,5,0)</f>
        <v>#REF!</v>
      </c>
      <c r="F657" s="338" t="e">
        <f t="shared" si="34"/>
        <v>#REF!</v>
      </c>
      <c r="G657" s="313"/>
    </row>
    <row r="658" spans="1:7" x14ac:dyDescent="0.25">
      <c r="A658" s="326" t="s">
        <v>1266</v>
      </c>
      <c r="B658" s="118" t="s">
        <v>735</v>
      </c>
      <c r="C658" s="147" t="e">
        <f>VLOOKUP(B658,#REF!,2,0)</f>
        <v>#REF!</v>
      </c>
      <c r="D658" s="128"/>
      <c r="E658" s="128" t="e">
        <f>VLOOKUP(B658,#REF!,5,0)</f>
        <v>#REF!</v>
      </c>
      <c r="F658" s="338" t="e">
        <f t="shared" si="34"/>
        <v>#REF!</v>
      </c>
      <c r="G658" s="313"/>
    </row>
    <row r="659" spans="1:7" x14ac:dyDescent="0.25">
      <c r="A659" s="326" t="s">
        <v>1267</v>
      </c>
      <c r="B659" s="118" t="s">
        <v>1268</v>
      </c>
      <c r="C659" s="147" t="e">
        <f>VLOOKUP(B659,#REF!,2,0)</f>
        <v>#REF!</v>
      </c>
      <c r="D659" s="128"/>
      <c r="E659" s="128" t="e">
        <f>VLOOKUP(B659,#REF!,5,0)</f>
        <v>#REF!</v>
      </c>
      <c r="F659" s="338" t="e">
        <f t="shared" si="34"/>
        <v>#REF!</v>
      </c>
      <c r="G659" s="313"/>
    </row>
    <row r="660" spans="1:7" x14ac:dyDescent="0.25">
      <c r="A660" s="326" t="s">
        <v>1269</v>
      </c>
      <c r="B660" s="118" t="s">
        <v>1270</v>
      </c>
      <c r="C660" s="147" t="e">
        <f>VLOOKUP(B660,#REF!,2,0)</f>
        <v>#REF!</v>
      </c>
      <c r="D660" s="128"/>
      <c r="E660" s="128" t="e">
        <f>VLOOKUP(B660,#REF!,5,0)</f>
        <v>#REF!</v>
      </c>
      <c r="F660" s="338" t="e">
        <f t="shared" si="34"/>
        <v>#REF!</v>
      </c>
      <c r="G660" s="313"/>
    </row>
    <row r="661" spans="1:7" x14ac:dyDescent="0.25">
      <c r="A661" s="325">
        <v>6.3</v>
      </c>
      <c r="B661" s="120" t="s">
        <v>465</v>
      </c>
      <c r="C661" s="147"/>
      <c r="D661" s="128"/>
      <c r="E661" s="128"/>
      <c r="F661" s="338" t="e">
        <f>SUM(F662:F669)</f>
        <v>#REF!</v>
      </c>
      <c r="G661" s="313"/>
    </row>
    <row r="662" spans="1:7" x14ac:dyDescent="0.25">
      <c r="A662" s="326" t="s">
        <v>1271</v>
      </c>
      <c r="B662" s="118" t="s">
        <v>1272</v>
      </c>
      <c r="C662" s="147" t="e">
        <f>VLOOKUP(B662,#REF!,2,0)</f>
        <v>#REF!</v>
      </c>
      <c r="D662" s="128"/>
      <c r="E662" s="128" t="e">
        <f>VLOOKUP(B662,#REF!,5,0)</f>
        <v>#REF!</v>
      </c>
      <c r="F662" s="338" t="e">
        <f>D662*E662</f>
        <v>#REF!</v>
      </c>
      <c r="G662" s="313"/>
    </row>
    <row r="663" spans="1:7" x14ac:dyDescent="0.25">
      <c r="A663" s="326" t="s">
        <v>1273</v>
      </c>
      <c r="B663" s="118" t="s">
        <v>1274</v>
      </c>
      <c r="C663" s="147" t="e">
        <f>VLOOKUP(B663,#REF!,2,0)</f>
        <v>#REF!</v>
      </c>
      <c r="D663" s="128"/>
      <c r="E663" s="128" t="e">
        <f>VLOOKUP(B663,#REF!,5,0)</f>
        <v>#REF!</v>
      </c>
      <c r="F663" s="338" t="e">
        <f t="shared" ref="F663:F669" si="35">D663*E663</f>
        <v>#REF!</v>
      </c>
      <c r="G663" s="313"/>
    </row>
    <row r="664" spans="1:7" x14ac:dyDescent="0.25">
      <c r="A664" s="326" t="s">
        <v>1275</v>
      </c>
      <c r="B664" s="118" t="s">
        <v>1276</v>
      </c>
      <c r="C664" s="147" t="e">
        <f>VLOOKUP(B664,#REF!,2,0)</f>
        <v>#REF!</v>
      </c>
      <c r="D664" s="128"/>
      <c r="E664" s="128" t="e">
        <f>VLOOKUP(B664,#REF!,5,0)</f>
        <v>#REF!</v>
      </c>
      <c r="F664" s="338" t="e">
        <f t="shared" si="35"/>
        <v>#REF!</v>
      </c>
      <c r="G664" s="313"/>
    </row>
    <row r="665" spans="1:7" x14ac:dyDescent="0.25">
      <c r="A665" s="326" t="s">
        <v>1277</v>
      </c>
      <c r="B665" s="118" t="s">
        <v>1278</v>
      </c>
      <c r="C665" s="147" t="e">
        <f>VLOOKUP(B665,#REF!,2,0)</f>
        <v>#REF!</v>
      </c>
      <c r="D665" s="128"/>
      <c r="E665" s="128" t="e">
        <f>VLOOKUP(B665,#REF!,5,0)</f>
        <v>#REF!</v>
      </c>
      <c r="F665" s="338" t="e">
        <f t="shared" si="35"/>
        <v>#REF!</v>
      </c>
      <c r="G665" s="313"/>
    </row>
    <row r="666" spans="1:7" x14ac:dyDescent="0.25">
      <c r="A666" s="326" t="s">
        <v>1279</v>
      </c>
      <c r="B666" s="118" t="s">
        <v>1280</v>
      </c>
      <c r="C666" s="147" t="e">
        <f>VLOOKUP(B666,#REF!,2,0)</f>
        <v>#REF!</v>
      </c>
      <c r="D666" s="128"/>
      <c r="E666" s="128" t="e">
        <f>VLOOKUP(B666,#REF!,5,0)</f>
        <v>#REF!</v>
      </c>
      <c r="F666" s="338" t="e">
        <f t="shared" si="35"/>
        <v>#REF!</v>
      </c>
      <c r="G666" s="313"/>
    </row>
    <row r="667" spans="1:7" x14ac:dyDescent="0.25">
      <c r="A667" s="326" t="s">
        <v>1281</v>
      </c>
      <c r="B667" s="118" t="s">
        <v>1282</v>
      </c>
      <c r="C667" s="147" t="e">
        <f>VLOOKUP(B667,#REF!,2,0)</f>
        <v>#REF!</v>
      </c>
      <c r="D667" s="128"/>
      <c r="E667" s="128" t="e">
        <f>VLOOKUP(B667,#REF!,5,0)</f>
        <v>#REF!</v>
      </c>
      <c r="F667" s="338" t="e">
        <f t="shared" si="35"/>
        <v>#REF!</v>
      </c>
      <c r="G667" s="313"/>
    </row>
    <row r="668" spans="1:7" x14ac:dyDescent="0.25">
      <c r="A668" s="326" t="s">
        <v>1283</v>
      </c>
      <c r="B668" s="118" t="s">
        <v>1284</v>
      </c>
      <c r="C668" s="147" t="e">
        <f>VLOOKUP(B668,#REF!,2,0)</f>
        <v>#REF!</v>
      </c>
      <c r="D668" s="128"/>
      <c r="E668" s="128" t="e">
        <f>VLOOKUP(B668,#REF!,5,0)</f>
        <v>#REF!</v>
      </c>
      <c r="F668" s="338" t="e">
        <f t="shared" si="35"/>
        <v>#REF!</v>
      </c>
      <c r="G668" s="313"/>
    </row>
    <row r="669" spans="1:7" ht="12.75" thickBot="1" x14ac:dyDescent="0.3">
      <c r="A669" s="345">
        <v>6.4</v>
      </c>
      <c r="B669" s="346" t="s">
        <v>1285</v>
      </c>
      <c r="C669" s="347" t="e">
        <f>VLOOKUP(B669,#REF!,2,0)</f>
        <v>#REF!</v>
      </c>
      <c r="D669" s="348"/>
      <c r="E669" s="128" t="e">
        <f>VLOOKUP(B669,#REF!,5,0)</f>
        <v>#REF!</v>
      </c>
      <c r="F669" s="349" t="e">
        <f t="shared" si="35"/>
        <v>#REF!</v>
      </c>
      <c r="G669" s="318"/>
    </row>
  </sheetData>
  <sheetProtection formatRows="0" sort="0" autoFilter="0" pivotTables="0"/>
  <mergeCells count="10">
    <mergeCell ref="A6:B6"/>
    <mergeCell ref="C6:D6"/>
    <mergeCell ref="E6:F6"/>
    <mergeCell ref="A1:D3"/>
    <mergeCell ref="E1:F1"/>
    <mergeCell ref="E2:F2"/>
    <mergeCell ref="E3:F3"/>
    <mergeCell ref="A4:D5"/>
    <mergeCell ref="E4:F4"/>
    <mergeCell ref="E5:F5"/>
  </mergeCell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45" orientation="portrait" r:id="rId1"/>
  <headerFooter>
    <oddHeader>&amp;C&amp;A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'APUS (O)'!$J$3:$J$7</xm:f>
          </x14:formula1>
          <xm:sqref>G3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J525"/>
  <sheetViews>
    <sheetView zoomScale="85" zoomScaleNormal="85" workbookViewId="0">
      <selection activeCell="A533" sqref="A533"/>
    </sheetView>
  </sheetViews>
  <sheetFormatPr baseColWidth="10" defaultColWidth="11.42578125" defaultRowHeight="11.25" x14ac:dyDescent="0.2"/>
  <cols>
    <col min="1" max="1" width="50.7109375" style="303" customWidth="1"/>
    <col min="2" max="2" width="8.7109375" style="302" customWidth="1"/>
    <col min="3" max="3" width="13.28515625" style="302" bestFit="1" customWidth="1"/>
    <col min="4" max="4" width="12.7109375" style="302" bestFit="1" customWidth="1"/>
    <col min="5" max="5" width="10" style="302" bestFit="1" customWidth="1"/>
    <col min="6" max="6" width="12.42578125" style="302" bestFit="1" customWidth="1"/>
    <col min="7" max="7" width="10.140625" style="302" bestFit="1" customWidth="1"/>
    <col min="8" max="8" width="8.7109375" style="302" bestFit="1" customWidth="1"/>
    <col min="9" max="16384" width="11.42578125" style="266"/>
  </cols>
  <sheetData>
    <row r="1" spans="1:10" ht="12.75" x14ac:dyDescent="0.2">
      <c r="A1" s="261" t="s">
        <v>211</v>
      </c>
      <c r="B1" s="262" t="s">
        <v>212</v>
      </c>
      <c r="C1" s="262" t="s">
        <v>1554</v>
      </c>
      <c r="D1" s="263" t="s">
        <v>1555</v>
      </c>
      <c r="E1" s="264" t="s">
        <v>1556</v>
      </c>
      <c r="F1" s="264" t="s">
        <v>1557</v>
      </c>
      <c r="G1" s="264" t="s">
        <v>1558</v>
      </c>
      <c r="H1" s="265" t="s">
        <v>1559</v>
      </c>
    </row>
    <row r="2" spans="1:10" ht="13.5" thickBot="1" x14ac:dyDescent="0.25">
      <c r="A2" s="267"/>
      <c r="B2" s="268"/>
      <c r="C2" s="268" t="s">
        <v>1560</v>
      </c>
      <c r="D2" s="269">
        <v>24</v>
      </c>
      <c r="E2" s="270">
        <v>26</v>
      </c>
      <c r="F2" s="270">
        <v>21</v>
      </c>
      <c r="G2" s="270">
        <v>23</v>
      </c>
      <c r="H2" s="271">
        <v>26</v>
      </c>
    </row>
    <row r="3" spans="1:10" ht="12" thickBot="1" x14ac:dyDescent="0.25">
      <c r="A3" s="272" t="s">
        <v>1561</v>
      </c>
      <c r="B3" s="273"/>
      <c r="C3" s="274"/>
      <c r="D3" s="274"/>
      <c r="E3" s="275"/>
      <c r="F3" s="275"/>
      <c r="G3" s="275"/>
      <c r="H3" s="276"/>
      <c r="J3" s="266" t="s">
        <v>1790</v>
      </c>
    </row>
    <row r="4" spans="1:10" ht="12" thickBot="1" x14ac:dyDescent="0.25">
      <c r="A4" s="277" t="s">
        <v>1562</v>
      </c>
      <c r="B4" s="278"/>
      <c r="C4" s="279"/>
      <c r="D4" s="274"/>
      <c r="E4" s="280"/>
      <c r="F4" s="280"/>
      <c r="G4" s="280"/>
      <c r="H4" s="281"/>
      <c r="J4" s="266" t="s">
        <v>1791</v>
      </c>
    </row>
    <row r="5" spans="1:10" hidden="1" x14ac:dyDescent="0.2">
      <c r="A5" s="282" t="s">
        <v>1563</v>
      </c>
      <c r="B5" s="283" t="s">
        <v>4</v>
      </c>
      <c r="C5" s="284">
        <v>5.34</v>
      </c>
      <c r="D5" s="285">
        <f>C5*1.24</f>
        <v>6.6215999999999999</v>
      </c>
      <c r="E5" s="286">
        <f>C5*1.26</f>
        <v>6.7283999999999997</v>
      </c>
      <c r="F5" s="286">
        <f>C5*1.21</f>
        <v>6.4613999999999994</v>
      </c>
      <c r="G5" s="286">
        <f>C5*1.23</f>
        <v>6.5682</v>
      </c>
      <c r="H5" s="286">
        <f>C5*1.26</f>
        <v>6.7283999999999997</v>
      </c>
      <c r="J5" s="266" t="s">
        <v>1792</v>
      </c>
    </row>
    <row r="6" spans="1:10" hidden="1" x14ac:dyDescent="0.2">
      <c r="A6" s="287" t="s">
        <v>1564</v>
      </c>
      <c r="B6" s="288" t="s">
        <v>4</v>
      </c>
      <c r="C6" s="289">
        <v>5.34</v>
      </c>
      <c r="D6" s="290">
        <f t="shared" ref="D6:D69" si="0">C6*1.24</f>
        <v>6.6215999999999999</v>
      </c>
      <c r="E6" s="291">
        <f t="shared" ref="E6:E38" si="1">C6*1.26</f>
        <v>6.7283999999999997</v>
      </c>
      <c r="F6" s="291">
        <f t="shared" ref="F6:F38" si="2">C6*1.21</f>
        <v>6.4613999999999994</v>
      </c>
      <c r="G6" s="291">
        <f t="shared" ref="G6:G38" si="3">C6*1.23</f>
        <v>6.5682</v>
      </c>
      <c r="H6" s="291">
        <f t="shared" ref="H6:H38" si="4">C6*1.26</f>
        <v>6.7283999999999997</v>
      </c>
      <c r="J6" s="266" t="s">
        <v>1793</v>
      </c>
    </row>
    <row r="7" spans="1:10" hidden="1" x14ac:dyDescent="0.2">
      <c r="A7" s="287" t="s">
        <v>1565</v>
      </c>
      <c r="B7" s="288" t="s">
        <v>14</v>
      </c>
      <c r="C7" s="289">
        <v>24</v>
      </c>
      <c r="D7" s="290">
        <f t="shared" si="0"/>
        <v>29.759999999999998</v>
      </c>
      <c r="E7" s="291">
        <f t="shared" si="1"/>
        <v>30.240000000000002</v>
      </c>
      <c r="F7" s="291">
        <f t="shared" si="2"/>
        <v>29.04</v>
      </c>
      <c r="G7" s="291">
        <f t="shared" si="3"/>
        <v>29.52</v>
      </c>
      <c r="H7" s="291">
        <f t="shared" si="4"/>
        <v>30.240000000000002</v>
      </c>
      <c r="J7" s="266" t="s">
        <v>1794</v>
      </c>
    </row>
    <row r="8" spans="1:10" hidden="1" x14ac:dyDescent="0.2">
      <c r="A8" s="287" t="s">
        <v>1566</v>
      </c>
      <c r="B8" s="288" t="s">
        <v>14</v>
      </c>
      <c r="C8" s="289">
        <v>18.989999999999998</v>
      </c>
      <c r="D8" s="290">
        <f t="shared" si="0"/>
        <v>23.547599999999999</v>
      </c>
      <c r="E8" s="291">
        <f t="shared" si="1"/>
        <v>23.927399999999999</v>
      </c>
      <c r="F8" s="291">
        <f t="shared" si="2"/>
        <v>22.977899999999998</v>
      </c>
      <c r="G8" s="291">
        <f t="shared" si="3"/>
        <v>23.357699999999998</v>
      </c>
      <c r="H8" s="291">
        <f t="shared" si="4"/>
        <v>23.927399999999999</v>
      </c>
    </row>
    <row r="9" spans="1:10" hidden="1" x14ac:dyDescent="0.2">
      <c r="A9" s="287" t="s">
        <v>1567</v>
      </c>
      <c r="B9" s="288" t="s">
        <v>4</v>
      </c>
      <c r="C9" s="289">
        <v>9.1</v>
      </c>
      <c r="D9" s="290">
        <f t="shared" si="0"/>
        <v>11.283999999999999</v>
      </c>
      <c r="E9" s="291">
        <f t="shared" si="1"/>
        <v>11.465999999999999</v>
      </c>
      <c r="F9" s="291">
        <f t="shared" si="2"/>
        <v>11.010999999999999</v>
      </c>
      <c r="G9" s="291">
        <f t="shared" si="3"/>
        <v>11.193</v>
      </c>
      <c r="H9" s="291">
        <f t="shared" si="4"/>
        <v>11.465999999999999</v>
      </c>
    </row>
    <row r="10" spans="1:10" hidden="1" x14ac:dyDescent="0.2">
      <c r="A10" s="287" t="s">
        <v>1568</v>
      </c>
      <c r="B10" s="288" t="s">
        <v>14</v>
      </c>
      <c r="C10" s="289">
        <v>8.5399999999999991</v>
      </c>
      <c r="D10" s="290">
        <f t="shared" si="0"/>
        <v>10.589599999999999</v>
      </c>
      <c r="E10" s="291">
        <f t="shared" si="1"/>
        <v>10.760399999999999</v>
      </c>
      <c r="F10" s="291">
        <f t="shared" si="2"/>
        <v>10.333399999999999</v>
      </c>
      <c r="G10" s="291">
        <f t="shared" si="3"/>
        <v>10.504199999999999</v>
      </c>
      <c r="H10" s="291">
        <f t="shared" si="4"/>
        <v>10.760399999999999</v>
      </c>
    </row>
    <row r="11" spans="1:10" hidden="1" x14ac:dyDescent="0.2">
      <c r="A11" s="287" t="s">
        <v>1288</v>
      </c>
      <c r="B11" s="288" t="s">
        <v>14</v>
      </c>
      <c r="C11" s="289">
        <v>8.34</v>
      </c>
      <c r="D11" s="290">
        <f t="shared" si="0"/>
        <v>10.3416</v>
      </c>
      <c r="E11" s="291">
        <f t="shared" si="1"/>
        <v>10.5084</v>
      </c>
      <c r="F11" s="291">
        <f t="shared" si="2"/>
        <v>10.0914</v>
      </c>
      <c r="G11" s="291">
        <f t="shared" si="3"/>
        <v>10.2582</v>
      </c>
      <c r="H11" s="291">
        <f t="shared" si="4"/>
        <v>10.5084</v>
      </c>
    </row>
    <row r="12" spans="1:10" hidden="1" x14ac:dyDescent="0.2">
      <c r="A12" s="287" t="s">
        <v>1569</v>
      </c>
      <c r="B12" s="288" t="s">
        <v>14</v>
      </c>
      <c r="C12" s="289">
        <v>5.55</v>
      </c>
      <c r="D12" s="290">
        <f t="shared" si="0"/>
        <v>6.8819999999999997</v>
      </c>
      <c r="E12" s="291">
        <f t="shared" si="1"/>
        <v>6.9929999999999994</v>
      </c>
      <c r="F12" s="291">
        <f t="shared" si="2"/>
        <v>6.7154999999999996</v>
      </c>
      <c r="G12" s="291">
        <f t="shared" si="3"/>
        <v>6.8264999999999993</v>
      </c>
      <c r="H12" s="291">
        <f t="shared" si="4"/>
        <v>6.9929999999999994</v>
      </c>
    </row>
    <row r="13" spans="1:10" hidden="1" x14ac:dyDescent="0.2">
      <c r="A13" s="287" t="s">
        <v>1570</v>
      </c>
      <c r="B13" s="288" t="s">
        <v>14</v>
      </c>
      <c r="C13" s="289">
        <v>17.28</v>
      </c>
      <c r="D13" s="290">
        <f t="shared" si="0"/>
        <v>21.427200000000003</v>
      </c>
      <c r="E13" s="291">
        <f t="shared" si="1"/>
        <v>21.7728</v>
      </c>
      <c r="F13" s="291">
        <f t="shared" si="2"/>
        <v>20.908799999999999</v>
      </c>
      <c r="G13" s="291">
        <f t="shared" si="3"/>
        <v>21.2544</v>
      </c>
      <c r="H13" s="291">
        <f t="shared" si="4"/>
        <v>21.7728</v>
      </c>
    </row>
    <row r="14" spans="1:10" hidden="1" x14ac:dyDescent="0.2">
      <c r="A14" s="287" t="s">
        <v>1571</v>
      </c>
      <c r="B14" s="288" t="s">
        <v>14</v>
      </c>
      <c r="C14" s="289">
        <v>13.9</v>
      </c>
      <c r="D14" s="290">
        <f t="shared" si="0"/>
        <v>17.236000000000001</v>
      </c>
      <c r="E14" s="291">
        <f t="shared" si="1"/>
        <v>17.513999999999999</v>
      </c>
      <c r="F14" s="291">
        <f t="shared" si="2"/>
        <v>16.818999999999999</v>
      </c>
      <c r="G14" s="291">
        <f t="shared" si="3"/>
        <v>17.097000000000001</v>
      </c>
      <c r="H14" s="291">
        <f t="shared" si="4"/>
        <v>17.513999999999999</v>
      </c>
    </row>
    <row r="15" spans="1:10" ht="22.5" hidden="1" x14ac:dyDescent="0.2">
      <c r="A15" s="287" t="s">
        <v>1572</v>
      </c>
      <c r="B15" s="288" t="s">
        <v>210</v>
      </c>
      <c r="C15" s="289">
        <v>100</v>
      </c>
      <c r="D15" s="290">
        <f t="shared" si="0"/>
        <v>124</v>
      </c>
      <c r="E15" s="291">
        <f t="shared" si="1"/>
        <v>126</v>
      </c>
      <c r="F15" s="291">
        <f t="shared" si="2"/>
        <v>121</v>
      </c>
      <c r="G15" s="291">
        <f t="shared" si="3"/>
        <v>123</v>
      </c>
      <c r="H15" s="291">
        <f t="shared" si="4"/>
        <v>126</v>
      </c>
    </row>
    <row r="16" spans="1:10" hidden="1" x14ac:dyDescent="0.2">
      <c r="A16" s="287" t="s">
        <v>1573</v>
      </c>
      <c r="B16" s="288" t="s">
        <v>14</v>
      </c>
      <c r="C16" s="289">
        <v>34.56</v>
      </c>
      <c r="D16" s="290">
        <f t="shared" si="0"/>
        <v>42.854400000000005</v>
      </c>
      <c r="E16" s="291">
        <f t="shared" si="1"/>
        <v>43.5456</v>
      </c>
      <c r="F16" s="291">
        <f t="shared" si="2"/>
        <v>41.817599999999999</v>
      </c>
      <c r="G16" s="291">
        <f t="shared" si="3"/>
        <v>42.508800000000001</v>
      </c>
      <c r="H16" s="291">
        <f t="shared" si="4"/>
        <v>43.5456</v>
      </c>
    </row>
    <row r="17" spans="1:8" hidden="1" x14ac:dyDescent="0.2">
      <c r="A17" s="287" t="s">
        <v>1574</v>
      </c>
      <c r="B17" s="288" t="s">
        <v>82</v>
      </c>
      <c r="C17" s="289">
        <v>369.2</v>
      </c>
      <c r="D17" s="290">
        <f t="shared" si="0"/>
        <v>457.80799999999999</v>
      </c>
      <c r="E17" s="291">
        <f t="shared" si="1"/>
        <v>465.19200000000001</v>
      </c>
      <c r="F17" s="291">
        <f t="shared" si="2"/>
        <v>446.73199999999997</v>
      </c>
      <c r="G17" s="291">
        <f t="shared" si="3"/>
        <v>454.11599999999999</v>
      </c>
      <c r="H17" s="291">
        <f t="shared" si="4"/>
        <v>465.19200000000001</v>
      </c>
    </row>
    <row r="18" spans="1:8" hidden="1" x14ac:dyDescent="0.2">
      <c r="A18" s="287" t="s">
        <v>1575</v>
      </c>
      <c r="B18" s="288" t="s">
        <v>6</v>
      </c>
      <c r="C18" s="289">
        <v>4.33</v>
      </c>
      <c r="D18" s="290">
        <f t="shared" si="0"/>
        <v>5.3692000000000002</v>
      </c>
      <c r="E18" s="291">
        <f t="shared" si="1"/>
        <v>5.4558</v>
      </c>
      <c r="F18" s="291">
        <f t="shared" si="2"/>
        <v>5.2393000000000001</v>
      </c>
      <c r="G18" s="291">
        <f t="shared" si="3"/>
        <v>5.3258999999999999</v>
      </c>
      <c r="H18" s="291">
        <f t="shared" si="4"/>
        <v>5.4558</v>
      </c>
    </row>
    <row r="19" spans="1:8" hidden="1" x14ac:dyDescent="0.2">
      <c r="A19" s="287" t="s">
        <v>372</v>
      </c>
      <c r="B19" s="288" t="s">
        <v>14</v>
      </c>
      <c r="C19" s="289">
        <v>7.32</v>
      </c>
      <c r="D19" s="290">
        <f t="shared" si="0"/>
        <v>9.0768000000000004</v>
      </c>
      <c r="E19" s="291">
        <f t="shared" si="1"/>
        <v>9.2232000000000003</v>
      </c>
      <c r="F19" s="291">
        <f t="shared" si="2"/>
        <v>8.8572000000000006</v>
      </c>
      <c r="G19" s="291">
        <f t="shared" si="3"/>
        <v>9.0036000000000005</v>
      </c>
      <c r="H19" s="291">
        <f t="shared" si="4"/>
        <v>9.2232000000000003</v>
      </c>
    </row>
    <row r="20" spans="1:8" hidden="1" x14ac:dyDescent="0.2">
      <c r="A20" s="287" t="s">
        <v>1576</v>
      </c>
      <c r="B20" s="288" t="s">
        <v>4</v>
      </c>
      <c r="C20" s="289">
        <v>2.36</v>
      </c>
      <c r="D20" s="290">
        <f t="shared" si="0"/>
        <v>2.9263999999999997</v>
      </c>
      <c r="E20" s="291">
        <f t="shared" si="1"/>
        <v>2.9735999999999998</v>
      </c>
      <c r="F20" s="291">
        <f t="shared" si="2"/>
        <v>2.8555999999999999</v>
      </c>
      <c r="G20" s="291">
        <f t="shared" si="3"/>
        <v>2.9027999999999996</v>
      </c>
      <c r="H20" s="291">
        <f t="shared" si="4"/>
        <v>2.9735999999999998</v>
      </c>
    </row>
    <row r="21" spans="1:8" hidden="1" x14ac:dyDescent="0.2">
      <c r="A21" s="287" t="s">
        <v>1577</v>
      </c>
      <c r="B21" s="288" t="s">
        <v>4</v>
      </c>
      <c r="C21" s="289">
        <v>2.2400000000000002</v>
      </c>
      <c r="D21" s="290">
        <f t="shared" si="0"/>
        <v>2.7776000000000001</v>
      </c>
      <c r="E21" s="291">
        <f t="shared" si="1"/>
        <v>2.8224000000000005</v>
      </c>
      <c r="F21" s="291">
        <f t="shared" si="2"/>
        <v>2.7104000000000004</v>
      </c>
      <c r="G21" s="291">
        <f t="shared" si="3"/>
        <v>2.7552000000000003</v>
      </c>
      <c r="H21" s="291">
        <f t="shared" si="4"/>
        <v>2.8224000000000005</v>
      </c>
    </row>
    <row r="22" spans="1:8" hidden="1" x14ac:dyDescent="0.2">
      <c r="A22" s="287" t="s">
        <v>1578</v>
      </c>
      <c r="B22" s="288" t="s">
        <v>6</v>
      </c>
      <c r="C22" s="289">
        <v>2.96</v>
      </c>
      <c r="D22" s="290">
        <f t="shared" si="0"/>
        <v>3.6703999999999999</v>
      </c>
      <c r="E22" s="291">
        <f t="shared" si="1"/>
        <v>3.7296</v>
      </c>
      <c r="F22" s="291">
        <f t="shared" si="2"/>
        <v>3.5815999999999999</v>
      </c>
      <c r="G22" s="291">
        <f t="shared" si="3"/>
        <v>3.6408</v>
      </c>
      <c r="H22" s="291">
        <f t="shared" si="4"/>
        <v>3.7296</v>
      </c>
    </row>
    <row r="23" spans="1:8" hidden="1" x14ac:dyDescent="0.2">
      <c r="A23" s="287" t="s">
        <v>1579</v>
      </c>
      <c r="B23" s="288" t="s">
        <v>4</v>
      </c>
      <c r="C23" s="289">
        <v>3.94</v>
      </c>
      <c r="D23" s="290">
        <f t="shared" si="0"/>
        <v>4.8856000000000002</v>
      </c>
      <c r="E23" s="291">
        <f t="shared" si="1"/>
        <v>4.9644000000000004</v>
      </c>
      <c r="F23" s="291">
        <f t="shared" si="2"/>
        <v>4.7673999999999994</v>
      </c>
      <c r="G23" s="291">
        <f t="shared" si="3"/>
        <v>4.8461999999999996</v>
      </c>
      <c r="H23" s="291">
        <f t="shared" si="4"/>
        <v>4.9644000000000004</v>
      </c>
    </row>
    <row r="24" spans="1:8" hidden="1" x14ac:dyDescent="0.2">
      <c r="A24" s="287" t="s">
        <v>1580</v>
      </c>
      <c r="B24" s="288" t="s">
        <v>14</v>
      </c>
      <c r="C24" s="289">
        <v>29.37</v>
      </c>
      <c r="D24" s="290">
        <f t="shared" si="0"/>
        <v>36.418800000000005</v>
      </c>
      <c r="E24" s="291">
        <f t="shared" si="1"/>
        <v>37.0062</v>
      </c>
      <c r="F24" s="291">
        <f t="shared" si="2"/>
        <v>35.537700000000001</v>
      </c>
      <c r="G24" s="291">
        <f t="shared" si="3"/>
        <v>36.125100000000003</v>
      </c>
      <c r="H24" s="291">
        <f t="shared" si="4"/>
        <v>37.0062</v>
      </c>
    </row>
    <row r="25" spans="1:8" hidden="1" x14ac:dyDescent="0.2">
      <c r="A25" s="287" t="s">
        <v>1581</v>
      </c>
      <c r="B25" s="288" t="s">
        <v>4</v>
      </c>
      <c r="C25" s="289">
        <v>6.46</v>
      </c>
      <c r="D25" s="290">
        <f t="shared" si="0"/>
        <v>8.0104000000000006</v>
      </c>
      <c r="E25" s="291">
        <f t="shared" si="1"/>
        <v>8.1395999999999997</v>
      </c>
      <c r="F25" s="291">
        <f t="shared" si="2"/>
        <v>7.8165999999999993</v>
      </c>
      <c r="G25" s="291">
        <f t="shared" si="3"/>
        <v>7.9458000000000002</v>
      </c>
      <c r="H25" s="291">
        <f t="shared" si="4"/>
        <v>8.1395999999999997</v>
      </c>
    </row>
    <row r="26" spans="1:8" hidden="1" x14ac:dyDescent="0.2">
      <c r="A26" s="287" t="s">
        <v>1582</v>
      </c>
      <c r="B26" s="288" t="s">
        <v>14</v>
      </c>
      <c r="C26" s="289">
        <v>10.01</v>
      </c>
      <c r="D26" s="290">
        <f t="shared" si="0"/>
        <v>12.4124</v>
      </c>
      <c r="E26" s="291">
        <f t="shared" si="1"/>
        <v>12.6126</v>
      </c>
      <c r="F26" s="291">
        <f t="shared" si="2"/>
        <v>12.1121</v>
      </c>
      <c r="G26" s="291">
        <f t="shared" si="3"/>
        <v>12.312299999999999</v>
      </c>
      <c r="H26" s="291">
        <f t="shared" si="4"/>
        <v>12.6126</v>
      </c>
    </row>
    <row r="27" spans="1:8" hidden="1" x14ac:dyDescent="0.2">
      <c r="A27" s="287" t="s">
        <v>1583</v>
      </c>
      <c r="B27" s="288" t="s">
        <v>4</v>
      </c>
      <c r="C27" s="289">
        <v>9.49</v>
      </c>
      <c r="D27" s="290">
        <f t="shared" si="0"/>
        <v>11.7676</v>
      </c>
      <c r="E27" s="291">
        <f t="shared" si="1"/>
        <v>11.9574</v>
      </c>
      <c r="F27" s="291">
        <f t="shared" si="2"/>
        <v>11.482900000000001</v>
      </c>
      <c r="G27" s="291">
        <f t="shared" si="3"/>
        <v>11.672700000000001</v>
      </c>
      <c r="H27" s="291">
        <f t="shared" si="4"/>
        <v>11.9574</v>
      </c>
    </row>
    <row r="28" spans="1:8" x14ac:dyDescent="0.2">
      <c r="A28" s="287" t="s">
        <v>1584</v>
      </c>
      <c r="B28" s="288" t="s">
        <v>14</v>
      </c>
      <c r="C28" s="289">
        <v>8.5299999999999994</v>
      </c>
      <c r="D28" s="290">
        <f t="shared" si="0"/>
        <v>10.577199999999999</v>
      </c>
      <c r="E28" s="291">
        <f t="shared" si="1"/>
        <v>10.7478</v>
      </c>
      <c r="F28" s="291">
        <f t="shared" si="2"/>
        <v>10.321299999999999</v>
      </c>
      <c r="G28" s="291">
        <f t="shared" si="3"/>
        <v>10.491899999999999</v>
      </c>
      <c r="H28" s="291">
        <f t="shared" si="4"/>
        <v>10.7478</v>
      </c>
    </row>
    <row r="29" spans="1:8" hidden="1" x14ac:dyDescent="0.2">
      <c r="A29" s="287" t="s">
        <v>1585</v>
      </c>
      <c r="B29" s="288" t="s">
        <v>14</v>
      </c>
      <c r="C29" s="289">
        <v>31.06</v>
      </c>
      <c r="D29" s="290">
        <f t="shared" si="0"/>
        <v>38.514399999999995</v>
      </c>
      <c r="E29" s="291">
        <f t="shared" si="1"/>
        <v>39.135599999999997</v>
      </c>
      <c r="F29" s="291">
        <f t="shared" si="2"/>
        <v>37.582599999999999</v>
      </c>
      <c r="G29" s="291">
        <f t="shared" si="3"/>
        <v>38.203800000000001</v>
      </c>
      <c r="H29" s="291">
        <f t="shared" si="4"/>
        <v>39.135599999999997</v>
      </c>
    </row>
    <row r="30" spans="1:8" hidden="1" x14ac:dyDescent="0.2">
      <c r="A30" s="287" t="s">
        <v>1586</v>
      </c>
      <c r="B30" s="288" t="s">
        <v>14</v>
      </c>
      <c r="C30" s="289">
        <v>26.08</v>
      </c>
      <c r="D30" s="290">
        <f t="shared" si="0"/>
        <v>32.339199999999998</v>
      </c>
      <c r="E30" s="291">
        <f t="shared" si="1"/>
        <v>32.860799999999998</v>
      </c>
      <c r="F30" s="291">
        <f t="shared" si="2"/>
        <v>31.556799999999996</v>
      </c>
      <c r="G30" s="291">
        <f t="shared" si="3"/>
        <v>32.078399999999995</v>
      </c>
      <c r="H30" s="291">
        <f t="shared" si="4"/>
        <v>32.860799999999998</v>
      </c>
    </row>
    <row r="31" spans="1:8" hidden="1" x14ac:dyDescent="0.2">
      <c r="A31" s="287" t="s">
        <v>1587</v>
      </c>
      <c r="B31" s="288" t="s">
        <v>14</v>
      </c>
      <c r="C31" s="289">
        <v>11.82</v>
      </c>
      <c r="D31" s="290">
        <f t="shared" si="0"/>
        <v>14.6568</v>
      </c>
      <c r="E31" s="291">
        <f t="shared" si="1"/>
        <v>14.8932</v>
      </c>
      <c r="F31" s="291">
        <f t="shared" si="2"/>
        <v>14.302199999999999</v>
      </c>
      <c r="G31" s="291">
        <f t="shared" si="3"/>
        <v>14.538600000000001</v>
      </c>
      <c r="H31" s="291">
        <f t="shared" si="4"/>
        <v>14.8932</v>
      </c>
    </row>
    <row r="32" spans="1:8" hidden="1" x14ac:dyDescent="0.2">
      <c r="A32" s="287" t="s">
        <v>1588</v>
      </c>
      <c r="B32" s="288" t="s">
        <v>14</v>
      </c>
      <c r="C32" s="289">
        <v>10.43</v>
      </c>
      <c r="D32" s="290">
        <f t="shared" si="0"/>
        <v>12.933199999999999</v>
      </c>
      <c r="E32" s="291">
        <f t="shared" si="1"/>
        <v>13.1418</v>
      </c>
      <c r="F32" s="291">
        <f t="shared" si="2"/>
        <v>12.620299999999999</v>
      </c>
      <c r="G32" s="291">
        <f t="shared" si="3"/>
        <v>12.828899999999999</v>
      </c>
      <c r="H32" s="291">
        <f t="shared" si="4"/>
        <v>13.1418</v>
      </c>
    </row>
    <row r="33" spans="1:8" hidden="1" x14ac:dyDescent="0.2">
      <c r="A33" s="287" t="s">
        <v>1589</v>
      </c>
      <c r="B33" s="288" t="s">
        <v>4</v>
      </c>
      <c r="C33" s="289">
        <v>9.49</v>
      </c>
      <c r="D33" s="290">
        <f t="shared" si="0"/>
        <v>11.7676</v>
      </c>
      <c r="E33" s="291">
        <f t="shared" si="1"/>
        <v>11.9574</v>
      </c>
      <c r="F33" s="291">
        <f t="shared" si="2"/>
        <v>11.482900000000001</v>
      </c>
      <c r="G33" s="291">
        <f t="shared" si="3"/>
        <v>11.672700000000001</v>
      </c>
      <c r="H33" s="291">
        <f t="shared" si="4"/>
        <v>11.9574</v>
      </c>
    </row>
    <row r="34" spans="1:8" hidden="1" x14ac:dyDescent="0.2">
      <c r="A34" s="287" t="s">
        <v>1590</v>
      </c>
      <c r="B34" s="288" t="s">
        <v>14</v>
      </c>
      <c r="C34" s="289">
        <v>45.62</v>
      </c>
      <c r="D34" s="290">
        <f t="shared" si="0"/>
        <v>56.568799999999996</v>
      </c>
      <c r="E34" s="291">
        <f t="shared" si="1"/>
        <v>57.481199999999994</v>
      </c>
      <c r="F34" s="291">
        <f t="shared" si="2"/>
        <v>55.200199999999995</v>
      </c>
      <c r="G34" s="291">
        <f t="shared" si="3"/>
        <v>56.112599999999993</v>
      </c>
      <c r="H34" s="291">
        <f t="shared" si="4"/>
        <v>57.481199999999994</v>
      </c>
    </row>
    <row r="35" spans="1:8" hidden="1" x14ac:dyDescent="0.2">
      <c r="A35" s="287" t="s">
        <v>1591</v>
      </c>
      <c r="B35" s="288" t="s">
        <v>6</v>
      </c>
      <c r="C35" s="289">
        <v>2.96</v>
      </c>
      <c r="D35" s="290">
        <f t="shared" si="0"/>
        <v>3.6703999999999999</v>
      </c>
      <c r="E35" s="291">
        <f t="shared" si="1"/>
        <v>3.7296</v>
      </c>
      <c r="F35" s="291">
        <f t="shared" si="2"/>
        <v>3.5815999999999999</v>
      </c>
      <c r="G35" s="291">
        <f t="shared" si="3"/>
        <v>3.6408</v>
      </c>
      <c r="H35" s="291">
        <f t="shared" si="4"/>
        <v>3.7296</v>
      </c>
    </row>
    <row r="36" spans="1:8" hidden="1" x14ac:dyDescent="0.2">
      <c r="A36" s="287" t="s">
        <v>1592</v>
      </c>
      <c r="B36" s="288" t="s">
        <v>14</v>
      </c>
      <c r="C36" s="289">
        <v>3.89</v>
      </c>
      <c r="D36" s="290">
        <f t="shared" si="0"/>
        <v>4.8235999999999999</v>
      </c>
      <c r="E36" s="291">
        <f t="shared" si="1"/>
        <v>4.9013999999999998</v>
      </c>
      <c r="F36" s="291">
        <f t="shared" si="2"/>
        <v>4.7069000000000001</v>
      </c>
      <c r="G36" s="291">
        <f t="shared" si="3"/>
        <v>4.7847</v>
      </c>
      <c r="H36" s="291">
        <f t="shared" si="4"/>
        <v>4.9013999999999998</v>
      </c>
    </row>
    <row r="37" spans="1:8" hidden="1" x14ac:dyDescent="0.2">
      <c r="A37" s="287" t="s">
        <v>1593</v>
      </c>
      <c r="B37" s="288" t="s">
        <v>4</v>
      </c>
      <c r="C37" s="289">
        <v>4.7300000000000004</v>
      </c>
      <c r="D37" s="290">
        <f t="shared" si="0"/>
        <v>5.8652000000000006</v>
      </c>
      <c r="E37" s="291">
        <f t="shared" si="1"/>
        <v>5.9598000000000004</v>
      </c>
      <c r="F37" s="291">
        <f t="shared" si="2"/>
        <v>5.7233000000000001</v>
      </c>
      <c r="G37" s="291">
        <f t="shared" si="3"/>
        <v>5.8179000000000007</v>
      </c>
      <c r="H37" s="291">
        <f t="shared" si="4"/>
        <v>5.9598000000000004</v>
      </c>
    </row>
    <row r="38" spans="1:8" hidden="1" x14ac:dyDescent="0.2">
      <c r="A38" s="292" t="s">
        <v>1594</v>
      </c>
      <c r="B38" s="293" t="s">
        <v>6</v>
      </c>
      <c r="C38" s="294">
        <v>4.3899999999999997</v>
      </c>
      <c r="D38" s="295">
        <f t="shared" si="0"/>
        <v>5.4436</v>
      </c>
      <c r="E38" s="296">
        <f t="shared" si="1"/>
        <v>5.5313999999999997</v>
      </c>
      <c r="F38" s="296">
        <f t="shared" si="2"/>
        <v>5.3118999999999996</v>
      </c>
      <c r="G38" s="296">
        <f t="shared" si="3"/>
        <v>5.3996999999999993</v>
      </c>
      <c r="H38" s="296">
        <f t="shared" si="4"/>
        <v>5.5313999999999997</v>
      </c>
    </row>
    <row r="39" spans="1:8" ht="12" hidden="1" thickBot="1" x14ac:dyDescent="0.25">
      <c r="A39" s="277" t="s">
        <v>9</v>
      </c>
      <c r="B39" s="278"/>
      <c r="C39" s="279"/>
      <c r="D39" s="279"/>
      <c r="E39" s="280"/>
      <c r="F39" s="280"/>
      <c r="G39" s="280"/>
      <c r="H39" s="281"/>
    </row>
    <row r="40" spans="1:8" hidden="1" x14ac:dyDescent="0.2">
      <c r="A40" s="282" t="s">
        <v>368</v>
      </c>
      <c r="B40" s="283" t="s">
        <v>4</v>
      </c>
      <c r="C40" s="297">
        <v>11.56</v>
      </c>
      <c r="D40" s="285">
        <f t="shared" si="0"/>
        <v>14.3344</v>
      </c>
      <c r="E40" s="286">
        <f t="shared" ref="E40:E52" si="5">C40*1.26</f>
        <v>14.5656</v>
      </c>
      <c r="F40" s="286">
        <f t="shared" ref="F40:F52" si="6">C40*1.21</f>
        <v>13.9876</v>
      </c>
      <c r="G40" s="286">
        <f t="shared" ref="G40:G52" si="7">C40*1.23</f>
        <v>14.2188</v>
      </c>
      <c r="H40" s="286">
        <f t="shared" ref="H40:H52" si="8">C40*1.26</f>
        <v>14.5656</v>
      </c>
    </row>
    <row r="41" spans="1:8" hidden="1" x14ac:dyDescent="0.2">
      <c r="A41" s="287" t="s">
        <v>1289</v>
      </c>
      <c r="B41" s="288" t="s">
        <v>4</v>
      </c>
      <c r="C41" s="298">
        <v>1.03</v>
      </c>
      <c r="D41" s="290">
        <f t="shared" si="0"/>
        <v>1.2772000000000001</v>
      </c>
      <c r="E41" s="291">
        <f t="shared" si="5"/>
        <v>1.2978000000000001</v>
      </c>
      <c r="F41" s="291">
        <f t="shared" si="6"/>
        <v>1.2463</v>
      </c>
      <c r="G41" s="291">
        <f t="shared" si="7"/>
        <v>1.2668999999999999</v>
      </c>
      <c r="H41" s="291">
        <f t="shared" si="8"/>
        <v>1.2978000000000001</v>
      </c>
    </row>
    <row r="42" spans="1:8" hidden="1" x14ac:dyDescent="0.2">
      <c r="A42" s="287" t="s">
        <v>10</v>
      </c>
      <c r="B42" s="288" t="s">
        <v>4</v>
      </c>
      <c r="C42" s="298">
        <v>0.79</v>
      </c>
      <c r="D42" s="290">
        <f t="shared" si="0"/>
        <v>0.97960000000000003</v>
      </c>
      <c r="E42" s="291">
        <f t="shared" si="5"/>
        <v>0.99540000000000006</v>
      </c>
      <c r="F42" s="291">
        <f t="shared" si="6"/>
        <v>0.95589999999999997</v>
      </c>
      <c r="G42" s="291">
        <f t="shared" si="7"/>
        <v>0.97170000000000001</v>
      </c>
      <c r="H42" s="291">
        <f t="shared" si="8"/>
        <v>0.99540000000000006</v>
      </c>
    </row>
    <row r="43" spans="1:8" hidden="1" x14ac:dyDescent="0.2">
      <c r="A43" s="287" t="s">
        <v>1300</v>
      </c>
      <c r="B43" s="288" t="s">
        <v>4</v>
      </c>
      <c r="C43" s="298">
        <v>0.6</v>
      </c>
      <c r="D43" s="290">
        <f t="shared" si="0"/>
        <v>0.74399999999999999</v>
      </c>
      <c r="E43" s="291">
        <f t="shared" si="5"/>
        <v>0.75600000000000001</v>
      </c>
      <c r="F43" s="291">
        <f t="shared" si="6"/>
        <v>0.72599999999999998</v>
      </c>
      <c r="G43" s="291">
        <f t="shared" si="7"/>
        <v>0.73799999999999999</v>
      </c>
      <c r="H43" s="291">
        <f t="shared" si="8"/>
        <v>0.75600000000000001</v>
      </c>
    </row>
    <row r="44" spans="1:8" ht="22.5" hidden="1" x14ac:dyDescent="0.2">
      <c r="A44" s="287" t="s">
        <v>1301</v>
      </c>
      <c r="B44" s="288" t="s">
        <v>4</v>
      </c>
      <c r="C44" s="298">
        <v>13</v>
      </c>
      <c r="D44" s="290">
        <f t="shared" si="0"/>
        <v>16.12</v>
      </c>
      <c r="E44" s="291">
        <f t="shared" si="5"/>
        <v>16.38</v>
      </c>
      <c r="F44" s="291">
        <f t="shared" si="6"/>
        <v>15.73</v>
      </c>
      <c r="G44" s="291">
        <f t="shared" si="7"/>
        <v>15.99</v>
      </c>
      <c r="H44" s="291">
        <f t="shared" si="8"/>
        <v>16.38</v>
      </c>
    </row>
    <row r="45" spans="1:8" hidden="1" x14ac:dyDescent="0.2">
      <c r="A45" s="287" t="s">
        <v>370</v>
      </c>
      <c r="B45" s="288" t="s">
        <v>12</v>
      </c>
      <c r="C45" s="298">
        <v>50</v>
      </c>
      <c r="D45" s="290">
        <f t="shared" si="0"/>
        <v>62</v>
      </c>
      <c r="E45" s="291">
        <f t="shared" si="5"/>
        <v>63</v>
      </c>
      <c r="F45" s="291">
        <f t="shared" si="6"/>
        <v>60.5</v>
      </c>
      <c r="G45" s="291">
        <f t="shared" si="7"/>
        <v>61.5</v>
      </c>
      <c r="H45" s="291">
        <f t="shared" si="8"/>
        <v>63</v>
      </c>
    </row>
    <row r="46" spans="1:8" hidden="1" x14ac:dyDescent="0.2">
      <c r="A46" s="287" t="s">
        <v>1302</v>
      </c>
      <c r="B46" s="288" t="s">
        <v>4</v>
      </c>
      <c r="C46" s="298">
        <v>8</v>
      </c>
      <c r="D46" s="290">
        <f t="shared" si="0"/>
        <v>9.92</v>
      </c>
      <c r="E46" s="291">
        <f t="shared" si="5"/>
        <v>10.08</v>
      </c>
      <c r="F46" s="291">
        <f t="shared" si="6"/>
        <v>9.68</v>
      </c>
      <c r="G46" s="291">
        <f t="shared" si="7"/>
        <v>9.84</v>
      </c>
      <c r="H46" s="291">
        <f t="shared" si="8"/>
        <v>10.08</v>
      </c>
    </row>
    <row r="47" spans="1:8" hidden="1" x14ac:dyDescent="0.2">
      <c r="A47" s="287" t="s">
        <v>11</v>
      </c>
      <c r="B47" s="288" t="s">
        <v>12</v>
      </c>
      <c r="C47" s="298">
        <v>4.9000000000000004</v>
      </c>
      <c r="D47" s="290">
        <f t="shared" si="0"/>
        <v>6.0760000000000005</v>
      </c>
      <c r="E47" s="291">
        <f t="shared" si="5"/>
        <v>6.1740000000000004</v>
      </c>
      <c r="F47" s="291">
        <f t="shared" si="6"/>
        <v>5.9290000000000003</v>
      </c>
      <c r="G47" s="291">
        <f t="shared" si="7"/>
        <v>6.0270000000000001</v>
      </c>
      <c r="H47" s="291">
        <f t="shared" si="8"/>
        <v>6.1740000000000004</v>
      </c>
    </row>
    <row r="48" spans="1:8" hidden="1" x14ac:dyDescent="0.2">
      <c r="A48" s="287" t="s">
        <v>1303</v>
      </c>
      <c r="B48" s="288" t="s">
        <v>12</v>
      </c>
      <c r="C48" s="298">
        <v>4.9000000000000004</v>
      </c>
      <c r="D48" s="290">
        <f t="shared" si="0"/>
        <v>6.0760000000000005</v>
      </c>
      <c r="E48" s="291">
        <f t="shared" si="5"/>
        <v>6.1740000000000004</v>
      </c>
      <c r="F48" s="291">
        <f t="shared" si="6"/>
        <v>5.9290000000000003</v>
      </c>
      <c r="G48" s="291">
        <f t="shared" si="7"/>
        <v>6.0270000000000001</v>
      </c>
      <c r="H48" s="291">
        <f t="shared" si="8"/>
        <v>6.1740000000000004</v>
      </c>
    </row>
    <row r="49" spans="1:8" hidden="1" x14ac:dyDescent="0.2">
      <c r="A49" s="287" t="s">
        <v>1304</v>
      </c>
      <c r="B49" s="288" t="s">
        <v>4</v>
      </c>
      <c r="C49" s="298">
        <v>29.89</v>
      </c>
      <c r="D49" s="290">
        <f t="shared" si="0"/>
        <v>37.063600000000001</v>
      </c>
      <c r="E49" s="291">
        <f t="shared" si="5"/>
        <v>37.6614</v>
      </c>
      <c r="F49" s="291">
        <f t="shared" si="6"/>
        <v>36.166899999999998</v>
      </c>
      <c r="G49" s="291">
        <f t="shared" si="7"/>
        <v>36.764699999999998</v>
      </c>
      <c r="H49" s="291">
        <f t="shared" si="8"/>
        <v>37.6614</v>
      </c>
    </row>
    <row r="50" spans="1:8" hidden="1" x14ac:dyDescent="0.2">
      <c r="A50" s="287" t="s">
        <v>1305</v>
      </c>
      <c r="B50" s="288" t="s">
        <v>14</v>
      </c>
      <c r="C50" s="298">
        <v>74.22</v>
      </c>
      <c r="D50" s="290">
        <f t="shared" si="0"/>
        <v>92.032799999999995</v>
      </c>
      <c r="E50" s="291">
        <f t="shared" si="5"/>
        <v>93.517200000000003</v>
      </c>
      <c r="F50" s="291">
        <f t="shared" si="6"/>
        <v>89.80619999999999</v>
      </c>
      <c r="G50" s="291">
        <f t="shared" si="7"/>
        <v>91.290599999999998</v>
      </c>
      <c r="H50" s="291">
        <f t="shared" si="8"/>
        <v>93.517200000000003</v>
      </c>
    </row>
    <row r="51" spans="1:8" hidden="1" x14ac:dyDescent="0.2">
      <c r="A51" s="287" t="s">
        <v>1306</v>
      </c>
      <c r="B51" s="288" t="s">
        <v>4</v>
      </c>
      <c r="C51" s="298">
        <v>1.4</v>
      </c>
      <c r="D51" s="290">
        <f t="shared" si="0"/>
        <v>1.736</v>
      </c>
      <c r="E51" s="291">
        <f t="shared" si="5"/>
        <v>1.7639999999999998</v>
      </c>
      <c r="F51" s="291">
        <f t="shared" si="6"/>
        <v>1.694</v>
      </c>
      <c r="G51" s="291">
        <f t="shared" si="7"/>
        <v>1.722</v>
      </c>
      <c r="H51" s="291">
        <f t="shared" si="8"/>
        <v>1.7639999999999998</v>
      </c>
    </row>
    <row r="52" spans="1:8" ht="22.5" hidden="1" x14ac:dyDescent="0.2">
      <c r="A52" s="287" t="s">
        <v>1307</v>
      </c>
      <c r="B52" s="288" t="s">
        <v>14</v>
      </c>
      <c r="C52" s="298">
        <v>356.4</v>
      </c>
      <c r="D52" s="290">
        <f t="shared" si="0"/>
        <v>441.93599999999998</v>
      </c>
      <c r="E52" s="291">
        <f t="shared" si="5"/>
        <v>449.06399999999996</v>
      </c>
      <c r="F52" s="291">
        <f t="shared" si="6"/>
        <v>431.24399999999997</v>
      </c>
      <c r="G52" s="291">
        <f t="shared" si="7"/>
        <v>438.37199999999996</v>
      </c>
      <c r="H52" s="291">
        <f t="shared" si="8"/>
        <v>449.06399999999996</v>
      </c>
    </row>
    <row r="53" spans="1:8" hidden="1" x14ac:dyDescent="0.2">
      <c r="A53" s="272" t="s">
        <v>15</v>
      </c>
      <c r="B53" s="273"/>
      <c r="C53" s="274"/>
      <c r="D53" s="274"/>
      <c r="E53" s="275"/>
      <c r="F53" s="275"/>
      <c r="G53" s="275"/>
      <c r="H53" s="276"/>
    </row>
    <row r="54" spans="1:8" hidden="1" x14ac:dyDescent="0.2">
      <c r="A54" s="287" t="s">
        <v>1308</v>
      </c>
      <c r="B54" s="288" t="s">
        <v>12</v>
      </c>
      <c r="C54" s="298">
        <v>2.29</v>
      </c>
      <c r="D54" s="290">
        <f t="shared" si="0"/>
        <v>2.8395999999999999</v>
      </c>
      <c r="E54" s="291">
        <f t="shared" ref="E54:E64" si="9">C54*1.26</f>
        <v>2.8854000000000002</v>
      </c>
      <c r="F54" s="291">
        <f t="shared" ref="F54:F64" si="10">C54*1.21</f>
        <v>2.7709000000000001</v>
      </c>
      <c r="G54" s="291">
        <f t="shared" ref="G54:G64" si="11">C54*1.23</f>
        <v>2.8167</v>
      </c>
      <c r="H54" s="291">
        <f t="shared" ref="H54:H64" si="12">C54*1.26</f>
        <v>2.8854000000000002</v>
      </c>
    </row>
    <row r="55" spans="1:8" hidden="1" x14ac:dyDescent="0.2">
      <c r="A55" s="287" t="s">
        <v>1309</v>
      </c>
      <c r="B55" s="288" t="s">
        <v>12</v>
      </c>
      <c r="C55" s="298">
        <v>2.29</v>
      </c>
      <c r="D55" s="290">
        <f t="shared" si="0"/>
        <v>2.8395999999999999</v>
      </c>
      <c r="E55" s="291">
        <f t="shared" si="9"/>
        <v>2.8854000000000002</v>
      </c>
      <c r="F55" s="291">
        <f t="shared" si="10"/>
        <v>2.7709000000000001</v>
      </c>
      <c r="G55" s="291">
        <f t="shared" si="11"/>
        <v>2.8167</v>
      </c>
      <c r="H55" s="291">
        <f t="shared" si="12"/>
        <v>2.8854000000000002</v>
      </c>
    </row>
    <row r="56" spans="1:8" hidden="1" x14ac:dyDescent="0.2">
      <c r="A56" s="287" t="s">
        <v>1310</v>
      </c>
      <c r="B56" s="288" t="s">
        <v>12</v>
      </c>
      <c r="C56" s="298">
        <v>2.93</v>
      </c>
      <c r="D56" s="290">
        <f t="shared" si="0"/>
        <v>3.6332</v>
      </c>
      <c r="E56" s="291">
        <f t="shared" si="9"/>
        <v>3.6918000000000002</v>
      </c>
      <c r="F56" s="291">
        <f t="shared" si="10"/>
        <v>3.5453000000000001</v>
      </c>
      <c r="G56" s="291">
        <f t="shared" si="11"/>
        <v>3.6039000000000003</v>
      </c>
      <c r="H56" s="291">
        <f t="shared" si="12"/>
        <v>3.6918000000000002</v>
      </c>
    </row>
    <row r="57" spans="1:8" hidden="1" x14ac:dyDescent="0.2">
      <c r="A57" s="287" t="s">
        <v>1311</v>
      </c>
      <c r="B57" s="288" t="s">
        <v>12</v>
      </c>
      <c r="C57" s="298">
        <v>4.53</v>
      </c>
      <c r="D57" s="290">
        <f t="shared" si="0"/>
        <v>5.6172000000000004</v>
      </c>
      <c r="E57" s="291">
        <f t="shared" si="9"/>
        <v>5.7078000000000007</v>
      </c>
      <c r="F57" s="291">
        <f t="shared" si="10"/>
        <v>5.4813000000000001</v>
      </c>
      <c r="G57" s="291">
        <f t="shared" si="11"/>
        <v>5.5719000000000003</v>
      </c>
      <c r="H57" s="291">
        <f t="shared" si="12"/>
        <v>5.7078000000000007</v>
      </c>
    </row>
    <row r="58" spans="1:8" hidden="1" x14ac:dyDescent="0.2">
      <c r="A58" s="287" t="s">
        <v>1312</v>
      </c>
      <c r="B58" s="288" t="s">
        <v>12</v>
      </c>
      <c r="C58" s="298">
        <v>5.68</v>
      </c>
      <c r="D58" s="290">
        <f t="shared" si="0"/>
        <v>7.0431999999999997</v>
      </c>
      <c r="E58" s="291">
        <f t="shared" si="9"/>
        <v>7.1567999999999996</v>
      </c>
      <c r="F58" s="291">
        <f t="shared" si="10"/>
        <v>6.8727999999999998</v>
      </c>
      <c r="G58" s="291">
        <f t="shared" si="11"/>
        <v>6.9863999999999997</v>
      </c>
      <c r="H58" s="291">
        <f t="shared" si="12"/>
        <v>7.1567999999999996</v>
      </c>
    </row>
    <row r="59" spans="1:8" hidden="1" x14ac:dyDescent="0.2">
      <c r="A59" s="287" t="s">
        <v>391</v>
      </c>
      <c r="B59" s="288" t="s">
        <v>4</v>
      </c>
      <c r="C59" s="298">
        <v>5.81</v>
      </c>
      <c r="D59" s="290">
        <f t="shared" si="0"/>
        <v>7.2043999999999997</v>
      </c>
      <c r="E59" s="291">
        <f t="shared" si="9"/>
        <v>7.3205999999999998</v>
      </c>
      <c r="F59" s="291">
        <f t="shared" si="10"/>
        <v>7.0300999999999991</v>
      </c>
      <c r="G59" s="291">
        <f t="shared" si="11"/>
        <v>7.1462999999999992</v>
      </c>
      <c r="H59" s="291">
        <f t="shared" si="12"/>
        <v>7.3205999999999998</v>
      </c>
    </row>
    <row r="60" spans="1:8" hidden="1" x14ac:dyDescent="0.2">
      <c r="A60" s="287" t="s">
        <v>16</v>
      </c>
      <c r="B60" s="288" t="s">
        <v>12</v>
      </c>
      <c r="C60" s="298">
        <v>8.7200000000000006</v>
      </c>
      <c r="D60" s="290">
        <f t="shared" si="0"/>
        <v>10.812800000000001</v>
      </c>
      <c r="E60" s="291">
        <f t="shared" si="9"/>
        <v>10.987200000000001</v>
      </c>
      <c r="F60" s="291">
        <f t="shared" si="10"/>
        <v>10.5512</v>
      </c>
      <c r="G60" s="291">
        <f t="shared" si="11"/>
        <v>10.7256</v>
      </c>
      <c r="H60" s="291">
        <f t="shared" si="12"/>
        <v>10.987200000000001</v>
      </c>
    </row>
    <row r="61" spans="1:8" hidden="1" x14ac:dyDescent="0.2">
      <c r="A61" s="287" t="s">
        <v>1313</v>
      </c>
      <c r="B61" s="288" t="s">
        <v>12</v>
      </c>
      <c r="C61" s="298">
        <v>19.82</v>
      </c>
      <c r="D61" s="290">
        <f t="shared" si="0"/>
        <v>24.576799999999999</v>
      </c>
      <c r="E61" s="291">
        <f t="shared" si="9"/>
        <v>24.973200000000002</v>
      </c>
      <c r="F61" s="291">
        <f t="shared" si="10"/>
        <v>23.982199999999999</v>
      </c>
      <c r="G61" s="291">
        <f t="shared" si="11"/>
        <v>24.378599999999999</v>
      </c>
      <c r="H61" s="291">
        <f t="shared" si="12"/>
        <v>24.973200000000002</v>
      </c>
    </row>
    <row r="62" spans="1:8" hidden="1" x14ac:dyDescent="0.2">
      <c r="A62" s="287" t="s">
        <v>392</v>
      </c>
      <c r="B62" s="288" t="s">
        <v>4</v>
      </c>
      <c r="C62" s="298">
        <v>1.8</v>
      </c>
      <c r="D62" s="290">
        <f t="shared" si="0"/>
        <v>2.2320000000000002</v>
      </c>
      <c r="E62" s="291">
        <f t="shared" si="9"/>
        <v>2.2680000000000002</v>
      </c>
      <c r="F62" s="291">
        <f t="shared" si="10"/>
        <v>2.1779999999999999</v>
      </c>
      <c r="G62" s="291">
        <f t="shared" si="11"/>
        <v>2.214</v>
      </c>
      <c r="H62" s="291">
        <f t="shared" si="12"/>
        <v>2.2680000000000002</v>
      </c>
    </row>
    <row r="63" spans="1:8" hidden="1" x14ac:dyDescent="0.2">
      <c r="A63" s="287" t="s">
        <v>393</v>
      </c>
      <c r="B63" s="288" t="s">
        <v>12</v>
      </c>
      <c r="C63" s="298">
        <v>3.39</v>
      </c>
      <c r="D63" s="290">
        <f t="shared" si="0"/>
        <v>4.2035999999999998</v>
      </c>
      <c r="E63" s="291">
        <f t="shared" si="9"/>
        <v>4.2713999999999999</v>
      </c>
      <c r="F63" s="291">
        <f t="shared" si="10"/>
        <v>4.1018999999999997</v>
      </c>
      <c r="G63" s="291">
        <f t="shared" si="11"/>
        <v>4.1696999999999997</v>
      </c>
      <c r="H63" s="291">
        <f t="shared" si="12"/>
        <v>4.2713999999999999</v>
      </c>
    </row>
    <row r="64" spans="1:8" hidden="1" x14ac:dyDescent="0.2">
      <c r="A64" s="287" t="s">
        <v>394</v>
      </c>
      <c r="B64" s="288" t="s">
        <v>12</v>
      </c>
      <c r="C64" s="298">
        <v>8</v>
      </c>
      <c r="D64" s="290">
        <f t="shared" si="0"/>
        <v>9.92</v>
      </c>
      <c r="E64" s="291">
        <f t="shared" si="9"/>
        <v>10.08</v>
      </c>
      <c r="F64" s="291">
        <f t="shared" si="10"/>
        <v>9.68</v>
      </c>
      <c r="G64" s="291">
        <f t="shared" si="11"/>
        <v>9.84</v>
      </c>
      <c r="H64" s="291">
        <f t="shared" si="12"/>
        <v>10.08</v>
      </c>
    </row>
    <row r="65" spans="1:8" hidden="1" x14ac:dyDescent="0.2">
      <c r="A65" s="272" t="s">
        <v>17</v>
      </c>
      <c r="B65" s="273"/>
      <c r="C65" s="274"/>
      <c r="D65" s="274"/>
      <c r="E65" s="275"/>
      <c r="F65" s="275"/>
      <c r="G65" s="275"/>
      <c r="H65" s="276"/>
    </row>
    <row r="66" spans="1:8" ht="33.75" hidden="1" x14ac:dyDescent="0.2">
      <c r="A66" s="287" t="s">
        <v>18</v>
      </c>
      <c r="B66" s="288" t="s">
        <v>4</v>
      </c>
      <c r="C66" s="298">
        <v>16.670000000000002</v>
      </c>
      <c r="D66" s="290">
        <f t="shared" si="0"/>
        <v>20.670800000000003</v>
      </c>
      <c r="E66" s="291">
        <f t="shared" ref="E66:E83" si="13">C66*1.26</f>
        <v>21.004200000000001</v>
      </c>
      <c r="F66" s="291">
        <f t="shared" ref="F66:F83" si="14">C66*1.21</f>
        <v>20.1707</v>
      </c>
      <c r="G66" s="291">
        <f t="shared" ref="G66:G83" si="15">C66*1.23</f>
        <v>20.504100000000001</v>
      </c>
      <c r="H66" s="291">
        <f t="shared" ref="H66:H83" si="16">C66*1.26</f>
        <v>21.004200000000001</v>
      </c>
    </row>
    <row r="67" spans="1:8" hidden="1" x14ac:dyDescent="0.2">
      <c r="A67" s="287" t="s">
        <v>19</v>
      </c>
      <c r="B67" s="288" t="s">
        <v>6</v>
      </c>
      <c r="C67" s="298">
        <v>4.3899999999999997</v>
      </c>
      <c r="D67" s="290">
        <f t="shared" si="0"/>
        <v>5.4436</v>
      </c>
      <c r="E67" s="291">
        <f t="shared" si="13"/>
        <v>5.5313999999999997</v>
      </c>
      <c r="F67" s="291">
        <f t="shared" si="14"/>
        <v>5.3118999999999996</v>
      </c>
      <c r="G67" s="291">
        <f t="shared" si="15"/>
        <v>5.3996999999999993</v>
      </c>
      <c r="H67" s="291">
        <f t="shared" si="16"/>
        <v>5.5313999999999997</v>
      </c>
    </row>
    <row r="68" spans="1:8" hidden="1" x14ac:dyDescent="0.2">
      <c r="A68" s="287" t="s">
        <v>20</v>
      </c>
      <c r="B68" s="288" t="s">
        <v>12</v>
      </c>
      <c r="C68" s="298">
        <v>93.97</v>
      </c>
      <c r="D68" s="290">
        <f t="shared" si="0"/>
        <v>116.5228</v>
      </c>
      <c r="E68" s="291">
        <f t="shared" si="13"/>
        <v>118.40219999999999</v>
      </c>
      <c r="F68" s="291">
        <f t="shared" si="14"/>
        <v>113.7037</v>
      </c>
      <c r="G68" s="291">
        <f t="shared" si="15"/>
        <v>115.5831</v>
      </c>
      <c r="H68" s="291">
        <f t="shared" si="16"/>
        <v>118.40219999999999</v>
      </c>
    </row>
    <row r="69" spans="1:8" hidden="1" x14ac:dyDescent="0.2">
      <c r="A69" s="287" t="s">
        <v>1314</v>
      </c>
      <c r="B69" s="288" t="s">
        <v>12</v>
      </c>
      <c r="C69" s="298">
        <v>89.16</v>
      </c>
      <c r="D69" s="290">
        <f t="shared" si="0"/>
        <v>110.55839999999999</v>
      </c>
      <c r="E69" s="291">
        <f t="shared" si="13"/>
        <v>112.3416</v>
      </c>
      <c r="F69" s="291">
        <f t="shared" si="14"/>
        <v>107.88359999999999</v>
      </c>
      <c r="G69" s="291">
        <f t="shared" si="15"/>
        <v>109.66679999999999</v>
      </c>
      <c r="H69" s="291">
        <f t="shared" si="16"/>
        <v>112.3416</v>
      </c>
    </row>
    <row r="70" spans="1:8" hidden="1" x14ac:dyDescent="0.2">
      <c r="A70" s="287" t="s">
        <v>1315</v>
      </c>
      <c r="B70" s="288" t="s">
        <v>12</v>
      </c>
      <c r="C70" s="298">
        <v>102.64</v>
      </c>
      <c r="D70" s="290">
        <f t="shared" ref="D70:D83" si="17">C70*1.24</f>
        <v>127.2736</v>
      </c>
      <c r="E70" s="291">
        <f t="shared" si="13"/>
        <v>129.32640000000001</v>
      </c>
      <c r="F70" s="291">
        <f t="shared" si="14"/>
        <v>124.1944</v>
      </c>
      <c r="G70" s="291">
        <f t="shared" si="15"/>
        <v>126.24719999999999</v>
      </c>
      <c r="H70" s="291">
        <f t="shared" si="16"/>
        <v>129.32640000000001</v>
      </c>
    </row>
    <row r="71" spans="1:8" hidden="1" x14ac:dyDescent="0.2">
      <c r="A71" s="287" t="s">
        <v>1316</v>
      </c>
      <c r="B71" s="288" t="s">
        <v>12</v>
      </c>
      <c r="C71" s="298">
        <v>109.58</v>
      </c>
      <c r="D71" s="290">
        <f t="shared" si="17"/>
        <v>135.8792</v>
      </c>
      <c r="E71" s="291">
        <f t="shared" si="13"/>
        <v>138.07079999999999</v>
      </c>
      <c r="F71" s="291">
        <f t="shared" si="14"/>
        <v>132.59180000000001</v>
      </c>
      <c r="G71" s="291">
        <f t="shared" si="15"/>
        <v>134.7834</v>
      </c>
      <c r="H71" s="291">
        <f t="shared" si="16"/>
        <v>138.07079999999999</v>
      </c>
    </row>
    <row r="72" spans="1:8" hidden="1" x14ac:dyDescent="0.2">
      <c r="A72" s="287" t="s">
        <v>1317</v>
      </c>
      <c r="B72" s="288" t="s">
        <v>12</v>
      </c>
      <c r="C72" s="298">
        <v>121.27</v>
      </c>
      <c r="D72" s="290">
        <f t="shared" si="17"/>
        <v>150.37479999999999</v>
      </c>
      <c r="E72" s="291">
        <f t="shared" si="13"/>
        <v>152.80019999999999</v>
      </c>
      <c r="F72" s="291">
        <f t="shared" si="14"/>
        <v>146.73669999999998</v>
      </c>
      <c r="G72" s="291">
        <f t="shared" si="15"/>
        <v>149.16209999999998</v>
      </c>
      <c r="H72" s="291">
        <f t="shared" si="16"/>
        <v>152.80019999999999</v>
      </c>
    </row>
    <row r="73" spans="1:8" hidden="1" x14ac:dyDescent="0.2">
      <c r="A73" s="287" t="s">
        <v>1318</v>
      </c>
      <c r="B73" s="288" t="s">
        <v>12</v>
      </c>
      <c r="C73" s="298">
        <v>108</v>
      </c>
      <c r="D73" s="290">
        <f t="shared" si="17"/>
        <v>133.91999999999999</v>
      </c>
      <c r="E73" s="291">
        <f t="shared" si="13"/>
        <v>136.08000000000001</v>
      </c>
      <c r="F73" s="291">
        <f t="shared" si="14"/>
        <v>130.68</v>
      </c>
      <c r="G73" s="291">
        <f t="shared" si="15"/>
        <v>132.84</v>
      </c>
      <c r="H73" s="291">
        <f t="shared" si="16"/>
        <v>136.08000000000001</v>
      </c>
    </row>
    <row r="74" spans="1:8" hidden="1" x14ac:dyDescent="0.2">
      <c r="A74" s="287" t="s">
        <v>1319</v>
      </c>
      <c r="B74" s="288" t="s">
        <v>12</v>
      </c>
      <c r="C74" s="298">
        <v>126.81</v>
      </c>
      <c r="D74" s="290">
        <f t="shared" si="17"/>
        <v>157.24440000000001</v>
      </c>
      <c r="E74" s="291">
        <f t="shared" si="13"/>
        <v>159.78059999999999</v>
      </c>
      <c r="F74" s="291">
        <f t="shared" si="14"/>
        <v>153.4401</v>
      </c>
      <c r="G74" s="291">
        <f t="shared" si="15"/>
        <v>155.97630000000001</v>
      </c>
      <c r="H74" s="291">
        <f t="shared" si="16"/>
        <v>159.78059999999999</v>
      </c>
    </row>
    <row r="75" spans="1:8" hidden="1" x14ac:dyDescent="0.2">
      <c r="A75" s="287" t="s">
        <v>1320</v>
      </c>
      <c r="B75" s="288" t="s">
        <v>12</v>
      </c>
      <c r="C75" s="298">
        <v>137.19999999999999</v>
      </c>
      <c r="D75" s="290">
        <f t="shared" si="17"/>
        <v>170.12799999999999</v>
      </c>
      <c r="E75" s="291">
        <f t="shared" si="13"/>
        <v>172.87199999999999</v>
      </c>
      <c r="F75" s="291">
        <f t="shared" si="14"/>
        <v>166.01199999999997</v>
      </c>
      <c r="G75" s="291">
        <f t="shared" si="15"/>
        <v>168.75599999999997</v>
      </c>
      <c r="H75" s="291">
        <f t="shared" si="16"/>
        <v>172.87199999999999</v>
      </c>
    </row>
    <row r="76" spans="1:8" hidden="1" x14ac:dyDescent="0.2">
      <c r="A76" s="287" t="s">
        <v>1321</v>
      </c>
      <c r="B76" s="288" t="s">
        <v>6</v>
      </c>
      <c r="C76" s="298">
        <v>9.14</v>
      </c>
      <c r="D76" s="290">
        <f t="shared" si="17"/>
        <v>11.333600000000001</v>
      </c>
      <c r="E76" s="291">
        <f t="shared" si="13"/>
        <v>11.516400000000001</v>
      </c>
      <c r="F76" s="291">
        <f t="shared" si="14"/>
        <v>11.0594</v>
      </c>
      <c r="G76" s="291">
        <f t="shared" si="15"/>
        <v>11.2422</v>
      </c>
      <c r="H76" s="291">
        <f t="shared" si="16"/>
        <v>11.516400000000001</v>
      </c>
    </row>
    <row r="77" spans="1:8" hidden="1" x14ac:dyDescent="0.2">
      <c r="A77" s="287" t="s">
        <v>395</v>
      </c>
      <c r="B77" s="288" t="s">
        <v>6</v>
      </c>
      <c r="C77" s="298">
        <v>16.829999999999998</v>
      </c>
      <c r="D77" s="290">
        <f t="shared" si="17"/>
        <v>20.869199999999999</v>
      </c>
      <c r="E77" s="291">
        <f t="shared" si="13"/>
        <v>21.205799999999996</v>
      </c>
      <c r="F77" s="291">
        <f t="shared" si="14"/>
        <v>20.364299999999997</v>
      </c>
      <c r="G77" s="291">
        <f t="shared" si="15"/>
        <v>20.700899999999997</v>
      </c>
      <c r="H77" s="291">
        <f t="shared" si="16"/>
        <v>21.205799999999996</v>
      </c>
    </row>
    <row r="78" spans="1:8" hidden="1" x14ac:dyDescent="0.2">
      <c r="A78" s="287" t="s">
        <v>29</v>
      </c>
      <c r="B78" s="288" t="s">
        <v>30</v>
      </c>
      <c r="C78" s="298">
        <v>1.5</v>
      </c>
      <c r="D78" s="290">
        <f t="shared" si="17"/>
        <v>1.8599999999999999</v>
      </c>
      <c r="E78" s="291">
        <f t="shared" si="13"/>
        <v>1.8900000000000001</v>
      </c>
      <c r="F78" s="291">
        <f t="shared" si="14"/>
        <v>1.8149999999999999</v>
      </c>
      <c r="G78" s="291">
        <f t="shared" si="15"/>
        <v>1.845</v>
      </c>
      <c r="H78" s="291">
        <f t="shared" si="16"/>
        <v>1.8900000000000001</v>
      </c>
    </row>
    <row r="79" spans="1:8" hidden="1" x14ac:dyDescent="0.2">
      <c r="A79" s="287" t="s">
        <v>31</v>
      </c>
      <c r="B79" s="288" t="s">
        <v>30</v>
      </c>
      <c r="C79" s="298">
        <v>1.8</v>
      </c>
      <c r="D79" s="290">
        <f t="shared" si="17"/>
        <v>2.2320000000000002</v>
      </c>
      <c r="E79" s="291">
        <f t="shared" si="13"/>
        <v>2.2680000000000002</v>
      </c>
      <c r="F79" s="291">
        <f t="shared" si="14"/>
        <v>2.1779999999999999</v>
      </c>
      <c r="G79" s="291">
        <f t="shared" si="15"/>
        <v>2.214</v>
      </c>
      <c r="H79" s="291">
        <f t="shared" si="16"/>
        <v>2.2680000000000002</v>
      </c>
    </row>
    <row r="80" spans="1:8" hidden="1" x14ac:dyDescent="0.2">
      <c r="A80" s="287" t="s">
        <v>32</v>
      </c>
      <c r="B80" s="288" t="s">
        <v>30</v>
      </c>
      <c r="C80" s="298">
        <v>2.7</v>
      </c>
      <c r="D80" s="290">
        <f t="shared" si="17"/>
        <v>3.3480000000000003</v>
      </c>
      <c r="E80" s="291">
        <f t="shared" si="13"/>
        <v>3.4020000000000001</v>
      </c>
      <c r="F80" s="291">
        <f t="shared" si="14"/>
        <v>3.2669999999999999</v>
      </c>
      <c r="G80" s="291">
        <f t="shared" si="15"/>
        <v>3.3210000000000002</v>
      </c>
      <c r="H80" s="291">
        <f t="shared" si="16"/>
        <v>3.4020000000000001</v>
      </c>
    </row>
    <row r="81" spans="1:8" hidden="1" x14ac:dyDescent="0.2">
      <c r="A81" s="287" t="s">
        <v>1322</v>
      </c>
      <c r="B81" s="288" t="s">
        <v>4</v>
      </c>
      <c r="C81" s="298">
        <v>14.27</v>
      </c>
      <c r="D81" s="290">
        <f t="shared" si="17"/>
        <v>17.694800000000001</v>
      </c>
      <c r="E81" s="291">
        <f t="shared" si="13"/>
        <v>17.9802</v>
      </c>
      <c r="F81" s="291">
        <f t="shared" si="14"/>
        <v>17.2667</v>
      </c>
      <c r="G81" s="291">
        <f t="shared" si="15"/>
        <v>17.552099999999999</v>
      </c>
      <c r="H81" s="291">
        <f t="shared" si="16"/>
        <v>17.9802</v>
      </c>
    </row>
    <row r="82" spans="1:8" hidden="1" x14ac:dyDescent="0.2">
      <c r="A82" s="287" t="s">
        <v>396</v>
      </c>
      <c r="B82" s="288" t="s">
        <v>30</v>
      </c>
      <c r="C82" s="298">
        <v>1.77</v>
      </c>
      <c r="D82" s="290">
        <f t="shared" si="17"/>
        <v>2.1947999999999999</v>
      </c>
      <c r="E82" s="291">
        <f t="shared" si="13"/>
        <v>2.2302</v>
      </c>
      <c r="F82" s="291">
        <f t="shared" si="14"/>
        <v>2.1417000000000002</v>
      </c>
      <c r="G82" s="291">
        <f t="shared" si="15"/>
        <v>2.1770999999999998</v>
      </c>
      <c r="H82" s="291">
        <f t="shared" si="16"/>
        <v>2.2302</v>
      </c>
    </row>
    <row r="83" spans="1:8" hidden="1" x14ac:dyDescent="0.2">
      <c r="A83" s="287" t="s">
        <v>1323</v>
      </c>
      <c r="B83" s="288" t="s">
        <v>1324</v>
      </c>
      <c r="C83" s="298">
        <v>8.2899999999999991</v>
      </c>
      <c r="D83" s="290">
        <f t="shared" si="17"/>
        <v>10.279599999999999</v>
      </c>
      <c r="E83" s="291">
        <f t="shared" si="13"/>
        <v>10.445399999999999</v>
      </c>
      <c r="F83" s="291">
        <f t="shared" si="14"/>
        <v>10.030899999999999</v>
      </c>
      <c r="G83" s="291">
        <f t="shared" si="15"/>
        <v>10.196699999999998</v>
      </c>
      <c r="H83" s="291">
        <f t="shared" si="16"/>
        <v>10.445399999999999</v>
      </c>
    </row>
    <row r="84" spans="1:8" hidden="1" x14ac:dyDescent="0.2">
      <c r="A84" s="272" t="s">
        <v>36</v>
      </c>
      <c r="B84" s="273"/>
      <c r="C84" s="274"/>
      <c r="D84" s="274"/>
      <c r="E84" s="275"/>
      <c r="F84" s="275"/>
      <c r="G84" s="275"/>
      <c r="H84" s="276"/>
    </row>
    <row r="85" spans="1:8" hidden="1" x14ac:dyDescent="0.2">
      <c r="A85" s="287" t="s">
        <v>37</v>
      </c>
      <c r="B85" s="288" t="s">
        <v>4</v>
      </c>
      <c r="C85" s="298">
        <v>14.61</v>
      </c>
      <c r="D85" s="290">
        <f t="shared" ref="D85:D102" si="18">C85*1.24</f>
        <v>18.116399999999999</v>
      </c>
      <c r="E85" s="291">
        <f t="shared" ref="E85:E102" si="19">C85*1.26</f>
        <v>18.4086</v>
      </c>
      <c r="F85" s="291">
        <f t="shared" ref="F85:F102" si="20">C85*1.21</f>
        <v>17.678099999999997</v>
      </c>
      <c r="G85" s="291">
        <f t="shared" ref="G85:G102" si="21">C85*1.23</f>
        <v>17.970299999999998</v>
      </c>
      <c r="H85" s="291">
        <f t="shared" ref="H85:H102" si="22">C85*1.26</f>
        <v>18.4086</v>
      </c>
    </row>
    <row r="86" spans="1:8" hidden="1" x14ac:dyDescent="0.2">
      <c r="A86" s="287" t="s">
        <v>397</v>
      </c>
      <c r="B86" s="288" t="s">
        <v>4</v>
      </c>
      <c r="C86" s="298">
        <v>19.89</v>
      </c>
      <c r="D86" s="290">
        <f t="shared" si="18"/>
        <v>24.663599999999999</v>
      </c>
      <c r="E86" s="291">
        <f t="shared" si="19"/>
        <v>25.061400000000003</v>
      </c>
      <c r="F86" s="291">
        <f t="shared" si="20"/>
        <v>24.0669</v>
      </c>
      <c r="G86" s="291">
        <f t="shared" si="21"/>
        <v>24.464700000000001</v>
      </c>
      <c r="H86" s="291">
        <f t="shared" si="22"/>
        <v>25.061400000000003</v>
      </c>
    </row>
    <row r="87" spans="1:8" hidden="1" x14ac:dyDescent="0.2">
      <c r="A87" s="287" t="s">
        <v>38</v>
      </c>
      <c r="B87" s="288" t="s">
        <v>4</v>
      </c>
      <c r="C87" s="298">
        <v>12.27</v>
      </c>
      <c r="D87" s="290">
        <f t="shared" si="18"/>
        <v>15.214799999999999</v>
      </c>
      <c r="E87" s="291">
        <f t="shared" si="19"/>
        <v>15.4602</v>
      </c>
      <c r="F87" s="291">
        <f t="shared" si="20"/>
        <v>14.846699999999998</v>
      </c>
      <c r="G87" s="291">
        <f t="shared" si="21"/>
        <v>15.092099999999999</v>
      </c>
      <c r="H87" s="291">
        <f t="shared" si="22"/>
        <v>15.4602</v>
      </c>
    </row>
    <row r="88" spans="1:8" hidden="1" x14ac:dyDescent="0.2">
      <c r="A88" s="287" t="s">
        <v>398</v>
      </c>
      <c r="B88" s="288" t="s">
        <v>4</v>
      </c>
      <c r="C88" s="298">
        <v>2.4700000000000002</v>
      </c>
      <c r="D88" s="290">
        <f t="shared" si="18"/>
        <v>3.0628000000000002</v>
      </c>
      <c r="E88" s="291">
        <f t="shared" si="19"/>
        <v>3.1122000000000001</v>
      </c>
      <c r="F88" s="291">
        <f t="shared" si="20"/>
        <v>2.9887000000000001</v>
      </c>
      <c r="G88" s="291">
        <f t="shared" si="21"/>
        <v>3.0381</v>
      </c>
      <c r="H88" s="291">
        <f t="shared" si="22"/>
        <v>3.1122000000000001</v>
      </c>
    </row>
    <row r="89" spans="1:8" hidden="1" x14ac:dyDescent="0.2">
      <c r="A89" s="287" t="s">
        <v>39</v>
      </c>
      <c r="B89" s="288" t="s">
        <v>4</v>
      </c>
      <c r="C89" s="298">
        <v>7.2</v>
      </c>
      <c r="D89" s="290">
        <f t="shared" si="18"/>
        <v>8.9280000000000008</v>
      </c>
      <c r="E89" s="291">
        <f t="shared" si="19"/>
        <v>9.072000000000001</v>
      </c>
      <c r="F89" s="291">
        <f t="shared" si="20"/>
        <v>8.7119999999999997</v>
      </c>
      <c r="G89" s="291">
        <f t="shared" si="21"/>
        <v>8.8559999999999999</v>
      </c>
      <c r="H89" s="291">
        <f t="shared" si="22"/>
        <v>9.072000000000001</v>
      </c>
    </row>
    <row r="90" spans="1:8" hidden="1" x14ac:dyDescent="0.2">
      <c r="A90" s="287" t="s">
        <v>40</v>
      </c>
      <c r="B90" s="288" t="s">
        <v>4</v>
      </c>
      <c r="C90" s="298">
        <v>7.9</v>
      </c>
      <c r="D90" s="290">
        <f t="shared" si="18"/>
        <v>9.7960000000000012</v>
      </c>
      <c r="E90" s="291">
        <f t="shared" si="19"/>
        <v>9.9540000000000006</v>
      </c>
      <c r="F90" s="291">
        <f t="shared" si="20"/>
        <v>9.5589999999999993</v>
      </c>
      <c r="G90" s="291">
        <f t="shared" si="21"/>
        <v>9.7170000000000005</v>
      </c>
      <c r="H90" s="291">
        <f t="shared" si="22"/>
        <v>9.9540000000000006</v>
      </c>
    </row>
    <row r="91" spans="1:8" hidden="1" x14ac:dyDescent="0.2">
      <c r="A91" s="287" t="s">
        <v>41</v>
      </c>
      <c r="B91" s="288" t="s">
        <v>6</v>
      </c>
      <c r="C91" s="298">
        <v>3.71</v>
      </c>
      <c r="D91" s="290">
        <f t="shared" si="18"/>
        <v>4.6003999999999996</v>
      </c>
      <c r="E91" s="291">
        <f t="shared" si="19"/>
        <v>4.6745999999999999</v>
      </c>
      <c r="F91" s="291">
        <f t="shared" si="20"/>
        <v>4.4890999999999996</v>
      </c>
      <c r="G91" s="291">
        <f t="shared" si="21"/>
        <v>4.5632999999999999</v>
      </c>
      <c r="H91" s="291">
        <f t="shared" si="22"/>
        <v>4.6745999999999999</v>
      </c>
    </row>
    <row r="92" spans="1:8" hidden="1" x14ac:dyDescent="0.2">
      <c r="A92" s="287" t="s">
        <v>42</v>
      </c>
      <c r="B92" s="288" t="s">
        <v>6</v>
      </c>
      <c r="C92" s="298">
        <v>1.36</v>
      </c>
      <c r="D92" s="290">
        <f t="shared" si="18"/>
        <v>1.6864000000000001</v>
      </c>
      <c r="E92" s="291">
        <f t="shared" si="19"/>
        <v>1.7136000000000002</v>
      </c>
      <c r="F92" s="291">
        <f t="shared" si="20"/>
        <v>1.6456000000000002</v>
      </c>
      <c r="G92" s="291">
        <f t="shared" si="21"/>
        <v>1.6728000000000001</v>
      </c>
      <c r="H92" s="291">
        <f t="shared" si="22"/>
        <v>1.7136000000000002</v>
      </c>
    </row>
    <row r="93" spans="1:8" hidden="1" x14ac:dyDescent="0.2">
      <c r="A93" s="287" t="s">
        <v>399</v>
      </c>
      <c r="B93" s="288" t="s">
        <v>4</v>
      </c>
      <c r="C93" s="298">
        <v>2.65</v>
      </c>
      <c r="D93" s="290">
        <f t="shared" si="18"/>
        <v>3.286</v>
      </c>
      <c r="E93" s="291">
        <f t="shared" si="19"/>
        <v>3.339</v>
      </c>
      <c r="F93" s="291">
        <f t="shared" si="20"/>
        <v>3.2064999999999997</v>
      </c>
      <c r="G93" s="291">
        <f t="shared" si="21"/>
        <v>3.2595000000000001</v>
      </c>
      <c r="H93" s="291">
        <f t="shared" si="22"/>
        <v>3.339</v>
      </c>
    </row>
    <row r="94" spans="1:8" hidden="1" x14ac:dyDescent="0.2">
      <c r="A94" s="287" t="s">
        <v>400</v>
      </c>
      <c r="B94" s="288" t="s">
        <v>14</v>
      </c>
      <c r="C94" s="298">
        <v>1.69</v>
      </c>
      <c r="D94" s="290">
        <f t="shared" si="18"/>
        <v>2.0956000000000001</v>
      </c>
      <c r="E94" s="291">
        <f t="shared" si="19"/>
        <v>2.1294</v>
      </c>
      <c r="F94" s="291">
        <f t="shared" si="20"/>
        <v>2.0448999999999997</v>
      </c>
      <c r="G94" s="291">
        <f t="shared" si="21"/>
        <v>2.0787</v>
      </c>
      <c r="H94" s="291">
        <f t="shared" si="22"/>
        <v>2.1294</v>
      </c>
    </row>
    <row r="95" spans="1:8" hidden="1" x14ac:dyDescent="0.2">
      <c r="A95" s="287" t="s">
        <v>401</v>
      </c>
      <c r="B95" s="288" t="s">
        <v>4</v>
      </c>
      <c r="C95" s="298">
        <v>17.190000000000001</v>
      </c>
      <c r="D95" s="290">
        <f t="shared" si="18"/>
        <v>21.3156</v>
      </c>
      <c r="E95" s="291">
        <f t="shared" si="19"/>
        <v>21.659400000000002</v>
      </c>
      <c r="F95" s="291">
        <f t="shared" si="20"/>
        <v>20.799900000000001</v>
      </c>
      <c r="G95" s="291">
        <f t="shared" si="21"/>
        <v>21.143700000000003</v>
      </c>
      <c r="H95" s="291">
        <f t="shared" si="22"/>
        <v>21.659400000000002</v>
      </c>
    </row>
    <row r="96" spans="1:8" hidden="1" x14ac:dyDescent="0.2">
      <c r="A96" s="287" t="s">
        <v>402</v>
      </c>
      <c r="B96" s="288" t="s">
        <v>6</v>
      </c>
      <c r="C96" s="298">
        <v>2.0099999999999998</v>
      </c>
      <c r="D96" s="290">
        <f t="shared" si="18"/>
        <v>2.4923999999999995</v>
      </c>
      <c r="E96" s="291">
        <f t="shared" si="19"/>
        <v>2.5326</v>
      </c>
      <c r="F96" s="291">
        <f t="shared" si="20"/>
        <v>2.4320999999999997</v>
      </c>
      <c r="G96" s="291">
        <f t="shared" si="21"/>
        <v>2.4722999999999997</v>
      </c>
      <c r="H96" s="291">
        <f t="shared" si="22"/>
        <v>2.5326</v>
      </c>
    </row>
    <row r="97" spans="1:8" hidden="1" x14ac:dyDescent="0.2">
      <c r="A97" s="287" t="s">
        <v>403</v>
      </c>
      <c r="B97" s="288" t="s">
        <v>6</v>
      </c>
      <c r="C97" s="298">
        <v>4.34</v>
      </c>
      <c r="D97" s="290">
        <f t="shared" si="18"/>
        <v>5.3815999999999997</v>
      </c>
      <c r="E97" s="291">
        <f t="shared" si="19"/>
        <v>5.4683999999999999</v>
      </c>
      <c r="F97" s="291">
        <f t="shared" si="20"/>
        <v>5.2513999999999994</v>
      </c>
      <c r="G97" s="291">
        <f t="shared" si="21"/>
        <v>5.3381999999999996</v>
      </c>
      <c r="H97" s="291">
        <f t="shared" si="22"/>
        <v>5.4683999999999999</v>
      </c>
    </row>
    <row r="98" spans="1:8" hidden="1" x14ac:dyDescent="0.2">
      <c r="A98" s="287" t="s">
        <v>404</v>
      </c>
      <c r="B98" s="288" t="s">
        <v>4</v>
      </c>
      <c r="C98" s="298">
        <v>14.76</v>
      </c>
      <c r="D98" s="290">
        <f t="shared" si="18"/>
        <v>18.302399999999999</v>
      </c>
      <c r="E98" s="291">
        <f t="shared" si="19"/>
        <v>18.5976</v>
      </c>
      <c r="F98" s="291">
        <f t="shared" si="20"/>
        <v>17.8596</v>
      </c>
      <c r="G98" s="291">
        <f t="shared" si="21"/>
        <v>18.154799999999998</v>
      </c>
      <c r="H98" s="291">
        <f t="shared" si="22"/>
        <v>18.5976</v>
      </c>
    </row>
    <row r="99" spans="1:8" hidden="1" x14ac:dyDescent="0.2">
      <c r="A99" s="287" t="s">
        <v>405</v>
      </c>
      <c r="B99" s="288" t="s">
        <v>4</v>
      </c>
      <c r="C99" s="298">
        <v>2.41</v>
      </c>
      <c r="D99" s="290">
        <f t="shared" si="18"/>
        <v>2.9883999999999999</v>
      </c>
      <c r="E99" s="291">
        <f t="shared" si="19"/>
        <v>3.0366000000000004</v>
      </c>
      <c r="F99" s="291">
        <f t="shared" si="20"/>
        <v>2.9161000000000001</v>
      </c>
      <c r="G99" s="291">
        <f t="shared" si="21"/>
        <v>2.9643000000000002</v>
      </c>
      <c r="H99" s="291">
        <f t="shared" si="22"/>
        <v>3.0366000000000004</v>
      </c>
    </row>
    <row r="100" spans="1:8" hidden="1" x14ac:dyDescent="0.2">
      <c r="A100" s="287" t="s">
        <v>406</v>
      </c>
      <c r="B100" s="288" t="s">
        <v>4</v>
      </c>
      <c r="C100" s="298">
        <v>3.27</v>
      </c>
      <c r="D100" s="290">
        <f t="shared" si="18"/>
        <v>4.0548000000000002</v>
      </c>
      <c r="E100" s="291">
        <f t="shared" si="19"/>
        <v>4.1201999999999996</v>
      </c>
      <c r="F100" s="291">
        <f t="shared" si="20"/>
        <v>3.9567000000000001</v>
      </c>
      <c r="G100" s="291">
        <f t="shared" si="21"/>
        <v>4.0221</v>
      </c>
      <c r="H100" s="291">
        <f t="shared" si="22"/>
        <v>4.1201999999999996</v>
      </c>
    </row>
    <row r="101" spans="1:8" hidden="1" x14ac:dyDescent="0.2">
      <c r="A101" s="287" t="s">
        <v>1325</v>
      </c>
      <c r="B101" s="288" t="s">
        <v>4</v>
      </c>
      <c r="C101" s="298">
        <v>2.38</v>
      </c>
      <c r="D101" s="290">
        <f t="shared" si="18"/>
        <v>2.9512</v>
      </c>
      <c r="E101" s="291">
        <f t="shared" si="19"/>
        <v>2.9987999999999997</v>
      </c>
      <c r="F101" s="291">
        <f t="shared" si="20"/>
        <v>2.8797999999999999</v>
      </c>
      <c r="G101" s="291">
        <f t="shared" si="21"/>
        <v>2.9274</v>
      </c>
      <c r="H101" s="291">
        <f t="shared" si="22"/>
        <v>2.9987999999999997</v>
      </c>
    </row>
    <row r="102" spans="1:8" hidden="1" x14ac:dyDescent="0.2">
      <c r="A102" s="287" t="s">
        <v>43</v>
      </c>
      <c r="B102" s="288" t="s">
        <v>4</v>
      </c>
      <c r="C102" s="298">
        <v>6.81</v>
      </c>
      <c r="D102" s="290">
        <f t="shared" si="18"/>
        <v>8.4443999999999999</v>
      </c>
      <c r="E102" s="291">
        <f t="shared" si="19"/>
        <v>8.5806000000000004</v>
      </c>
      <c r="F102" s="291">
        <f t="shared" si="20"/>
        <v>8.2401</v>
      </c>
      <c r="G102" s="291">
        <f t="shared" si="21"/>
        <v>8.3762999999999987</v>
      </c>
      <c r="H102" s="291">
        <f t="shared" si="22"/>
        <v>8.5806000000000004</v>
      </c>
    </row>
    <row r="103" spans="1:8" hidden="1" x14ac:dyDescent="0.2">
      <c r="A103" s="272" t="s">
        <v>1326</v>
      </c>
      <c r="B103" s="273"/>
      <c r="C103" s="274"/>
      <c r="D103" s="274"/>
      <c r="E103" s="275"/>
      <c r="F103" s="275"/>
      <c r="G103" s="275"/>
      <c r="H103" s="276"/>
    </row>
    <row r="104" spans="1:8" hidden="1" x14ac:dyDescent="0.2">
      <c r="A104" s="287" t="s">
        <v>407</v>
      </c>
      <c r="B104" s="288" t="s">
        <v>93</v>
      </c>
      <c r="C104" s="298">
        <v>23.38</v>
      </c>
      <c r="D104" s="290">
        <f t="shared" ref="D104:D147" si="23">C104*1.24</f>
        <v>28.991199999999999</v>
      </c>
      <c r="E104" s="291">
        <f t="shared" ref="E104:E147" si="24">C104*1.26</f>
        <v>29.4588</v>
      </c>
      <c r="F104" s="291">
        <f t="shared" ref="F104:F147" si="25">C104*1.21</f>
        <v>28.2898</v>
      </c>
      <c r="G104" s="291">
        <f t="shared" ref="G104:G147" si="26">C104*1.23</f>
        <v>28.757399999999997</v>
      </c>
      <c r="H104" s="291">
        <f t="shared" ref="H104:H147" si="27">C104*1.26</f>
        <v>29.4588</v>
      </c>
    </row>
    <row r="105" spans="1:8" hidden="1" x14ac:dyDescent="0.2">
      <c r="A105" s="287" t="s">
        <v>408</v>
      </c>
      <c r="B105" s="288" t="s">
        <v>93</v>
      </c>
      <c r="C105" s="298">
        <v>26.71</v>
      </c>
      <c r="D105" s="290">
        <f t="shared" si="23"/>
        <v>33.120400000000004</v>
      </c>
      <c r="E105" s="291">
        <f t="shared" si="24"/>
        <v>33.654600000000002</v>
      </c>
      <c r="F105" s="291">
        <f t="shared" si="25"/>
        <v>32.319099999999999</v>
      </c>
      <c r="G105" s="291">
        <f t="shared" si="26"/>
        <v>32.853299999999997</v>
      </c>
      <c r="H105" s="291">
        <f t="shared" si="27"/>
        <v>33.654600000000002</v>
      </c>
    </row>
    <row r="106" spans="1:8" hidden="1" x14ac:dyDescent="0.2">
      <c r="A106" s="287" t="s">
        <v>409</v>
      </c>
      <c r="B106" s="288" t="s">
        <v>93</v>
      </c>
      <c r="C106" s="298">
        <v>32.31</v>
      </c>
      <c r="D106" s="290">
        <f t="shared" si="23"/>
        <v>40.064399999999999</v>
      </c>
      <c r="E106" s="291">
        <f t="shared" si="24"/>
        <v>40.710600000000007</v>
      </c>
      <c r="F106" s="291">
        <f t="shared" si="25"/>
        <v>39.095100000000002</v>
      </c>
      <c r="G106" s="291">
        <f t="shared" si="26"/>
        <v>39.741300000000003</v>
      </c>
      <c r="H106" s="291">
        <f t="shared" si="27"/>
        <v>40.710600000000007</v>
      </c>
    </row>
    <row r="107" spans="1:8" hidden="1" x14ac:dyDescent="0.2">
      <c r="A107" s="287" t="s">
        <v>410</v>
      </c>
      <c r="B107" s="288" t="s">
        <v>93</v>
      </c>
      <c r="C107" s="298">
        <v>20.51</v>
      </c>
      <c r="D107" s="290">
        <f t="shared" si="23"/>
        <v>25.432400000000001</v>
      </c>
      <c r="E107" s="291">
        <f t="shared" si="24"/>
        <v>25.842600000000001</v>
      </c>
      <c r="F107" s="291">
        <f t="shared" si="25"/>
        <v>24.8171</v>
      </c>
      <c r="G107" s="291">
        <f t="shared" si="26"/>
        <v>25.227300000000003</v>
      </c>
      <c r="H107" s="291">
        <f t="shared" si="27"/>
        <v>25.842600000000001</v>
      </c>
    </row>
    <row r="108" spans="1:8" hidden="1" x14ac:dyDescent="0.2">
      <c r="A108" s="287" t="s">
        <v>411</v>
      </c>
      <c r="B108" s="288" t="s">
        <v>93</v>
      </c>
      <c r="C108" s="298">
        <v>21.3</v>
      </c>
      <c r="D108" s="290">
        <f t="shared" si="23"/>
        <v>26.411999999999999</v>
      </c>
      <c r="E108" s="291">
        <f t="shared" si="24"/>
        <v>26.838000000000001</v>
      </c>
      <c r="F108" s="291">
        <f t="shared" si="25"/>
        <v>25.773</v>
      </c>
      <c r="G108" s="291">
        <f t="shared" si="26"/>
        <v>26.199000000000002</v>
      </c>
      <c r="H108" s="291">
        <f t="shared" si="27"/>
        <v>26.838000000000001</v>
      </c>
    </row>
    <row r="109" spans="1:8" hidden="1" x14ac:dyDescent="0.2">
      <c r="A109" s="287" t="s">
        <v>412</v>
      </c>
      <c r="B109" s="288" t="s">
        <v>93</v>
      </c>
      <c r="C109" s="298">
        <v>24.53</v>
      </c>
      <c r="D109" s="290">
        <f t="shared" si="23"/>
        <v>30.417200000000001</v>
      </c>
      <c r="E109" s="291">
        <f t="shared" si="24"/>
        <v>30.907800000000002</v>
      </c>
      <c r="F109" s="291">
        <f t="shared" si="25"/>
        <v>29.6813</v>
      </c>
      <c r="G109" s="291">
        <f t="shared" si="26"/>
        <v>30.171900000000001</v>
      </c>
      <c r="H109" s="291">
        <f t="shared" si="27"/>
        <v>30.907800000000002</v>
      </c>
    </row>
    <row r="110" spans="1:8" hidden="1" x14ac:dyDescent="0.2">
      <c r="A110" s="287" t="s">
        <v>1327</v>
      </c>
      <c r="B110" s="288" t="s">
        <v>93</v>
      </c>
      <c r="C110" s="298">
        <v>35.659999999999997</v>
      </c>
      <c r="D110" s="290">
        <f t="shared" si="23"/>
        <v>44.218399999999995</v>
      </c>
      <c r="E110" s="291">
        <f t="shared" si="24"/>
        <v>44.931599999999996</v>
      </c>
      <c r="F110" s="291">
        <f t="shared" si="25"/>
        <v>43.148599999999995</v>
      </c>
      <c r="G110" s="291">
        <f t="shared" si="26"/>
        <v>43.861799999999995</v>
      </c>
      <c r="H110" s="291">
        <f t="shared" si="27"/>
        <v>44.931599999999996</v>
      </c>
    </row>
    <row r="111" spans="1:8" hidden="1" x14ac:dyDescent="0.2">
      <c r="A111" s="287" t="s">
        <v>413</v>
      </c>
      <c r="B111" s="288" t="s">
        <v>93</v>
      </c>
      <c r="C111" s="298">
        <v>36.11</v>
      </c>
      <c r="D111" s="290">
        <f t="shared" si="23"/>
        <v>44.776400000000002</v>
      </c>
      <c r="E111" s="291">
        <f t="shared" si="24"/>
        <v>45.498599999999996</v>
      </c>
      <c r="F111" s="291">
        <f t="shared" si="25"/>
        <v>43.693100000000001</v>
      </c>
      <c r="G111" s="291">
        <f t="shared" si="26"/>
        <v>44.415300000000002</v>
      </c>
      <c r="H111" s="291">
        <f t="shared" si="27"/>
        <v>45.498599999999996</v>
      </c>
    </row>
    <row r="112" spans="1:8" hidden="1" x14ac:dyDescent="0.2">
      <c r="A112" s="287" t="s">
        <v>1328</v>
      </c>
      <c r="B112" s="288" t="s">
        <v>93</v>
      </c>
      <c r="C112" s="298">
        <v>56.13</v>
      </c>
      <c r="D112" s="290">
        <f t="shared" si="23"/>
        <v>69.601200000000006</v>
      </c>
      <c r="E112" s="291">
        <f t="shared" si="24"/>
        <v>70.723799999999997</v>
      </c>
      <c r="F112" s="291">
        <f t="shared" si="25"/>
        <v>67.917299999999997</v>
      </c>
      <c r="G112" s="291">
        <f t="shared" si="26"/>
        <v>69.039900000000003</v>
      </c>
      <c r="H112" s="291">
        <f t="shared" si="27"/>
        <v>70.723799999999997</v>
      </c>
    </row>
    <row r="113" spans="1:8" hidden="1" x14ac:dyDescent="0.2">
      <c r="A113" s="287" t="s">
        <v>1329</v>
      </c>
      <c r="B113" s="288" t="s">
        <v>6</v>
      </c>
      <c r="C113" s="298">
        <v>2.59</v>
      </c>
      <c r="D113" s="290">
        <f t="shared" si="23"/>
        <v>3.2115999999999998</v>
      </c>
      <c r="E113" s="291">
        <f t="shared" si="24"/>
        <v>3.2633999999999999</v>
      </c>
      <c r="F113" s="291">
        <f t="shared" si="25"/>
        <v>3.1338999999999997</v>
      </c>
      <c r="G113" s="291">
        <f t="shared" si="26"/>
        <v>3.1856999999999998</v>
      </c>
      <c r="H113" s="291">
        <f t="shared" si="27"/>
        <v>3.2633999999999999</v>
      </c>
    </row>
    <row r="114" spans="1:8" hidden="1" x14ac:dyDescent="0.2">
      <c r="A114" s="287" t="s">
        <v>414</v>
      </c>
      <c r="B114" s="288" t="s">
        <v>6</v>
      </c>
      <c r="C114" s="298">
        <v>3.04</v>
      </c>
      <c r="D114" s="290">
        <f t="shared" si="23"/>
        <v>3.7696000000000001</v>
      </c>
      <c r="E114" s="291">
        <f t="shared" si="24"/>
        <v>3.8304</v>
      </c>
      <c r="F114" s="291">
        <f t="shared" si="25"/>
        <v>3.6783999999999999</v>
      </c>
      <c r="G114" s="291">
        <f t="shared" si="26"/>
        <v>3.7391999999999999</v>
      </c>
      <c r="H114" s="291">
        <f t="shared" si="27"/>
        <v>3.8304</v>
      </c>
    </row>
    <row r="115" spans="1:8" hidden="1" x14ac:dyDescent="0.2">
      <c r="A115" s="287" t="s">
        <v>415</v>
      </c>
      <c r="B115" s="288" t="s">
        <v>6</v>
      </c>
      <c r="C115" s="298">
        <v>6.86</v>
      </c>
      <c r="D115" s="290">
        <f t="shared" si="23"/>
        <v>8.5064000000000011</v>
      </c>
      <c r="E115" s="291">
        <f t="shared" si="24"/>
        <v>8.6436000000000011</v>
      </c>
      <c r="F115" s="291">
        <f t="shared" si="25"/>
        <v>8.3005999999999993</v>
      </c>
      <c r="G115" s="291">
        <f t="shared" si="26"/>
        <v>8.4378000000000011</v>
      </c>
      <c r="H115" s="291">
        <f t="shared" si="27"/>
        <v>8.6436000000000011</v>
      </c>
    </row>
    <row r="116" spans="1:8" hidden="1" x14ac:dyDescent="0.2">
      <c r="A116" s="287" t="s">
        <v>1330</v>
      </c>
      <c r="B116" s="288" t="s">
        <v>6</v>
      </c>
      <c r="C116" s="298">
        <v>48.76</v>
      </c>
      <c r="D116" s="290">
        <f t="shared" si="23"/>
        <v>60.462399999999995</v>
      </c>
      <c r="E116" s="291">
        <f t="shared" si="24"/>
        <v>61.437599999999996</v>
      </c>
      <c r="F116" s="291">
        <f t="shared" si="25"/>
        <v>58.999599999999994</v>
      </c>
      <c r="G116" s="291">
        <f t="shared" si="26"/>
        <v>59.974799999999995</v>
      </c>
      <c r="H116" s="291">
        <f t="shared" si="27"/>
        <v>61.437599999999996</v>
      </c>
    </row>
    <row r="117" spans="1:8" hidden="1" x14ac:dyDescent="0.2">
      <c r="A117" s="287" t="s">
        <v>1331</v>
      </c>
      <c r="B117" s="288" t="s">
        <v>140</v>
      </c>
      <c r="C117" s="298">
        <v>509.45</v>
      </c>
      <c r="D117" s="290">
        <f t="shared" si="23"/>
        <v>631.71799999999996</v>
      </c>
      <c r="E117" s="291">
        <f t="shared" si="24"/>
        <v>641.90700000000004</v>
      </c>
      <c r="F117" s="291">
        <f t="shared" si="25"/>
        <v>616.43449999999996</v>
      </c>
      <c r="G117" s="291">
        <f t="shared" si="26"/>
        <v>626.62349999999992</v>
      </c>
      <c r="H117" s="291">
        <f t="shared" si="27"/>
        <v>641.90700000000004</v>
      </c>
    </row>
    <row r="118" spans="1:8" hidden="1" x14ac:dyDescent="0.2">
      <c r="A118" s="287" t="s">
        <v>1332</v>
      </c>
      <c r="B118" s="288" t="s">
        <v>93</v>
      </c>
      <c r="C118" s="298">
        <v>12.14</v>
      </c>
      <c r="D118" s="290">
        <f t="shared" si="23"/>
        <v>15.053600000000001</v>
      </c>
      <c r="E118" s="291">
        <f t="shared" si="24"/>
        <v>15.2964</v>
      </c>
      <c r="F118" s="291">
        <f t="shared" si="25"/>
        <v>14.689400000000001</v>
      </c>
      <c r="G118" s="291">
        <f t="shared" si="26"/>
        <v>14.9322</v>
      </c>
      <c r="H118" s="291">
        <f t="shared" si="27"/>
        <v>15.2964</v>
      </c>
    </row>
    <row r="119" spans="1:8" hidden="1" x14ac:dyDescent="0.2">
      <c r="A119" s="287" t="s">
        <v>1333</v>
      </c>
      <c r="B119" s="288" t="s">
        <v>6</v>
      </c>
      <c r="C119" s="298">
        <v>4.2300000000000004</v>
      </c>
      <c r="D119" s="290">
        <f t="shared" si="23"/>
        <v>5.2452000000000005</v>
      </c>
      <c r="E119" s="291">
        <f t="shared" si="24"/>
        <v>5.3298000000000005</v>
      </c>
      <c r="F119" s="291">
        <f t="shared" si="25"/>
        <v>5.1183000000000005</v>
      </c>
      <c r="G119" s="291">
        <f t="shared" si="26"/>
        <v>5.2029000000000005</v>
      </c>
      <c r="H119" s="291">
        <f t="shared" si="27"/>
        <v>5.3298000000000005</v>
      </c>
    </row>
    <row r="120" spans="1:8" hidden="1" x14ac:dyDescent="0.2">
      <c r="A120" s="287" t="s">
        <v>1334</v>
      </c>
      <c r="B120" s="288" t="s">
        <v>93</v>
      </c>
      <c r="C120" s="298">
        <v>21.27</v>
      </c>
      <c r="D120" s="290">
        <f t="shared" si="23"/>
        <v>26.3748</v>
      </c>
      <c r="E120" s="291">
        <f t="shared" si="24"/>
        <v>26.8002</v>
      </c>
      <c r="F120" s="291">
        <f t="shared" si="25"/>
        <v>25.736699999999999</v>
      </c>
      <c r="G120" s="291">
        <f t="shared" si="26"/>
        <v>26.162099999999999</v>
      </c>
      <c r="H120" s="291">
        <f t="shared" si="27"/>
        <v>26.8002</v>
      </c>
    </row>
    <row r="121" spans="1:8" hidden="1" x14ac:dyDescent="0.2">
      <c r="A121" s="287" t="s">
        <v>1335</v>
      </c>
      <c r="B121" s="288" t="s">
        <v>6</v>
      </c>
      <c r="C121" s="298">
        <v>4.37</v>
      </c>
      <c r="D121" s="290">
        <f t="shared" si="23"/>
        <v>5.4188000000000001</v>
      </c>
      <c r="E121" s="291">
        <f t="shared" si="24"/>
        <v>5.5061999999999998</v>
      </c>
      <c r="F121" s="291">
        <f t="shared" si="25"/>
        <v>5.2877000000000001</v>
      </c>
      <c r="G121" s="291">
        <f t="shared" si="26"/>
        <v>5.3750999999999998</v>
      </c>
      <c r="H121" s="291">
        <f t="shared" si="27"/>
        <v>5.5061999999999998</v>
      </c>
    </row>
    <row r="122" spans="1:8" hidden="1" x14ac:dyDescent="0.2">
      <c r="A122" s="287" t="s">
        <v>1336</v>
      </c>
      <c r="B122" s="288" t="s">
        <v>93</v>
      </c>
      <c r="C122" s="298">
        <v>21.29</v>
      </c>
      <c r="D122" s="290">
        <f t="shared" si="23"/>
        <v>26.3996</v>
      </c>
      <c r="E122" s="291">
        <f t="shared" si="24"/>
        <v>26.825399999999998</v>
      </c>
      <c r="F122" s="291">
        <f t="shared" si="25"/>
        <v>25.760899999999999</v>
      </c>
      <c r="G122" s="291">
        <f t="shared" si="26"/>
        <v>26.186699999999998</v>
      </c>
      <c r="H122" s="291">
        <f t="shared" si="27"/>
        <v>26.825399999999998</v>
      </c>
    </row>
    <row r="123" spans="1:8" hidden="1" x14ac:dyDescent="0.2">
      <c r="A123" s="287" t="s">
        <v>1337</v>
      </c>
      <c r="B123" s="288" t="s">
        <v>6</v>
      </c>
      <c r="C123" s="298">
        <v>12.94</v>
      </c>
      <c r="D123" s="290">
        <f t="shared" si="23"/>
        <v>16.0456</v>
      </c>
      <c r="E123" s="291">
        <f t="shared" si="24"/>
        <v>16.304400000000001</v>
      </c>
      <c r="F123" s="291">
        <f t="shared" si="25"/>
        <v>15.657399999999999</v>
      </c>
      <c r="G123" s="291">
        <f t="shared" si="26"/>
        <v>15.9162</v>
      </c>
      <c r="H123" s="291">
        <f t="shared" si="27"/>
        <v>16.304400000000001</v>
      </c>
    </row>
    <row r="124" spans="1:8" hidden="1" x14ac:dyDescent="0.2">
      <c r="A124" s="287" t="s">
        <v>1338</v>
      </c>
      <c r="B124" s="288" t="s">
        <v>6</v>
      </c>
      <c r="C124" s="298">
        <v>12.25</v>
      </c>
      <c r="D124" s="290">
        <f t="shared" si="23"/>
        <v>15.19</v>
      </c>
      <c r="E124" s="291">
        <f t="shared" si="24"/>
        <v>15.435</v>
      </c>
      <c r="F124" s="291">
        <f t="shared" si="25"/>
        <v>14.8225</v>
      </c>
      <c r="G124" s="291">
        <f t="shared" si="26"/>
        <v>15.067499999999999</v>
      </c>
      <c r="H124" s="291">
        <f t="shared" si="27"/>
        <v>15.435</v>
      </c>
    </row>
    <row r="125" spans="1:8" ht="22.5" hidden="1" x14ac:dyDescent="0.2">
      <c r="A125" s="287" t="s">
        <v>1339</v>
      </c>
      <c r="B125" s="288" t="s">
        <v>14</v>
      </c>
      <c r="C125" s="298">
        <v>427.66</v>
      </c>
      <c r="D125" s="290">
        <f t="shared" si="23"/>
        <v>530.29840000000002</v>
      </c>
      <c r="E125" s="291">
        <f t="shared" si="24"/>
        <v>538.85160000000008</v>
      </c>
      <c r="F125" s="291">
        <f t="shared" si="25"/>
        <v>517.46860000000004</v>
      </c>
      <c r="G125" s="291">
        <f t="shared" si="26"/>
        <v>526.02179999999998</v>
      </c>
      <c r="H125" s="291">
        <f t="shared" si="27"/>
        <v>538.85160000000008</v>
      </c>
    </row>
    <row r="126" spans="1:8" hidden="1" x14ac:dyDescent="0.2">
      <c r="A126" s="287" t="s">
        <v>416</v>
      </c>
      <c r="B126" s="288" t="s">
        <v>14</v>
      </c>
      <c r="C126" s="298">
        <v>5.64</v>
      </c>
      <c r="D126" s="290">
        <f t="shared" si="23"/>
        <v>6.9935999999999998</v>
      </c>
      <c r="E126" s="291">
        <f t="shared" si="24"/>
        <v>7.1063999999999998</v>
      </c>
      <c r="F126" s="291">
        <f t="shared" si="25"/>
        <v>6.8243999999999998</v>
      </c>
      <c r="G126" s="291">
        <f t="shared" si="26"/>
        <v>6.9371999999999998</v>
      </c>
      <c r="H126" s="291">
        <f t="shared" si="27"/>
        <v>7.1063999999999998</v>
      </c>
    </row>
    <row r="127" spans="1:8" ht="22.5" hidden="1" x14ac:dyDescent="0.2">
      <c r="A127" s="287" t="s">
        <v>417</v>
      </c>
      <c r="B127" s="288" t="s">
        <v>14</v>
      </c>
      <c r="C127" s="298">
        <v>2105.52</v>
      </c>
      <c r="D127" s="290">
        <f t="shared" si="23"/>
        <v>2610.8447999999999</v>
      </c>
      <c r="E127" s="291">
        <f t="shared" si="24"/>
        <v>2652.9551999999999</v>
      </c>
      <c r="F127" s="291">
        <f t="shared" si="25"/>
        <v>2547.6792</v>
      </c>
      <c r="G127" s="291">
        <f t="shared" si="26"/>
        <v>2589.7896000000001</v>
      </c>
      <c r="H127" s="291">
        <f t="shared" si="27"/>
        <v>2652.9551999999999</v>
      </c>
    </row>
    <row r="128" spans="1:8" ht="22.5" hidden="1" x14ac:dyDescent="0.2">
      <c r="A128" s="287" t="s">
        <v>418</v>
      </c>
      <c r="B128" s="288" t="s">
        <v>14</v>
      </c>
      <c r="C128" s="298">
        <v>1058.28</v>
      </c>
      <c r="D128" s="290">
        <f t="shared" si="23"/>
        <v>1312.2672</v>
      </c>
      <c r="E128" s="291">
        <f t="shared" si="24"/>
        <v>1333.4328</v>
      </c>
      <c r="F128" s="291">
        <f t="shared" si="25"/>
        <v>1280.5187999999998</v>
      </c>
      <c r="G128" s="291">
        <f t="shared" si="26"/>
        <v>1301.6843999999999</v>
      </c>
      <c r="H128" s="291">
        <f t="shared" si="27"/>
        <v>1333.4328</v>
      </c>
    </row>
    <row r="129" spans="1:8" ht="22.5" hidden="1" x14ac:dyDescent="0.2">
      <c r="A129" s="287" t="s">
        <v>1340</v>
      </c>
      <c r="B129" s="288" t="s">
        <v>14</v>
      </c>
      <c r="C129" s="298">
        <v>292.43</v>
      </c>
      <c r="D129" s="290">
        <f t="shared" si="23"/>
        <v>362.61320000000001</v>
      </c>
      <c r="E129" s="291">
        <f t="shared" si="24"/>
        <v>368.46180000000004</v>
      </c>
      <c r="F129" s="291">
        <f t="shared" si="25"/>
        <v>353.84030000000001</v>
      </c>
      <c r="G129" s="291">
        <f t="shared" si="26"/>
        <v>359.68889999999999</v>
      </c>
      <c r="H129" s="291">
        <f t="shared" si="27"/>
        <v>368.46180000000004</v>
      </c>
    </row>
    <row r="130" spans="1:8" hidden="1" x14ac:dyDescent="0.2">
      <c r="A130" s="287" t="s">
        <v>1341</v>
      </c>
      <c r="B130" s="288" t="s">
        <v>14</v>
      </c>
      <c r="C130" s="298">
        <v>107.48</v>
      </c>
      <c r="D130" s="290">
        <f t="shared" si="23"/>
        <v>133.27520000000001</v>
      </c>
      <c r="E130" s="291">
        <f t="shared" si="24"/>
        <v>135.4248</v>
      </c>
      <c r="F130" s="291">
        <f t="shared" si="25"/>
        <v>130.05080000000001</v>
      </c>
      <c r="G130" s="291">
        <f t="shared" si="26"/>
        <v>132.2004</v>
      </c>
      <c r="H130" s="291">
        <f t="shared" si="27"/>
        <v>135.4248</v>
      </c>
    </row>
    <row r="131" spans="1:8" hidden="1" x14ac:dyDescent="0.2">
      <c r="A131" s="287" t="s">
        <v>1342</v>
      </c>
      <c r="B131" s="288" t="s">
        <v>14</v>
      </c>
      <c r="C131" s="298">
        <v>106.14</v>
      </c>
      <c r="D131" s="290">
        <f t="shared" si="23"/>
        <v>131.61359999999999</v>
      </c>
      <c r="E131" s="291">
        <f t="shared" si="24"/>
        <v>133.7364</v>
      </c>
      <c r="F131" s="291">
        <f t="shared" si="25"/>
        <v>128.42939999999999</v>
      </c>
      <c r="G131" s="291">
        <f t="shared" si="26"/>
        <v>130.5522</v>
      </c>
      <c r="H131" s="291">
        <f t="shared" si="27"/>
        <v>133.7364</v>
      </c>
    </row>
    <row r="132" spans="1:8" hidden="1" x14ac:dyDescent="0.2">
      <c r="A132" s="287" t="s">
        <v>1343</v>
      </c>
      <c r="B132" s="288" t="s">
        <v>14</v>
      </c>
      <c r="C132" s="298">
        <v>109.39</v>
      </c>
      <c r="D132" s="290">
        <f t="shared" si="23"/>
        <v>135.64359999999999</v>
      </c>
      <c r="E132" s="291">
        <f t="shared" si="24"/>
        <v>137.8314</v>
      </c>
      <c r="F132" s="291">
        <f t="shared" si="25"/>
        <v>132.36189999999999</v>
      </c>
      <c r="G132" s="291">
        <f t="shared" si="26"/>
        <v>134.5497</v>
      </c>
      <c r="H132" s="291">
        <f t="shared" si="27"/>
        <v>137.8314</v>
      </c>
    </row>
    <row r="133" spans="1:8" hidden="1" x14ac:dyDescent="0.2">
      <c r="A133" s="287" t="s">
        <v>1344</v>
      </c>
      <c r="B133" s="288" t="s">
        <v>14</v>
      </c>
      <c r="C133" s="298">
        <v>227.9</v>
      </c>
      <c r="D133" s="290">
        <f t="shared" si="23"/>
        <v>282.596</v>
      </c>
      <c r="E133" s="291">
        <f t="shared" si="24"/>
        <v>287.154</v>
      </c>
      <c r="F133" s="291">
        <f t="shared" si="25"/>
        <v>275.75900000000001</v>
      </c>
      <c r="G133" s="291">
        <f t="shared" si="26"/>
        <v>280.31700000000001</v>
      </c>
      <c r="H133" s="291">
        <f t="shared" si="27"/>
        <v>287.154</v>
      </c>
    </row>
    <row r="134" spans="1:8" ht="22.5" hidden="1" x14ac:dyDescent="0.2">
      <c r="A134" s="287" t="s">
        <v>1345</v>
      </c>
      <c r="B134" s="288" t="s">
        <v>14</v>
      </c>
      <c r="C134" s="298">
        <v>230.27</v>
      </c>
      <c r="D134" s="290">
        <f t="shared" si="23"/>
        <v>285.53480000000002</v>
      </c>
      <c r="E134" s="291">
        <f t="shared" si="24"/>
        <v>290.14019999999999</v>
      </c>
      <c r="F134" s="291">
        <f t="shared" si="25"/>
        <v>278.62670000000003</v>
      </c>
      <c r="G134" s="291">
        <f t="shared" si="26"/>
        <v>283.2321</v>
      </c>
      <c r="H134" s="291">
        <f t="shared" si="27"/>
        <v>290.14019999999999</v>
      </c>
    </row>
    <row r="135" spans="1:8" hidden="1" x14ac:dyDescent="0.2">
      <c r="A135" s="287" t="s">
        <v>1346</v>
      </c>
      <c r="B135" s="288" t="s">
        <v>14</v>
      </c>
      <c r="C135" s="298">
        <v>7.28</v>
      </c>
      <c r="D135" s="290">
        <f t="shared" si="23"/>
        <v>9.0272000000000006</v>
      </c>
      <c r="E135" s="291">
        <f t="shared" si="24"/>
        <v>9.1728000000000005</v>
      </c>
      <c r="F135" s="291">
        <f t="shared" si="25"/>
        <v>8.8087999999999997</v>
      </c>
      <c r="G135" s="291">
        <f t="shared" si="26"/>
        <v>8.9543999999999997</v>
      </c>
      <c r="H135" s="291">
        <f t="shared" si="27"/>
        <v>9.1728000000000005</v>
      </c>
    </row>
    <row r="136" spans="1:8" hidden="1" x14ac:dyDescent="0.2">
      <c r="A136" s="287" t="s">
        <v>1347</v>
      </c>
      <c r="B136" s="288" t="s">
        <v>14</v>
      </c>
      <c r="C136" s="298">
        <v>7.47</v>
      </c>
      <c r="D136" s="290">
        <f t="shared" si="23"/>
        <v>9.2628000000000004</v>
      </c>
      <c r="E136" s="291">
        <f t="shared" si="24"/>
        <v>9.4122000000000003</v>
      </c>
      <c r="F136" s="291">
        <f t="shared" si="25"/>
        <v>9.0386999999999986</v>
      </c>
      <c r="G136" s="291">
        <f t="shared" si="26"/>
        <v>9.1881000000000004</v>
      </c>
      <c r="H136" s="291">
        <f t="shared" si="27"/>
        <v>9.4122000000000003</v>
      </c>
    </row>
    <row r="137" spans="1:8" hidden="1" x14ac:dyDescent="0.2">
      <c r="A137" s="287" t="s">
        <v>419</v>
      </c>
      <c r="B137" s="288" t="s">
        <v>14</v>
      </c>
      <c r="C137" s="298">
        <v>39.67</v>
      </c>
      <c r="D137" s="290">
        <f t="shared" si="23"/>
        <v>49.190800000000003</v>
      </c>
      <c r="E137" s="291">
        <f t="shared" si="24"/>
        <v>49.984200000000001</v>
      </c>
      <c r="F137" s="291">
        <f t="shared" si="25"/>
        <v>48.000700000000002</v>
      </c>
      <c r="G137" s="291">
        <f t="shared" si="26"/>
        <v>48.7941</v>
      </c>
      <c r="H137" s="291">
        <f t="shared" si="27"/>
        <v>49.984200000000001</v>
      </c>
    </row>
    <row r="138" spans="1:8" hidden="1" x14ac:dyDescent="0.2">
      <c r="A138" s="287" t="s">
        <v>1348</v>
      </c>
      <c r="B138" s="288" t="s">
        <v>6</v>
      </c>
      <c r="C138" s="298">
        <v>4.99</v>
      </c>
      <c r="D138" s="290">
        <f t="shared" si="23"/>
        <v>6.1876000000000007</v>
      </c>
      <c r="E138" s="291">
        <f t="shared" si="24"/>
        <v>6.2873999999999999</v>
      </c>
      <c r="F138" s="291">
        <f t="shared" si="25"/>
        <v>6.0379000000000005</v>
      </c>
      <c r="G138" s="291">
        <f t="shared" si="26"/>
        <v>6.1377000000000006</v>
      </c>
      <c r="H138" s="291">
        <f t="shared" si="27"/>
        <v>6.2873999999999999</v>
      </c>
    </row>
    <row r="139" spans="1:8" hidden="1" x14ac:dyDescent="0.2">
      <c r="A139" s="287" t="s">
        <v>420</v>
      </c>
      <c r="B139" s="288" t="s">
        <v>6</v>
      </c>
      <c r="C139" s="298">
        <v>24.16</v>
      </c>
      <c r="D139" s="290">
        <f t="shared" si="23"/>
        <v>29.958400000000001</v>
      </c>
      <c r="E139" s="291">
        <f t="shared" si="24"/>
        <v>30.441600000000001</v>
      </c>
      <c r="F139" s="291">
        <f t="shared" si="25"/>
        <v>29.233599999999999</v>
      </c>
      <c r="G139" s="291">
        <f t="shared" si="26"/>
        <v>29.716799999999999</v>
      </c>
      <c r="H139" s="291">
        <f t="shared" si="27"/>
        <v>30.441600000000001</v>
      </c>
    </row>
    <row r="140" spans="1:8" hidden="1" x14ac:dyDescent="0.2">
      <c r="A140" s="287" t="s">
        <v>421</v>
      </c>
      <c r="B140" s="288" t="s">
        <v>6</v>
      </c>
      <c r="C140" s="298">
        <v>20.420000000000002</v>
      </c>
      <c r="D140" s="290">
        <f t="shared" si="23"/>
        <v>25.320800000000002</v>
      </c>
      <c r="E140" s="291">
        <f t="shared" si="24"/>
        <v>25.729200000000002</v>
      </c>
      <c r="F140" s="291">
        <f t="shared" si="25"/>
        <v>24.708200000000001</v>
      </c>
      <c r="G140" s="291">
        <f t="shared" si="26"/>
        <v>25.116600000000002</v>
      </c>
      <c r="H140" s="291">
        <f t="shared" si="27"/>
        <v>25.729200000000002</v>
      </c>
    </row>
    <row r="141" spans="1:8" hidden="1" x14ac:dyDescent="0.2">
      <c r="A141" s="287" t="s">
        <v>1349</v>
      </c>
      <c r="B141" s="288" t="s">
        <v>6</v>
      </c>
      <c r="C141" s="298">
        <v>7.64</v>
      </c>
      <c r="D141" s="290">
        <f t="shared" si="23"/>
        <v>9.4735999999999994</v>
      </c>
      <c r="E141" s="291">
        <f t="shared" si="24"/>
        <v>9.6264000000000003</v>
      </c>
      <c r="F141" s="291">
        <f t="shared" si="25"/>
        <v>9.2443999999999988</v>
      </c>
      <c r="G141" s="291">
        <f t="shared" si="26"/>
        <v>9.3971999999999998</v>
      </c>
      <c r="H141" s="291">
        <f t="shared" si="27"/>
        <v>9.6264000000000003</v>
      </c>
    </row>
    <row r="142" spans="1:8" hidden="1" x14ac:dyDescent="0.2">
      <c r="A142" s="287" t="s">
        <v>1350</v>
      </c>
      <c r="B142" s="288" t="s">
        <v>6</v>
      </c>
      <c r="C142" s="298">
        <v>17.05</v>
      </c>
      <c r="D142" s="290">
        <f t="shared" si="23"/>
        <v>21.141999999999999</v>
      </c>
      <c r="E142" s="291">
        <f t="shared" si="24"/>
        <v>21.483000000000001</v>
      </c>
      <c r="F142" s="291">
        <f t="shared" si="25"/>
        <v>20.630500000000001</v>
      </c>
      <c r="G142" s="291">
        <f t="shared" si="26"/>
        <v>20.971499999999999</v>
      </c>
      <c r="H142" s="291">
        <f t="shared" si="27"/>
        <v>21.483000000000001</v>
      </c>
    </row>
    <row r="143" spans="1:8" hidden="1" x14ac:dyDescent="0.2">
      <c r="A143" s="287" t="s">
        <v>422</v>
      </c>
      <c r="B143" s="288" t="s">
        <v>14</v>
      </c>
      <c r="C143" s="298">
        <v>7.52</v>
      </c>
      <c r="D143" s="290">
        <f t="shared" si="23"/>
        <v>9.3247999999999998</v>
      </c>
      <c r="E143" s="291">
        <f t="shared" si="24"/>
        <v>9.4751999999999992</v>
      </c>
      <c r="F143" s="291">
        <f t="shared" si="25"/>
        <v>9.0991999999999997</v>
      </c>
      <c r="G143" s="291">
        <f t="shared" si="26"/>
        <v>9.2495999999999992</v>
      </c>
      <c r="H143" s="291">
        <f t="shared" si="27"/>
        <v>9.4751999999999992</v>
      </c>
    </row>
    <row r="144" spans="1:8" hidden="1" x14ac:dyDescent="0.2">
      <c r="A144" s="287" t="s">
        <v>1351</v>
      </c>
      <c r="B144" s="288" t="s">
        <v>14</v>
      </c>
      <c r="C144" s="298">
        <v>30.63</v>
      </c>
      <c r="D144" s="290">
        <f t="shared" si="23"/>
        <v>37.981200000000001</v>
      </c>
      <c r="E144" s="291">
        <f t="shared" si="24"/>
        <v>38.593800000000002</v>
      </c>
      <c r="F144" s="291">
        <f t="shared" si="25"/>
        <v>37.0623</v>
      </c>
      <c r="G144" s="291">
        <f t="shared" si="26"/>
        <v>37.674900000000001</v>
      </c>
      <c r="H144" s="291">
        <f t="shared" si="27"/>
        <v>38.593800000000002</v>
      </c>
    </row>
    <row r="145" spans="1:8" hidden="1" x14ac:dyDescent="0.2">
      <c r="A145" s="287" t="s">
        <v>423</v>
      </c>
      <c r="B145" s="288" t="s">
        <v>14</v>
      </c>
      <c r="C145" s="298">
        <v>187.2</v>
      </c>
      <c r="D145" s="290">
        <f t="shared" si="23"/>
        <v>232.12799999999999</v>
      </c>
      <c r="E145" s="291">
        <f t="shared" si="24"/>
        <v>235.87199999999999</v>
      </c>
      <c r="F145" s="291">
        <f t="shared" si="25"/>
        <v>226.51199999999997</v>
      </c>
      <c r="G145" s="291">
        <f t="shared" si="26"/>
        <v>230.25599999999997</v>
      </c>
      <c r="H145" s="291">
        <f t="shared" si="27"/>
        <v>235.87199999999999</v>
      </c>
    </row>
    <row r="146" spans="1:8" hidden="1" x14ac:dyDescent="0.2">
      <c r="A146" s="287" t="s">
        <v>1352</v>
      </c>
      <c r="B146" s="288" t="s">
        <v>14</v>
      </c>
      <c r="C146" s="298">
        <v>78.39</v>
      </c>
      <c r="D146" s="290">
        <f t="shared" si="23"/>
        <v>97.203599999999994</v>
      </c>
      <c r="E146" s="291">
        <f t="shared" si="24"/>
        <v>98.7714</v>
      </c>
      <c r="F146" s="291">
        <f t="shared" si="25"/>
        <v>94.851900000000001</v>
      </c>
      <c r="G146" s="291">
        <f t="shared" si="26"/>
        <v>96.419700000000006</v>
      </c>
      <c r="H146" s="291">
        <f t="shared" si="27"/>
        <v>98.7714</v>
      </c>
    </row>
    <row r="147" spans="1:8" hidden="1" x14ac:dyDescent="0.2">
      <c r="A147" s="287" t="s">
        <v>424</v>
      </c>
      <c r="B147" s="288" t="s">
        <v>6</v>
      </c>
      <c r="C147" s="298">
        <v>4.38</v>
      </c>
      <c r="D147" s="290">
        <f t="shared" si="23"/>
        <v>5.4311999999999996</v>
      </c>
      <c r="E147" s="291">
        <f t="shared" si="24"/>
        <v>5.5187999999999997</v>
      </c>
      <c r="F147" s="291">
        <f t="shared" si="25"/>
        <v>5.2997999999999994</v>
      </c>
      <c r="G147" s="291">
        <f t="shared" si="26"/>
        <v>5.3873999999999995</v>
      </c>
      <c r="H147" s="291">
        <f t="shared" si="27"/>
        <v>5.5187999999999997</v>
      </c>
    </row>
    <row r="148" spans="1:8" hidden="1" x14ac:dyDescent="0.2">
      <c r="A148" s="272" t="s">
        <v>44</v>
      </c>
      <c r="B148" s="273"/>
      <c r="C148" s="274"/>
      <c r="D148" s="274"/>
      <c r="E148" s="275"/>
      <c r="F148" s="275"/>
      <c r="G148" s="275"/>
      <c r="H148" s="276"/>
    </row>
    <row r="149" spans="1:8" hidden="1" x14ac:dyDescent="0.2">
      <c r="A149" s="287" t="s">
        <v>45</v>
      </c>
      <c r="B149" s="288" t="s">
        <v>4</v>
      </c>
      <c r="C149" s="298">
        <v>15.28</v>
      </c>
      <c r="D149" s="290">
        <f t="shared" ref="D149:D154" si="28">C149*1.24</f>
        <v>18.947199999999999</v>
      </c>
      <c r="E149" s="291">
        <f t="shared" ref="E149:E154" si="29">C149*1.26</f>
        <v>19.252800000000001</v>
      </c>
      <c r="F149" s="291">
        <f t="shared" ref="F149:F154" si="30">C149*1.21</f>
        <v>18.488799999999998</v>
      </c>
      <c r="G149" s="291">
        <f t="shared" ref="G149:G154" si="31">C149*1.23</f>
        <v>18.7944</v>
      </c>
      <c r="H149" s="291">
        <f t="shared" ref="H149:H154" si="32">C149*1.26</f>
        <v>19.252800000000001</v>
      </c>
    </row>
    <row r="150" spans="1:8" hidden="1" x14ac:dyDescent="0.2">
      <c r="A150" s="287" t="s">
        <v>425</v>
      </c>
      <c r="B150" s="288" t="s">
        <v>6</v>
      </c>
      <c r="C150" s="298">
        <v>4.99</v>
      </c>
      <c r="D150" s="290">
        <f t="shared" si="28"/>
        <v>6.1876000000000007</v>
      </c>
      <c r="E150" s="291">
        <f t="shared" si="29"/>
        <v>6.2873999999999999</v>
      </c>
      <c r="F150" s="291">
        <f t="shared" si="30"/>
        <v>6.0379000000000005</v>
      </c>
      <c r="G150" s="291">
        <f t="shared" si="31"/>
        <v>6.1377000000000006</v>
      </c>
      <c r="H150" s="291">
        <f t="shared" si="32"/>
        <v>6.2873999999999999</v>
      </c>
    </row>
    <row r="151" spans="1:8" hidden="1" x14ac:dyDescent="0.2">
      <c r="A151" s="287" t="s">
        <v>46</v>
      </c>
      <c r="B151" s="288" t="s">
        <v>4</v>
      </c>
      <c r="C151" s="298">
        <v>15.57</v>
      </c>
      <c r="D151" s="290">
        <f t="shared" si="28"/>
        <v>19.306799999999999</v>
      </c>
      <c r="E151" s="291">
        <f t="shared" si="29"/>
        <v>19.618200000000002</v>
      </c>
      <c r="F151" s="291">
        <f t="shared" si="30"/>
        <v>18.839700000000001</v>
      </c>
      <c r="G151" s="291">
        <f t="shared" si="31"/>
        <v>19.1511</v>
      </c>
      <c r="H151" s="291">
        <f t="shared" si="32"/>
        <v>19.618200000000002</v>
      </c>
    </row>
    <row r="152" spans="1:8" hidden="1" x14ac:dyDescent="0.2">
      <c r="A152" s="287" t="s">
        <v>47</v>
      </c>
      <c r="B152" s="288" t="s">
        <v>14</v>
      </c>
      <c r="C152" s="298">
        <v>4.18</v>
      </c>
      <c r="D152" s="290">
        <f t="shared" si="28"/>
        <v>5.1831999999999994</v>
      </c>
      <c r="E152" s="291">
        <f t="shared" si="29"/>
        <v>5.2667999999999999</v>
      </c>
      <c r="F152" s="291">
        <f t="shared" si="30"/>
        <v>5.0577999999999994</v>
      </c>
      <c r="G152" s="291">
        <f t="shared" si="31"/>
        <v>5.1414</v>
      </c>
      <c r="H152" s="291">
        <f t="shared" si="32"/>
        <v>5.2667999999999999</v>
      </c>
    </row>
    <row r="153" spans="1:8" hidden="1" x14ac:dyDescent="0.2">
      <c r="A153" s="287" t="s">
        <v>48</v>
      </c>
      <c r="B153" s="288" t="s">
        <v>4</v>
      </c>
      <c r="C153" s="298">
        <v>19.510000000000002</v>
      </c>
      <c r="D153" s="290">
        <f t="shared" si="28"/>
        <v>24.192400000000003</v>
      </c>
      <c r="E153" s="291">
        <f t="shared" si="29"/>
        <v>24.582600000000003</v>
      </c>
      <c r="F153" s="291">
        <f t="shared" si="30"/>
        <v>23.607100000000003</v>
      </c>
      <c r="G153" s="291">
        <f t="shared" si="31"/>
        <v>23.997300000000003</v>
      </c>
      <c r="H153" s="291">
        <f t="shared" si="32"/>
        <v>24.582600000000003</v>
      </c>
    </row>
    <row r="154" spans="1:8" hidden="1" x14ac:dyDescent="0.2">
      <c r="A154" s="287" t="s">
        <v>49</v>
      </c>
      <c r="B154" s="288" t="s">
        <v>90</v>
      </c>
      <c r="C154" s="298">
        <v>8.32</v>
      </c>
      <c r="D154" s="290">
        <f t="shared" si="28"/>
        <v>10.316800000000001</v>
      </c>
      <c r="E154" s="291">
        <f t="shared" si="29"/>
        <v>10.4832</v>
      </c>
      <c r="F154" s="291">
        <f t="shared" si="30"/>
        <v>10.0672</v>
      </c>
      <c r="G154" s="291">
        <f t="shared" si="31"/>
        <v>10.233600000000001</v>
      </c>
      <c r="H154" s="291">
        <f t="shared" si="32"/>
        <v>10.4832</v>
      </c>
    </row>
    <row r="155" spans="1:8" hidden="1" x14ac:dyDescent="0.2">
      <c r="A155" s="272" t="s">
        <v>50</v>
      </c>
      <c r="B155" s="273"/>
      <c r="C155" s="274"/>
      <c r="D155" s="274"/>
      <c r="E155" s="275"/>
      <c r="F155" s="275"/>
      <c r="G155" s="275"/>
      <c r="H155" s="276"/>
    </row>
    <row r="156" spans="1:8" hidden="1" x14ac:dyDescent="0.2">
      <c r="A156" s="287" t="s">
        <v>426</v>
      </c>
      <c r="B156" s="288" t="s">
        <v>4</v>
      </c>
      <c r="C156" s="298">
        <v>14.71</v>
      </c>
      <c r="D156" s="290">
        <f t="shared" ref="D156:D170" si="33">C156*1.24</f>
        <v>18.240400000000001</v>
      </c>
      <c r="E156" s="291">
        <f t="shared" ref="E156:E170" si="34">C156*1.26</f>
        <v>18.534600000000001</v>
      </c>
      <c r="F156" s="291">
        <f t="shared" ref="F156:F170" si="35">C156*1.21</f>
        <v>17.799099999999999</v>
      </c>
      <c r="G156" s="291">
        <f t="shared" ref="G156:G170" si="36">C156*1.23</f>
        <v>18.093299999999999</v>
      </c>
      <c r="H156" s="291">
        <f t="shared" ref="H156:H170" si="37">C156*1.26</f>
        <v>18.534600000000001</v>
      </c>
    </row>
    <row r="157" spans="1:8" hidden="1" x14ac:dyDescent="0.2">
      <c r="A157" s="287" t="s">
        <v>51</v>
      </c>
      <c r="B157" s="288" t="s">
        <v>4</v>
      </c>
      <c r="C157" s="298">
        <v>20.22</v>
      </c>
      <c r="D157" s="290">
        <f t="shared" si="33"/>
        <v>25.072799999999997</v>
      </c>
      <c r="E157" s="291">
        <f t="shared" si="34"/>
        <v>25.4772</v>
      </c>
      <c r="F157" s="291">
        <f t="shared" si="35"/>
        <v>24.466199999999997</v>
      </c>
      <c r="G157" s="291">
        <f t="shared" si="36"/>
        <v>24.8706</v>
      </c>
      <c r="H157" s="291">
        <f t="shared" si="37"/>
        <v>25.4772</v>
      </c>
    </row>
    <row r="158" spans="1:8" hidden="1" x14ac:dyDescent="0.2">
      <c r="A158" s="287" t="s">
        <v>52</v>
      </c>
      <c r="B158" s="288" t="s">
        <v>4</v>
      </c>
      <c r="C158" s="298">
        <v>8.98</v>
      </c>
      <c r="D158" s="290">
        <f t="shared" si="33"/>
        <v>11.135200000000001</v>
      </c>
      <c r="E158" s="291">
        <f t="shared" si="34"/>
        <v>11.3148</v>
      </c>
      <c r="F158" s="291">
        <f t="shared" si="35"/>
        <v>10.8658</v>
      </c>
      <c r="G158" s="291">
        <f t="shared" si="36"/>
        <v>11.045400000000001</v>
      </c>
      <c r="H158" s="291">
        <f t="shared" si="37"/>
        <v>11.3148</v>
      </c>
    </row>
    <row r="159" spans="1:8" hidden="1" x14ac:dyDescent="0.2">
      <c r="A159" s="287" t="s">
        <v>1353</v>
      </c>
      <c r="B159" s="288" t="s">
        <v>4</v>
      </c>
      <c r="C159" s="298">
        <v>3.08</v>
      </c>
      <c r="D159" s="290">
        <f t="shared" si="33"/>
        <v>3.8191999999999999</v>
      </c>
      <c r="E159" s="291">
        <f t="shared" si="34"/>
        <v>3.8808000000000002</v>
      </c>
      <c r="F159" s="291">
        <f t="shared" si="35"/>
        <v>3.7267999999999999</v>
      </c>
      <c r="G159" s="291">
        <f t="shared" si="36"/>
        <v>3.7884000000000002</v>
      </c>
      <c r="H159" s="291">
        <f t="shared" si="37"/>
        <v>3.8808000000000002</v>
      </c>
    </row>
    <row r="160" spans="1:8" hidden="1" x14ac:dyDescent="0.2">
      <c r="A160" s="287" t="s">
        <v>1354</v>
      </c>
      <c r="B160" s="288" t="s">
        <v>4</v>
      </c>
      <c r="C160" s="298">
        <v>3.08</v>
      </c>
      <c r="D160" s="290">
        <f t="shared" si="33"/>
        <v>3.8191999999999999</v>
      </c>
      <c r="E160" s="291">
        <f t="shared" si="34"/>
        <v>3.8808000000000002</v>
      </c>
      <c r="F160" s="291">
        <f t="shared" si="35"/>
        <v>3.7267999999999999</v>
      </c>
      <c r="G160" s="291">
        <f t="shared" si="36"/>
        <v>3.7884000000000002</v>
      </c>
      <c r="H160" s="291">
        <f t="shared" si="37"/>
        <v>3.8808000000000002</v>
      </c>
    </row>
    <row r="161" spans="1:8" hidden="1" x14ac:dyDescent="0.2">
      <c r="A161" s="287" t="s">
        <v>53</v>
      </c>
      <c r="B161" s="288" t="s">
        <v>4</v>
      </c>
      <c r="C161" s="298">
        <v>3.06</v>
      </c>
      <c r="D161" s="290">
        <f t="shared" si="33"/>
        <v>3.7944</v>
      </c>
      <c r="E161" s="291">
        <f t="shared" si="34"/>
        <v>3.8555999999999999</v>
      </c>
      <c r="F161" s="291">
        <f t="shared" si="35"/>
        <v>3.7025999999999999</v>
      </c>
      <c r="G161" s="291">
        <f t="shared" si="36"/>
        <v>3.7637999999999998</v>
      </c>
      <c r="H161" s="291">
        <f t="shared" si="37"/>
        <v>3.8555999999999999</v>
      </c>
    </row>
    <row r="162" spans="1:8" hidden="1" x14ac:dyDescent="0.2">
      <c r="A162" s="287" t="s">
        <v>1355</v>
      </c>
      <c r="B162" s="288" t="s">
        <v>4</v>
      </c>
      <c r="C162" s="298">
        <v>3.06</v>
      </c>
      <c r="D162" s="290">
        <f t="shared" si="33"/>
        <v>3.7944</v>
      </c>
      <c r="E162" s="291">
        <f t="shared" si="34"/>
        <v>3.8555999999999999</v>
      </c>
      <c r="F162" s="291">
        <f t="shared" si="35"/>
        <v>3.7025999999999999</v>
      </c>
      <c r="G162" s="291">
        <f t="shared" si="36"/>
        <v>3.7637999999999998</v>
      </c>
      <c r="H162" s="291">
        <f t="shared" si="37"/>
        <v>3.8555999999999999</v>
      </c>
    </row>
    <row r="163" spans="1:8" hidden="1" x14ac:dyDescent="0.2">
      <c r="A163" s="287" t="s">
        <v>1356</v>
      </c>
      <c r="B163" s="288" t="s">
        <v>4</v>
      </c>
      <c r="C163" s="298">
        <v>35.840000000000003</v>
      </c>
      <c r="D163" s="290">
        <f t="shared" si="33"/>
        <v>44.441600000000001</v>
      </c>
      <c r="E163" s="291">
        <f t="shared" si="34"/>
        <v>45.158400000000007</v>
      </c>
      <c r="F163" s="291">
        <f t="shared" si="35"/>
        <v>43.366400000000006</v>
      </c>
      <c r="G163" s="291">
        <f t="shared" si="36"/>
        <v>44.083200000000005</v>
      </c>
      <c r="H163" s="291">
        <f t="shared" si="37"/>
        <v>45.158400000000007</v>
      </c>
    </row>
    <row r="164" spans="1:8" hidden="1" x14ac:dyDescent="0.2">
      <c r="A164" s="287" t="s">
        <v>1357</v>
      </c>
      <c r="B164" s="288" t="s">
        <v>4</v>
      </c>
      <c r="C164" s="298">
        <v>15.75</v>
      </c>
      <c r="D164" s="290">
        <f t="shared" si="33"/>
        <v>19.53</v>
      </c>
      <c r="E164" s="291">
        <f t="shared" si="34"/>
        <v>19.844999999999999</v>
      </c>
      <c r="F164" s="291">
        <f t="shared" si="35"/>
        <v>19.057500000000001</v>
      </c>
      <c r="G164" s="291">
        <f t="shared" si="36"/>
        <v>19.372499999999999</v>
      </c>
      <c r="H164" s="291">
        <f t="shared" si="37"/>
        <v>19.844999999999999</v>
      </c>
    </row>
    <row r="165" spans="1:8" hidden="1" x14ac:dyDescent="0.2">
      <c r="A165" s="287" t="s">
        <v>1358</v>
      </c>
      <c r="B165" s="288" t="s">
        <v>4</v>
      </c>
      <c r="C165" s="298">
        <v>35.840000000000003</v>
      </c>
      <c r="D165" s="290">
        <f t="shared" si="33"/>
        <v>44.441600000000001</v>
      </c>
      <c r="E165" s="291">
        <f t="shared" si="34"/>
        <v>45.158400000000007</v>
      </c>
      <c r="F165" s="291">
        <f t="shared" si="35"/>
        <v>43.366400000000006</v>
      </c>
      <c r="G165" s="291">
        <f t="shared" si="36"/>
        <v>44.083200000000005</v>
      </c>
      <c r="H165" s="291">
        <f t="shared" si="37"/>
        <v>45.158400000000007</v>
      </c>
    </row>
    <row r="166" spans="1:8" hidden="1" x14ac:dyDescent="0.2">
      <c r="A166" s="287" t="s">
        <v>1359</v>
      </c>
      <c r="B166" s="288" t="s">
        <v>6</v>
      </c>
      <c r="C166" s="298">
        <v>7.99</v>
      </c>
      <c r="D166" s="290">
        <f t="shared" si="33"/>
        <v>9.9076000000000004</v>
      </c>
      <c r="E166" s="291">
        <f t="shared" si="34"/>
        <v>10.067400000000001</v>
      </c>
      <c r="F166" s="291">
        <f t="shared" si="35"/>
        <v>9.6678999999999995</v>
      </c>
      <c r="G166" s="291">
        <f t="shared" si="36"/>
        <v>9.8277000000000001</v>
      </c>
      <c r="H166" s="291">
        <f t="shared" si="37"/>
        <v>10.067400000000001</v>
      </c>
    </row>
    <row r="167" spans="1:8" hidden="1" x14ac:dyDescent="0.2">
      <c r="A167" s="287" t="s">
        <v>1360</v>
      </c>
      <c r="B167" s="288" t="s">
        <v>6</v>
      </c>
      <c r="C167" s="298">
        <v>7.99</v>
      </c>
      <c r="D167" s="290">
        <f t="shared" si="33"/>
        <v>9.9076000000000004</v>
      </c>
      <c r="E167" s="291">
        <f t="shared" si="34"/>
        <v>10.067400000000001</v>
      </c>
      <c r="F167" s="291">
        <f t="shared" si="35"/>
        <v>9.6678999999999995</v>
      </c>
      <c r="G167" s="291">
        <f t="shared" si="36"/>
        <v>9.8277000000000001</v>
      </c>
      <c r="H167" s="291">
        <f t="shared" si="37"/>
        <v>10.067400000000001</v>
      </c>
    </row>
    <row r="168" spans="1:8" hidden="1" x14ac:dyDescent="0.2">
      <c r="A168" s="287" t="s">
        <v>1361</v>
      </c>
      <c r="B168" s="288" t="s">
        <v>4</v>
      </c>
      <c r="C168" s="298">
        <v>3.06</v>
      </c>
      <c r="D168" s="290">
        <f t="shared" si="33"/>
        <v>3.7944</v>
      </c>
      <c r="E168" s="291">
        <f t="shared" si="34"/>
        <v>3.8555999999999999</v>
      </c>
      <c r="F168" s="291">
        <f t="shared" si="35"/>
        <v>3.7025999999999999</v>
      </c>
      <c r="G168" s="291">
        <f t="shared" si="36"/>
        <v>3.7637999999999998</v>
      </c>
      <c r="H168" s="291">
        <f t="shared" si="37"/>
        <v>3.8555999999999999</v>
      </c>
    </row>
    <row r="169" spans="1:8" hidden="1" x14ac:dyDescent="0.2">
      <c r="A169" s="287" t="s">
        <v>54</v>
      </c>
      <c r="B169" s="288" t="s">
        <v>6</v>
      </c>
      <c r="C169" s="298">
        <v>2.04</v>
      </c>
      <c r="D169" s="290">
        <f t="shared" si="33"/>
        <v>2.5295999999999998</v>
      </c>
      <c r="E169" s="291">
        <f t="shared" si="34"/>
        <v>2.5704000000000002</v>
      </c>
      <c r="F169" s="291">
        <f t="shared" si="35"/>
        <v>2.4683999999999999</v>
      </c>
      <c r="G169" s="291">
        <f t="shared" si="36"/>
        <v>2.5091999999999999</v>
      </c>
      <c r="H169" s="291">
        <f t="shared" si="37"/>
        <v>2.5704000000000002</v>
      </c>
    </row>
    <row r="170" spans="1:8" hidden="1" x14ac:dyDescent="0.2">
      <c r="A170" s="287" t="s">
        <v>55</v>
      </c>
      <c r="B170" s="288" t="s">
        <v>14</v>
      </c>
      <c r="C170" s="298">
        <v>12.46</v>
      </c>
      <c r="D170" s="290">
        <f t="shared" si="33"/>
        <v>15.4504</v>
      </c>
      <c r="E170" s="291">
        <f t="shared" si="34"/>
        <v>15.699600000000002</v>
      </c>
      <c r="F170" s="291">
        <f t="shared" si="35"/>
        <v>15.076600000000001</v>
      </c>
      <c r="G170" s="291">
        <f t="shared" si="36"/>
        <v>15.325800000000001</v>
      </c>
      <c r="H170" s="291">
        <f t="shared" si="37"/>
        <v>15.699600000000002</v>
      </c>
    </row>
    <row r="171" spans="1:8" hidden="1" x14ac:dyDescent="0.2">
      <c r="A171" s="272" t="s">
        <v>58</v>
      </c>
      <c r="B171" s="273"/>
      <c r="C171" s="274"/>
      <c r="D171" s="274"/>
      <c r="E171" s="275"/>
      <c r="F171" s="275"/>
      <c r="G171" s="275"/>
      <c r="H171" s="276"/>
    </row>
    <row r="172" spans="1:8" hidden="1" x14ac:dyDescent="0.2">
      <c r="A172" s="287" t="s">
        <v>1362</v>
      </c>
      <c r="B172" s="288" t="s">
        <v>4</v>
      </c>
      <c r="C172" s="298">
        <v>38.86</v>
      </c>
      <c r="D172" s="290">
        <f t="shared" ref="D172:D182" si="38">C172*1.24</f>
        <v>48.186399999999999</v>
      </c>
      <c r="E172" s="291">
        <f t="shared" ref="E172:E182" si="39">C172*1.26</f>
        <v>48.9636</v>
      </c>
      <c r="F172" s="291">
        <f t="shared" ref="F172:F182" si="40">C172*1.21</f>
        <v>47.020599999999995</v>
      </c>
      <c r="G172" s="291">
        <f t="shared" ref="G172:G182" si="41">C172*1.23</f>
        <v>47.797799999999995</v>
      </c>
      <c r="H172" s="291">
        <f t="shared" ref="H172:H182" si="42">C172*1.26</f>
        <v>48.9636</v>
      </c>
    </row>
    <row r="173" spans="1:8" hidden="1" x14ac:dyDescent="0.2">
      <c r="A173" s="287" t="s">
        <v>1363</v>
      </c>
      <c r="B173" s="288" t="s">
        <v>4</v>
      </c>
      <c r="C173" s="298">
        <v>17.27</v>
      </c>
      <c r="D173" s="290">
        <f t="shared" si="38"/>
        <v>21.4148</v>
      </c>
      <c r="E173" s="291">
        <f t="shared" si="39"/>
        <v>21.760200000000001</v>
      </c>
      <c r="F173" s="291">
        <f t="shared" si="40"/>
        <v>20.896699999999999</v>
      </c>
      <c r="G173" s="291">
        <f t="shared" si="41"/>
        <v>21.242100000000001</v>
      </c>
      <c r="H173" s="291">
        <f t="shared" si="42"/>
        <v>21.760200000000001</v>
      </c>
    </row>
    <row r="174" spans="1:8" hidden="1" x14ac:dyDescent="0.2">
      <c r="A174" s="287" t="s">
        <v>59</v>
      </c>
      <c r="B174" s="288" t="s">
        <v>4</v>
      </c>
      <c r="C174" s="298">
        <v>12.4</v>
      </c>
      <c r="D174" s="290">
        <f t="shared" si="38"/>
        <v>15.375999999999999</v>
      </c>
      <c r="E174" s="291">
        <f t="shared" si="39"/>
        <v>15.624000000000001</v>
      </c>
      <c r="F174" s="291">
        <f t="shared" si="40"/>
        <v>15.004</v>
      </c>
      <c r="G174" s="291">
        <f t="shared" si="41"/>
        <v>15.252000000000001</v>
      </c>
      <c r="H174" s="291">
        <f t="shared" si="42"/>
        <v>15.624000000000001</v>
      </c>
    </row>
    <row r="175" spans="1:8" hidden="1" x14ac:dyDescent="0.2">
      <c r="A175" s="287" t="s">
        <v>1364</v>
      </c>
      <c r="B175" s="288" t="s">
        <v>6</v>
      </c>
      <c r="C175" s="298">
        <v>7.99</v>
      </c>
      <c r="D175" s="290">
        <f t="shared" si="38"/>
        <v>9.9076000000000004</v>
      </c>
      <c r="E175" s="291">
        <f t="shared" si="39"/>
        <v>10.067400000000001</v>
      </c>
      <c r="F175" s="291">
        <f t="shared" si="40"/>
        <v>9.6678999999999995</v>
      </c>
      <c r="G175" s="291">
        <f t="shared" si="41"/>
        <v>9.8277000000000001</v>
      </c>
      <c r="H175" s="291">
        <f t="shared" si="42"/>
        <v>10.067400000000001</v>
      </c>
    </row>
    <row r="176" spans="1:8" hidden="1" x14ac:dyDescent="0.2">
      <c r="A176" s="287" t="s">
        <v>427</v>
      </c>
      <c r="B176" s="288" t="s">
        <v>6</v>
      </c>
      <c r="C176" s="298">
        <v>7.58</v>
      </c>
      <c r="D176" s="290">
        <f t="shared" si="38"/>
        <v>9.3992000000000004</v>
      </c>
      <c r="E176" s="291">
        <f t="shared" si="39"/>
        <v>9.5508000000000006</v>
      </c>
      <c r="F176" s="291">
        <f t="shared" si="40"/>
        <v>9.1717999999999993</v>
      </c>
      <c r="G176" s="291">
        <f t="shared" si="41"/>
        <v>9.3233999999999995</v>
      </c>
      <c r="H176" s="291">
        <f t="shared" si="42"/>
        <v>9.5508000000000006</v>
      </c>
    </row>
    <row r="177" spans="1:8" hidden="1" x14ac:dyDescent="0.2">
      <c r="A177" s="287" t="s">
        <v>1365</v>
      </c>
      <c r="B177" s="288" t="s">
        <v>4</v>
      </c>
      <c r="C177" s="298">
        <v>5.65</v>
      </c>
      <c r="D177" s="290">
        <f t="shared" si="38"/>
        <v>7.0060000000000002</v>
      </c>
      <c r="E177" s="291">
        <f t="shared" si="39"/>
        <v>7.1190000000000007</v>
      </c>
      <c r="F177" s="291">
        <f t="shared" si="40"/>
        <v>6.8365</v>
      </c>
      <c r="G177" s="291">
        <f t="shared" si="41"/>
        <v>6.9495000000000005</v>
      </c>
      <c r="H177" s="291">
        <f t="shared" si="42"/>
        <v>7.1190000000000007</v>
      </c>
    </row>
    <row r="178" spans="1:8" hidden="1" x14ac:dyDescent="0.2">
      <c r="A178" s="287" t="s">
        <v>60</v>
      </c>
      <c r="B178" s="288" t="s">
        <v>6</v>
      </c>
      <c r="C178" s="298">
        <v>4.93</v>
      </c>
      <c r="D178" s="290">
        <f t="shared" si="38"/>
        <v>6.1132</v>
      </c>
      <c r="E178" s="291">
        <f t="shared" si="39"/>
        <v>6.2117999999999993</v>
      </c>
      <c r="F178" s="291">
        <f t="shared" si="40"/>
        <v>5.9652999999999992</v>
      </c>
      <c r="G178" s="291">
        <f t="shared" si="41"/>
        <v>6.0638999999999994</v>
      </c>
      <c r="H178" s="291">
        <f t="shared" si="42"/>
        <v>6.2117999999999993</v>
      </c>
    </row>
    <row r="179" spans="1:8" hidden="1" x14ac:dyDescent="0.2">
      <c r="A179" s="287" t="s">
        <v>1366</v>
      </c>
      <c r="B179" s="288" t="s">
        <v>4</v>
      </c>
      <c r="C179" s="298">
        <v>12.97</v>
      </c>
      <c r="D179" s="290">
        <f t="shared" si="38"/>
        <v>16.082800000000002</v>
      </c>
      <c r="E179" s="291">
        <f t="shared" si="39"/>
        <v>16.342200000000002</v>
      </c>
      <c r="F179" s="291">
        <f t="shared" si="40"/>
        <v>15.6937</v>
      </c>
      <c r="G179" s="291">
        <f t="shared" si="41"/>
        <v>15.953100000000001</v>
      </c>
      <c r="H179" s="291">
        <f t="shared" si="42"/>
        <v>16.342200000000002</v>
      </c>
    </row>
    <row r="180" spans="1:8" hidden="1" x14ac:dyDescent="0.2">
      <c r="A180" s="287" t="s">
        <v>428</v>
      </c>
      <c r="B180" s="288" t="s">
        <v>6</v>
      </c>
      <c r="C180" s="298">
        <v>19.98</v>
      </c>
      <c r="D180" s="290">
        <f t="shared" si="38"/>
        <v>24.775200000000002</v>
      </c>
      <c r="E180" s="291">
        <f t="shared" si="39"/>
        <v>25.174800000000001</v>
      </c>
      <c r="F180" s="291">
        <f t="shared" si="40"/>
        <v>24.175799999999999</v>
      </c>
      <c r="G180" s="291">
        <f t="shared" si="41"/>
        <v>24.575400000000002</v>
      </c>
      <c r="H180" s="291">
        <f t="shared" si="42"/>
        <v>25.174800000000001</v>
      </c>
    </row>
    <row r="181" spans="1:8" hidden="1" x14ac:dyDescent="0.2">
      <c r="A181" s="287" t="s">
        <v>429</v>
      </c>
      <c r="B181" s="288" t="s">
        <v>6</v>
      </c>
      <c r="C181" s="298">
        <v>2.69</v>
      </c>
      <c r="D181" s="290">
        <f t="shared" si="38"/>
        <v>3.3355999999999999</v>
      </c>
      <c r="E181" s="291">
        <f t="shared" si="39"/>
        <v>3.3893999999999997</v>
      </c>
      <c r="F181" s="291">
        <f t="shared" si="40"/>
        <v>3.2548999999999997</v>
      </c>
      <c r="G181" s="291">
        <f t="shared" si="41"/>
        <v>3.3087</v>
      </c>
      <c r="H181" s="291">
        <f t="shared" si="42"/>
        <v>3.3893999999999997</v>
      </c>
    </row>
    <row r="182" spans="1:8" hidden="1" x14ac:dyDescent="0.2">
      <c r="A182" s="287" t="s">
        <v>430</v>
      </c>
      <c r="B182" s="288" t="s">
        <v>4</v>
      </c>
      <c r="C182" s="298">
        <v>31.43</v>
      </c>
      <c r="D182" s="290">
        <f t="shared" si="38"/>
        <v>38.973199999999999</v>
      </c>
      <c r="E182" s="291">
        <f t="shared" si="39"/>
        <v>39.601799999999997</v>
      </c>
      <c r="F182" s="291">
        <f t="shared" si="40"/>
        <v>38.030299999999997</v>
      </c>
      <c r="G182" s="291">
        <f t="shared" si="41"/>
        <v>38.658899999999996</v>
      </c>
      <c r="H182" s="291">
        <f t="shared" si="42"/>
        <v>39.601799999999997</v>
      </c>
    </row>
    <row r="183" spans="1:8" hidden="1" x14ac:dyDescent="0.2">
      <c r="A183" s="272" t="s">
        <v>62</v>
      </c>
      <c r="B183" s="273"/>
      <c r="C183" s="274"/>
      <c r="D183" s="274"/>
      <c r="E183" s="275"/>
      <c r="F183" s="275"/>
      <c r="G183" s="275"/>
      <c r="H183" s="276"/>
    </row>
    <row r="184" spans="1:8" hidden="1" x14ac:dyDescent="0.2">
      <c r="A184" s="287" t="s">
        <v>1367</v>
      </c>
      <c r="B184" s="288" t="s">
        <v>4</v>
      </c>
      <c r="C184" s="298">
        <v>95.71</v>
      </c>
      <c r="D184" s="290">
        <f t="shared" ref="D184:D192" si="43">C184*1.24</f>
        <v>118.68039999999999</v>
      </c>
      <c r="E184" s="291">
        <f t="shared" ref="E184:E192" si="44">C184*1.26</f>
        <v>120.5946</v>
      </c>
      <c r="F184" s="291">
        <f t="shared" ref="F184:F192" si="45">C184*1.21</f>
        <v>115.80909999999999</v>
      </c>
      <c r="G184" s="291">
        <f t="shared" ref="G184:G192" si="46">C184*1.23</f>
        <v>117.72329999999999</v>
      </c>
      <c r="H184" s="291">
        <f t="shared" ref="H184:H192" si="47">C184*1.26</f>
        <v>120.5946</v>
      </c>
    </row>
    <row r="185" spans="1:8" hidden="1" x14ac:dyDescent="0.2">
      <c r="A185" s="287" t="s">
        <v>63</v>
      </c>
      <c r="B185" s="288" t="s">
        <v>4</v>
      </c>
      <c r="C185" s="298">
        <v>270.52999999999997</v>
      </c>
      <c r="D185" s="290">
        <f t="shared" si="43"/>
        <v>335.45719999999994</v>
      </c>
      <c r="E185" s="291">
        <f t="shared" si="44"/>
        <v>340.86779999999999</v>
      </c>
      <c r="F185" s="291">
        <f t="shared" si="45"/>
        <v>327.34129999999993</v>
      </c>
      <c r="G185" s="291">
        <f t="shared" si="46"/>
        <v>332.75189999999998</v>
      </c>
      <c r="H185" s="291">
        <f t="shared" si="47"/>
        <v>340.86779999999999</v>
      </c>
    </row>
    <row r="186" spans="1:8" hidden="1" x14ac:dyDescent="0.2">
      <c r="A186" s="287" t="s">
        <v>64</v>
      </c>
      <c r="B186" s="288" t="s">
        <v>14</v>
      </c>
      <c r="C186" s="298">
        <v>151.26</v>
      </c>
      <c r="D186" s="290">
        <f t="shared" si="43"/>
        <v>187.5624</v>
      </c>
      <c r="E186" s="291">
        <f t="shared" si="44"/>
        <v>190.58759999999998</v>
      </c>
      <c r="F186" s="291">
        <f t="shared" si="45"/>
        <v>183.02459999999999</v>
      </c>
      <c r="G186" s="291">
        <f t="shared" si="46"/>
        <v>186.04979999999998</v>
      </c>
      <c r="H186" s="291">
        <f t="shared" si="47"/>
        <v>190.58759999999998</v>
      </c>
    </row>
    <row r="187" spans="1:8" hidden="1" x14ac:dyDescent="0.2">
      <c r="A187" s="287" t="s">
        <v>431</v>
      </c>
      <c r="B187" s="288" t="s">
        <v>4</v>
      </c>
      <c r="C187" s="298">
        <v>32.58</v>
      </c>
      <c r="D187" s="290">
        <f t="shared" si="43"/>
        <v>40.3992</v>
      </c>
      <c r="E187" s="291">
        <f t="shared" si="44"/>
        <v>41.050799999999995</v>
      </c>
      <c r="F187" s="291">
        <f t="shared" si="45"/>
        <v>39.421799999999998</v>
      </c>
      <c r="G187" s="291">
        <f t="shared" si="46"/>
        <v>40.073399999999999</v>
      </c>
      <c r="H187" s="291">
        <f t="shared" si="47"/>
        <v>41.050799999999995</v>
      </c>
    </row>
    <row r="188" spans="1:8" hidden="1" x14ac:dyDescent="0.2">
      <c r="A188" s="287" t="s">
        <v>65</v>
      </c>
      <c r="B188" s="288" t="s">
        <v>4</v>
      </c>
      <c r="C188" s="298">
        <v>39.76</v>
      </c>
      <c r="D188" s="290">
        <f t="shared" si="43"/>
        <v>49.302399999999999</v>
      </c>
      <c r="E188" s="291">
        <f t="shared" si="44"/>
        <v>50.0976</v>
      </c>
      <c r="F188" s="291">
        <f t="shared" si="45"/>
        <v>48.109599999999993</v>
      </c>
      <c r="G188" s="291">
        <f t="shared" si="46"/>
        <v>48.904799999999994</v>
      </c>
      <c r="H188" s="291">
        <f t="shared" si="47"/>
        <v>50.0976</v>
      </c>
    </row>
    <row r="189" spans="1:8" hidden="1" x14ac:dyDescent="0.2">
      <c r="A189" s="287" t="s">
        <v>432</v>
      </c>
      <c r="B189" s="288" t="s">
        <v>4</v>
      </c>
      <c r="C189" s="298">
        <v>190</v>
      </c>
      <c r="D189" s="290">
        <f t="shared" si="43"/>
        <v>235.6</v>
      </c>
      <c r="E189" s="291">
        <f t="shared" si="44"/>
        <v>239.4</v>
      </c>
      <c r="F189" s="291">
        <f t="shared" si="45"/>
        <v>229.9</v>
      </c>
      <c r="G189" s="291">
        <f t="shared" si="46"/>
        <v>233.7</v>
      </c>
      <c r="H189" s="291">
        <f t="shared" si="47"/>
        <v>239.4</v>
      </c>
    </row>
    <row r="190" spans="1:8" ht="22.5" hidden="1" x14ac:dyDescent="0.2">
      <c r="A190" s="287" t="s">
        <v>66</v>
      </c>
      <c r="B190" s="288" t="s">
        <v>6</v>
      </c>
      <c r="C190" s="298">
        <v>190</v>
      </c>
      <c r="D190" s="290">
        <f t="shared" si="43"/>
        <v>235.6</v>
      </c>
      <c r="E190" s="291">
        <f t="shared" si="44"/>
        <v>239.4</v>
      </c>
      <c r="F190" s="291">
        <f t="shared" si="45"/>
        <v>229.9</v>
      </c>
      <c r="G190" s="291">
        <f t="shared" si="46"/>
        <v>233.7</v>
      </c>
      <c r="H190" s="291">
        <f t="shared" si="47"/>
        <v>239.4</v>
      </c>
    </row>
    <row r="191" spans="1:8" hidden="1" x14ac:dyDescent="0.2">
      <c r="A191" s="287" t="s">
        <v>67</v>
      </c>
      <c r="B191" s="288" t="s">
        <v>4</v>
      </c>
      <c r="C191" s="298">
        <v>495.09</v>
      </c>
      <c r="D191" s="290">
        <f t="shared" si="43"/>
        <v>613.91160000000002</v>
      </c>
      <c r="E191" s="291">
        <f t="shared" si="44"/>
        <v>623.8134</v>
      </c>
      <c r="F191" s="291">
        <f t="shared" si="45"/>
        <v>599.05889999999999</v>
      </c>
      <c r="G191" s="291">
        <f t="shared" si="46"/>
        <v>608.96069999999997</v>
      </c>
      <c r="H191" s="291">
        <f t="shared" si="47"/>
        <v>623.8134</v>
      </c>
    </row>
    <row r="192" spans="1:8" hidden="1" x14ac:dyDescent="0.2">
      <c r="A192" s="287" t="s">
        <v>68</v>
      </c>
      <c r="B192" s="288" t="s">
        <v>4</v>
      </c>
      <c r="C192" s="298">
        <v>91.51</v>
      </c>
      <c r="D192" s="290">
        <f t="shared" si="43"/>
        <v>113.47240000000001</v>
      </c>
      <c r="E192" s="291">
        <f t="shared" si="44"/>
        <v>115.30260000000001</v>
      </c>
      <c r="F192" s="291">
        <f t="shared" si="45"/>
        <v>110.72710000000001</v>
      </c>
      <c r="G192" s="291">
        <f t="shared" si="46"/>
        <v>112.5573</v>
      </c>
      <c r="H192" s="291">
        <f t="shared" si="47"/>
        <v>115.30260000000001</v>
      </c>
    </row>
    <row r="193" spans="1:8" hidden="1" x14ac:dyDescent="0.2">
      <c r="A193" s="272" t="s">
        <v>2</v>
      </c>
      <c r="B193" s="273"/>
      <c r="C193" s="274"/>
      <c r="D193" s="274"/>
      <c r="E193" s="275"/>
      <c r="F193" s="275"/>
      <c r="G193" s="275"/>
      <c r="H193" s="276"/>
    </row>
    <row r="194" spans="1:8" hidden="1" x14ac:dyDescent="0.2">
      <c r="A194" s="287" t="s">
        <v>3</v>
      </c>
      <c r="B194" s="288" t="s">
        <v>4</v>
      </c>
      <c r="C194" s="298">
        <v>0.6</v>
      </c>
      <c r="D194" s="290">
        <f t="shared" ref="D194:D200" si="48">C194*1.24</f>
        <v>0.74399999999999999</v>
      </c>
      <c r="E194" s="291">
        <f t="shared" ref="E194:E200" si="49">C194*1.26</f>
        <v>0.75600000000000001</v>
      </c>
      <c r="F194" s="291">
        <f t="shared" ref="F194:F200" si="50">C194*1.21</f>
        <v>0.72599999999999998</v>
      </c>
      <c r="G194" s="291">
        <f t="shared" ref="G194:G200" si="51">C194*1.23</f>
        <v>0.73799999999999999</v>
      </c>
      <c r="H194" s="291">
        <f t="shared" ref="H194:H200" si="52">C194*1.26</f>
        <v>0.75600000000000001</v>
      </c>
    </row>
    <row r="195" spans="1:8" hidden="1" x14ac:dyDescent="0.2">
      <c r="A195" s="287" t="s">
        <v>1368</v>
      </c>
      <c r="B195" s="288" t="s">
        <v>6</v>
      </c>
      <c r="C195" s="298">
        <v>26.72</v>
      </c>
      <c r="D195" s="290">
        <f t="shared" si="48"/>
        <v>33.132799999999996</v>
      </c>
      <c r="E195" s="291">
        <f t="shared" si="49"/>
        <v>33.667200000000001</v>
      </c>
      <c r="F195" s="291">
        <f t="shared" si="50"/>
        <v>32.331199999999995</v>
      </c>
      <c r="G195" s="291">
        <f t="shared" si="51"/>
        <v>32.865600000000001</v>
      </c>
      <c r="H195" s="291">
        <f t="shared" si="52"/>
        <v>33.667200000000001</v>
      </c>
    </row>
    <row r="196" spans="1:8" hidden="1" x14ac:dyDescent="0.2">
      <c r="A196" s="287" t="s">
        <v>1369</v>
      </c>
      <c r="B196" s="288" t="s">
        <v>6</v>
      </c>
      <c r="C196" s="298">
        <v>21.05</v>
      </c>
      <c r="D196" s="290">
        <f t="shared" si="48"/>
        <v>26.102</v>
      </c>
      <c r="E196" s="291">
        <f t="shared" si="49"/>
        <v>26.523</v>
      </c>
      <c r="F196" s="291">
        <f t="shared" si="50"/>
        <v>25.470500000000001</v>
      </c>
      <c r="G196" s="291">
        <f t="shared" si="51"/>
        <v>25.891500000000001</v>
      </c>
      <c r="H196" s="291">
        <f t="shared" si="52"/>
        <v>26.523</v>
      </c>
    </row>
    <row r="197" spans="1:8" hidden="1" x14ac:dyDescent="0.2">
      <c r="A197" s="287" t="s">
        <v>1370</v>
      </c>
      <c r="B197" s="288" t="s">
        <v>4</v>
      </c>
      <c r="C197" s="298">
        <v>113.36</v>
      </c>
      <c r="D197" s="290">
        <f t="shared" si="48"/>
        <v>140.56639999999999</v>
      </c>
      <c r="E197" s="291">
        <f t="shared" si="49"/>
        <v>142.83359999999999</v>
      </c>
      <c r="F197" s="291">
        <f t="shared" si="50"/>
        <v>137.16559999999998</v>
      </c>
      <c r="G197" s="291">
        <f t="shared" si="51"/>
        <v>139.43279999999999</v>
      </c>
      <c r="H197" s="291">
        <f t="shared" si="52"/>
        <v>142.83359999999999</v>
      </c>
    </row>
    <row r="198" spans="1:8" hidden="1" x14ac:dyDescent="0.2">
      <c r="A198" s="287" t="s">
        <v>433</v>
      </c>
      <c r="B198" s="288" t="s">
        <v>14</v>
      </c>
      <c r="C198" s="298">
        <v>92.62</v>
      </c>
      <c r="D198" s="290">
        <f t="shared" si="48"/>
        <v>114.84880000000001</v>
      </c>
      <c r="E198" s="291">
        <f t="shared" si="49"/>
        <v>116.7012</v>
      </c>
      <c r="F198" s="291">
        <f t="shared" si="50"/>
        <v>112.0702</v>
      </c>
      <c r="G198" s="291">
        <f t="shared" si="51"/>
        <v>113.9226</v>
      </c>
      <c r="H198" s="291">
        <f t="shared" si="52"/>
        <v>116.7012</v>
      </c>
    </row>
    <row r="199" spans="1:8" hidden="1" x14ac:dyDescent="0.2">
      <c r="A199" s="287" t="s">
        <v>7</v>
      </c>
      <c r="B199" s="288" t="s">
        <v>4</v>
      </c>
      <c r="C199" s="298">
        <v>9.86</v>
      </c>
      <c r="D199" s="290">
        <f t="shared" si="48"/>
        <v>12.2264</v>
      </c>
      <c r="E199" s="291">
        <f t="shared" si="49"/>
        <v>12.423599999999999</v>
      </c>
      <c r="F199" s="291">
        <f t="shared" si="50"/>
        <v>11.930599999999998</v>
      </c>
      <c r="G199" s="291">
        <f t="shared" si="51"/>
        <v>12.127799999999999</v>
      </c>
      <c r="H199" s="291">
        <f t="shared" si="52"/>
        <v>12.423599999999999</v>
      </c>
    </row>
    <row r="200" spans="1:8" hidden="1" x14ac:dyDescent="0.2">
      <c r="A200" s="287" t="s">
        <v>434</v>
      </c>
      <c r="B200" s="288" t="s">
        <v>4</v>
      </c>
      <c r="C200" s="298">
        <v>4.22</v>
      </c>
      <c r="D200" s="290">
        <f t="shared" si="48"/>
        <v>5.2327999999999992</v>
      </c>
      <c r="E200" s="291">
        <f t="shared" si="49"/>
        <v>5.3171999999999997</v>
      </c>
      <c r="F200" s="291">
        <f t="shared" si="50"/>
        <v>5.1061999999999994</v>
      </c>
      <c r="G200" s="291">
        <f t="shared" si="51"/>
        <v>5.1905999999999999</v>
      </c>
      <c r="H200" s="291">
        <f t="shared" si="52"/>
        <v>5.3171999999999997</v>
      </c>
    </row>
    <row r="201" spans="1:8" hidden="1" x14ac:dyDescent="0.2">
      <c r="A201" s="272" t="s">
        <v>1147</v>
      </c>
      <c r="B201" s="273"/>
      <c r="C201" s="274"/>
      <c r="D201" s="274"/>
      <c r="E201" s="275"/>
      <c r="F201" s="275"/>
      <c r="G201" s="275"/>
      <c r="H201" s="276"/>
    </row>
    <row r="202" spans="1:8" hidden="1" x14ac:dyDescent="0.2">
      <c r="A202" s="287" t="s">
        <v>435</v>
      </c>
      <c r="B202" s="288" t="s">
        <v>4</v>
      </c>
      <c r="C202" s="298">
        <v>43.51</v>
      </c>
      <c r="D202" s="290">
        <f t="shared" ref="D202:D211" si="53">C202*1.24</f>
        <v>53.952399999999997</v>
      </c>
      <c r="E202" s="291">
        <f t="shared" ref="E202:E211" si="54">C202*1.26</f>
        <v>54.822600000000001</v>
      </c>
      <c r="F202" s="291">
        <f t="shared" ref="F202:F211" si="55">C202*1.21</f>
        <v>52.647099999999995</v>
      </c>
      <c r="G202" s="291">
        <f t="shared" ref="G202:G211" si="56">C202*1.23</f>
        <v>53.517299999999999</v>
      </c>
      <c r="H202" s="291">
        <f t="shared" ref="H202:H211" si="57">C202*1.26</f>
        <v>54.822600000000001</v>
      </c>
    </row>
    <row r="203" spans="1:8" hidden="1" x14ac:dyDescent="0.2">
      <c r="A203" s="287" t="s">
        <v>436</v>
      </c>
      <c r="B203" s="288" t="s">
        <v>4</v>
      </c>
      <c r="C203" s="298">
        <v>152.27000000000001</v>
      </c>
      <c r="D203" s="290">
        <f t="shared" si="53"/>
        <v>188.81480000000002</v>
      </c>
      <c r="E203" s="291">
        <f t="shared" si="54"/>
        <v>191.86020000000002</v>
      </c>
      <c r="F203" s="291">
        <f t="shared" si="55"/>
        <v>184.2467</v>
      </c>
      <c r="G203" s="291">
        <f t="shared" si="56"/>
        <v>187.2921</v>
      </c>
      <c r="H203" s="291">
        <f t="shared" si="57"/>
        <v>191.86020000000002</v>
      </c>
    </row>
    <row r="204" spans="1:8" hidden="1" x14ac:dyDescent="0.2">
      <c r="A204" s="287" t="s">
        <v>73</v>
      </c>
      <c r="B204" s="288" t="s">
        <v>14</v>
      </c>
      <c r="C204" s="298">
        <v>5.33</v>
      </c>
      <c r="D204" s="290">
        <f t="shared" si="53"/>
        <v>6.6092000000000004</v>
      </c>
      <c r="E204" s="291">
        <f t="shared" si="54"/>
        <v>6.7157999999999998</v>
      </c>
      <c r="F204" s="291">
        <f t="shared" si="55"/>
        <v>6.4493</v>
      </c>
      <c r="G204" s="291">
        <f t="shared" si="56"/>
        <v>6.5559000000000003</v>
      </c>
      <c r="H204" s="291">
        <f t="shared" si="57"/>
        <v>6.7157999999999998</v>
      </c>
    </row>
    <row r="205" spans="1:8" hidden="1" x14ac:dyDescent="0.2">
      <c r="A205" s="287" t="s">
        <v>1371</v>
      </c>
      <c r="B205" s="288" t="s">
        <v>14</v>
      </c>
      <c r="C205" s="298">
        <v>16.010000000000002</v>
      </c>
      <c r="D205" s="290">
        <f t="shared" si="53"/>
        <v>19.852400000000003</v>
      </c>
      <c r="E205" s="291">
        <f t="shared" si="54"/>
        <v>20.172600000000003</v>
      </c>
      <c r="F205" s="291">
        <f t="shared" si="55"/>
        <v>19.3721</v>
      </c>
      <c r="G205" s="291">
        <f t="shared" si="56"/>
        <v>19.692300000000003</v>
      </c>
      <c r="H205" s="291">
        <f t="shared" si="57"/>
        <v>20.172600000000003</v>
      </c>
    </row>
    <row r="206" spans="1:8" hidden="1" x14ac:dyDescent="0.2">
      <c r="A206" s="287" t="s">
        <v>400</v>
      </c>
      <c r="B206" s="288" t="s">
        <v>14</v>
      </c>
      <c r="C206" s="298">
        <v>1.69</v>
      </c>
      <c r="D206" s="290">
        <f t="shared" si="53"/>
        <v>2.0956000000000001</v>
      </c>
      <c r="E206" s="291">
        <f t="shared" si="54"/>
        <v>2.1294</v>
      </c>
      <c r="F206" s="291">
        <f t="shared" si="55"/>
        <v>2.0448999999999997</v>
      </c>
      <c r="G206" s="291">
        <f t="shared" si="56"/>
        <v>2.0787</v>
      </c>
      <c r="H206" s="291">
        <f t="shared" si="57"/>
        <v>2.1294</v>
      </c>
    </row>
    <row r="207" spans="1:8" hidden="1" x14ac:dyDescent="0.2">
      <c r="A207" s="287" t="s">
        <v>1372</v>
      </c>
      <c r="B207" s="288" t="s">
        <v>6</v>
      </c>
      <c r="C207" s="298">
        <v>4.7</v>
      </c>
      <c r="D207" s="290">
        <f t="shared" si="53"/>
        <v>5.8280000000000003</v>
      </c>
      <c r="E207" s="291">
        <f t="shared" si="54"/>
        <v>5.9220000000000006</v>
      </c>
      <c r="F207" s="291">
        <f t="shared" si="55"/>
        <v>5.6870000000000003</v>
      </c>
      <c r="G207" s="291">
        <f t="shared" si="56"/>
        <v>5.7809999999999997</v>
      </c>
      <c r="H207" s="291">
        <f t="shared" si="57"/>
        <v>5.9220000000000006</v>
      </c>
    </row>
    <row r="208" spans="1:8" hidden="1" x14ac:dyDescent="0.2">
      <c r="A208" s="287" t="s">
        <v>1373</v>
      </c>
      <c r="B208" s="288" t="s">
        <v>6</v>
      </c>
      <c r="C208" s="298">
        <v>4.7</v>
      </c>
      <c r="D208" s="290">
        <f t="shared" si="53"/>
        <v>5.8280000000000003</v>
      </c>
      <c r="E208" s="291">
        <f t="shared" si="54"/>
        <v>5.9220000000000006</v>
      </c>
      <c r="F208" s="291">
        <f t="shared" si="55"/>
        <v>5.6870000000000003</v>
      </c>
      <c r="G208" s="291">
        <f t="shared" si="56"/>
        <v>5.7809999999999997</v>
      </c>
      <c r="H208" s="291">
        <f t="shared" si="57"/>
        <v>5.9220000000000006</v>
      </c>
    </row>
    <row r="209" spans="1:8" hidden="1" x14ac:dyDescent="0.2">
      <c r="A209" s="287" t="s">
        <v>437</v>
      </c>
      <c r="B209" s="288" t="s">
        <v>4</v>
      </c>
      <c r="C209" s="298">
        <v>53.78</v>
      </c>
      <c r="D209" s="290">
        <f t="shared" si="53"/>
        <v>66.687200000000004</v>
      </c>
      <c r="E209" s="291">
        <f t="shared" si="54"/>
        <v>67.762799999999999</v>
      </c>
      <c r="F209" s="291">
        <f t="shared" si="55"/>
        <v>65.073800000000006</v>
      </c>
      <c r="G209" s="291">
        <f t="shared" si="56"/>
        <v>66.1494</v>
      </c>
      <c r="H209" s="291">
        <f t="shared" si="57"/>
        <v>67.762799999999999</v>
      </c>
    </row>
    <row r="210" spans="1:8" ht="22.5" hidden="1" x14ac:dyDescent="0.2">
      <c r="A210" s="287" t="s">
        <v>438</v>
      </c>
      <c r="B210" s="288" t="s">
        <v>6</v>
      </c>
      <c r="C210" s="298">
        <v>6.94</v>
      </c>
      <c r="D210" s="290">
        <f t="shared" si="53"/>
        <v>8.6056000000000008</v>
      </c>
      <c r="E210" s="291">
        <f t="shared" si="54"/>
        <v>8.7444000000000006</v>
      </c>
      <c r="F210" s="291">
        <f t="shared" si="55"/>
        <v>8.3974000000000011</v>
      </c>
      <c r="G210" s="291">
        <f t="shared" si="56"/>
        <v>8.5362000000000009</v>
      </c>
      <c r="H210" s="291">
        <f t="shared" si="57"/>
        <v>8.7444000000000006</v>
      </c>
    </row>
    <row r="211" spans="1:8" hidden="1" x14ac:dyDescent="0.2">
      <c r="A211" s="287" t="s">
        <v>1374</v>
      </c>
      <c r="B211" s="288" t="s">
        <v>14</v>
      </c>
      <c r="C211" s="298">
        <v>2.59</v>
      </c>
      <c r="D211" s="290">
        <f t="shared" si="53"/>
        <v>3.2115999999999998</v>
      </c>
      <c r="E211" s="291">
        <f t="shared" si="54"/>
        <v>3.2633999999999999</v>
      </c>
      <c r="F211" s="291">
        <f t="shared" si="55"/>
        <v>3.1338999999999997</v>
      </c>
      <c r="G211" s="291">
        <f t="shared" si="56"/>
        <v>3.1856999999999998</v>
      </c>
      <c r="H211" s="291">
        <f t="shared" si="57"/>
        <v>3.2633999999999999</v>
      </c>
    </row>
    <row r="212" spans="1:8" hidden="1" x14ac:dyDescent="0.2">
      <c r="A212" s="272" t="s">
        <v>76</v>
      </c>
      <c r="B212" s="273"/>
      <c r="C212" s="274"/>
      <c r="D212" s="274"/>
      <c r="E212" s="275"/>
      <c r="F212" s="275"/>
      <c r="G212" s="275"/>
      <c r="H212" s="276"/>
    </row>
    <row r="213" spans="1:8" ht="22.5" hidden="1" x14ac:dyDescent="0.2">
      <c r="A213" s="287" t="s">
        <v>1375</v>
      </c>
      <c r="B213" s="288" t="s">
        <v>14</v>
      </c>
      <c r="C213" s="298">
        <v>220</v>
      </c>
      <c r="D213" s="290">
        <f>C213*1.24</f>
        <v>272.8</v>
      </c>
      <c r="E213" s="291">
        <f>C213*1.26</f>
        <v>277.2</v>
      </c>
      <c r="F213" s="291">
        <f>C213*1.21</f>
        <v>266.2</v>
      </c>
      <c r="G213" s="291">
        <f>C213*1.23</f>
        <v>270.60000000000002</v>
      </c>
      <c r="H213" s="291">
        <f>C213*1.26</f>
        <v>277.2</v>
      </c>
    </row>
    <row r="214" spans="1:8" ht="22.5" hidden="1" x14ac:dyDescent="0.2">
      <c r="A214" s="287" t="s">
        <v>1376</v>
      </c>
      <c r="B214" s="288" t="s">
        <v>14</v>
      </c>
      <c r="C214" s="298">
        <v>220</v>
      </c>
      <c r="D214" s="290">
        <f>C214*1.24</f>
        <v>272.8</v>
      </c>
      <c r="E214" s="291">
        <f>C214*1.26</f>
        <v>277.2</v>
      </c>
      <c r="F214" s="291">
        <f>C214*1.21</f>
        <v>266.2</v>
      </c>
      <c r="G214" s="291">
        <f>C214*1.23</f>
        <v>270.60000000000002</v>
      </c>
      <c r="H214" s="291">
        <f>C214*1.26</f>
        <v>277.2</v>
      </c>
    </row>
    <row r="215" spans="1:8" ht="22.5" hidden="1" x14ac:dyDescent="0.2">
      <c r="A215" s="287" t="s">
        <v>439</v>
      </c>
      <c r="B215" s="288" t="s">
        <v>6</v>
      </c>
      <c r="C215" s="298">
        <v>31.16</v>
      </c>
      <c r="D215" s="290">
        <f>C215*1.24</f>
        <v>38.638399999999997</v>
      </c>
      <c r="E215" s="291">
        <f>C215*1.26</f>
        <v>39.261600000000001</v>
      </c>
      <c r="F215" s="291">
        <f>C215*1.21</f>
        <v>37.703600000000002</v>
      </c>
      <c r="G215" s="291">
        <f>C215*1.23</f>
        <v>38.326799999999999</v>
      </c>
      <c r="H215" s="291">
        <f>C215*1.26</f>
        <v>39.261600000000001</v>
      </c>
    </row>
    <row r="216" spans="1:8" hidden="1" x14ac:dyDescent="0.2">
      <c r="A216" s="287" t="s">
        <v>440</v>
      </c>
      <c r="B216" s="288" t="s">
        <v>14</v>
      </c>
      <c r="C216" s="298">
        <v>31</v>
      </c>
      <c r="D216" s="290">
        <f>C216*1.24</f>
        <v>38.44</v>
      </c>
      <c r="E216" s="291">
        <f>C216*1.26</f>
        <v>39.06</v>
      </c>
      <c r="F216" s="291">
        <f>C216*1.21</f>
        <v>37.51</v>
      </c>
      <c r="G216" s="291">
        <f>C216*1.23</f>
        <v>38.130000000000003</v>
      </c>
      <c r="H216" s="291">
        <f>C216*1.26</f>
        <v>39.06</v>
      </c>
    </row>
    <row r="217" spans="1:8" hidden="1" x14ac:dyDescent="0.2">
      <c r="A217" s="272" t="s">
        <v>1290</v>
      </c>
      <c r="B217" s="273"/>
      <c r="C217" s="274"/>
      <c r="D217" s="274"/>
      <c r="E217" s="275"/>
      <c r="F217" s="275"/>
      <c r="G217" s="275"/>
      <c r="H217" s="276"/>
    </row>
    <row r="218" spans="1:8" hidden="1" x14ac:dyDescent="0.2">
      <c r="A218" s="272" t="s">
        <v>1595</v>
      </c>
      <c r="B218" s="273"/>
      <c r="C218" s="274"/>
      <c r="D218" s="274"/>
      <c r="E218" s="275"/>
      <c r="F218" s="275"/>
      <c r="G218" s="275"/>
      <c r="H218" s="276"/>
    </row>
    <row r="219" spans="1:8" hidden="1" x14ac:dyDescent="0.2">
      <c r="A219" s="287" t="s">
        <v>1291</v>
      </c>
      <c r="B219" s="288" t="s">
        <v>14</v>
      </c>
      <c r="C219" s="298">
        <v>4.43</v>
      </c>
      <c r="D219" s="290">
        <f>C219*1.24</f>
        <v>5.4931999999999999</v>
      </c>
      <c r="E219" s="291">
        <f>C219*1.26</f>
        <v>5.5817999999999994</v>
      </c>
      <c r="F219" s="291">
        <f>C219*1.21</f>
        <v>5.3602999999999996</v>
      </c>
      <c r="G219" s="291">
        <f>C219*1.23</f>
        <v>5.4488999999999992</v>
      </c>
      <c r="H219" s="291">
        <f>C219*1.26</f>
        <v>5.5817999999999994</v>
      </c>
    </row>
    <row r="220" spans="1:8" hidden="1" x14ac:dyDescent="0.2">
      <c r="A220" s="287" t="s">
        <v>1292</v>
      </c>
      <c r="B220" s="288" t="s">
        <v>82</v>
      </c>
      <c r="C220" s="298">
        <v>120</v>
      </c>
      <c r="D220" s="290">
        <f>C220*1.24</f>
        <v>148.80000000000001</v>
      </c>
      <c r="E220" s="291">
        <f>C220*1.26</f>
        <v>151.19999999999999</v>
      </c>
      <c r="F220" s="291">
        <f>C220*1.21</f>
        <v>145.19999999999999</v>
      </c>
      <c r="G220" s="291">
        <f>C220*1.23</f>
        <v>147.6</v>
      </c>
      <c r="H220" s="291">
        <f>C220*1.26</f>
        <v>151.19999999999999</v>
      </c>
    </row>
    <row r="221" spans="1:8" hidden="1" x14ac:dyDescent="0.2">
      <c r="A221" s="287" t="s">
        <v>1596</v>
      </c>
      <c r="B221" s="288" t="s">
        <v>82</v>
      </c>
      <c r="C221" s="298">
        <v>100</v>
      </c>
      <c r="D221" s="290">
        <f>C221*1.24</f>
        <v>124</v>
      </c>
      <c r="E221" s="291">
        <f>C221*1.26</f>
        <v>126</v>
      </c>
      <c r="F221" s="291">
        <f>C221*1.21</f>
        <v>121</v>
      </c>
      <c r="G221" s="291">
        <f>C221*1.23</f>
        <v>123</v>
      </c>
      <c r="H221" s="291">
        <f>C221*1.26</f>
        <v>126</v>
      </c>
    </row>
    <row r="222" spans="1:8" hidden="1" x14ac:dyDescent="0.2">
      <c r="A222" s="287" t="s">
        <v>1597</v>
      </c>
      <c r="B222" s="288" t="s">
        <v>82</v>
      </c>
      <c r="C222" s="298">
        <v>362.4</v>
      </c>
      <c r="D222" s="290">
        <f>C222*1.24</f>
        <v>449.37599999999998</v>
      </c>
      <c r="E222" s="291">
        <f>C222*1.26</f>
        <v>456.62399999999997</v>
      </c>
      <c r="F222" s="291">
        <f>C222*1.21</f>
        <v>438.50399999999996</v>
      </c>
      <c r="G222" s="291">
        <f>C222*1.23</f>
        <v>445.75199999999995</v>
      </c>
      <c r="H222" s="291">
        <f>C222*1.26</f>
        <v>456.62399999999997</v>
      </c>
    </row>
    <row r="223" spans="1:8" x14ac:dyDescent="0.2">
      <c r="A223" s="287" t="s">
        <v>1293</v>
      </c>
      <c r="B223" s="288" t="s">
        <v>14</v>
      </c>
      <c r="C223" s="298">
        <v>6.2</v>
      </c>
      <c r="D223" s="290">
        <f>C223*1.24</f>
        <v>7.6879999999999997</v>
      </c>
      <c r="E223" s="291">
        <f>C223*1.26</f>
        <v>7.8120000000000003</v>
      </c>
      <c r="F223" s="291">
        <f>C223*1.21</f>
        <v>7.5019999999999998</v>
      </c>
      <c r="G223" s="291">
        <f>C223*1.23</f>
        <v>7.6260000000000003</v>
      </c>
      <c r="H223" s="291">
        <f>C223*1.26</f>
        <v>7.8120000000000003</v>
      </c>
    </row>
    <row r="224" spans="1:8" hidden="1" x14ac:dyDescent="0.2">
      <c r="A224" s="272" t="s">
        <v>1294</v>
      </c>
      <c r="B224" s="273"/>
      <c r="C224" s="274"/>
      <c r="D224" s="274"/>
      <c r="E224" s="275"/>
      <c r="F224" s="275"/>
      <c r="G224" s="275"/>
      <c r="H224" s="276"/>
    </row>
    <row r="225" spans="1:8" hidden="1" x14ac:dyDescent="0.2">
      <c r="A225" s="287" t="s">
        <v>1295</v>
      </c>
      <c r="B225" s="288" t="s">
        <v>14</v>
      </c>
      <c r="C225" s="298">
        <v>8.5</v>
      </c>
      <c r="D225" s="290">
        <f>C225*1.24</f>
        <v>10.54</v>
      </c>
      <c r="E225" s="291">
        <f>C225*1.26</f>
        <v>10.71</v>
      </c>
      <c r="F225" s="291">
        <f>C225*1.21</f>
        <v>10.285</v>
      </c>
      <c r="G225" s="291">
        <f>C225*1.23</f>
        <v>10.455</v>
      </c>
      <c r="H225" s="291">
        <f>C225*1.26</f>
        <v>10.71</v>
      </c>
    </row>
    <row r="226" spans="1:8" hidden="1" x14ac:dyDescent="0.2">
      <c r="A226" s="287" t="s">
        <v>144</v>
      </c>
      <c r="B226" s="288" t="s">
        <v>14</v>
      </c>
      <c r="C226" s="298">
        <v>8.74</v>
      </c>
      <c r="D226" s="290">
        <f>C226*1.24</f>
        <v>10.8376</v>
      </c>
      <c r="E226" s="291">
        <f>C226*1.26</f>
        <v>11.0124</v>
      </c>
      <c r="F226" s="291">
        <f>C226*1.21</f>
        <v>10.5754</v>
      </c>
      <c r="G226" s="291">
        <f>C226*1.23</f>
        <v>10.7502</v>
      </c>
      <c r="H226" s="291">
        <f>C226*1.26</f>
        <v>11.0124</v>
      </c>
    </row>
    <row r="227" spans="1:8" hidden="1" x14ac:dyDescent="0.2">
      <c r="A227" s="272" t="s">
        <v>145</v>
      </c>
      <c r="B227" s="273"/>
      <c r="C227" s="274"/>
      <c r="D227" s="274"/>
      <c r="E227" s="275"/>
      <c r="F227" s="275"/>
      <c r="G227" s="275"/>
      <c r="H227" s="276"/>
    </row>
    <row r="228" spans="1:8" hidden="1" x14ac:dyDescent="0.2">
      <c r="A228" s="287" t="s">
        <v>146</v>
      </c>
      <c r="B228" s="288" t="s">
        <v>14</v>
      </c>
      <c r="C228" s="298">
        <v>15.99</v>
      </c>
      <c r="D228" s="290">
        <f>C228*1.24</f>
        <v>19.8276</v>
      </c>
      <c r="E228" s="291">
        <f>C228*1.26</f>
        <v>20.147400000000001</v>
      </c>
      <c r="F228" s="291">
        <f>C228*1.21</f>
        <v>19.347899999999999</v>
      </c>
      <c r="G228" s="291">
        <f>C228*1.23</f>
        <v>19.6677</v>
      </c>
      <c r="H228" s="291">
        <f>C228*1.26</f>
        <v>20.147400000000001</v>
      </c>
    </row>
    <row r="229" spans="1:8" hidden="1" x14ac:dyDescent="0.2">
      <c r="A229" s="287" t="s">
        <v>1377</v>
      </c>
      <c r="B229" s="288" t="s">
        <v>148</v>
      </c>
      <c r="C229" s="298">
        <v>360.01</v>
      </c>
      <c r="D229" s="290">
        <f>C229*1.24</f>
        <v>446.41239999999999</v>
      </c>
      <c r="E229" s="291">
        <f>C229*1.26</f>
        <v>453.61259999999999</v>
      </c>
      <c r="F229" s="291">
        <f>C229*1.21</f>
        <v>435.6121</v>
      </c>
      <c r="G229" s="291">
        <f>C229*1.23</f>
        <v>442.81229999999999</v>
      </c>
      <c r="H229" s="291">
        <f>C229*1.26</f>
        <v>453.61259999999999</v>
      </c>
    </row>
    <row r="230" spans="1:8" hidden="1" x14ac:dyDescent="0.2">
      <c r="A230" s="272" t="s">
        <v>1296</v>
      </c>
      <c r="B230" s="273"/>
      <c r="C230" s="274"/>
      <c r="D230" s="274"/>
      <c r="E230" s="275"/>
      <c r="F230" s="275"/>
      <c r="G230" s="275"/>
      <c r="H230" s="276"/>
    </row>
    <row r="231" spans="1:8" hidden="1" x14ac:dyDescent="0.2">
      <c r="A231" s="287" t="s">
        <v>149</v>
      </c>
      <c r="B231" s="288" t="s">
        <v>14</v>
      </c>
      <c r="C231" s="298">
        <v>144.56</v>
      </c>
      <c r="D231" s="290">
        <f t="shared" ref="D231:D238" si="58">C231*1.24</f>
        <v>179.2544</v>
      </c>
      <c r="E231" s="291">
        <f t="shared" ref="E231:E238" si="59">C231*1.26</f>
        <v>182.1456</v>
      </c>
      <c r="F231" s="291">
        <f t="shared" ref="F231:F238" si="60">C231*1.21</f>
        <v>174.91759999999999</v>
      </c>
      <c r="G231" s="291">
        <f t="shared" ref="G231:G238" si="61">C231*1.23</f>
        <v>177.80879999999999</v>
      </c>
      <c r="H231" s="291">
        <f t="shared" ref="H231:H238" si="62">C231*1.26</f>
        <v>182.1456</v>
      </c>
    </row>
    <row r="232" spans="1:8" hidden="1" x14ac:dyDescent="0.2">
      <c r="A232" s="287" t="s">
        <v>150</v>
      </c>
      <c r="B232" s="288" t="s">
        <v>14</v>
      </c>
      <c r="C232" s="298">
        <v>64</v>
      </c>
      <c r="D232" s="290">
        <f t="shared" si="58"/>
        <v>79.36</v>
      </c>
      <c r="E232" s="291">
        <f t="shared" si="59"/>
        <v>80.64</v>
      </c>
      <c r="F232" s="291">
        <f t="shared" si="60"/>
        <v>77.44</v>
      </c>
      <c r="G232" s="291">
        <f t="shared" si="61"/>
        <v>78.72</v>
      </c>
      <c r="H232" s="291">
        <f t="shared" si="62"/>
        <v>80.64</v>
      </c>
    </row>
    <row r="233" spans="1:8" hidden="1" x14ac:dyDescent="0.2">
      <c r="A233" s="287" t="s">
        <v>151</v>
      </c>
      <c r="B233" s="288" t="s">
        <v>14</v>
      </c>
      <c r="C233" s="298">
        <v>44</v>
      </c>
      <c r="D233" s="290">
        <f t="shared" si="58"/>
        <v>54.56</v>
      </c>
      <c r="E233" s="291">
        <f t="shared" si="59"/>
        <v>55.44</v>
      </c>
      <c r="F233" s="291">
        <f t="shared" si="60"/>
        <v>53.239999999999995</v>
      </c>
      <c r="G233" s="291">
        <f t="shared" si="61"/>
        <v>54.12</v>
      </c>
      <c r="H233" s="291">
        <f t="shared" si="62"/>
        <v>55.44</v>
      </c>
    </row>
    <row r="234" spans="1:8" hidden="1" x14ac:dyDescent="0.2">
      <c r="A234" s="287" t="s">
        <v>152</v>
      </c>
      <c r="B234" s="288" t="s">
        <v>14</v>
      </c>
      <c r="C234" s="298">
        <v>41.02</v>
      </c>
      <c r="D234" s="290">
        <f t="shared" si="58"/>
        <v>50.864800000000002</v>
      </c>
      <c r="E234" s="291">
        <f t="shared" si="59"/>
        <v>51.685200000000002</v>
      </c>
      <c r="F234" s="291">
        <f t="shared" si="60"/>
        <v>49.6342</v>
      </c>
      <c r="G234" s="291">
        <f t="shared" si="61"/>
        <v>50.454600000000006</v>
      </c>
      <c r="H234" s="291">
        <f t="shared" si="62"/>
        <v>51.685200000000002</v>
      </c>
    </row>
    <row r="235" spans="1:8" hidden="1" x14ac:dyDescent="0.2">
      <c r="A235" s="287" t="s">
        <v>153</v>
      </c>
      <c r="B235" s="288" t="s">
        <v>14</v>
      </c>
      <c r="C235" s="298">
        <v>320</v>
      </c>
      <c r="D235" s="290">
        <f t="shared" si="58"/>
        <v>396.8</v>
      </c>
      <c r="E235" s="291">
        <f t="shared" si="59"/>
        <v>403.2</v>
      </c>
      <c r="F235" s="291">
        <f t="shared" si="60"/>
        <v>387.2</v>
      </c>
      <c r="G235" s="291">
        <f t="shared" si="61"/>
        <v>393.6</v>
      </c>
      <c r="H235" s="291">
        <f t="shared" si="62"/>
        <v>403.2</v>
      </c>
    </row>
    <row r="236" spans="1:8" hidden="1" x14ac:dyDescent="0.2">
      <c r="A236" s="287" t="s">
        <v>154</v>
      </c>
      <c r="B236" s="288" t="s">
        <v>14</v>
      </c>
      <c r="C236" s="298">
        <v>25.01</v>
      </c>
      <c r="D236" s="290">
        <f t="shared" si="58"/>
        <v>31.012400000000003</v>
      </c>
      <c r="E236" s="291">
        <f t="shared" si="59"/>
        <v>31.512600000000003</v>
      </c>
      <c r="F236" s="291">
        <f t="shared" si="60"/>
        <v>30.2621</v>
      </c>
      <c r="G236" s="291">
        <f t="shared" si="61"/>
        <v>30.7623</v>
      </c>
      <c r="H236" s="291">
        <f t="shared" si="62"/>
        <v>31.512600000000003</v>
      </c>
    </row>
    <row r="237" spans="1:8" hidden="1" x14ac:dyDescent="0.2">
      <c r="A237" s="287" t="s">
        <v>155</v>
      </c>
      <c r="B237" s="288" t="s">
        <v>14</v>
      </c>
      <c r="C237" s="298">
        <v>8.4</v>
      </c>
      <c r="D237" s="290">
        <f t="shared" si="58"/>
        <v>10.416</v>
      </c>
      <c r="E237" s="291">
        <f t="shared" si="59"/>
        <v>10.584000000000001</v>
      </c>
      <c r="F237" s="291">
        <f t="shared" si="60"/>
        <v>10.164</v>
      </c>
      <c r="G237" s="291">
        <f t="shared" si="61"/>
        <v>10.332000000000001</v>
      </c>
      <c r="H237" s="291">
        <f t="shared" si="62"/>
        <v>10.584000000000001</v>
      </c>
    </row>
    <row r="238" spans="1:8" hidden="1" x14ac:dyDescent="0.2">
      <c r="A238" s="287" t="s">
        <v>156</v>
      </c>
      <c r="B238" s="288" t="s">
        <v>14</v>
      </c>
      <c r="C238" s="298">
        <v>19.420000000000002</v>
      </c>
      <c r="D238" s="290">
        <f t="shared" si="58"/>
        <v>24.080800000000004</v>
      </c>
      <c r="E238" s="291">
        <f t="shared" si="59"/>
        <v>24.469200000000001</v>
      </c>
      <c r="F238" s="291">
        <f t="shared" si="60"/>
        <v>23.498200000000001</v>
      </c>
      <c r="G238" s="291">
        <f t="shared" si="61"/>
        <v>23.886600000000001</v>
      </c>
      <c r="H238" s="291">
        <f t="shared" si="62"/>
        <v>24.469200000000001</v>
      </c>
    </row>
    <row r="239" spans="1:8" hidden="1" x14ac:dyDescent="0.2">
      <c r="A239" s="272" t="s">
        <v>1144</v>
      </c>
      <c r="B239" s="273"/>
      <c r="C239" s="274"/>
      <c r="D239" s="274"/>
      <c r="E239" s="275"/>
      <c r="F239" s="275"/>
      <c r="G239" s="275"/>
      <c r="H239" s="276"/>
    </row>
    <row r="240" spans="1:8" hidden="1" x14ac:dyDescent="0.2">
      <c r="A240" s="287" t="s">
        <v>158</v>
      </c>
      <c r="B240" s="288" t="s">
        <v>14</v>
      </c>
      <c r="C240" s="298">
        <v>174.99</v>
      </c>
      <c r="D240" s="290">
        <f>C240*1.24</f>
        <v>216.98760000000001</v>
      </c>
      <c r="E240" s="291">
        <f>C240*1.26</f>
        <v>220.48740000000001</v>
      </c>
      <c r="F240" s="291">
        <f>C240*1.21</f>
        <v>211.7379</v>
      </c>
      <c r="G240" s="291">
        <f>C240*1.23</f>
        <v>215.23770000000002</v>
      </c>
      <c r="H240" s="291">
        <f>C240*1.26</f>
        <v>220.48740000000001</v>
      </c>
    </row>
    <row r="241" spans="1:8" ht="22.5" hidden="1" x14ac:dyDescent="0.2">
      <c r="A241" s="287" t="s">
        <v>159</v>
      </c>
      <c r="B241" s="288" t="s">
        <v>90</v>
      </c>
      <c r="C241" s="298">
        <v>2.9</v>
      </c>
      <c r="D241" s="290">
        <f>C241*1.24</f>
        <v>3.5960000000000001</v>
      </c>
      <c r="E241" s="291">
        <f>C241*1.26</f>
        <v>3.6539999999999999</v>
      </c>
      <c r="F241" s="291">
        <f>C241*1.21</f>
        <v>3.5089999999999999</v>
      </c>
      <c r="G241" s="291">
        <f>C241*1.23</f>
        <v>3.5669999999999997</v>
      </c>
      <c r="H241" s="291">
        <f>C241*1.26</f>
        <v>3.6539999999999999</v>
      </c>
    </row>
    <row r="242" spans="1:8" ht="22.5" hidden="1" x14ac:dyDescent="0.2">
      <c r="A242" s="287" t="s">
        <v>160</v>
      </c>
      <c r="B242" s="288" t="s">
        <v>14</v>
      </c>
      <c r="C242" s="298">
        <v>52.7</v>
      </c>
      <c r="D242" s="290">
        <f>C242*1.24</f>
        <v>65.347999999999999</v>
      </c>
      <c r="E242" s="291">
        <f>C242*1.26</f>
        <v>66.402000000000001</v>
      </c>
      <c r="F242" s="291">
        <f>C242*1.21</f>
        <v>63.767000000000003</v>
      </c>
      <c r="G242" s="291">
        <f>C242*1.23</f>
        <v>64.820999999999998</v>
      </c>
      <c r="H242" s="291">
        <f>C242*1.26</f>
        <v>66.402000000000001</v>
      </c>
    </row>
    <row r="243" spans="1:8" hidden="1" x14ac:dyDescent="0.2">
      <c r="A243" s="287" t="s">
        <v>1378</v>
      </c>
      <c r="B243" s="288" t="s">
        <v>90</v>
      </c>
      <c r="C243" s="298">
        <v>2.84</v>
      </c>
      <c r="D243" s="290">
        <f>C243*1.24</f>
        <v>3.5215999999999998</v>
      </c>
      <c r="E243" s="291">
        <f>C243*1.26</f>
        <v>3.5783999999999998</v>
      </c>
      <c r="F243" s="291">
        <f>C243*1.21</f>
        <v>3.4363999999999999</v>
      </c>
      <c r="G243" s="291">
        <f>C243*1.23</f>
        <v>3.4931999999999999</v>
      </c>
      <c r="H243" s="291">
        <f>C243*1.26</f>
        <v>3.5783999999999998</v>
      </c>
    </row>
    <row r="244" spans="1:8" hidden="1" x14ac:dyDescent="0.2">
      <c r="A244" s="272" t="s">
        <v>162</v>
      </c>
      <c r="B244" s="273"/>
      <c r="C244" s="274"/>
      <c r="D244" s="274"/>
      <c r="E244" s="275"/>
      <c r="F244" s="275"/>
      <c r="G244" s="275"/>
      <c r="H244" s="276"/>
    </row>
    <row r="245" spans="1:8" hidden="1" x14ac:dyDescent="0.2">
      <c r="A245" s="287" t="s">
        <v>163</v>
      </c>
      <c r="B245" s="288" t="s">
        <v>90</v>
      </c>
      <c r="C245" s="298">
        <v>2.79</v>
      </c>
      <c r="D245" s="290">
        <f t="shared" ref="D245:D252" si="63">C245*1.24</f>
        <v>3.4596</v>
      </c>
      <c r="E245" s="291">
        <f t="shared" ref="E245:E252" si="64">C245*1.26</f>
        <v>3.5154000000000001</v>
      </c>
      <c r="F245" s="291">
        <f t="shared" ref="F245:F252" si="65">C245*1.21</f>
        <v>3.3759000000000001</v>
      </c>
      <c r="G245" s="291">
        <f t="shared" ref="G245:G252" si="66">C245*1.23</f>
        <v>3.4317000000000002</v>
      </c>
      <c r="H245" s="291">
        <f t="shared" ref="H245:H252" si="67">C245*1.26</f>
        <v>3.5154000000000001</v>
      </c>
    </row>
    <row r="246" spans="1:8" hidden="1" x14ac:dyDescent="0.2">
      <c r="A246" s="287" t="s">
        <v>164</v>
      </c>
      <c r="B246" s="288" t="s">
        <v>90</v>
      </c>
      <c r="C246" s="298">
        <v>3.85</v>
      </c>
      <c r="D246" s="290">
        <f t="shared" si="63"/>
        <v>4.774</v>
      </c>
      <c r="E246" s="291">
        <f t="shared" si="64"/>
        <v>4.851</v>
      </c>
      <c r="F246" s="291">
        <f t="shared" si="65"/>
        <v>4.6585000000000001</v>
      </c>
      <c r="G246" s="291">
        <f t="shared" si="66"/>
        <v>4.7355</v>
      </c>
      <c r="H246" s="291">
        <f t="shared" si="67"/>
        <v>4.851</v>
      </c>
    </row>
    <row r="247" spans="1:8" hidden="1" x14ac:dyDescent="0.2">
      <c r="A247" s="287" t="s">
        <v>165</v>
      </c>
      <c r="B247" s="288" t="s">
        <v>90</v>
      </c>
      <c r="C247" s="298">
        <v>6.8</v>
      </c>
      <c r="D247" s="290">
        <f t="shared" si="63"/>
        <v>8.4320000000000004</v>
      </c>
      <c r="E247" s="291">
        <f t="shared" si="64"/>
        <v>8.5679999999999996</v>
      </c>
      <c r="F247" s="291">
        <f t="shared" si="65"/>
        <v>8.2279999999999998</v>
      </c>
      <c r="G247" s="291">
        <f t="shared" si="66"/>
        <v>8.363999999999999</v>
      </c>
      <c r="H247" s="291">
        <f t="shared" si="67"/>
        <v>8.5679999999999996</v>
      </c>
    </row>
    <row r="248" spans="1:8" hidden="1" x14ac:dyDescent="0.2">
      <c r="A248" s="287" t="s">
        <v>166</v>
      </c>
      <c r="B248" s="288" t="s">
        <v>90</v>
      </c>
      <c r="C248" s="298">
        <v>12.19</v>
      </c>
      <c r="D248" s="290">
        <f t="shared" si="63"/>
        <v>15.115599999999999</v>
      </c>
      <c r="E248" s="291">
        <f t="shared" si="64"/>
        <v>15.359399999999999</v>
      </c>
      <c r="F248" s="291">
        <f t="shared" si="65"/>
        <v>14.749899999999998</v>
      </c>
      <c r="G248" s="291">
        <f t="shared" si="66"/>
        <v>14.993699999999999</v>
      </c>
      <c r="H248" s="291">
        <f t="shared" si="67"/>
        <v>15.359399999999999</v>
      </c>
    </row>
    <row r="249" spans="1:8" hidden="1" x14ac:dyDescent="0.2">
      <c r="A249" s="287" t="s">
        <v>167</v>
      </c>
      <c r="B249" s="288" t="s">
        <v>90</v>
      </c>
      <c r="C249" s="298">
        <v>3.25</v>
      </c>
      <c r="D249" s="290">
        <f t="shared" si="63"/>
        <v>4.03</v>
      </c>
      <c r="E249" s="291">
        <f t="shared" si="64"/>
        <v>4.0949999999999998</v>
      </c>
      <c r="F249" s="291">
        <f t="shared" si="65"/>
        <v>3.9325000000000001</v>
      </c>
      <c r="G249" s="291">
        <f t="shared" si="66"/>
        <v>3.9975000000000001</v>
      </c>
      <c r="H249" s="291">
        <f t="shared" si="67"/>
        <v>4.0949999999999998</v>
      </c>
    </row>
    <row r="250" spans="1:8" hidden="1" x14ac:dyDescent="0.2">
      <c r="A250" s="287" t="s">
        <v>168</v>
      </c>
      <c r="B250" s="288" t="s">
        <v>14</v>
      </c>
      <c r="C250" s="298">
        <v>9.84</v>
      </c>
      <c r="D250" s="290">
        <f t="shared" si="63"/>
        <v>12.201599999999999</v>
      </c>
      <c r="E250" s="291">
        <f t="shared" si="64"/>
        <v>12.398400000000001</v>
      </c>
      <c r="F250" s="291">
        <f t="shared" si="65"/>
        <v>11.9064</v>
      </c>
      <c r="G250" s="291">
        <f t="shared" si="66"/>
        <v>12.103199999999999</v>
      </c>
      <c r="H250" s="291">
        <f t="shared" si="67"/>
        <v>12.398400000000001</v>
      </c>
    </row>
    <row r="251" spans="1:8" hidden="1" x14ac:dyDescent="0.2">
      <c r="A251" s="287" t="s">
        <v>169</v>
      </c>
      <c r="B251" s="288" t="s">
        <v>14</v>
      </c>
      <c r="C251" s="298">
        <v>11.11</v>
      </c>
      <c r="D251" s="290">
        <f t="shared" si="63"/>
        <v>13.776399999999999</v>
      </c>
      <c r="E251" s="291">
        <f t="shared" si="64"/>
        <v>13.9986</v>
      </c>
      <c r="F251" s="291">
        <f t="shared" si="65"/>
        <v>13.443099999999999</v>
      </c>
      <c r="G251" s="291">
        <f t="shared" si="66"/>
        <v>13.665299999999998</v>
      </c>
      <c r="H251" s="291">
        <f t="shared" si="67"/>
        <v>13.9986</v>
      </c>
    </row>
    <row r="252" spans="1:8" hidden="1" x14ac:dyDescent="0.2">
      <c r="A252" s="287" t="s">
        <v>441</v>
      </c>
      <c r="B252" s="288" t="s">
        <v>14</v>
      </c>
      <c r="C252" s="298">
        <v>14.63</v>
      </c>
      <c r="D252" s="290">
        <f t="shared" si="63"/>
        <v>18.141200000000001</v>
      </c>
      <c r="E252" s="291">
        <f t="shared" si="64"/>
        <v>18.433800000000002</v>
      </c>
      <c r="F252" s="291">
        <f t="shared" si="65"/>
        <v>17.702300000000001</v>
      </c>
      <c r="G252" s="291">
        <f t="shared" si="66"/>
        <v>17.994900000000001</v>
      </c>
      <c r="H252" s="291">
        <f t="shared" si="67"/>
        <v>18.433800000000002</v>
      </c>
    </row>
    <row r="253" spans="1:8" hidden="1" x14ac:dyDescent="0.2">
      <c r="A253" s="272" t="s">
        <v>177</v>
      </c>
      <c r="B253" s="273"/>
      <c r="C253" s="274"/>
      <c r="D253" s="274"/>
      <c r="E253" s="275"/>
      <c r="F253" s="275"/>
      <c r="G253" s="275"/>
      <c r="H253" s="276"/>
    </row>
    <row r="254" spans="1:8" hidden="1" x14ac:dyDescent="0.2">
      <c r="A254" s="287" t="s">
        <v>442</v>
      </c>
      <c r="B254" s="288" t="s">
        <v>90</v>
      </c>
      <c r="C254" s="298">
        <v>8.7200000000000006</v>
      </c>
      <c r="D254" s="290">
        <f>C254*1.24</f>
        <v>10.812800000000001</v>
      </c>
      <c r="E254" s="291">
        <f>C254*1.26</f>
        <v>10.987200000000001</v>
      </c>
      <c r="F254" s="291">
        <f>C254*1.21</f>
        <v>10.5512</v>
      </c>
      <c r="G254" s="291">
        <f>C254*1.23</f>
        <v>10.7256</v>
      </c>
      <c r="H254" s="291">
        <f>C254*1.26</f>
        <v>10.987200000000001</v>
      </c>
    </row>
    <row r="255" spans="1:8" hidden="1" x14ac:dyDescent="0.2">
      <c r="A255" s="287" t="s">
        <v>113</v>
      </c>
      <c r="B255" s="288" t="s">
        <v>90</v>
      </c>
      <c r="C255" s="298">
        <v>6.79</v>
      </c>
      <c r="D255" s="290">
        <f>C255*1.24</f>
        <v>8.4196000000000009</v>
      </c>
      <c r="E255" s="291">
        <f>C255*1.26</f>
        <v>8.5554000000000006</v>
      </c>
      <c r="F255" s="291">
        <f>C255*1.21</f>
        <v>8.2158999999999995</v>
      </c>
      <c r="G255" s="291">
        <f>C255*1.23</f>
        <v>8.3516999999999992</v>
      </c>
      <c r="H255" s="291">
        <f>C255*1.26</f>
        <v>8.5554000000000006</v>
      </c>
    </row>
    <row r="256" spans="1:8" ht="22.5" hidden="1" x14ac:dyDescent="0.2">
      <c r="A256" s="287" t="s">
        <v>178</v>
      </c>
      <c r="B256" s="288" t="s">
        <v>90</v>
      </c>
      <c r="C256" s="298">
        <v>30</v>
      </c>
      <c r="D256" s="290">
        <f>C256*1.24</f>
        <v>37.200000000000003</v>
      </c>
      <c r="E256" s="291">
        <f>C256*1.26</f>
        <v>37.799999999999997</v>
      </c>
      <c r="F256" s="291">
        <f>C256*1.21</f>
        <v>36.299999999999997</v>
      </c>
      <c r="G256" s="291">
        <f>C256*1.23</f>
        <v>36.9</v>
      </c>
      <c r="H256" s="291">
        <f>C256*1.26</f>
        <v>37.799999999999997</v>
      </c>
    </row>
    <row r="257" spans="1:8" hidden="1" x14ac:dyDescent="0.2">
      <c r="A257" s="272" t="s">
        <v>1379</v>
      </c>
      <c r="B257" s="273"/>
      <c r="C257" s="274"/>
      <c r="D257" s="274"/>
      <c r="E257" s="275"/>
      <c r="F257" s="275"/>
      <c r="G257" s="275"/>
      <c r="H257" s="276"/>
    </row>
    <row r="258" spans="1:8" hidden="1" x14ac:dyDescent="0.2">
      <c r="A258" s="272" t="s">
        <v>1380</v>
      </c>
      <c r="B258" s="273"/>
      <c r="C258" s="274"/>
      <c r="D258" s="274"/>
      <c r="E258" s="275"/>
      <c r="F258" s="275"/>
      <c r="G258" s="275"/>
      <c r="H258" s="276"/>
    </row>
    <row r="259" spans="1:8" hidden="1" x14ac:dyDescent="0.2">
      <c r="A259" s="287" t="s">
        <v>190</v>
      </c>
      <c r="B259" s="288" t="s">
        <v>148</v>
      </c>
      <c r="C259" s="298">
        <v>272.38</v>
      </c>
      <c r="D259" s="290">
        <f>C259*1.24</f>
        <v>337.75119999999998</v>
      </c>
      <c r="E259" s="291">
        <f>C259*1.26</f>
        <v>343.19880000000001</v>
      </c>
      <c r="F259" s="291">
        <f>C259*1.21</f>
        <v>329.57979999999998</v>
      </c>
      <c r="G259" s="291">
        <f>C259*1.23</f>
        <v>335.0274</v>
      </c>
      <c r="H259" s="291">
        <f>C259*1.26</f>
        <v>343.19880000000001</v>
      </c>
    </row>
    <row r="260" spans="1:8" hidden="1" x14ac:dyDescent="0.2">
      <c r="A260" s="287" t="s">
        <v>192</v>
      </c>
      <c r="B260" s="288" t="s">
        <v>14</v>
      </c>
      <c r="C260" s="298">
        <v>2.38</v>
      </c>
      <c r="D260" s="290">
        <f>C260*1.24</f>
        <v>2.9512</v>
      </c>
      <c r="E260" s="291">
        <f>C260*1.26</f>
        <v>2.9987999999999997</v>
      </c>
      <c r="F260" s="291">
        <f>C260*1.21</f>
        <v>2.8797999999999999</v>
      </c>
      <c r="G260" s="291">
        <f>C260*1.23</f>
        <v>2.9274</v>
      </c>
      <c r="H260" s="291">
        <f>C260*1.26</f>
        <v>2.9987999999999997</v>
      </c>
    </row>
    <row r="261" spans="1:8" hidden="1" x14ac:dyDescent="0.2">
      <c r="A261" s="272" t="s">
        <v>162</v>
      </c>
      <c r="B261" s="273"/>
      <c r="C261" s="274"/>
      <c r="D261" s="274"/>
      <c r="E261" s="275"/>
      <c r="F261" s="275"/>
      <c r="G261" s="275"/>
      <c r="H261" s="276"/>
    </row>
    <row r="262" spans="1:8" hidden="1" x14ac:dyDescent="0.2">
      <c r="A262" s="287" t="s">
        <v>101</v>
      </c>
      <c r="B262" s="288" t="s">
        <v>90</v>
      </c>
      <c r="C262" s="298">
        <v>2.08</v>
      </c>
      <c r="D262" s="290">
        <f t="shared" ref="D262:D270" si="68">C262*1.24</f>
        <v>2.5792000000000002</v>
      </c>
      <c r="E262" s="291">
        <f t="shared" ref="E262:E270" si="69">C262*1.26</f>
        <v>2.6208</v>
      </c>
      <c r="F262" s="291">
        <f t="shared" ref="F262:F270" si="70">C262*1.21</f>
        <v>2.5167999999999999</v>
      </c>
      <c r="G262" s="291">
        <f t="shared" ref="G262:G270" si="71">C262*1.23</f>
        <v>2.5584000000000002</v>
      </c>
      <c r="H262" s="291">
        <f t="shared" ref="H262:H270" si="72">C262*1.26</f>
        <v>2.6208</v>
      </c>
    </row>
    <row r="263" spans="1:8" hidden="1" x14ac:dyDescent="0.2">
      <c r="A263" s="287" t="s">
        <v>163</v>
      </c>
      <c r="B263" s="288" t="s">
        <v>90</v>
      </c>
      <c r="C263" s="298">
        <v>2.79</v>
      </c>
      <c r="D263" s="290">
        <f t="shared" si="68"/>
        <v>3.4596</v>
      </c>
      <c r="E263" s="291">
        <f t="shared" si="69"/>
        <v>3.5154000000000001</v>
      </c>
      <c r="F263" s="291">
        <f t="shared" si="70"/>
        <v>3.3759000000000001</v>
      </c>
      <c r="G263" s="291">
        <f t="shared" si="71"/>
        <v>3.4317000000000002</v>
      </c>
      <c r="H263" s="291">
        <f t="shared" si="72"/>
        <v>3.5154000000000001</v>
      </c>
    </row>
    <row r="264" spans="1:8" hidden="1" x14ac:dyDescent="0.2">
      <c r="A264" s="287" t="s">
        <v>164</v>
      </c>
      <c r="B264" s="288" t="s">
        <v>90</v>
      </c>
      <c r="C264" s="298">
        <v>3.85</v>
      </c>
      <c r="D264" s="290">
        <f t="shared" si="68"/>
        <v>4.774</v>
      </c>
      <c r="E264" s="291">
        <f t="shared" si="69"/>
        <v>4.851</v>
      </c>
      <c r="F264" s="291">
        <f t="shared" si="70"/>
        <v>4.6585000000000001</v>
      </c>
      <c r="G264" s="291">
        <f t="shared" si="71"/>
        <v>4.7355</v>
      </c>
      <c r="H264" s="291">
        <f t="shared" si="72"/>
        <v>4.851</v>
      </c>
    </row>
    <row r="265" spans="1:8" hidden="1" x14ac:dyDescent="0.2">
      <c r="A265" s="287" t="s">
        <v>443</v>
      </c>
      <c r="B265" s="288" t="s">
        <v>90</v>
      </c>
      <c r="C265" s="298">
        <v>2.19</v>
      </c>
      <c r="D265" s="290">
        <f t="shared" si="68"/>
        <v>2.7155999999999998</v>
      </c>
      <c r="E265" s="291">
        <f t="shared" si="69"/>
        <v>2.7593999999999999</v>
      </c>
      <c r="F265" s="291">
        <f t="shared" si="70"/>
        <v>2.6498999999999997</v>
      </c>
      <c r="G265" s="291">
        <f t="shared" si="71"/>
        <v>2.6936999999999998</v>
      </c>
      <c r="H265" s="291">
        <f t="shared" si="72"/>
        <v>2.7593999999999999</v>
      </c>
    </row>
    <row r="266" spans="1:8" hidden="1" x14ac:dyDescent="0.2">
      <c r="A266" s="287" t="s">
        <v>167</v>
      </c>
      <c r="B266" s="288" t="s">
        <v>90</v>
      </c>
      <c r="C266" s="298">
        <v>3.25</v>
      </c>
      <c r="D266" s="290">
        <f t="shared" si="68"/>
        <v>4.03</v>
      </c>
      <c r="E266" s="291">
        <f t="shared" si="69"/>
        <v>4.0949999999999998</v>
      </c>
      <c r="F266" s="291">
        <f t="shared" si="70"/>
        <v>3.9325000000000001</v>
      </c>
      <c r="G266" s="291">
        <f t="shared" si="71"/>
        <v>3.9975000000000001</v>
      </c>
      <c r="H266" s="291">
        <f t="shared" si="72"/>
        <v>4.0949999999999998</v>
      </c>
    </row>
    <row r="267" spans="1:8" hidden="1" x14ac:dyDescent="0.2">
      <c r="A267" s="287" t="s">
        <v>174</v>
      </c>
      <c r="B267" s="288" t="s">
        <v>14</v>
      </c>
      <c r="C267" s="298">
        <v>1.67</v>
      </c>
      <c r="D267" s="290">
        <f t="shared" si="68"/>
        <v>2.0707999999999998</v>
      </c>
      <c r="E267" s="291">
        <f t="shared" si="69"/>
        <v>2.1042000000000001</v>
      </c>
      <c r="F267" s="291">
        <f t="shared" si="70"/>
        <v>2.0206999999999997</v>
      </c>
      <c r="G267" s="291">
        <f t="shared" si="71"/>
        <v>2.0541</v>
      </c>
      <c r="H267" s="291">
        <f t="shared" si="72"/>
        <v>2.1042000000000001</v>
      </c>
    </row>
    <row r="268" spans="1:8" hidden="1" x14ac:dyDescent="0.2">
      <c r="A268" s="287" t="s">
        <v>168</v>
      </c>
      <c r="B268" s="288" t="s">
        <v>14</v>
      </c>
      <c r="C268" s="298">
        <v>9.84</v>
      </c>
      <c r="D268" s="290">
        <f t="shared" si="68"/>
        <v>12.201599999999999</v>
      </c>
      <c r="E268" s="291">
        <f t="shared" si="69"/>
        <v>12.398400000000001</v>
      </c>
      <c r="F268" s="291">
        <f t="shared" si="70"/>
        <v>11.9064</v>
      </c>
      <c r="G268" s="291">
        <f t="shared" si="71"/>
        <v>12.103199999999999</v>
      </c>
      <c r="H268" s="291">
        <f t="shared" si="72"/>
        <v>12.398400000000001</v>
      </c>
    </row>
    <row r="269" spans="1:8" hidden="1" x14ac:dyDescent="0.2">
      <c r="A269" s="287" t="s">
        <v>169</v>
      </c>
      <c r="B269" s="288" t="s">
        <v>14</v>
      </c>
      <c r="C269" s="298">
        <v>11.11</v>
      </c>
      <c r="D269" s="290">
        <f t="shared" si="68"/>
        <v>13.776399999999999</v>
      </c>
      <c r="E269" s="291">
        <f t="shared" si="69"/>
        <v>13.9986</v>
      </c>
      <c r="F269" s="291">
        <f t="shared" si="70"/>
        <v>13.443099999999999</v>
      </c>
      <c r="G269" s="291">
        <f t="shared" si="71"/>
        <v>13.665299999999998</v>
      </c>
      <c r="H269" s="291">
        <f t="shared" si="72"/>
        <v>13.9986</v>
      </c>
    </row>
    <row r="270" spans="1:8" hidden="1" x14ac:dyDescent="0.2">
      <c r="A270" s="287" t="s">
        <v>441</v>
      </c>
      <c r="B270" s="288" t="s">
        <v>14</v>
      </c>
      <c r="C270" s="298">
        <v>14.63</v>
      </c>
      <c r="D270" s="290">
        <f t="shared" si="68"/>
        <v>18.141200000000001</v>
      </c>
      <c r="E270" s="291">
        <f t="shared" si="69"/>
        <v>18.433800000000002</v>
      </c>
      <c r="F270" s="291">
        <f t="shared" si="70"/>
        <v>17.702300000000001</v>
      </c>
      <c r="G270" s="291">
        <f t="shared" si="71"/>
        <v>17.994900000000001</v>
      </c>
      <c r="H270" s="291">
        <f t="shared" si="72"/>
        <v>18.433800000000002</v>
      </c>
    </row>
    <row r="271" spans="1:8" hidden="1" x14ac:dyDescent="0.2">
      <c r="A271" s="272" t="s">
        <v>177</v>
      </c>
      <c r="B271" s="273"/>
      <c r="C271" s="274"/>
      <c r="D271" s="274"/>
      <c r="E271" s="275"/>
      <c r="F271" s="275"/>
      <c r="G271" s="275"/>
      <c r="H271" s="276"/>
    </row>
    <row r="272" spans="1:8" hidden="1" x14ac:dyDescent="0.2">
      <c r="A272" s="287" t="s">
        <v>113</v>
      </c>
      <c r="B272" s="288" t="s">
        <v>90</v>
      </c>
      <c r="C272" s="298">
        <v>6.79</v>
      </c>
      <c r="D272" s="290">
        <f>C272*1.24</f>
        <v>8.4196000000000009</v>
      </c>
      <c r="E272" s="291">
        <f>C272*1.26</f>
        <v>8.5554000000000006</v>
      </c>
      <c r="F272" s="291">
        <f>C272*1.21</f>
        <v>8.2158999999999995</v>
      </c>
      <c r="G272" s="291">
        <f>C272*1.23</f>
        <v>8.3516999999999992</v>
      </c>
      <c r="H272" s="291">
        <f>C272*1.26</f>
        <v>8.5554000000000006</v>
      </c>
    </row>
    <row r="273" spans="1:8" hidden="1" x14ac:dyDescent="0.2">
      <c r="A273" s="287" t="s">
        <v>444</v>
      </c>
      <c r="B273" s="288" t="s">
        <v>14</v>
      </c>
      <c r="C273" s="298">
        <v>0.79</v>
      </c>
      <c r="D273" s="290">
        <f>C273*1.24</f>
        <v>0.97960000000000003</v>
      </c>
      <c r="E273" s="291">
        <f>C273*1.26</f>
        <v>0.99540000000000006</v>
      </c>
      <c r="F273" s="291">
        <f>C273*1.21</f>
        <v>0.95589999999999997</v>
      </c>
      <c r="G273" s="291">
        <f>C273*1.23</f>
        <v>0.97170000000000001</v>
      </c>
      <c r="H273" s="291">
        <f>C273*1.26</f>
        <v>0.99540000000000006</v>
      </c>
    </row>
    <row r="274" spans="1:8" hidden="1" x14ac:dyDescent="0.2">
      <c r="A274" s="287" t="s">
        <v>445</v>
      </c>
      <c r="B274" s="288" t="s">
        <v>90</v>
      </c>
      <c r="C274" s="298">
        <v>3.7</v>
      </c>
      <c r="D274" s="290">
        <f>C274*1.24</f>
        <v>4.5880000000000001</v>
      </c>
      <c r="E274" s="291">
        <f>C274*1.26</f>
        <v>4.6619999999999999</v>
      </c>
      <c r="F274" s="291">
        <f>C274*1.21</f>
        <v>4.4770000000000003</v>
      </c>
      <c r="G274" s="291">
        <f>C274*1.23</f>
        <v>4.5510000000000002</v>
      </c>
      <c r="H274" s="291">
        <f>C274*1.26</f>
        <v>4.6619999999999999</v>
      </c>
    </row>
    <row r="275" spans="1:8" hidden="1" x14ac:dyDescent="0.2">
      <c r="A275" s="287" t="s">
        <v>193</v>
      </c>
      <c r="B275" s="288" t="s">
        <v>14</v>
      </c>
      <c r="C275" s="298">
        <v>2.08</v>
      </c>
      <c r="D275" s="290">
        <f>C275*1.24</f>
        <v>2.5792000000000002</v>
      </c>
      <c r="E275" s="291">
        <f>C275*1.26</f>
        <v>2.6208</v>
      </c>
      <c r="F275" s="291">
        <f>C275*1.21</f>
        <v>2.5167999999999999</v>
      </c>
      <c r="G275" s="291">
        <f>C275*1.23</f>
        <v>2.5584000000000002</v>
      </c>
      <c r="H275" s="291">
        <f>C275*1.26</f>
        <v>2.6208</v>
      </c>
    </row>
    <row r="276" spans="1:8" hidden="1" x14ac:dyDescent="0.2">
      <c r="A276" s="272" t="s">
        <v>89</v>
      </c>
      <c r="B276" s="273"/>
      <c r="C276" s="274"/>
      <c r="D276" s="274"/>
      <c r="E276" s="275"/>
      <c r="F276" s="275"/>
      <c r="G276" s="275"/>
      <c r="H276" s="276"/>
    </row>
    <row r="277" spans="1:8" hidden="1" x14ac:dyDescent="0.2">
      <c r="A277" s="272" t="s">
        <v>1598</v>
      </c>
      <c r="B277" s="273"/>
      <c r="C277" s="274"/>
      <c r="D277" s="274"/>
      <c r="E277" s="275"/>
      <c r="F277" s="275"/>
      <c r="G277" s="275"/>
      <c r="H277" s="276"/>
    </row>
    <row r="278" spans="1:8" hidden="1" x14ac:dyDescent="0.2">
      <c r="A278" s="287" t="s">
        <v>1599</v>
      </c>
      <c r="B278" s="288" t="s">
        <v>93</v>
      </c>
      <c r="C278" s="298">
        <v>8.06</v>
      </c>
      <c r="D278" s="290">
        <f t="shared" ref="D278:D343" si="73">C278*1.24</f>
        <v>9.9944000000000006</v>
      </c>
      <c r="E278" s="291">
        <f t="shared" ref="E278:E284" si="74">C278*1.26</f>
        <v>10.155600000000002</v>
      </c>
      <c r="F278" s="291">
        <f t="shared" ref="F278:F284" si="75">C278*1.21</f>
        <v>9.752600000000001</v>
      </c>
      <c r="G278" s="291">
        <f t="shared" ref="G278:G284" si="76">C278*1.23</f>
        <v>9.9138000000000002</v>
      </c>
      <c r="H278" s="291">
        <f t="shared" ref="H278:H284" si="77">C278*1.26</f>
        <v>10.155600000000002</v>
      </c>
    </row>
    <row r="279" spans="1:8" hidden="1" x14ac:dyDescent="0.2">
      <c r="A279" s="287" t="s">
        <v>1600</v>
      </c>
      <c r="B279" s="288" t="s">
        <v>14</v>
      </c>
      <c r="C279" s="298">
        <v>1.52</v>
      </c>
      <c r="D279" s="290">
        <f t="shared" si="73"/>
        <v>1.8848</v>
      </c>
      <c r="E279" s="291">
        <f t="shared" si="74"/>
        <v>1.9152</v>
      </c>
      <c r="F279" s="291">
        <f t="shared" si="75"/>
        <v>1.8391999999999999</v>
      </c>
      <c r="G279" s="291">
        <f t="shared" si="76"/>
        <v>1.8695999999999999</v>
      </c>
      <c r="H279" s="291">
        <f t="shared" si="77"/>
        <v>1.9152</v>
      </c>
    </row>
    <row r="280" spans="1:8" hidden="1" x14ac:dyDescent="0.2">
      <c r="A280" s="287" t="s">
        <v>1601</v>
      </c>
      <c r="B280" s="288" t="s">
        <v>14</v>
      </c>
      <c r="C280" s="298">
        <v>2</v>
      </c>
      <c r="D280" s="290">
        <f t="shared" si="73"/>
        <v>2.48</v>
      </c>
      <c r="E280" s="291">
        <f t="shared" si="74"/>
        <v>2.52</v>
      </c>
      <c r="F280" s="291">
        <f t="shared" si="75"/>
        <v>2.42</v>
      </c>
      <c r="G280" s="291">
        <f t="shared" si="76"/>
        <v>2.46</v>
      </c>
      <c r="H280" s="291">
        <f t="shared" si="77"/>
        <v>2.52</v>
      </c>
    </row>
    <row r="281" spans="1:8" hidden="1" x14ac:dyDescent="0.2">
      <c r="A281" s="287" t="s">
        <v>1602</v>
      </c>
      <c r="B281" s="288" t="s">
        <v>210</v>
      </c>
      <c r="C281" s="298">
        <v>60</v>
      </c>
      <c r="D281" s="290">
        <f t="shared" si="73"/>
        <v>74.400000000000006</v>
      </c>
      <c r="E281" s="291">
        <f t="shared" si="74"/>
        <v>75.599999999999994</v>
      </c>
      <c r="F281" s="291">
        <f t="shared" si="75"/>
        <v>72.599999999999994</v>
      </c>
      <c r="G281" s="291">
        <f t="shared" si="76"/>
        <v>73.8</v>
      </c>
      <c r="H281" s="291">
        <f t="shared" si="77"/>
        <v>75.599999999999994</v>
      </c>
    </row>
    <row r="282" spans="1:8" hidden="1" x14ac:dyDescent="0.2">
      <c r="A282" s="287" t="s">
        <v>1603</v>
      </c>
      <c r="B282" s="288" t="s">
        <v>14</v>
      </c>
      <c r="C282" s="298">
        <v>4</v>
      </c>
      <c r="D282" s="290">
        <f t="shared" si="73"/>
        <v>4.96</v>
      </c>
      <c r="E282" s="291">
        <f t="shared" si="74"/>
        <v>5.04</v>
      </c>
      <c r="F282" s="291">
        <f t="shared" si="75"/>
        <v>4.84</v>
      </c>
      <c r="G282" s="291">
        <f t="shared" si="76"/>
        <v>4.92</v>
      </c>
      <c r="H282" s="291">
        <f t="shared" si="77"/>
        <v>5.04</v>
      </c>
    </row>
    <row r="283" spans="1:8" x14ac:dyDescent="0.2">
      <c r="A283" s="287" t="s">
        <v>1604</v>
      </c>
      <c r="B283" s="288" t="s">
        <v>14</v>
      </c>
      <c r="C283" s="298">
        <v>6</v>
      </c>
      <c r="D283" s="290">
        <f t="shared" si="73"/>
        <v>7.4399999999999995</v>
      </c>
      <c r="E283" s="291">
        <f t="shared" si="74"/>
        <v>7.5600000000000005</v>
      </c>
      <c r="F283" s="291">
        <f t="shared" si="75"/>
        <v>7.26</v>
      </c>
      <c r="G283" s="291">
        <f t="shared" si="76"/>
        <v>7.38</v>
      </c>
      <c r="H283" s="291">
        <f t="shared" si="77"/>
        <v>7.5600000000000005</v>
      </c>
    </row>
    <row r="284" spans="1:8" hidden="1" x14ac:dyDescent="0.2">
      <c r="A284" s="287" t="s">
        <v>1605</v>
      </c>
      <c r="B284" s="288" t="s">
        <v>210</v>
      </c>
      <c r="C284" s="298">
        <v>40</v>
      </c>
      <c r="D284" s="290">
        <f t="shared" si="73"/>
        <v>49.6</v>
      </c>
      <c r="E284" s="291">
        <f t="shared" si="74"/>
        <v>50.4</v>
      </c>
      <c r="F284" s="291">
        <f t="shared" si="75"/>
        <v>48.4</v>
      </c>
      <c r="G284" s="291">
        <f t="shared" si="76"/>
        <v>49.2</v>
      </c>
      <c r="H284" s="291">
        <f t="shared" si="77"/>
        <v>50.4</v>
      </c>
    </row>
    <row r="285" spans="1:8" hidden="1" x14ac:dyDescent="0.2">
      <c r="A285" s="272" t="s">
        <v>1381</v>
      </c>
      <c r="B285" s="273"/>
      <c r="C285" s="274"/>
      <c r="D285" s="274"/>
      <c r="E285" s="275"/>
      <c r="F285" s="275"/>
      <c r="G285" s="275"/>
      <c r="H285" s="276"/>
    </row>
    <row r="286" spans="1:8" hidden="1" x14ac:dyDescent="0.2">
      <c r="A286" s="287" t="s">
        <v>1382</v>
      </c>
      <c r="B286" s="288" t="s">
        <v>90</v>
      </c>
      <c r="C286" s="298">
        <v>1.38</v>
      </c>
      <c r="D286" s="290">
        <f t="shared" si="73"/>
        <v>1.7111999999999998</v>
      </c>
      <c r="E286" s="291">
        <f>C286*1.26</f>
        <v>1.7387999999999999</v>
      </c>
      <c r="F286" s="291">
        <f>C286*1.21</f>
        <v>1.6697999999999997</v>
      </c>
      <c r="G286" s="291">
        <f>C286*1.23</f>
        <v>1.6973999999999998</v>
      </c>
      <c r="H286" s="291">
        <f>C286*1.26</f>
        <v>1.7387999999999999</v>
      </c>
    </row>
    <row r="287" spans="1:8" hidden="1" x14ac:dyDescent="0.2">
      <c r="A287" s="287" t="s">
        <v>1383</v>
      </c>
      <c r="B287" s="288" t="s">
        <v>90</v>
      </c>
      <c r="C287" s="298">
        <v>1.95</v>
      </c>
      <c r="D287" s="290">
        <f t="shared" si="73"/>
        <v>2.4180000000000001</v>
      </c>
      <c r="E287" s="291">
        <f>C287*1.26</f>
        <v>2.4569999999999999</v>
      </c>
      <c r="F287" s="291">
        <f>C287*1.21</f>
        <v>2.3594999999999997</v>
      </c>
      <c r="G287" s="291">
        <f>C287*1.23</f>
        <v>2.3984999999999999</v>
      </c>
      <c r="H287" s="291">
        <f>C287*1.26</f>
        <v>2.4569999999999999</v>
      </c>
    </row>
    <row r="288" spans="1:8" hidden="1" x14ac:dyDescent="0.2">
      <c r="A288" s="272" t="s">
        <v>1384</v>
      </c>
      <c r="B288" s="273"/>
      <c r="C288" s="274"/>
      <c r="D288" s="274"/>
      <c r="E288" s="275"/>
      <c r="F288" s="275"/>
      <c r="G288" s="275"/>
      <c r="H288" s="276"/>
    </row>
    <row r="289" spans="1:8" hidden="1" x14ac:dyDescent="0.2">
      <c r="A289" s="287" t="s">
        <v>1385</v>
      </c>
      <c r="B289" s="288" t="s">
        <v>90</v>
      </c>
      <c r="C289" s="298">
        <v>2.3199999999999998</v>
      </c>
      <c r="D289" s="290">
        <f t="shared" si="73"/>
        <v>2.8767999999999998</v>
      </c>
      <c r="E289" s="291">
        <f>C289*1.26</f>
        <v>2.9232</v>
      </c>
      <c r="F289" s="291">
        <f>C289*1.21</f>
        <v>2.8071999999999999</v>
      </c>
      <c r="G289" s="291">
        <f>C289*1.23</f>
        <v>2.8535999999999997</v>
      </c>
      <c r="H289" s="291">
        <f>C289*1.26</f>
        <v>2.9232</v>
      </c>
    </row>
    <row r="290" spans="1:8" hidden="1" x14ac:dyDescent="0.2">
      <c r="A290" s="287" t="s">
        <v>1386</v>
      </c>
      <c r="B290" s="288" t="s">
        <v>90</v>
      </c>
      <c r="C290" s="298">
        <v>1.08</v>
      </c>
      <c r="D290" s="290">
        <f t="shared" si="73"/>
        <v>1.3392000000000002</v>
      </c>
      <c r="E290" s="291">
        <f>C290*1.26</f>
        <v>1.3608</v>
      </c>
      <c r="F290" s="291">
        <f>C290*1.21</f>
        <v>1.3068</v>
      </c>
      <c r="G290" s="291">
        <f>C290*1.23</f>
        <v>1.3284</v>
      </c>
      <c r="H290" s="291">
        <f>C290*1.26</f>
        <v>1.3608</v>
      </c>
    </row>
    <row r="291" spans="1:8" hidden="1" x14ac:dyDescent="0.2">
      <c r="A291" s="287" t="s">
        <v>1387</v>
      </c>
      <c r="B291" s="288" t="s">
        <v>90</v>
      </c>
      <c r="C291" s="298">
        <v>2.71</v>
      </c>
      <c r="D291" s="290">
        <f t="shared" si="73"/>
        <v>3.3603999999999998</v>
      </c>
      <c r="E291" s="291">
        <f>C291*1.26</f>
        <v>3.4146000000000001</v>
      </c>
      <c r="F291" s="291">
        <f>C291*1.21</f>
        <v>3.2790999999999997</v>
      </c>
      <c r="G291" s="291">
        <f>C291*1.23</f>
        <v>3.3332999999999999</v>
      </c>
      <c r="H291" s="291">
        <f>C291*1.26</f>
        <v>3.4146000000000001</v>
      </c>
    </row>
    <row r="292" spans="1:8" hidden="1" x14ac:dyDescent="0.2">
      <c r="A292" s="287" t="s">
        <v>1388</v>
      </c>
      <c r="B292" s="288" t="s">
        <v>14</v>
      </c>
      <c r="C292" s="298">
        <v>1.78</v>
      </c>
      <c r="D292" s="290">
        <f t="shared" si="73"/>
        <v>2.2071999999999998</v>
      </c>
      <c r="E292" s="291">
        <f>C292*1.26</f>
        <v>2.2427999999999999</v>
      </c>
      <c r="F292" s="291">
        <f>C292*1.21</f>
        <v>2.1537999999999999</v>
      </c>
      <c r="G292" s="291">
        <f>C292*1.23</f>
        <v>2.1894</v>
      </c>
      <c r="H292" s="291">
        <f>C292*1.26</f>
        <v>2.2427999999999999</v>
      </c>
    </row>
    <row r="293" spans="1:8" hidden="1" x14ac:dyDescent="0.2">
      <c r="A293" s="272" t="s">
        <v>91</v>
      </c>
      <c r="B293" s="273"/>
      <c r="C293" s="274"/>
      <c r="D293" s="274"/>
      <c r="E293" s="275"/>
      <c r="F293" s="275"/>
      <c r="G293" s="275"/>
      <c r="H293" s="276"/>
    </row>
    <row r="294" spans="1:8" hidden="1" x14ac:dyDescent="0.2">
      <c r="A294" s="287" t="s">
        <v>92</v>
      </c>
      <c r="B294" s="288" t="s">
        <v>93</v>
      </c>
      <c r="C294" s="298">
        <v>23.85</v>
      </c>
      <c r="D294" s="290">
        <f t="shared" si="73"/>
        <v>29.574000000000002</v>
      </c>
      <c r="E294" s="291">
        <f t="shared" ref="E294:E316" si="78">C294*1.26</f>
        <v>30.051000000000002</v>
      </c>
      <c r="F294" s="291">
        <f t="shared" ref="F294:F316" si="79">C294*1.21</f>
        <v>28.858499999999999</v>
      </c>
      <c r="G294" s="291">
        <f t="shared" ref="G294:G316" si="80">C294*1.23</f>
        <v>29.3355</v>
      </c>
      <c r="H294" s="291">
        <f t="shared" ref="H294:H316" si="81">C294*1.26</f>
        <v>30.051000000000002</v>
      </c>
    </row>
    <row r="295" spans="1:8" hidden="1" x14ac:dyDescent="0.2">
      <c r="A295" s="287" t="s">
        <v>94</v>
      </c>
      <c r="B295" s="288" t="s">
        <v>93</v>
      </c>
      <c r="C295" s="298">
        <v>23.85</v>
      </c>
      <c r="D295" s="290">
        <f t="shared" si="73"/>
        <v>29.574000000000002</v>
      </c>
      <c r="E295" s="291">
        <f t="shared" si="78"/>
        <v>30.051000000000002</v>
      </c>
      <c r="F295" s="291">
        <f t="shared" si="79"/>
        <v>28.858499999999999</v>
      </c>
      <c r="G295" s="291">
        <f t="shared" si="80"/>
        <v>29.3355</v>
      </c>
      <c r="H295" s="291">
        <f t="shared" si="81"/>
        <v>30.051000000000002</v>
      </c>
    </row>
    <row r="296" spans="1:8" hidden="1" x14ac:dyDescent="0.2">
      <c r="A296" s="287" t="s">
        <v>446</v>
      </c>
      <c r="B296" s="288" t="s">
        <v>93</v>
      </c>
      <c r="C296" s="298">
        <v>37.5</v>
      </c>
      <c r="D296" s="290">
        <f t="shared" si="73"/>
        <v>46.5</v>
      </c>
      <c r="E296" s="291">
        <f t="shared" si="78"/>
        <v>47.25</v>
      </c>
      <c r="F296" s="291">
        <f t="shared" si="79"/>
        <v>45.375</v>
      </c>
      <c r="G296" s="291">
        <f t="shared" si="80"/>
        <v>46.125</v>
      </c>
      <c r="H296" s="291">
        <f t="shared" si="81"/>
        <v>47.25</v>
      </c>
    </row>
    <row r="297" spans="1:8" hidden="1" x14ac:dyDescent="0.2">
      <c r="A297" s="287" t="s">
        <v>447</v>
      </c>
      <c r="B297" s="288" t="s">
        <v>93</v>
      </c>
      <c r="C297" s="298">
        <v>24.23</v>
      </c>
      <c r="D297" s="290">
        <f t="shared" si="73"/>
        <v>30.045200000000001</v>
      </c>
      <c r="E297" s="291">
        <f t="shared" si="78"/>
        <v>30.529800000000002</v>
      </c>
      <c r="F297" s="291">
        <f t="shared" si="79"/>
        <v>29.318300000000001</v>
      </c>
      <c r="G297" s="291">
        <f t="shared" si="80"/>
        <v>29.802900000000001</v>
      </c>
      <c r="H297" s="291">
        <f t="shared" si="81"/>
        <v>30.529800000000002</v>
      </c>
    </row>
    <row r="298" spans="1:8" hidden="1" x14ac:dyDescent="0.2">
      <c r="A298" s="287" t="s">
        <v>448</v>
      </c>
      <c r="B298" s="288" t="s">
        <v>93</v>
      </c>
      <c r="C298" s="298">
        <v>28.22</v>
      </c>
      <c r="D298" s="290">
        <f t="shared" si="73"/>
        <v>34.992799999999995</v>
      </c>
      <c r="E298" s="291">
        <f t="shared" si="78"/>
        <v>35.557200000000002</v>
      </c>
      <c r="F298" s="291">
        <f t="shared" si="79"/>
        <v>34.1462</v>
      </c>
      <c r="G298" s="291">
        <f t="shared" si="80"/>
        <v>34.710599999999999</v>
      </c>
      <c r="H298" s="291">
        <f t="shared" si="81"/>
        <v>35.557200000000002</v>
      </c>
    </row>
    <row r="299" spans="1:8" hidden="1" x14ac:dyDescent="0.2">
      <c r="A299" s="287" t="s">
        <v>95</v>
      </c>
      <c r="B299" s="288" t="s">
        <v>93</v>
      </c>
      <c r="C299" s="298">
        <v>24.3</v>
      </c>
      <c r="D299" s="290">
        <f t="shared" si="73"/>
        <v>30.132000000000001</v>
      </c>
      <c r="E299" s="291">
        <f t="shared" si="78"/>
        <v>30.618000000000002</v>
      </c>
      <c r="F299" s="291">
        <f t="shared" si="79"/>
        <v>29.402999999999999</v>
      </c>
      <c r="G299" s="291">
        <f t="shared" si="80"/>
        <v>29.888999999999999</v>
      </c>
      <c r="H299" s="291">
        <f t="shared" si="81"/>
        <v>30.618000000000002</v>
      </c>
    </row>
    <row r="300" spans="1:8" hidden="1" x14ac:dyDescent="0.2">
      <c r="A300" s="287" t="s">
        <v>96</v>
      </c>
      <c r="B300" s="288" t="s">
        <v>93</v>
      </c>
      <c r="C300" s="298">
        <v>23.84</v>
      </c>
      <c r="D300" s="290">
        <f t="shared" si="73"/>
        <v>29.561599999999999</v>
      </c>
      <c r="E300" s="291">
        <f t="shared" si="78"/>
        <v>30.038399999999999</v>
      </c>
      <c r="F300" s="291">
        <f t="shared" si="79"/>
        <v>28.846399999999999</v>
      </c>
      <c r="G300" s="291">
        <f t="shared" si="80"/>
        <v>29.3232</v>
      </c>
      <c r="H300" s="291">
        <f t="shared" si="81"/>
        <v>30.038399999999999</v>
      </c>
    </row>
    <row r="301" spans="1:8" hidden="1" x14ac:dyDescent="0.2">
      <c r="A301" s="287" t="s">
        <v>97</v>
      </c>
      <c r="B301" s="288" t="s">
        <v>93</v>
      </c>
      <c r="C301" s="298">
        <v>120</v>
      </c>
      <c r="D301" s="290">
        <f t="shared" si="73"/>
        <v>148.80000000000001</v>
      </c>
      <c r="E301" s="291">
        <f t="shared" si="78"/>
        <v>151.19999999999999</v>
      </c>
      <c r="F301" s="291">
        <f t="shared" si="79"/>
        <v>145.19999999999999</v>
      </c>
      <c r="G301" s="291">
        <f t="shared" si="80"/>
        <v>147.6</v>
      </c>
      <c r="H301" s="291">
        <f t="shared" si="81"/>
        <v>151.19999999999999</v>
      </c>
    </row>
    <row r="302" spans="1:8" hidden="1" x14ac:dyDescent="0.2">
      <c r="A302" s="287" t="s">
        <v>449</v>
      </c>
      <c r="B302" s="288" t="s">
        <v>93</v>
      </c>
      <c r="C302" s="298">
        <v>52</v>
      </c>
      <c r="D302" s="290">
        <f t="shared" si="73"/>
        <v>64.48</v>
      </c>
      <c r="E302" s="291">
        <f t="shared" si="78"/>
        <v>65.52</v>
      </c>
      <c r="F302" s="291">
        <f t="shared" si="79"/>
        <v>62.92</v>
      </c>
      <c r="G302" s="291">
        <f t="shared" si="80"/>
        <v>63.96</v>
      </c>
      <c r="H302" s="291">
        <f t="shared" si="81"/>
        <v>65.52</v>
      </c>
    </row>
    <row r="303" spans="1:8" hidden="1" x14ac:dyDescent="0.2">
      <c r="A303" s="287" t="s">
        <v>450</v>
      </c>
      <c r="B303" s="288" t="s">
        <v>93</v>
      </c>
      <c r="C303" s="298">
        <v>48.99</v>
      </c>
      <c r="D303" s="290">
        <f t="shared" si="73"/>
        <v>60.747599999999998</v>
      </c>
      <c r="E303" s="291">
        <f t="shared" si="78"/>
        <v>61.727400000000003</v>
      </c>
      <c r="F303" s="291">
        <f t="shared" si="79"/>
        <v>59.277900000000002</v>
      </c>
      <c r="G303" s="291">
        <f t="shared" si="80"/>
        <v>60.2577</v>
      </c>
      <c r="H303" s="291">
        <f t="shared" si="81"/>
        <v>61.727400000000003</v>
      </c>
    </row>
    <row r="304" spans="1:8" hidden="1" x14ac:dyDescent="0.2">
      <c r="A304" s="287" t="s">
        <v>451</v>
      </c>
      <c r="B304" s="288" t="s">
        <v>93</v>
      </c>
      <c r="C304" s="298">
        <v>49</v>
      </c>
      <c r="D304" s="290">
        <f t="shared" si="73"/>
        <v>60.76</v>
      </c>
      <c r="E304" s="291">
        <f t="shared" si="78"/>
        <v>61.74</v>
      </c>
      <c r="F304" s="291">
        <f t="shared" si="79"/>
        <v>59.29</v>
      </c>
      <c r="G304" s="291">
        <f t="shared" si="80"/>
        <v>60.269999999999996</v>
      </c>
      <c r="H304" s="291">
        <f t="shared" si="81"/>
        <v>61.74</v>
      </c>
    </row>
    <row r="305" spans="1:8" hidden="1" x14ac:dyDescent="0.2">
      <c r="A305" s="287" t="s">
        <v>98</v>
      </c>
      <c r="B305" s="288" t="s">
        <v>14</v>
      </c>
      <c r="C305" s="298">
        <v>5.26</v>
      </c>
      <c r="D305" s="290">
        <f t="shared" si="73"/>
        <v>6.5223999999999993</v>
      </c>
      <c r="E305" s="291">
        <f t="shared" si="78"/>
        <v>6.6276000000000002</v>
      </c>
      <c r="F305" s="291">
        <f t="shared" si="79"/>
        <v>6.3645999999999994</v>
      </c>
      <c r="G305" s="291">
        <f t="shared" si="80"/>
        <v>6.4697999999999993</v>
      </c>
      <c r="H305" s="291">
        <f t="shared" si="81"/>
        <v>6.6276000000000002</v>
      </c>
    </row>
    <row r="306" spans="1:8" hidden="1" x14ac:dyDescent="0.2">
      <c r="A306" s="287" t="s">
        <v>99</v>
      </c>
      <c r="B306" s="288" t="s">
        <v>14</v>
      </c>
      <c r="C306" s="298">
        <v>5.26</v>
      </c>
      <c r="D306" s="290">
        <f t="shared" si="73"/>
        <v>6.5223999999999993</v>
      </c>
      <c r="E306" s="291">
        <f t="shared" si="78"/>
        <v>6.6276000000000002</v>
      </c>
      <c r="F306" s="291">
        <f t="shared" si="79"/>
        <v>6.3645999999999994</v>
      </c>
      <c r="G306" s="291">
        <f t="shared" si="80"/>
        <v>6.4697999999999993</v>
      </c>
      <c r="H306" s="291">
        <f t="shared" si="81"/>
        <v>6.6276000000000002</v>
      </c>
    </row>
    <row r="307" spans="1:8" hidden="1" x14ac:dyDescent="0.2">
      <c r="A307" s="287" t="s">
        <v>100</v>
      </c>
      <c r="B307" s="288" t="s">
        <v>14</v>
      </c>
      <c r="C307" s="298">
        <v>5.27</v>
      </c>
      <c r="D307" s="290">
        <f t="shared" si="73"/>
        <v>6.5347999999999997</v>
      </c>
      <c r="E307" s="291">
        <f t="shared" si="78"/>
        <v>6.6401999999999992</v>
      </c>
      <c r="F307" s="291">
        <f t="shared" si="79"/>
        <v>6.3766999999999996</v>
      </c>
      <c r="G307" s="291">
        <f t="shared" si="80"/>
        <v>6.4820999999999991</v>
      </c>
      <c r="H307" s="291">
        <f t="shared" si="81"/>
        <v>6.6401999999999992</v>
      </c>
    </row>
    <row r="308" spans="1:8" hidden="1" x14ac:dyDescent="0.2">
      <c r="A308" s="287" t="s">
        <v>452</v>
      </c>
      <c r="B308" s="288" t="s">
        <v>14</v>
      </c>
      <c r="C308" s="298">
        <v>5.26</v>
      </c>
      <c r="D308" s="290">
        <f t="shared" si="73"/>
        <v>6.5223999999999993</v>
      </c>
      <c r="E308" s="291">
        <f t="shared" si="78"/>
        <v>6.6276000000000002</v>
      </c>
      <c r="F308" s="291">
        <f t="shared" si="79"/>
        <v>6.3645999999999994</v>
      </c>
      <c r="G308" s="291">
        <f t="shared" si="80"/>
        <v>6.4697999999999993</v>
      </c>
      <c r="H308" s="291">
        <f t="shared" si="81"/>
        <v>6.6276000000000002</v>
      </c>
    </row>
    <row r="309" spans="1:8" hidden="1" x14ac:dyDescent="0.2">
      <c r="A309" s="287" t="s">
        <v>1389</v>
      </c>
      <c r="B309" s="288" t="s">
        <v>90</v>
      </c>
      <c r="C309" s="298">
        <v>1.95</v>
      </c>
      <c r="D309" s="290">
        <f t="shared" si="73"/>
        <v>2.4180000000000001</v>
      </c>
      <c r="E309" s="291">
        <f t="shared" si="78"/>
        <v>2.4569999999999999</v>
      </c>
      <c r="F309" s="291">
        <f t="shared" si="79"/>
        <v>2.3594999999999997</v>
      </c>
      <c r="G309" s="291">
        <f t="shared" si="80"/>
        <v>2.3984999999999999</v>
      </c>
      <c r="H309" s="291">
        <f t="shared" si="81"/>
        <v>2.4569999999999999</v>
      </c>
    </row>
    <row r="310" spans="1:8" hidden="1" x14ac:dyDescent="0.2">
      <c r="A310" s="287" t="s">
        <v>101</v>
      </c>
      <c r="B310" s="288" t="s">
        <v>90</v>
      </c>
      <c r="C310" s="298">
        <v>2.08</v>
      </c>
      <c r="D310" s="290">
        <f t="shared" si="73"/>
        <v>2.5792000000000002</v>
      </c>
      <c r="E310" s="291">
        <f t="shared" si="78"/>
        <v>2.6208</v>
      </c>
      <c r="F310" s="291">
        <f t="shared" si="79"/>
        <v>2.5167999999999999</v>
      </c>
      <c r="G310" s="291">
        <f t="shared" si="80"/>
        <v>2.5584000000000002</v>
      </c>
      <c r="H310" s="291">
        <f t="shared" si="81"/>
        <v>2.6208</v>
      </c>
    </row>
    <row r="311" spans="1:8" hidden="1" x14ac:dyDescent="0.2">
      <c r="A311" s="287" t="s">
        <v>1390</v>
      </c>
      <c r="B311" s="288" t="s">
        <v>90</v>
      </c>
      <c r="C311" s="298">
        <v>1.4</v>
      </c>
      <c r="D311" s="290">
        <f t="shared" si="73"/>
        <v>1.736</v>
      </c>
      <c r="E311" s="291">
        <f t="shared" si="78"/>
        <v>1.7639999999999998</v>
      </c>
      <c r="F311" s="291">
        <f t="shared" si="79"/>
        <v>1.694</v>
      </c>
      <c r="G311" s="291">
        <f t="shared" si="80"/>
        <v>1.722</v>
      </c>
      <c r="H311" s="291">
        <f t="shared" si="81"/>
        <v>1.7639999999999998</v>
      </c>
    </row>
    <row r="312" spans="1:8" hidden="1" x14ac:dyDescent="0.2">
      <c r="A312" s="287" t="s">
        <v>453</v>
      </c>
      <c r="B312" s="288" t="s">
        <v>14</v>
      </c>
      <c r="C312" s="298">
        <v>35.01</v>
      </c>
      <c r="D312" s="290">
        <f t="shared" si="73"/>
        <v>43.412399999999998</v>
      </c>
      <c r="E312" s="291">
        <f t="shared" si="78"/>
        <v>44.1126</v>
      </c>
      <c r="F312" s="291">
        <f t="shared" si="79"/>
        <v>42.362099999999998</v>
      </c>
      <c r="G312" s="291">
        <f t="shared" si="80"/>
        <v>43.0623</v>
      </c>
      <c r="H312" s="291">
        <f t="shared" si="81"/>
        <v>44.1126</v>
      </c>
    </row>
    <row r="313" spans="1:8" hidden="1" x14ac:dyDescent="0.2">
      <c r="A313" s="287" t="s">
        <v>454</v>
      </c>
      <c r="B313" s="288" t="s">
        <v>14</v>
      </c>
      <c r="C313" s="298">
        <v>5.26</v>
      </c>
      <c r="D313" s="290">
        <f t="shared" si="73"/>
        <v>6.5223999999999993</v>
      </c>
      <c r="E313" s="291">
        <f t="shared" si="78"/>
        <v>6.6276000000000002</v>
      </c>
      <c r="F313" s="291">
        <f t="shared" si="79"/>
        <v>6.3645999999999994</v>
      </c>
      <c r="G313" s="291">
        <f t="shared" si="80"/>
        <v>6.4697999999999993</v>
      </c>
      <c r="H313" s="291">
        <f t="shared" si="81"/>
        <v>6.6276000000000002</v>
      </c>
    </row>
    <row r="314" spans="1:8" hidden="1" x14ac:dyDescent="0.2">
      <c r="A314" s="287" t="s">
        <v>455</v>
      </c>
      <c r="B314" s="288" t="s">
        <v>14</v>
      </c>
      <c r="C314" s="298">
        <v>54.26</v>
      </c>
      <c r="D314" s="290">
        <f t="shared" si="73"/>
        <v>67.282399999999996</v>
      </c>
      <c r="E314" s="291">
        <f t="shared" si="78"/>
        <v>68.367599999999996</v>
      </c>
      <c r="F314" s="291">
        <f t="shared" si="79"/>
        <v>65.654600000000002</v>
      </c>
      <c r="G314" s="291">
        <f t="shared" si="80"/>
        <v>66.739800000000002</v>
      </c>
      <c r="H314" s="291">
        <f t="shared" si="81"/>
        <v>68.367599999999996</v>
      </c>
    </row>
    <row r="315" spans="1:8" hidden="1" x14ac:dyDescent="0.2">
      <c r="A315" s="287" t="s">
        <v>456</v>
      </c>
      <c r="B315" s="288" t="s">
        <v>14</v>
      </c>
      <c r="C315" s="298">
        <v>96.75</v>
      </c>
      <c r="D315" s="290">
        <f t="shared" si="73"/>
        <v>119.97</v>
      </c>
      <c r="E315" s="291">
        <f t="shared" si="78"/>
        <v>121.905</v>
      </c>
      <c r="F315" s="291">
        <f t="shared" si="79"/>
        <v>117.0675</v>
      </c>
      <c r="G315" s="291">
        <f t="shared" si="80"/>
        <v>119.0025</v>
      </c>
      <c r="H315" s="291">
        <f t="shared" si="81"/>
        <v>121.905</v>
      </c>
    </row>
    <row r="316" spans="1:8" hidden="1" x14ac:dyDescent="0.2">
      <c r="A316" s="287" t="s">
        <v>1391</v>
      </c>
      <c r="B316" s="288" t="s">
        <v>82</v>
      </c>
      <c r="C316" s="298">
        <v>600.01</v>
      </c>
      <c r="D316" s="290">
        <f t="shared" si="73"/>
        <v>744.01239999999996</v>
      </c>
      <c r="E316" s="291">
        <f t="shared" si="78"/>
        <v>756.01260000000002</v>
      </c>
      <c r="F316" s="291">
        <f t="shared" si="79"/>
        <v>726.01209999999992</v>
      </c>
      <c r="G316" s="291">
        <f t="shared" si="80"/>
        <v>738.01229999999998</v>
      </c>
      <c r="H316" s="291">
        <f t="shared" si="81"/>
        <v>756.01260000000002</v>
      </c>
    </row>
    <row r="317" spans="1:8" hidden="1" x14ac:dyDescent="0.2">
      <c r="A317" s="272" t="s">
        <v>102</v>
      </c>
      <c r="B317" s="273"/>
      <c r="C317" s="274"/>
      <c r="D317" s="274"/>
      <c r="E317" s="275"/>
      <c r="F317" s="275"/>
      <c r="G317" s="275"/>
      <c r="H317" s="276"/>
    </row>
    <row r="318" spans="1:8" hidden="1" x14ac:dyDescent="0.2">
      <c r="A318" s="287" t="s">
        <v>103</v>
      </c>
      <c r="B318" s="288" t="s">
        <v>93</v>
      </c>
      <c r="C318" s="298">
        <v>25.16</v>
      </c>
      <c r="D318" s="290">
        <f t="shared" si="73"/>
        <v>31.198399999999999</v>
      </c>
      <c r="E318" s="291">
        <f t="shared" ref="E318:E332" si="82">C318*1.26</f>
        <v>31.701599999999999</v>
      </c>
      <c r="F318" s="291">
        <f t="shared" ref="F318:F332" si="83">C318*1.21</f>
        <v>30.4436</v>
      </c>
      <c r="G318" s="291">
        <f t="shared" ref="G318:G332" si="84">C318*1.23</f>
        <v>30.9468</v>
      </c>
      <c r="H318" s="291">
        <f t="shared" ref="H318:H332" si="85">C318*1.26</f>
        <v>31.701599999999999</v>
      </c>
    </row>
    <row r="319" spans="1:8" hidden="1" x14ac:dyDescent="0.2">
      <c r="A319" s="287" t="s">
        <v>104</v>
      </c>
      <c r="B319" s="288" t="s">
        <v>93</v>
      </c>
      <c r="C319" s="298">
        <v>21.16</v>
      </c>
      <c r="D319" s="290">
        <f t="shared" si="73"/>
        <v>26.238399999999999</v>
      </c>
      <c r="E319" s="291">
        <f t="shared" si="82"/>
        <v>26.6616</v>
      </c>
      <c r="F319" s="291">
        <f t="shared" si="83"/>
        <v>25.6036</v>
      </c>
      <c r="G319" s="291">
        <f t="shared" si="84"/>
        <v>26.026800000000001</v>
      </c>
      <c r="H319" s="291">
        <f t="shared" si="85"/>
        <v>26.6616</v>
      </c>
    </row>
    <row r="320" spans="1:8" hidden="1" x14ac:dyDescent="0.2">
      <c r="A320" s="287" t="s">
        <v>105</v>
      </c>
      <c r="B320" s="288" t="s">
        <v>93</v>
      </c>
      <c r="C320" s="298">
        <v>31</v>
      </c>
      <c r="D320" s="290">
        <f t="shared" si="73"/>
        <v>38.44</v>
      </c>
      <c r="E320" s="291">
        <f t="shared" si="82"/>
        <v>39.06</v>
      </c>
      <c r="F320" s="291">
        <f t="shared" si="83"/>
        <v>37.51</v>
      </c>
      <c r="G320" s="291">
        <f t="shared" si="84"/>
        <v>38.130000000000003</v>
      </c>
      <c r="H320" s="291">
        <f t="shared" si="85"/>
        <v>39.06</v>
      </c>
    </row>
    <row r="321" spans="1:8" hidden="1" x14ac:dyDescent="0.2">
      <c r="A321" s="287" t="s">
        <v>106</v>
      </c>
      <c r="B321" s="288" t="s">
        <v>93</v>
      </c>
      <c r="C321" s="298">
        <v>27.01</v>
      </c>
      <c r="D321" s="290">
        <f t="shared" si="73"/>
        <v>33.492400000000004</v>
      </c>
      <c r="E321" s="291">
        <f t="shared" si="82"/>
        <v>34.032600000000002</v>
      </c>
      <c r="F321" s="291">
        <f t="shared" si="83"/>
        <v>32.682099999999998</v>
      </c>
      <c r="G321" s="291">
        <f t="shared" si="84"/>
        <v>33.222300000000004</v>
      </c>
      <c r="H321" s="291">
        <f t="shared" si="85"/>
        <v>34.032600000000002</v>
      </c>
    </row>
    <row r="322" spans="1:8" hidden="1" x14ac:dyDescent="0.2">
      <c r="A322" s="287" t="s">
        <v>107</v>
      </c>
      <c r="B322" s="288" t="s">
        <v>93</v>
      </c>
      <c r="C322" s="298">
        <v>40.22</v>
      </c>
      <c r="D322" s="290">
        <f t="shared" si="73"/>
        <v>49.872799999999998</v>
      </c>
      <c r="E322" s="291">
        <f t="shared" si="82"/>
        <v>50.677199999999999</v>
      </c>
      <c r="F322" s="291">
        <f t="shared" si="83"/>
        <v>48.666199999999996</v>
      </c>
      <c r="G322" s="291">
        <f t="shared" si="84"/>
        <v>49.470599999999997</v>
      </c>
      <c r="H322" s="291">
        <f t="shared" si="85"/>
        <v>50.677199999999999</v>
      </c>
    </row>
    <row r="323" spans="1:8" hidden="1" x14ac:dyDescent="0.2">
      <c r="A323" s="287" t="s">
        <v>108</v>
      </c>
      <c r="B323" s="288" t="s">
        <v>93</v>
      </c>
      <c r="C323" s="298">
        <v>53.67</v>
      </c>
      <c r="D323" s="290">
        <f t="shared" si="73"/>
        <v>66.550799999999995</v>
      </c>
      <c r="E323" s="291">
        <f t="shared" si="82"/>
        <v>67.624200000000002</v>
      </c>
      <c r="F323" s="291">
        <f t="shared" si="83"/>
        <v>64.940700000000007</v>
      </c>
      <c r="G323" s="291">
        <f t="shared" si="84"/>
        <v>66.014099999999999</v>
      </c>
      <c r="H323" s="291">
        <f t="shared" si="85"/>
        <v>67.624200000000002</v>
      </c>
    </row>
    <row r="324" spans="1:8" hidden="1" x14ac:dyDescent="0.2">
      <c r="A324" s="287" t="s">
        <v>109</v>
      </c>
      <c r="B324" s="288" t="s">
        <v>93</v>
      </c>
      <c r="C324" s="298">
        <v>36.520000000000003</v>
      </c>
      <c r="D324" s="290">
        <f t="shared" si="73"/>
        <v>45.284800000000004</v>
      </c>
      <c r="E324" s="291">
        <f t="shared" si="82"/>
        <v>46.015200000000007</v>
      </c>
      <c r="F324" s="291">
        <f t="shared" si="83"/>
        <v>44.1892</v>
      </c>
      <c r="G324" s="291">
        <f t="shared" si="84"/>
        <v>44.919600000000003</v>
      </c>
      <c r="H324" s="291">
        <f t="shared" si="85"/>
        <v>46.015200000000007</v>
      </c>
    </row>
    <row r="325" spans="1:8" hidden="1" x14ac:dyDescent="0.2">
      <c r="A325" s="287" t="s">
        <v>110</v>
      </c>
      <c r="B325" s="288" t="s">
        <v>93</v>
      </c>
      <c r="C325" s="298">
        <v>43.91</v>
      </c>
      <c r="D325" s="290">
        <f t="shared" si="73"/>
        <v>54.448399999999992</v>
      </c>
      <c r="E325" s="291">
        <f t="shared" si="82"/>
        <v>55.326599999999999</v>
      </c>
      <c r="F325" s="291">
        <f t="shared" si="83"/>
        <v>53.131099999999996</v>
      </c>
      <c r="G325" s="291">
        <f t="shared" si="84"/>
        <v>54.009299999999996</v>
      </c>
      <c r="H325" s="291">
        <f t="shared" si="85"/>
        <v>55.326599999999999</v>
      </c>
    </row>
    <row r="326" spans="1:8" hidden="1" x14ac:dyDescent="0.2">
      <c r="A326" s="287" t="s">
        <v>1392</v>
      </c>
      <c r="B326" s="288" t="s">
        <v>93</v>
      </c>
      <c r="C326" s="298">
        <v>63</v>
      </c>
      <c r="D326" s="290">
        <f t="shared" si="73"/>
        <v>78.12</v>
      </c>
      <c r="E326" s="291">
        <f t="shared" si="82"/>
        <v>79.38</v>
      </c>
      <c r="F326" s="291">
        <f t="shared" si="83"/>
        <v>76.23</v>
      </c>
      <c r="G326" s="291">
        <f t="shared" si="84"/>
        <v>77.489999999999995</v>
      </c>
      <c r="H326" s="291">
        <f t="shared" si="85"/>
        <v>79.38</v>
      </c>
    </row>
    <row r="327" spans="1:8" hidden="1" x14ac:dyDescent="0.2">
      <c r="A327" s="287" t="s">
        <v>111</v>
      </c>
      <c r="B327" s="288" t="s">
        <v>90</v>
      </c>
      <c r="C327" s="298">
        <v>104.52</v>
      </c>
      <c r="D327" s="290">
        <f t="shared" si="73"/>
        <v>129.60479999999998</v>
      </c>
      <c r="E327" s="291">
        <f t="shared" si="82"/>
        <v>131.6952</v>
      </c>
      <c r="F327" s="291">
        <f t="shared" si="83"/>
        <v>126.46919999999999</v>
      </c>
      <c r="G327" s="291">
        <f t="shared" si="84"/>
        <v>128.55959999999999</v>
      </c>
      <c r="H327" s="291">
        <f t="shared" si="85"/>
        <v>131.6952</v>
      </c>
    </row>
    <row r="328" spans="1:8" hidden="1" x14ac:dyDescent="0.2">
      <c r="A328" s="287" t="s">
        <v>112</v>
      </c>
      <c r="B328" s="288" t="s">
        <v>90</v>
      </c>
      <c r="C328" s="298">
        <v>104.52</v>
      </c>
      <c r="D328" s="290">
        <f t="shared" si="73"/>
        <v>129.60479999999998</v>
      </c>
      <c r="E328" s="291">
        <f t="shared" si="82"/>
        <v>131.6952</v>
      </c>
      <c r="F328" s="291">
        <f t="shared" si="83"/>
        <v>126.46919999999999</v>
      </c>
      <c r="G328" s="291">
        <f t="shared" si="84"/>
        <v>128.55959999999999</v>
      </c>
      <c r="H328" s="291">
        <f t="shared" si="85"/>
        <v>131.6952</v>
      </c>
    </row>
    <row r="329" spans="1:8" hidden="1" x14ac:dyDescent="0.2">
      <c r="A329" s="287" t="s">
        <v>1297</v>
      </c>
      <c r="B329" s="288" t="s">
        <v>90</v>
      </c>
      <c r="C329" s="298">
        <v>1.91</v>
      </c>
      <c r="D329" s="290">
        <f t="shared" si="73"/>
        <v>2.3683999999999998</v>
      </c>
      <c r="E329" s="291">
        <f t="shared" si="82"/>
        <v>2.4066000000000001</v>
      </c>
      <c r="F329" s="291">
        <f t="shared" si="83"/>
        <v>2.3110999999999997</v>
      </c>
      <c r="G329" s="291">
        <f t="shared" si="84"/>
        <v>2.3492999999999999</v>
      </c>
      <c r="H329" s="291">
        <f t="shared" si="85"/>
        <v>2.4066000000000001</v>
      </c>
    </row>
    <row r="330" spans="1:8" hidden="1" x14ac:dyDescent="0.2">
      <c r="A330" s="287" t="s">
        <v>1298</v>
      </c>
      <c r="B330" s="288" t="s">
        <v>90</v>
      </c>
      <c r="C330" s="298">
        <v>2.39</v>
      </c>
      <c r="D330" s="290">
        <f t="shared" si="73"/>
        <v>2.9636</v>
      </c>
      <c r="E330" s="291">
        <f t="shared" si="82"/>
        <v>3.0114000000000001</v>
      </c>
      <c r="F330" s="291">
        <f t="shared" si="83"/>
        <v>2.8919000000000001</v>
      </c>
      <c r="G330" s="291">
        <f t="shared" si="84"/>
        <v>2.9397000000000002</v>
      </c>
      <c r="H330" s="291">
        <f t="shared" si="85"/>
        <v>3.0114000000000001</v>
      </c>
    </row>
    <row r="331" spans="1:8" hidden="1" x14ac:dyDescent="0.2">
      <c r="A331" s="287" t="s">
        <v>113</v>
      </c>
      <c r="B331" s="288" t="s">
        <v>90</v>
      </c>
      <c r="C331" s="298">
        <v>6.79</v>
      </c>
      <c r="D331" s="290">
        <f t="shared" si="73"/>
        <v>8.4196000000000009</v>
      </c>
      <c r="E331" s="291">
        <f t="shared" si="82"/>
        <v>8.5554000000000006</v>
      </c>
      <c r="F331" s="291">
        <f t="shared" si="83"/>
        <v>8.2158999999999995</v>
      </c>
      <c r="G331" s="291">
        <f t="shared" si="84"/>
        <v>8.3516999999999992</v>
      </c>
      <c r="H331" s="291">
        <f t="shared" si="85"/>
        <v>8.5554000000000006</v>
      </c>
    </row>
    <row r="332" spans="1:8" hidden="1" x14ac:dyDescent="0.2">
      <c r="A332" s="287" t="s">
        <v>1391</v>
      </c>
      <c r="B332" s="288" t="s">
        <v>82</v>
      </c>
      <c r="C332" s="298">
        <v>163.56</v>
      </c>
      <c r="D332" s="290">
        <f t="shared" si="73"/>
        <v>202.81440000000001</v>
      </c>
      <c r="E332" s="291">
        <f t="shared" si="82"/>
        <v>206.0856</v>
      </c>
      <c r="F332" s="291">
        <f t="shared" si="83"/>
        <v>197.9076</v>
      </c>
      <c r="G332" s="291">
        <f t="shared" si="84"/>
        <v>201.1788</v>
      </c>
      <c r="H332" s="291">
        <f t="shared" si="85"/>
        <v>206.0856</v>
      </c>
    </row>
    <row r="333" spans="1:8" hidden="1" x14ac:dyDescent="0.2">
      <c r="A333" s="272" t="s">
        <v>1393</v>
      </c>
      <c r="B333" s="273"/>
      <c r="C333" s="274"/>
      <c r="D333" s="274"/>
      <c r="E333" s="275"/>
      <c r="F333" s="275"/>
      <c r="G333" s="275"/>
      <c r="H333" s="276"/>
    </row>
    <row r="334" spans="1:8" hidden="1" x14ac:dyDescent="0.2">
      <c r="A334" s="287" t="s">
        <v>1394</v>
      </c>
      <c r="B334" s="288" t="s">
        <v>90</v>
      </c>
      <c r="C334" s="298">
        <v>63</v>
      </c>
      <c r="D334" s="290">
        <f t="shared" si="73"/>
        <v>78.12</v>
      </c>
      <c r="E334" s="291">
        <f t="shared" ref="E334:E341" si="86">C334*1.26</f>
        <v>79.38</v>
      </c>
      <c r="F334" s="291">
        <f t="shared" ref="F334:F341" si="87">C334*1.21</f>
        <v>76.23</v>
      </c>
      <c r="G334" s="291">
        <f t="shared" ref="G334:G341" si="88">C334*1.23</f>
        <v>77.489999999999995</v>
      </c>
      <c r="H334" s="291">
        <f t="shared" ref="H334:H341" si="89">C334*1.26</f>
        <v>79.38</v>
      </c>
    </row>
    <row r="335" spans="1:8" hidden="1" x14ac:dyDescent="0.2">
      <c r="A335" s="287" t="s">
        <v>1395</v>
      </c>
      <c r="B335" s="288" t="s">
        <v>90</v>
      </c>
      <c r="C335" s="298">
        <v>53.24</v>
      </c>
      <c r="D335" s="290">
        <f t="shared" si="73"/>
        <v>66.017600000000002</v>
      </c>
      <c r="E335" s="291">
        <f t="shared" si="86"/>
        <v>67.082400000000007</v>
      </c>
      <c r="F335" s="291">
        <f t="shared" si="87"/>
        <v>64.420400000000001</v>
      </c>
      <c r="G335" s="291">
        <f t="shared" si="88"/>
        <v>65.485200000000006</v>
      </c>
      <c r="H335" s="291">
        <f t="shared" si="89"/>
        <v>67.082400000000007</v>
      </c>
    </row>
    <row r="336" spans="1:8" hidden="1" x14ac:dyDescent="0.2">
      <c r="A336" s="287" t="s">
        <v>1396</v>
      </c>
      <c r="B336" s="288" t="s">
        <v>90</v>
      </c>
      <c r="C336" s="298">
        <v>53.24</v>
      </c>
      <c r="D336" s="290">
        <f t="shared" si="73"/>
        <v>66.017600000000002</v>
      </c>
      <c r="E336" s="291">
        <f t="shared" si="86"/>
        <v>67.082400000000007</v>
      </c>
      <c r="F336" s="291">
        <f t="shared" si="87"/>
        <v>64.420400000000001</v>
      </c>
      <c r="G336" s="291">
        <f t="shared" si="88"/>
        <v>65.485200000000006</v>
      </c>
      <c r="H336" s="291">
        <f t="shared" si="89"/>
        <v>67.082400000000007</v>
      </c>
    </row>
    <row r="337" spans="1:8" hidden="1" x14ac:dyDescent="0.2">
      <c r="A337" s="287" t="s">
        <v>1397</v>
      </c>
      <c r="B337" s="288" t="s">
        <v>90</v>
      </c>
      <c r="C337" s="298">
        <v>27.5</v>
      </c>
      <c r="D337" s="290">
        <f t="shared" si="73"/>
        <v>34.1</v>
      </c>
      <c r="E337" s="291">
        <f t="shared" si="86"/>
        <v>34.65</v>
      </c>
      <c r="F337" s="291">
        <f t="shared" si="87"/>
        <v>33.274999999999999</v>
      </c>
      <c r="G337" s="291">
        <f t="shared" si="88"/>
        <v>33.825000000000003</v>
      </c>
      <c r="H337" s="291">
        <f t="shared" si="89"/>
        <v>34.65</v>
      </c>
    </row>
    <row r="338" spans="1:8" hidden="1" x14ac:dyDescent="0.2">
      <c r="A338" s="287" t="s">
        <v>1398</v>
      </c>
      <c r="B338" s="288" t="s">
        <v>90</v>
      </c>
      <c r="C338" s="298">
        <v>15.17</v>
      </c>
      <c r="D338" s="290">
        <f t="shared" si="73"/>
        <v>18.8108</v>
      </c>
      <c r="E338" s="291">
        <f t="shared" si="86"/>
        <v>19.1142</v>
      </c>
      <c r="F338" s="291">
        <f t="shared" si="87"/>
        <v>18.355699999999999</v>
      </c>
      <c r="G338" s="291">
        <f t="shared" si="88"/>
        <v>18.659099999999999</v>
      </c>
      <c r="H338" s="291">
        <f t="shared" si="89"/>
        <v>19.1142</v>
      </c>
    </row>
    <row r="339" spans="1:8" hidden="1" x14ac:dyDescent="0.2">
      <c r="A339" s="287" t="s">
        <v>114</v>
      </c>
      <c r="B339" s="288" t="s">
        <v>90</v>
      </c>
      <c r="C339" s="298">
        <v>51.96</v>
      </c>
      <c r="D339" s="290">
        <f t="shared" si="73"/>
        <v>64.430400000000006</v>
      </c>
      <c r="E339" s="291">
        <f t="shared" si="86"/>
        <v>65.4696</v>
      </c>
      <c r="F339" s="291">
        <f t="shared" si="87"/>
        <v>62.871600000000001</v>
      </c>
      <c r="G339" s="291">
        <f t="shared" si="88"/>
        <v>63.910800000000002</v>
      </c>
      <c r="H339" s="291">
        <f t="shared" si="89"/>
        <v>65.4696</v>
      </c>
    </row>
    <row r="340" spans="1:8" hidden="1" x14ac:dyDescent="0.2">
      <c r="A340" s="287" t="s">
        <v>115</v>
      </c>
      <c r="B340" s="288" t="s">
        <v>90</v>
      </c>
      <c r="C340" s="298">
        <v>22.49</v>
      </c>
      <c r="D340" s="290">
        <f t="shared" si="73"/>
        <v>27.887599999999999</v>
      </c>
      <c r="E340" s="291">
        <f t="shared" si="86"/>
        <v>28.337399999999999</v>
      </c>
      <c r="F340" s="291">
        <f t="shared" si="87"/>
        <v>27.212899999999998</v>
      </c>
      <c r="G340" s="291">
        <f t="shared" si="88"/>
        <v>27.662699999999997</v>
      </c>
      <c r="H340" s="291">
        <f t="shared" si="89"/>
        <v>28.337399999999999</v>
      </c>
    </row>
    <row r="341" spans="1:8" hidden="1" x14ac:dyDescent="0.2">
      <c r="A341" s="287" t="s">
        <v>1399</v>
      </c>
      <c r="B341" s="288" t="s">
        <v>90</v>
      </c>
      <c r="C341" s="298">
        <v>20.87</v>
      </c>
      <c r="D341" s="290">
        <f t="shared" si="73"/>
        <v>25.878800000000002</v>
      </c>
      <c r="E341" s="291">
        <f t="shared" si="86"/>
        <v>26.296200000000002</v>
      </c>
      <c r="F341" s="291">
        <f t="shared" si="87"/>
        <v>25.252700000000001</v>
      </c>
      <c r="G341" s="291">
        <f t="shared" si="88"/>
        <v>25.670100000000001</v>
      </c>
      <c r="H341" s="291">
        <f t="shared" si="89"/>
        <v>26.296200000000002</v>
      </c>
    </row>
    <row r="342" spans="1:8" hidden="1" x14ac:dyDescent="0.2">
      <c r="A342" s="272" t="s">
        <v>1129</v>
      </c>
      <c r="B342" s="273"/>
      <c r="C342" s="274"/>
      <c r="D342" s="274"/>
      <c r="E342" s="275"/>
      <c r="F342" s="275"/>
      <c r="G342" s="275"/>
      <c r="H342" s="276"/>
    </row>
    <row r="343" spans="1:8" ht="33.75" hidden="1" x14ac:dyDescent="0.2">
      <c r="A343" s="287" t="s">
        <v>1400</v>
      </c>
      <c r="B343" s="288" t="s">
        <v>14</v>
      </c>
      <c r="C343" s="298">
        <v>919.38</v>
      </c>
      <c r="D343" s="290">
        <f t="shared" si="73"/>
        <v>1140.0311999999999</v>
      </c>
      <c r="E343" s="291">
        <f t="shared" ref="E343:E350" si="90">C343*1.26</f>
        <v>1158.4187999999999</v>
      </c>
      <c r="F343" s="291">
        <f t="shared" ref="F343:F350" si="91">C343*1.21</f>
        <v>1112.4497999999999</v>
      </c>
      <c r="G343" s="291">
        <f t="shared" ref="G343:G350" si="92">C343*1.23</f>
        <v>1130.8373999999999</v>
      </c>
      <c r="H343" s="291">
        <f t="shared" ref="H343:H350" si="93">C343*1.26</f>
        <v>1158.4187999999999</v>
      </c>
    </row>
    <row r="344" spans="1:8" ht="33.75" hidden="1" x14ac:dyDescent="0.2">
      <c r="A344" s="287" t="s">
        <v>1401</v>
      </c>
      <c r="B344" s="288" t="s">
        <v>14</v>
      </c>
      <c r="C344" s="298">
        <v>1088.05</v>
      </c>
      <c r="D344" s="290">
        <f t="shared" ref="D344:D350" si="94">C344*1.24</f>
        <v>1349.182</v>
      </c>
      <c r="E344" s="291">
        <f t="shared" si="90"/>
        <v>1370.943</v>
      </c>
      <c r="F344" s="291">
        <f t="shared" si="91"/>
        <v>1316.5404999999998</v>
      </c>
      <c r="G344" s="291">
        <f t="shared" si="92"/>
        <v>1338.3015</v>
      </c>
      <c r="H344" s="291">
        <f t="shared" si="93"/>
        <v>1370.943</v>
      </c>
    </row>
    <row r="345" spans="1:8" hidden="1" x14ac:dyDescent="0.2">
      <c r="A345" s="287" t="s">
        <v>1402</v>
      </c>
      <c r="B345" s="288" t="s">
        <v>14</v>
      </c>
      <c r="C345" s="298">
        <v>247</v>
      </c>
      <c r="D345" s="290">
        <f t="shared" si="94"/>
        <v>306.27999999999997</v>
      </c>
      <c r="E345" s="291">
        <f t="shared" si="90"/>
        <v>311.22000000000003</v>
      </c>
      <c r="F345" s="291">
        <f t="shared" si="91"/>
        <v>298.87</v>
      </c>
      <c r="G345" s="291">
        <f t="shared" si="92"/>
        <v>303.81</v>
      </c>
      <c r="H345" s="291">
        <f t="shared" si="93"/>
        <v>311.22000000000003</v>
      </c>
    </row>
    <row r="346" spans="1:8" hidden="1" x14ac:dyDescent="0.2">
      <c r="A346" s="287" t="s">
        <v>1403</v>
      </c>
      <c r="B346" s="288" t="s">
        <v>14</v>
      </c>
      <c r="C346" s="298">
        <v>168.9</v>
      </c>
      <c r="D346" s="290">
        <f t="shared" si="94"/>
        <v>209.43600000000001</v>
      </c>
      <c r="E346" s="291">
        <f t="shared" si="90"/>
        <v>212.81400000000002</v>
      </c>
      <c r="F346" s="291">
        <f t="shared" si="91"/>
        <v>204.369</v>
      </c>
      <c r="G346" s="291">
        <f t="shared" si="92"/>
        <v>207.74700000000001</v>
      </c>
      <c r="H346" s="291">
        <f t="shared" si="93"/>
        <v>212.81400000000002</v>
      </c>
    </row>
    <row r="347" spans="1:8" hidden="1" x14ac:dyDescent="0.2">
      <c r="A347" s="287" t="s">
        <v>118</v>
      </c>
      <c r="B347" s="288" t="s">
        <v>14</v>
      </c>
      <c r="C347" s="298">
        <v>391.91</v>
      </c>
      <c r="D347" s="290">
        <f t="shared" si="94"/>
        <v>485.96840000000003</v>
      </c>
      <c r="E347" s="291">
        <f t="shared" si="90"/>
        <v>493.80660000000006</v>
      </c>
      <c r="F347" s="291">
        <f t="shared" si="91"/>
        <v>474.21110000000004</v>
      </c>
      <c r="G347" s="291">
        <f t="shared" si="92"/>
        <v>482.04930000000002</v>
      </c>
      <c r="H347" s="291">
        <f t="shared" si="93"/>
        <v>493.80660000000006</v>
      </c>
    </row>
    <row r="348" spans="1:8" hidden="1" x14ac:dyDescent="0.2">
      <c r="A348" s="287" t="s">
        <v>1404</v>
      </c>
      <c r="B348" s="288" t="s">
        <v>14</v>
      </c>
      <c r="C348" s="298">
        <v>15</v>
      </c>
      <c r="D348" s="290">
        <f t="shared" si="94"/>
        <v>18.600000000000001</v>
      </c>
      <c r="E348" s="291">
        <f t="shared" si="90"/>
        <v>18.899999999999999</v>
      </c>
      <c r="F348" s="291">
        <f t="shared" si="91"/>
        <v>18.149999999999999</v>
      </c>
      <c r="G348" s="291">
        <f t="shared" si="92"/>
        <v>18.45</v>
      </c>
      <c r="H348" s="291">
        <f t="shared" si="93"/>
        <v>18.899999999999999</v>
      </c>
    </row>
    <row r="349" spans="1:8" hidden="1" x14ac:dyDescent="0.2">
      <c r="A349" s="287" t="s">
        <v>119</v>
      </c>
      <c r="B349" s="288" t="s">
        <v>14</v>
      </c>
      <c r="C349" s="298">
        <v>6.3</v>
      </c>
      <c r="D349" s="290">
        <f t="shared" si="94"/>
        <v>7.8119999999999994</v>
      </c>
      <c r="E349" s="291">
        <f t="shared" si="90"/>
        <v>7.9379999999999997</v>
      </c>
      <c r="F349" s="291">
        <f t="shared" si="91"/>
        <v>7.6229999999999993</v>
      </c>
      <c r="G349" s="291">
        <f t="shared" si="92"/>
        <v>7.7489999999999997</v>
      </c>
      <c r="H349" s="291">
        <f t="shared" si="93"/>
        <v>7.9379999999999997</v>
      </c>
    </row>
    <row r="350" spans="1:8" hidden="1" x14ac:dyDescent="0.2">
      <c r="A350" s="287" t="s">
        <v>120</v>
      </c>
      <c r="B350" s="288" t="s">
        <v>14</v>
      </c>
      <c r="C350" s="298">
        <v>13.8</v>
      </c>
      <c r="D350" s="290">
        <f t="shared" si="94"/>
        <v>17.112000000000002</v>
      </c>
      <c r="E350" s="291">
        <f t="shared" si="90"/>
        <v>17.388000000000002</v>
      </c>
      <c r="F350" s="291">
        <f t="shared" si="91"/>
        <v>16.698</v>
      </c>
      <c r="G350" s="291">
        <f t="shared" si="92"/>
        <v>16.974</v>
      </c>
      <c r="H350" s="291">
        <f t="shared" si="93"/>
        <v>17.388000000000002</v>
      </c>
    </row>
    <row r="351" spans="1:8" hidden="1" x14ac:dyDescent="0.2">
      <c r="A351" s="272" t="s">
        <v>122</v>
      </c>
      <c r="B351" s="273"/>
      <c r="C351" s="274"/>
      <c r="D351" s="274"/>
      <c r="E351" s="275"/>
      <c r="F351" s="275"/>
      <c r="G351" s="275"/>
      <c r="H351" s="276"/>
    </row>
    <row r="352" spans="1:8" ht="22.5" hidden="1" x14ac:dyDescent="0.2">
      <c r="A352" s="287" t="s">
        <v>123</v>
      </c>
      <c r="B352" s="288" t="s">
        <v>90</v>
      </c>
      <c r="C352" s="298">
        <v>28</v>
      </c>
      <c r="D352" s="290">
        <f>C352*1.24</f>
        <v>34.72</v>
      </c>
      <c r="E352" s="291">
        <f>C352*1.26</f>
        <v>35.28</v>
      </c>
      <c r="F352" s="291">
        <f>C352*1.21</f>
        <v>33.879999999999995</v>
      </c>
      <c r="G352" s="291">
        <f>C352*1.23</f>
        <v>34.44</v>
      </c>
      <c r="H352" s="291">
        <f>C352*1.26</f>
        <v>35.28</v>
      </c>
    </row>
    <row r="353" spans="1:8" ht="22.5" hidden="1" x14ac:dyDescent="0.2">
      <c r="A353" s="287" t="s">
        <v>124</v>
      </c>
      <c r="B353" s="288" t="s">
        <v>90</v>
      </c>
      <c r="C353" s="298">
        <v>33</v>
      </c>
      <c r="D353" s="290">
        <f>C353*1.24</f>
        <v>40.92</v>
      </c>
      <c r="E353" s="291">
        <f>C353*1.26</f>
        <v>41.58</v>
      </c>
      <c r="F353" s="291">
        <f>C353*1.21</f>
        <v>39.93</v>
      </c>
      <c r="G353" s="291">
        <f>C353*1.23</f>
        <v>40.589999999999996</v>
      </c>
      <c r="H353" s="291">
        <f>C353*1.26</f>
        <v>41.58</v>
      </c>
    </row>
    <row r="354" spans="1:8" hidden="1" x14ac:dyDescent="0.2">
      <c r="A354" s="272" t="s">
        <v>1147</v>
      </c>
      <c r="B354" s="273"/>
      <c r="C354" s="274"/>
      <c r="D354" s="274"/>
      <c r="E354" s="275"/>
      <c r="F354" s="275"/>
      <c r="G354" s="275"/>
      <c r="H354" s="276"/>
    </row>
    <row r="355" spans="1:8" hidden="1" x14ac:dyDescent="0.2">
      <c r="A355" s="287" t="s">
        <v>125</v>
      </c>
      <c r="B355" s="288" t="s">
        <v>14</v>
      </c>
      <c r="C355" s="298">
        <v>3.31</v>
      </c>
      <c r="D355" s="290">
        <f>C355*1.24</f>
        <v>4.1044</v>
      </c>
      <c r="E355" s="291">
        <f>C355*1.26</f>
        <v>4.1706000000000003</v>
      </c>
      <c r="F355" s="291">
        <f>C355*1.21</f>
        <v>4.0050999999999997</v>
      </c>
      <c r="G355" s="291">
        <f>C355*1.23</f>
        <v>4.0712999999999999</v>
      </c>
      <c r="H355" s="291">
        <f>C355*1.26</f>
        <v>4.1706000000000003</v>
      </c>
    </row>
    <row r="356" spans="1:8" hidden="1" x14ac:dyDescent="0.2">
      <c r="A356" s="287" t="s">
        <v>126</v>
      </c>
      <c r="B356" s="288" t="s">
        <v>14</v>
      </c>
      <c r="C356" s="298">
        <v>5.68</v>
      </c>
      <c r="D356" s="290">
        <f>C356*1.24</f>
        <v>7.0431999999999997</v>
      </c>
      <c r="E356" s="291">
        <f>C356*1.26</f>
        <v>7.1567999999999996</v>
      </c>
      <c r="F356" s="291">
        <f>C356*1.21</f>
        <v>6.8727999999999998</v>
      </c>
      <c r="G356" s="291">
        <f>C356*1.23</f>
        <v>6.9863999999999997</v>
      </c>
      <c r="H356" s="291">
        <f>C356*1.26</f>
        <v>7.1567999999999996</v>
      </c>
    </row>
    <row r="357" spans="1:8" hidden="1" x14ac:dyDescent="0.2">
      <c r="A357" s="287" t="s">
        <v>127</v>
      </c>
      <c r="B357" s="288" t="s">
        <v>14</v>
      </c>
      <c r="C357" s="298">
        <v>14.63</v>
      </c>
      <c r="D357" s="290">
        <f>C357*1.24</f>
        <v>18.141200000000001</v>
      </c>
      <c r="E357" s="291">
        <f>C357*1.26</f>
        <v>18.433800000000002</v>
      </c>
      <c r="F357" s="291">
        <f>C357*1.21</f>
        <v>17.702300000000001</v>
      </c>
      <c r="G357" s="291">
        <f>C357*1.23</f>
        <v>17.994900000000001</v>
      </c>
      <c r="H357" s="291">
        <f>C357*1.26</f>
        <v>18.433800000000002</v>
      </c>
    </row>
    <row r="358" spans="1:8" ht="22.5" hidden="1" x14ac:dyDescent="0.2">
      <c r="A358" s="272" t="s">
        <v>1405</v>
      </c>
      <c r="B358" s="273"/>
      <c r="C358" s="274"/>
      <c r="D358" s="274"/>
      <c r="E358" s="275"/>
      <c r="F358" s="275"/>
      <c r="G358" s="275"/>
      <c r="H358" s="276"/>
    </row>
    <row r="359" spans="1:8" hidden="1" x14ac:dyDescent="0.2">
      <c r="A359" s="272" t="s">
        <v>1406</v>
      </c>
      <c r="B359" s="273"/>
      <c r="C359" s="274"/>
      <c r="D359" s="274"/>
      <c r="E359" s="275"/>
      <c r="F359" s="275"/>
      <c r="G359" s="275"/>
      <c r="H359" s="276"/>
    </row>
    <row r="360" spans="1:8" hidden="1" x14ac:dyDescent="0.2">
      <c r="A360" s="287" t="s">
        <v>1407</v>
      </c>
      <c r="B360" s="288" t="s">
        <v>90</v>
      </c>
      <c r="C360" s="298">
        <v>19.88</v>
      </c>
      <c r="D360" s="290">
        <f>C360*1.24</f>
        <v>24.651199999999999</v>
      </c>
      <c r="E360" s="291">
        <f>C360*1.26</f>
        <v>25.0488</v>
      </c>
      <c r="F360" s="291">
        <f>C360*1.21</f>
        <v>24.054799999999997</v>
      </c>
      <c r="G360" s="291">
        <f>C360*1.23</f>
        <v>24.452399999999997</v>
      </c>
      <c r="H360" s="291">
        <f>C360*1.26</f>
        <v>25.0488</v>
      </c>
    </row>
    <row r="361" spans="1:8" hidden="1" x14ac:dyDescent="0.2">
      <c r="A361" s="287" t="s">
        <v>1408</v>
      </c>
      <c r="B361" s="288" t="s">
        <v>90</v>
      </c>
      <c r="C361" s="298">
        <v>11.51</v>
      </c>
      <c r="D361" s="290">
        <f>C361*1.24</f>
        <v>14.272399999999999</v>
      </c>
      <c r="E361" s="291">
        <f>C361*1.26</f>
        <v>14.502599999999999</v>
      </c>
      <c r="F361" s="291">
        <f>C361*1.21</f>
        <v>13.927099999999999</v>
      </c>
      <c r="G361" s="291">
        <f>C361*1.23</f>
        <v>14.157299999999999</v>
      </c>
      <c r="H361" s="291">
        <f>C361*1.26</f>
        <v>14.502599999999999</v>
      </c>
    </row>
    <row r="362" spans="1:8" hidden="1" x14ac:dyDescent="0.2">
      <c r="A362" s="287" t="s">
        <v>1409</v>
      </c>
      <c r="B362" s="288" t="s">
        <v>14</v>
      </c>
      <c r="C362" s="298">
        <v>2.89</v>
      </c>
      <c r="D362" s="290">
        <f>C362*1.24</f>
        <v>3.5836000000000001</v>
      </c>
      <c r="E362" s="291">
        <f>C362*1.26</f>
        <v>3.6414</v>
      </c>
      <c r="F362" s="291">
        <f>C362*1.21</f>
        <v>3.4969000000000001</v>
      </c>
      <c r="G362" s="291">
        <f>C362*1.23</f>
        <v>3.5547</v>
      </c>
      <c r="H362" s="291">
        <f>C362*1.26</f>
        <v>3.6414</v>
      </c>
    </row>
    <row r="363" spans="1:8" hidden="1" x14ac:dyDescent="0.2">
      <c r="A363" s="272" t="s">
        <v>1410</v>
      </c>
      <c r="B363" s="273"/>
      <c r="C363" s="274"/>
      <c r="D363" s="274"/>
      <c r="E363" s="275"/>
      <c r="F363" s="275"/>
      <c r="G363" s="275"/>
      <c r="H363" s="276"/>
    </row>
    <row r="364" spans="1:8" hidden="1" x14ac:dyDescent="0.2">
      <c r="A364" s="287" t="s">
        <v>1411</v>
      </c>
      <c r="B364" s="288" t="s">
        <v>90</v>
      </c>
      <c r="C364" s="298">
        <v>3.62</v>
      </c>
      <c r="D364" s="290">
        <f>C364*1.24</f>
        <v>4.4888000000000003</v>
      </c>
      <c r="E364" s="291">
        <f>C364*1.26</f>
        <v>4.5612000000000004</v>
      </c>
      <c r="F364" s="291">
        <f>C364*1.21</f>
        <v>4.3802000000000003</v>
      </c>
      <c r="G364" s="291">
        <f>C364*1.23</f>
        <v>4.4526000000000003</v>
      </c>
      <c r="H364" s="291">
        <f>C364*1.26</f>
        <v>4.5612000000000004</v>
      </c>
    </row>
    <row r="365" spans="1:8" hidden="1" x14ac:dyDescent="0.2">
      <c r="A365" s="287" t="s">
        <v>1412</v>
      </c>
      <c r="B365" s="288" t="s">
        <v>90</v>
      </c>
      <c r="C365" s="298">
        <v>3.23</v>
      </c>
      <c r="D365" s="290">
        <f>C365*1.24</f>
        <v>4.0052000000000003</v>
      </c>
      <c r="E365" s="291">
        <f>C365*1.26</f>
        <v>4.0697999999999999</v>
      </c>
      <c r="F365" s="291">
        <f>C365*1.21</f>
        <v>3.9082999999999997</v>
      </c>
      <c r="G365" s="291">
        <f>C365*1.23</f>
        <v>3.9729000000000001</v>
      </c>
      <c r="H365" s="291">
        <f>C365*1.26</f>
        <v>4.0697999999999999</v>
      </c>
    </row>
    <row r="366" spans="1:8" hidden="1" x14ac:dyDescent="0.2">
      <c r="A366" s="299" t="s">
        <v>1413</v>
      </c>
      <c r="B366" s="300"/>
      <c r="C366" s="301"/>
      <c r="D366" s="301"/>
    </row>
    <row r="367" spans="1:8" hidden="1" x14ac:dyDescent="0.2">
      <c r="A367" s="287" t="s">
        <v>1414</v>
      </c>
      <c r="B367" s="288" t="s">
        <v>90</v>
      </c>
      <c r="C367" s="298">
        <v>1.87</v>
      </c>
      <c r="D367" s="290">
        <f>C367*1.24</f>
        <v>2.3188</v>
      </c>
      <c r="E367" s="291">
        <f>C367*1.26</f>
        <v>2.3562000000000003</v>
      </c>
      <c r="F367" s="291">
        <f>C367*1.21</f>
        <v>2.2627000000000002</v>
      </c>
      <c r="G367" s="291">
        <f>C367*1.23</f>
        <v>2.3001</v>
      </c>
      <c r="H367" s="291">
        <f>C367*1.26</f>
        <v>2.3562000000000003</v>
      </c>
    </row>
    <row r="368" spans="1:8" hidden="1" x14ac:dyDescent="0.2">
      <c r="A368" s="287" t="s">
        <v>101</v>
      </c>
      <c r="B368" s="288" t="s">
        <v>90</v>
      </c>
      <c r="C368" s="298">
        <v>2.08</v>
      </c>
      <c r="D368" s="290">
        <f>C368*1.24</f>
        <v>2.5792000000000002</v>
      </c>
      <c r="E368" s="291">
        <f>C368*1.26</f>
        <v>2.6208</v>
      </c>
      <c r="F368" s="291">
        <f>C368*1.21</f>
        <v>2.5167999999999999</v>
      </c>
      <c r="G368" s="291">
        <f>C368*1.23</f>
        <v>2.5584000000000002</v>
      </c>
      <c r="H368" s="291">
        <f>C368*1.26</f>
        <v>2.6208</v>
      </c>
    </row>
    <row r="369" spans="1:8" hidden="1" x14ac:dyDescent="0.2">
      <c r="A369" s="287" t="s">
        <v>1415</v>
      </c>
      <c r="B369" s="288" t="s">
        <v>14</v>
      </c>
      <c r="C369" s="298">
        <v>8.33</v>
      </c>
      <c r="D369" s="290">
        <f>C369*1.24</f>
        <v>10.3292</v>
      </c>
      <c r="E369" s="291">
        <f>C369*1.26</f>
        <v>10.495800000000001</v>
      </c>
      <c r="F369" s="291">
        <f>C369*1.21</f>
        <v>10.0793</v>
      </c>
      <c r="G369" s="291">
        <f>C369*1.23</f>
        <v>10.245900000000001</v>
      </c>
      <c r="H369" s="291">
        <f>C369*1.26</f>
        <v>10.495800000000001</v>
      </c>
    </row>
    <row r="370" spans="1:8" ht="22.5" hidden="1" x14ac:dyDescent="0.2">
      <c r="A370" s="272" t="s">
        <v>1416</v>
      </c>
      <c r="B370" s="273"/>
      <c r="C370" s="274"/>
      <c r="D370" s="274"/>
      <c r="E370" s="275"/>
      <c r="F370" s="275"/>
      <c r="G370" s="275"/>
      <c r="H370" s="276"/>
    </row>
    <row r="371" spans="1:8" hidden="1" x14ac:dyDescent="0.2">
      <c r="A371" s="272" t="s">
        <v>1406</v>
      </c>
      <c r="B371" s="273"/>
      <c r="C371" s="274"/>
      <c r="D371" s="274"/>
      <c r="E371" s="275"/>
      <c r="F371" s="275"/>
      <c r="G371" s="275"/>
      <c r="H371" s="276"/>
    </row>
    <row r="372" spans="1:8" hidden="1" x14ac:dyDescent="0.2">
      <c r="A372" s="287" t="s">
        <v>1417</v>
      </c>
      <c r="B372" s="288" t="s">
        <v>90</v>
      </c>
      <c r="C372" s="298">
        <v>12.01</v>
      </c>
      <c r="D372" s="290">
        <f>C372*1.24</f>
        <v>14.8924</v>
      </c>
      <c r="E372" s="291">
        <f>C372*1.26</f>
        <v>15.1326</v>
      </c>
      <c r="F372" s="291">
        <f>C372*1.21</f>
        <v>14.5321</v>
      </c>
      <c r="G372" s="291">
        <f>C372*1.23</f>
        <v>14.7723</v>
      </c>
      <c r="H372" s="291">
        <f>C372*1.26</f>
        <v>15.1326</v>
      </c>
    </row>
    <row r="373" spans="1:8" hidden="1" x14ac:dyDescent="0.2">
      <c r="A373" s="287" t="s">
        <v>1418</v>
      </c>
      <c r="B373" s="288" t="s">
        <v>90</v>
      </c>
      <c r="C373" s="298">
        <v>8</v>
      </c>
      <c r="D373" s="290">
        <f>C373*1.24</f>
        <v>9.92</v>
      </c>
      <c r="E373" s="291">
        <f>C373*1.26</f>
        <v>10.08</v>
      </c>
      <c r="F373" s="291">
        <f>C373*1.21</f>
        <v>9.68</v>
      </c>
      <c r="G373" s="291">
        <f>C373*1.23</f>
        <v>9.84</v>
      </c>
      <c r="H373" s="291">
        <f>C373*1.26</f>
        <v>10.08</v>
      </c>
    </row>
    <row r="374" spans="1:8" hidden="1" x14ac:dyDescent="0.2">
      <c r="A374" s="287" t="s">
        <v>1419</v>
      </c>
      <c r="B374" s="288" t="s">
        <v>14</v>
      </c>
      <c r="C374" s="298">
        <v>2.59</v>
      </c>
      <c r="D374" s="290">
        <f>C374*1.24</f>
        <v>3.2115999999999998</v>
      </c>
      <c r="E374" s="291">
        <f>C374*1.26</f>
        <v>3.2633999999999999</v>
      </c>
      <c r="F374" s="291">
        <f>C374*1.21</f>
        <v>3.1338999999999997</v>
      </c>
      <c r="G374" s="291">
        <f>C374*1.23</f>
        <v>3.1856999999999998</v>
      </c>
      <c r="H374" s="291">
        <f>C374*1.26</f>
        <v>3.2633999999999999</v>
      </c>
    </row>
    <row r="375" spans="1:8" hidden="1" x14ac:dyDescent="0.2">
      <c r="A375" s="272" t="s">
        <v>1420</v>
      </c>
      <c r="B375" s="273"/>
      <c r="C375" s="274"/>
      <c r="D375" s="274"/>
      <c r="E375" s="275"/>
      <c r="F375" s="275"/>
      <c r="G375" s="275"/>
      <c r="H375" s="276"/>
    </row>
    <row r="376" spans="1:8" hidden="1" x14ac:dyDescent="0.2">
      <c r="A376" s="287" t="s">
        <v>1411</v>
      </c>
      <c r="B376" s="288" t="s">
        <v>90</v>
      </c>
      <c r="C376" s="298">
        <v>3.06</v>
      </c>
      <c r="D376" s="290">
        <f>C376*1.24</f>
        <v>3.7944</v>
      </c>
      <c r="E376" s="291">
        <f>C376*1.26</f>
        <v>3.8555999999999999</v>
      </c>
      <c r="F376" s="291">
        <f>C376*1.21</f>
        <v>3.7025999999999999</v>
      </c>
      <c r="G376" s="291">
        <f>C376*1.23</f>
        <v>3.7637999999999998</v>
      </c>
      <c r="H376" s="291">
        <f>C376*1.26</f>
        <v>3.8555999999999999</v>
      </c>
    </row>
    <row r="377" spans="1:8" hidden="1" x14ac:dyDescent="0.2">
      <c r="A377" s="287" t="s">
        <v>1412</v>
      </c>
      <c r="B377" s="288" t="s">
        <v>90</v>
      </c>
      <c r="C377" s="298">
        <v>3.23</v>
      </c>
      <c r="D377" s="290">
        <f>C377*1.24</f>
        <v>4.0052000000000003</v>
      </c>
      <c r="E377" s="291">
        <f>C377*1.26</f>
        <v>4.0697999999999999</v>
      </c>
      <c r="F377" s="291">
        <f>C377*1.21</f>
        <v>3.9082999999999997</v>
      </c>
      <c r="G377" s="291">
        <f>C377*1.23</f>
        <v>3.9729000000000001</v>
      </c>
      <c r="H377" s="291">
        <f>C377*1.26</f>
        <v>4.0697999999999999</v>
      </c>
    </row>
    <row r="378" spans="1:8" hidden="1" x14ac:dyDescent="0.2">
      <c r="A378" s="272" t="s">
        <v>1413</v>
      </c>
      <c r="B378" s="273"/>
      <c r="C378" s="274"/>
      <c r="D378" s="274"/>
      <c r="E378" s="275"/>
      <c r="F378" s="275"/>
      <c r="G378" s="275"/>
      <c r="H378" s="276"/>
    </row>
    <row r="379" spans="1:8" hidden="1" x14ac:dyDescent="0.2">
      <c r="A379" s="287" t="s">
        <v>1414</v>
      </c>
      <c r="B379" s="288" t="s">
        <v>90</v>
      </c>
      <c r="C379" s="298">
        <v>1.87</v>
      </c>
      <c r="D379" s="290">
        <f>C379*1.24</f>
        <v>2.3188</v>
      </c>
      <c r="E379" s="291">
        <f>C379*1.26</f>
        <v>2.3562000000000003</v>
      </c>
      <c r="F379" s="291">
        <f>C379*1.21</f>
        <v>2.2627000000000002</v>
      </c>
      <c r="G379" s="291">
        <f>C379*1.23</f>
        <v>2.3001</v>
      </c>
      <c r="H379" s="291">
        <f>C379*1.26</f>
        <v>2.3562000000000003</v>
      </c>
    </row>
    <row r="380" spans="1:8" hidden="1" x14ac:dyDescent="0.2">
      <c r="A380" s="287" t="s">
        <v>101</v>
      </c>
      <c r="B380" s="288" t="s">
        <v>90</v>
      </c>
      <c r="C380" s="298">
        <v>2.08</v>
      </c>
      <c r="D380" s="290">
        <f>C380*1.24</f>
        <v>2.5792000000000002</v>
      </c>
      <c r="E380" s="291">
        <f>C380*1.26</f>
        <v>2.6208</v>
      </c>
      <c r="F380" s="291">
        <f>C380*1.21</f>
        <v>2.5167999999999999</v>
      </c>
      <c r="G380" s="291">
        <f>C380*1.23</f>
        <v>2.5584000000000002</v>
      </c>
      <c r="H380" s="291">
        <f>C380*1.26</f>
        <v>2.6208</v>
      </c>
    </row>
    <row r="381" spans="1:8" hidden="1" x14ac:dyDescent="0.2">
      <c r="A381" s="287" t="s">
        <v>1415</v>
      </c>
      <c r="B381" s="288" t="s">
        <v>14</v>
      </c>
      <c r="C381" s="298">
        <v>8.33</v>
      </c>
      <c r="D381" s="290">
        <f>C381*1.24</f>
        <v>10.3292</v>
      </c>
      <c r="E381" s="291">
        <f>C381*1.26</f>
        <v>10.495800000000001</v>
      </c>
      <c r="F381" s="291">
        <f>C381*1.21</f>
        <v>10.0793</v>
      </c>
      <c r="G381" s="291">
        <f>C381*1.23</f>
        <v>10.245900000000001</v>
      </c>
      <c r="H381" s="291">
        <f>C381*1.26</f>
        <v>10.495800000000001</v>
      </c>
    </row>
    <row r="382" spans="1:8" ht="22.5" hidden="1" x14ac:dyDescent="0.2">
      <c r="A382" s="272" t="s">
        <v>1421</v>
      </c>
      <c r="B382" s="273"/>
      <c r="C382" s="274"/>
      <c r="D382" s="274"/>
      <c r="E382" s="275"/>
      <c r="F382" s="275"/>
      <c r="G382" s="275"/>
      <c r="H382" s="276"/>
    </row>
    <row r="383" spans="1:8" hidden="1" x14ac:dyDescent="0.2">
      <c r="A383" s="272" t="s">
        <v>1406</v>
      </c>
      <c r="B383" s="273"/>
      <c r="C383" s="274"/>
      <c r="D383" s="274"/>
      <c r="E383" s="275"/>
      <c r="F383" s="275"/>
      <c r="G383" s="275"/>
      <c r="H383" s="276"/>
    </row>
    <row r="384" spans="1:8" hidden="1" x14ac:dyDescent="0.2">
      <c r="A384" s="287" t="s">
        <v>1422</v>
      </c>
      <c r="B384" s="288" t="s">
        <v>90</v>
      </c>
      <c r="C384" s="298">
        <v>3.57</v>
      </c>
      <c r="D384" s="290">
        <f>C384*1.24</f>
        <v>4.4268000000000001</v>
      </c>
      <c r="E384" s="291">
        <f>C384*1.26</f>
        <v>4.4981999999999998</v>
      </c>
      <c r="F384" s="291">
        <f>C384*1.21</f>
        <v>4.3197000000000001</v>
      </c>
      <c r="G384" s="291">
        <f>C384*1.23</f>
        <v>4.3910999999999998</v>
      </c>
      <c r="H384" s="291">
        <f>C384*1.26</f>
        <v>4.4981999999999998</v>
      </c>
    </row>
    <row r="385" spans="1:8" hidden="1" x14ac:dyDescent="0.2">
      <c r="A385" s="287" t="s">
        <v>1423</v>
      </c>
      <c r="B385" s="288" t="s">
        <v>90</v>
      </c>
      <c r="C385" s="298">
        <v>4.9000000000000004</v>
      </c>
      <c r="D385" s="290">
        <f>C385*1.24</f>
        <v>6.0760000000000005</v>
      </c>
      <c r="E385" s="291">
        <f>C385*1.26</f>
        <v>6.1740000000000004</v>
      </c>
      <c r="F385" s="291">
        <f>C385*1.21</f>
        <v>5.9290000000000003</v>
      </c>
      <c r="G385" s="291">
        <f>C385*1.23</f>
        <v>6.0270000000000001</v>
      </c>
      <c r="H385" s="291">
        <f>C385*1.26</f>
        <v>6.1740000000000004</v>
      </c>
    </row>
    <row r="386" spans="1:8" hidden="1" x14ac:dyDescent="0.2">
      <c r="A386" s="287" t="s">
        <v>1424</v>
      </c>
      <c r="B386" s="288" t="s">
        <v>14</v>
      </c>
      <c r="C386" s="298">
        <v>4.29</v>
      </c>
      <c r="D386" s="290">
        <f>C386*1.24</f>
        <v>5.3196000000000003</v>
      </c>
      <c r="E386" s="291">
        <f>C386*1.26</f>
        <v>5.4054000000000002</v>
      </c>
      <c r="F386" s="291">
        <f>C386*1.21</f>
        <v>5.1909000000000001</v>
      </c>
      <c r="G386" s="291">
        <f>C386*1.23</f>
        <v>5.2766999999999999</v>
      </c>
      <c r="H386" s="291">
        <f>C386*1.26</f>
        <v>5.4054000000000002</v>
      </c>
    </row>
    <row r="387" spans="1:8" hidden="1" x14ac:dyDescent="0.2">
      <c r="A387" s="272" t="s">
        <v>1425</v>
      </c>
      <c r="B387" s="273"/>
      <c r="C387" s="274"/>
      <c r="D387" s="274"/>
      <c r="E387" s="275"/>
      <c r="F387" s="275"/>
      <c r="G387" s="275"/>
      <c r="H387" s="276"/>
    </row>
    <row r="388" spans="1:8" hidden="1" x14ac:dyDescent="0.2">
      <c r="A388" s="287" t="s">
        <v>1411</v>
      </c>
      <c r="B388" s="288" t="s">
        <v>90</v>
      </c>
      <c r="C388" s="298">
        <v>3.06</v>
      </c>
      <c r="D388" s="290">
        <f>C388*1.24</f>
        <v>3.7944</v>
      </c>
      <c r="E388" s="291">
        <f>C388*1.26</f>
        <v>3.8555999999999999</v>
      </c>
      <c r="F388" s="291">
        <f>C388*1.21</f>
        <v>3.7025999999999999</v>
      </c>
      <c r="G388" s="291">
        <f>C388*1.23</f>
        <v>3.7637999999999998</v>
      </c>
      <c r="H388" s="291">
        <f>C388*1.26</f>
        <v>3.8555999999999999</v>
      </c>
    </row>
    <row r="389" spans="1:8" hidden="1" x14ac:dyDescent="0.2">
      <c r="A389" s="287" t="s">
        <v>1412</v>
      </c>
      <c r="B389" s="288" t="s">
        <v>90</v>
      </c>
      <c r="C389" s="298">
        <v>3.23</v>
      </c>
      <c r="D389" s="290">
        <f>C389*1.24</f>
        <v>4.0052000000000003</v>
      </c>
      <c r="E389" s="291">
        <f>C389*1.26</f>
        <v>4.0697999999999999</v>
      </c>
      <c r="F389" s="291">
        <f>C389*1.21</f>
        <v>3.9082999999999997</v>
      </c>
      <c r="G389" s="291">
        <f>C389*1.23</f>
        <v>3.9729000000000001</v>
      </c>
      <c r="H389" s="291">
        <f>C389*1.26</f>
        <v>4.0697999999999999</v>
      </c>
    </row>
    <row r="390" spans="1:8" hidden="1" x14ac:dyDescent="0.2">
      <c r="A390" s="272" t="s">
        <v>1413</v>
      </c>
      <c r="B390" s="273"/>
      <c r="C390" s="274"/>
      <c r="D390" s="274"/>
      <c r="E390" s="275"/>
      <c r="F390" s="275"/>
      <c r="G390" s="275"/>
      <c r="H390" s="276"/>
    </row>
    <row r="391" spans="1:8" hidden="1" x14ac:dyDescent="0.2">
      <c r="A391" s="287" t="s">
        <v>1426</v>
      </c>
      <c r="B391" s="288" t="s">
        <v>90</v>
      </c>
      <c r="C391" s="298">
        <v>3.68</v>
      </c>
      <c r="D391" s="290">
        <f>C391*1.24</f>
        <v>4.5632000000000001</v>
      </c>
      <c r="E391" s="291">
        <f>C391*1.26</f>
        <v>4.6368</v>
      </c>
      <c r="F391" s="291">
        <f>C391*1.21</f>
        <v>4.4527999999999999</v>
      </c>
      <c r="G391" s="291">
        <f>C391*1.23</f>
        <v>4.5263999999999998</v>
      </c>
      <c r="H391" s="291">
        <f>C391*1.26</f>
        <v>4.6368</v>
      </c>
    </row>
    <row r="392" spans="1:8" hidden="1" x14ac:dyDescent="0.2">
      <c r="A392" s="287" t="s">
        <v>101</v>
      </c>
      <c r="B392" s="288" t="s">
        <v>90</v>
      </c>
      <c r="C392" s="298">
        <v>2.08</v>
      </c>
      <c r="D392" s="290">
        <f>C392*1.24</f>
        <v>2.5792000000000002</v>
      </c>
      <c r="E392" s="291">
        <f>C392*1.26</f>
        <v>2.6208</v>
      </c>
      <c r="F392" s="291">
        <f>C392*1.21</f>
        <v>2.5167999999999999</v>
      </c>
      <c r="G392" s="291">
        <f>C392*1.23</f>
        <v>2.5584000000000002</v>
      </c>
      <c r="H392" s="291">
        <f>C392*1.26</f>
        <v>2.6208</v>
      </c>
    </row>
    <row r="393" spans="1:8" ht="22.5" hidden="1" x14ac:dyDescent="0.2">
      <c r="A393" s="272" t="s">
        <v>1427</v>
      </c>
      <c r="B393" s="273"/>
      <c r="C393" s="274"/>
      <c r="D393" s="274"/>
      <c r="E393" s="275"/>
      <c r="F393" s="275"/>
      <c r="G393" s="275"/>
      <c r="H393" s="276"/>
    </row>
    <row r="394" spans="1:8" hidden="1" x14ac:dyDescent="0.2">
      <c r="A394" s="272" t="s">
        <v>1406</v>
      </c>
      <c r="B394" s="273"/>
      <c r="C394" s="274"/>
      <c r="D394" s="274"/>
      <c r="E394" s="275"/>
      <c r="F394" s="275"/>
      <c r="G394" s="275"/>
      <c r="H394" s="276"/>
    </row>
    <row r="395" spans="1:8" hidden="1" x14ac:dyDescent="0.2">
      <c r="A395" s="287" t="s">
        <v>1422</v>
      </c>
      <c r="B395" s="288" t="s">
        <v>90</v>
      </c>
      <c r="C395" s="298">
        <v>3.57</v>
      </c>
      <c r="D395" s="290">
        <f>C395*1.24</f>
        <v>4.4268000000000001</v>
      </c>
      <c r="E395" s="291">
        <f>C395*1.26</f>
        <v>4.4981999999999998</v>
      </c>
      <c r="F395" s="291">
        <f>C395*1.21</f>
        <v>4.3197000000000001</v>
      </c>
      <c r="G395" s="291">
        <f>C395*1.23</f>
        <v>4.3910999999999998</v>
      </c>
      <c r="H395" s="291">
        <f>C395*1.26</f>
        <v>4.4981999999999998</v>
      </c>
    </row>
    <row r="396" spans="1:8" hidden="1" x14ac:dyDescent="0.2">
      <c r="A396" s="287" t="s">
        <v>1423</v>
      </c>
      <c r="B396" s="288" t="s">
        <v>90</v>
      </c>
      <c r="C396" s="298">
        <v>4.9000000000000004</v>
      </c>
      <c r="D396" s="290">
        <f>C396*1.24</f>
        <v>6.0760000000000005</v>
      </c>
      <c r="E396" s="291">
        <f>C396*1.26</f>
        <v>6.1740000000000004</v>
      </c>
      <c r="F396" s="291">
        <f>C396*1.21</f>
        <v>5.9290000000000003</v>
      </c>
      <c r="G396" s="291">
        <f>C396*1.23</f>
        <v>6.0270000000000001</v>
      </c>
      <c r="H396" s="291">
        <f>C396*1.26</f>
        <v>6.1740000000000004</v>
      </c>
    </row>
    <row r="397" spans="1:8" hidden="1" x14ac:dyDescent="0.2">
      <c r="A397" s="287" t="s">
        <v>1424</v>
      </c>
      <c r="B397" s="288" t="s">
        <v>14</v>
      </c>
      <c r="C397" s="298">
        <v>4.29</v>
      </c>
      <c r="D397" s="290">
        <f>C397*1.24</f>
        <v>5.3196000000000003</v>
      </c>
      <c r="E397" s="291">
        <f>C397*1.26</f>
        <v>5.4054000000000002</v>
      </c>
      <c r="F397" s="291">
        <f>C397*1.21</f>
        <v>5.1909000000000001</v>
      </c>
      <c r="G397" s="291">
        <f>C397*1.23</f>
        <v>5.2766999999999999</v>
      </c>
      <c r="H397" s="291">
        <f>C397*1.26</f>
        <v>5.4054000000000002</v>
      </c>
    </row>
    <row r="398" spans="1:8" hidden="1" x14ac:dyDescent="0.2">
      <c r="A398" s="272" t="s">
        <v>1425</v>
      </c>
      <c r="B398" s="273"/>
      <c r="C398" s="274"/>
      <c r="D398" s="274"/>
      <c r="E398" s="275"/>
      <c r="F398" s="275"/>
      <c r="G398" s="275"/>
      <c r="H398" s="276"/>
    </row>
    <row r="399" spans="1:8" hidden="1" x14ac:dyDescent="0.2">
      <c r="A399" s="287" t="s">
        <v>1411</v>
      </c>
      <c r="B399" s="288" t="s">
        <v>90</v>
      </c>
      <c r="C399" s="298">
        <v>3.62</v>
      </c>
      <c r="D399" s="290">
        <f>C399*1.24</f>
        <v>4.4888000000000003</v>
      </c>
      <c r="E399" s="291">
        <f>C399*1.26</f>
        <v>4.5612000000000004</v>
      </c>
      <c r="F399" s="291">
        <f>C399*1.21</f>
        <v>4.3802000000000003</v>
      </c>
      <c r="G399" s="291">
        <f>C399*1.23</f>
        <v>4.4526000000000003</v>
      </c>
      <c r="H399" s="291">
        <f>C399*1.26</f>
        <v>4.5612000000000004</v>
      </c>
    </row>
    <row r="400" spans="1:8" hidden="1" x14ac:dyDescent="0.2">
      <c r="A400" s="287" t="s">
        <v>1412</v>
      </c>
      <c r="B400" s="288" t="s">
        <v>90</v>
      </c>
      <c r="C400" s="298">
        <v>3.23</v>
      </c>
      <c r="D400" s="290">
        <f>C400*1.24</f>
        <v>4.0052000000000003</v>
      </c>
      <c r="E400" s="291">
        <f>C400*1.26</f>
        <v>4.0697999999999999</v>
      </c>
      <c r="F400" s="291">
        <f>C400*1.21</f>
        <v>3.9082999999999997</v>
      </c>
      <c r="G400" s="291">
        <f>C400*1.23</f>
        <v>3.9729000000000001</v>
      </c>
      <c r="H400" s="291">
        <f>C400*1.26</f>
        <v>4.0697999999999999</v>
      </c>
    </row>
    <row r="401" spans="1:8" hidden="1" x14ac:dyDescent="0.2">
      <c r="A401" s="272" t="s">
        <v>1413</v>
      </c>
      <c r="B401" s="273"/>
      <c r="C401" s="274"/>
      <c r="D401" s="274"/>
      <c r="E401" s="275"/>
      <c r="F401" s="275"/>
      <c r="G401" s="275"/>
      <c r="H401" s="276"/>
    </row>
    <row r="402" spans="1:8" hidden="1" x14ac:dyDescent="0.2">
      <c r="A402" s="287" t="s">
        <v>1426</v>
      </c>
      <c r="B402" s="288" t="s">
        <v>90</v>
      </c>
      <c r="C402" s="298">
        <v>3.68</v>
      </c>
      <c r="D402" s="290">
        <f t="shared" ref="D402:D411" si="95">C402*1.24</f>
        <v>4.5632000000000001</v>
      </c>
      <c r="E402" s="291">
        <f t="shared" ref="E402:E411" si="96">C402*1.26</f>
        <v>4.6368</v>
      </c>
      <c r="F402" s="291">
        <f t="shared" ref="F402:F411" si="97">C402*1.21</f>
        <v>4.4527999999999999</v>
      </c>
      <c r="G402" s="291">
        <f t="shared" ref="G402:G411" si="98">C402*1.23</f>
        <v>4.5263999999999998</v>
      </c>
      <c r="H402" s="291">
        <f t="shared" ref="H402:H411" si="99">C402*1.26</f>
        <v>4.6368</v>
      </c>
    </row>
    <row r="403" spans="1:8" hidden="1" x14ac:dyDescent="0.2">
      <c r="A403" s="287" t="s">
        <v>1428</v>
      </c>
      <c r="B403" s="288" t="s">
        <v>93</v>
      </c>
      <c r="C403" s="298">
        <v>23.82</v>
      </c>
      <c r="D403" s="290">
        <f t="shared" si="95"/>
        <v>29.536799999999999</v>
      </c>
      <c r="E403" s="291">
        <f t="shared" si="96"/>
        <v>30.013200000000001</v>
      </c>
      <c r="F403" s="291">
        <f t="shared" si="97"/>
        <v>28.822199999999999</v>
      </c>
      <c r="G403" s="291">
        <f t="shared" si="98"/>
        <v>29.2986</v>
      </c>
      <c r="H403" s="291">
        <f t="shared" si="99"/>
        <v>30.013200000000001</v>
      </c>
    </row>
    <row r="404" spans="1:8" hidden="1" x14ac:dyDescent="0.2">
      <c r="A404" s="287" t="s">
        <v>1429</v>
      </c>
      <c r="B404" s="288" t="s">
        <v>14</v>
      </c>
      <c r="C404" s="298">
        <v>20.5</v>
      </c>
      <c r="D404" s="290">
        <f t="shared" si="95"/>
        <v>25.419999999999998</v>
      </c>
      <c r="E404" s="291">
        <f t="shared" si="96"/>
        <v>25.830000000000002</v>
      </c>
      <c r="F404" s="291">
        <f t="shared" si="97"/>
        <v>24.805</v>
      </c>
      <c r="G404" s="291">
        <f t="shared" si="98"/>
        <v>25.215</v>
      </c>
      <c r="H404" s="291">
        <f t="shared" si="99"/>
        <v>25.830000000000002</v>
      </c>
    </row>
    <row r="405" spans="1:8" hidden="1" x14ac:dyDescent="0.2">
      <c r="A405" s="287" t="s">
        <v>1430</v>
      </c>
      <c r="B405" s="288" t="s">
        <v>14</v>
      </c>
      <c r="C405" s="298">
        <v>17.07</v>
      </c>
      <c r="D405" s="290">
        <f t="shared" si="95"/>
        <v>21.166799999999999</v>
      </c>
      <c r="E405" s="291">
        <f t="shared" si="96"/>
        <v>21.508200000000002</v>
      </c>
      <c r="F405" s="291">
        <f t="shared" si="97"/>
        <v>20.654699999999998</v>
      </c>
      <c r="G405" s="291">
        <f t="shared" si="98"/>
        <v>20.996099999999998</v>
      </c>
      <c r="H405" s="291">
        <f t="shared" si="99"/>
        <v>21.508200000000002</v>
      </c>
    </row>
    <row r="406" spans="1:8" ht="33.75" hidden="1" x14ac:dyDescent="0.2">
      <c r="A406" s="287" t="s">
        <v>128</v>
      </c>
      <c r="B406" s="288" t="s">
        <v>14</v>
      </c>
      <c r="C406" s="298">
        <v>800</v>
      </c>
      <c r="D406" s="290">
        <f t="shared" si="95"/>
        <v>992</v>
      </c>
      <c r="E406" s="291">
        <f t="shared" si="96"/>
        <v>1008</v>
      </c>
      <c r="F406" s="291">
        <f t="shared" si="97"/>
        <v>968</v>
      </c>
      <c r="G406" s="291">
        <f t="shared" si="98"/>
        <v>984</v>
      </c>
      <c r="H406" s="291">
        <f t="shared" si="99"/>
        <v>1008</v>
      </c>
    </row>
    <row r="407" spans="1:8" hidden="1" x14ac:dyDescent="0.2">
      <c r="A407" s="287" t="s">
        <v>1431</v>
      </c>
      <c r="B407" s="288" t="s">
        <v>90</v>
      </c>
      <c r="C407" s="298">
        <v>3.06</v>
      </c>
      <c r="D407" s="290">
        <f t="shared" si="95"/>
        <v>3.7944</v>
      </c>
      <c r="E407" s="291">
        <f t="shared" si="96"/>
        <v>3.8555999999999999</v>
      </c>
      <c r="F407" s="291">
        <f t="shared" si="97"/>
        <v>3.7025999999999999</v>
      </c>
      <c r="G407" s="291">
        <f t="shared" si="98"/>
        <v>3.7637999999999998</v>
      </c>
      <c r="H407" s="291">
        <f t="shared" si="99"/>
        <v>3.8555999999999999</v>
      </c>
    </row>
    <row r="408" spans="1:8" hidden="1" x14ac:dyDescent="0.2">
      <c r="A408" s="287" t="s">
        <v>1432</v>
      </c>
      <c r="B408" s="288" t="s">
        <v>14</v>
      </c>
      <c r="C408" s="298">
        <v>29.74</v>
      </c>
      <c r="D408" s="290">
        <f t="shared" si="95"/>
        <v>36.877600000000001</v>
      </c>
      <c r="E408" s="291">
        <f t="shared" si="96"/>
        <v>37.4724</v>
      </c>
      <c r="F408" s="291">
        <f t="shared" si="97"/>
        <v>35.985399999999998</v>
      </c>
      <c r="G408" s="291">
        <f t="shared" si="98"/>
        <v>36.580199999999998</v>
      </c>
      <c r="H408" s="291">
        <f t="shared" si="99"/>
        <v>37.4724</v>
      </c>
    </row>
    <row r="409" spans="1:8" hidden="1" x14ac:dyDescent="0.2">
      <c r="A409" s="287" t="s">
        <v>129</v>
      </c>
      <c r="B409" s="288" t="s">
        <v>93</v>
      </c>
      <c r="C409" s="298">
        <v>24.27</v>
      </c>
      <c r="D409" s="290">
        <f t="shared" si="95"/>
        <v>30.094799999999999</v>
      </c>
      <c r="E409" s="291">
        <f t="shared" si="96"/>
        <v>30.580200000000001</v>
      </c>
      <c r="F409" s="291">
        <f t="shared" si="97"/>
        <v>29.366699999999998</v>
      </c>
      <c r="G409" s="291">
        <f t="shared" si="98"/>
        <v>29.8521</v>
      </c>
      <c r="H409" s="291">
        <f t="shared" si="99"/>
        <v>30.580200000000001</v>
      </c>
    </row>
    <row r="410" spans="1:8" hidden="1" x14ac:dyDescent="0.2">
      <c r="A410" s="287" t="s">
        <v>130</v>
      </c>
      <c r="B410" s="288" t="s">
        <v>93</v>
      </c>
      <c r="C410" s="298">
        <v>18.3</v>
      </c>
      <c r="D410" s="290">
        <f t="shared" si="95"/>
        <v>22.692</v>
      </c>
      <c r="E410" s="291">
        <f t="shared" si="96"/>
        <v>23.058</v>
      </c>
      <c r="F410" s="291">
        <f t="shared" si="97"/>
        <v>22.143000000000001</v>
      </c>
      <c r="G410" s="291">
        <f t="shared" si="98"/>
        <v>22.509</v>
      </c>
      <c r="H410" s="291">
        <f t="shared" si="99"/>
        <v>23.058</v>
      </c>
    </row>
    <row r="411" spans="1:8" hidden="1" x14ac:dyDescent="0.2">
      <c r="A411" s="287" t="s">
        <v>1433</v>
      </c>
      <c r="B411" s="288" t="s">
        <v>93</v>
      </c>
      <c r="C411" s="298">
        <v>34.17</v>
      </c>
      <c r="D411" s="290">
        <f t="shared" si="95"/>
        <v>42.370800000000003</v>
      </c>
      <c r="E411" s="291">
        <f t="shared" si="96"/>
        <v>43.054200000000002</v>
      </c>
      <c r="F411" s="291">
        <f t="shared" si="97"/>
        <v>41.345700000000001</v>
      </c>
      <c r="G411" s="291">
        <f t="shared" si="98"/>
        <v>42.0291</v>
      </c>
      <c r="H411" s="291">
        <f t="shared" si="99"/>
        <v>43.054200000000002</v>
      </c>
    </row>
    <row r="412" spans="1:8" hidden="1" x14ac:dyDescent="0.2">
      <c r="A412" s="272" t="s">
        <v>457</v>
      </c>
      <c r="B412" s="273"/>
      <c r="C412" s="274"/>
      <c r="D412" s="274"/>
      <c r="E412" s="275"/>
      <c r="F412" s="275"/>
      <c r="G412" s="275"/>
      <c r="H412" s="276"/>
    </row>
    <row r="413" spans="1:8" ht="45" hidden="1" x14ac:dyDescent="0.2">
      <c r="A413" s="287" t="s">
        <v>1434</v>
      </c>
      <c r="B413" s="288" t="s">
        <v>14</v>
      </c>
      <c r="C413" s="298">
        <v>37.5</v>
      </c>
      <c r="D413" s="290">
        <f t="shared" ref="D413:D422" si="100">C413*1.24</f>
        <v>46.5</v>
      </c>
      <c r="E413" s="291">
        <f t="shared" ref="E413:E422" si="101">C413*1.26</f>
        <v>47.25</v>
      </c>
      <c r="F413" s="291">
        <f t="shared" ref="F413:F422" si="102">C413*1.21</f>
        <v>45.375</v>
      </c>
      <c r="G413" s="291">
        <f t="shared" ref="G413:G422" si="103">C413*1.23</f>
        <v>46.125</v>
      </c>
      <c r="H413" s="291">
        <f t="shared" ref="H413:H422" si="104">C413*1.26</f>
        <v>47.25</v>
      </c>
    </row>
    <row r="414" spans="1:8" ht="45" hidden="1" x14ac:dyDescent="0.2">
      <c r="A414" s="287" t="s">
        <v>458</v>
      </c>
      <c r="B414" s="288" t="s">
        <v>14</v>
      </c>
      <c r="C414" s="298">
        <v>49.1</v>
      </c>
      <c r="D414" s="290">
        <f t="shared" si="100"/>
        <v>60.884</v>
      </c>
      <c r="E414" s="291">
        <f t="shared" si="101"/>
        <v>61.866</v>
      </c>
      <c r="F414" s="291">
        <f t="shared" si="102"/>
        <v>59.411000000000001</v>
      </c>
      <c r="G414" s="291">
        <f t="shared" si="103"/>
        <v>60.393000000000001</v>
      </c>
      <c r="H414" s="291">
        <f t="shared" si="104"/>
        <v>61.866</v>
      </c>
    </row>
    <row r="415" spans="1:8" ht="56.25" hidden="1" x14ac:dyDescent="0.2">
      <c r="A415" s="287" t="s">
        <v>459</v>
      </c>
      <c r="B415" s="288" t="s">
        <v>14</v>
      </c>
      <c r="C415" s="298">
        <v>48.22</v>
      </c>
      <c r="D415" s="290">
        <f t="shared" si="100"/>
        <v>59.7928</v>
      </c>
      <c r="E415" s="291">
        <f t="shared" si="101"/>
        <v>60.757199999999997</v>
      </c>
      <c r="F415" s="291">
        <f t="shared" si="102"/>
        <v>58.346199999999996</v>
      </c>
      <c r="G415" s="291">
        <f t="shared" si="103"/>
        <v>59.310600000000001</v>
      </c>
      <c r="H415" s="291">
        <f t="shared" si="104"/>
        <v>60.757199999999997</v>
      </c>
    </row>
    <row r="416" spans="1:8" ht="45" hidden="1" x14ac:dyDescent="0.2">
      <c r="A416" s="287" t="s">
        <v>1435</v>
      </c>
      <c r="B416" s="288" t="s">
        <v>14</v>
      </c>
      <c r="C416" s="298">
        <v>14.9</v>
      </c>
      <c r="D416" s="290">
        <f t="shared" si="100"/>
        <v>18.475999999999999</v>
      </c>
      <c r="E416" s="291">
        <f t="shared" si="101"/>
        <v>18.774000000000001</v>
      </c>
      <c r="F416" s="291">
        <f t="shared" si="102"/>
        <v>18.029</v>
      </c>
      <c r="G416" s="291">
        <f t="shared" si="103"/>
        <v>18.327000000000002</v>
      </c>
      <c r="H416" s="291">
        <f t="shared" si="104"/>
        <v>18.774000000000001</v>
      </c>
    </row>
    <row r="417" spans="1:8" ht="33.75" hidden="1" x14ac:dyDescent="0.2">
      <c r="A417" s="287" t="s">
        <v>460</v>
      </c>
      <c r="B417" s="288" t="s">
        <v>14</v>
      </c>
      <c r="C417" s="298">
        <v>10.199999999999999</v>
      </c>
      <c r="D417" s="290">
        <f t="shared" si="100"/>
        <v>12.648</v>
      </c>
      <c r="E417" s="291">
        <f t="shared" si="101"/>
        <v>12.851999999999999</v>
      </c>
      <c r="F417" s="291">
        <f t="shared" si="102"/>
        <v>12.341999999999999</v>
      </c>
      <c r="G417" s="291">
        <f t="shared" si="103"/>
        <v>12.545999999999999</v>
      </c>
      <c r="H417" s="291">
        <f t="shared" si="104"/>
        <v>12.851999999999999</v>
      </c>
    </row>
    <row r="418" spans="1:8" hidden="1" x14ac:dyDescent="0.2">
      <c r="A418" s="287" t="s">
        <v>461</v>
      </c>
      <c r="B418" s="288" t="s">
        <v>14</v>
      </c>
      <c r="C418" s="298">
        <v>66</v>
      </c>
      <c r="D418" s="290">
        <f t="shared" si="100"/>
        <v>81.84</v>
      </c>
      <c r="E418" s="291">
        <f t="shared" si="101"/>
        <v>83.16</v>
      </c>
      <c r="F418" s="291">
        <f t="shared" si="102"/>
        <v>79.86</v>
      </c>
      <c r="G418" s="291">
        <f t="shared" si="103"/>
        <v>81.179999999999993</v>
      </c>
      <c r="H418" s="291">
        <f t="shared" si="104"/>
        <v>83.16</v>
      </c>
    </row>
    <row r="419" spans="1:8" hidden="1" x14ac:dyDescent="0.2">
      <c r="A419" s="287" t="s">
        <v>462</v>
      </c>
      <c r="B419" s="288" t="s">
        <v>14</v>
      </c>
      <c r="C419" s="298">
        <v>63.1</v>
      </c>
      <c r="D419" s="290">
        <f t="shared" si="100"/>
        <v>78.244</v>
      </c>
      <c r="E419" s="291">
        <f t="shared" si="101"/>
        <v>79.506</v>
      </c>
      <c r="F419" s="291">
        <f t="shared" si="102"/>
        <v>76.350999999999999</v>
      </c>
      <c r="G419" s="291">
        <f t="shared" si="103"/>
        <v>77.613</v>
      </c>
      <c r="H419" s="291">
        <f t="shared" si="104"/>
        <v>79.506</v>
      </c>
    </row>
    <row r="420" spans="1:8" ht="22.5" hidden="1" x14ac:dyDescent="0.2">
      <c r="A420" s="287" t="s">
        <v>1436</v>
      </c>
      <c r="B420" s="288" t="s">
        <v>14</v>
      </c>
      <c r="C420" s="298">
        <v>250</v>
      </c>
      <c r="D420" s="290">
        <f t="shared" si="100"/>
        <v>310</v>
      </c>
      <c r="E420" s="291">
        <f t="shared" si="101"/>
        <v>315</v>
      </c>
      <c r="F420" s="291">
        <f t="shared" si="102"/>
        <v>302.5</v>
      </c>
      <c r="G420" s="291">
        <f t="shared" si="103"/>
        <v>307.5</v>
      </c>
      <c r="H420" s="291">
        <f t="shared" si="104"/>
        <v>315</v>
      </c>
    </row>
    <row r="421" spans="1:8" ht="33.75" hidden="1" x14ac:dyDescent="0.2">
      <c r="A421" s="287" t="s">
        <v>463</v>
      </c>
      <c r="B421" s="288" t="s">
        <v>14</v>
      </c>
      <c r="C421" s="298">
        <v>28.9</v>
      </c>
      <c r="D421" s="290">
        <f t="shared" si="100"/>
        <v>35.835999999999999</v>
      </c>
      <c r="E421" s="291">
        <f t="shared" si="101"/>
        <v>36.414000000000001</v>
      </c>
      <c r="F421" s="291">
        <f t="shared" si="102"/>
        <v>34.968999999999994</v>
      </c>
      <c r="G421" s="291">
        <f t="shared" si="103"/>
        <v>35.546999999999997</v>
      </c>
      <c r="H421" s="291">
        <f t="shared" si="104"/>
        <v>36.414000000000001</v>
      </c>
    </row>
    <row r="422" spans="1:8" hidden="1" x14ac:dyDescent="0.2">
      <c r="A422" s="287" t="s">
        <v>464</v>
      </c>
      <c r="B422" s="288" t="s">
        <v>14</v>
      </c>
      <c r="C422" s="298">
        <v>6</v>
      </c>
      <c r="D422" s="290">
        <f t="shared" si="100"/>
        <v>7.4399999999999995</v>
      </c>
      <c r="E422" s="291">
        <f t="shared" si="101"/>
        <v>7.5600000000000005</v>
      </c>
      <c r="F422" s="291">
        <f t="shared" si="102"/>
        <v>7.26</v>
      </c>
      <c r="G422" s="291">
        <f t="shared" si="103"/>
        <v>7.38</v>
      </c>
      <c r="H422" s="291">
        <f t="shared" si="104"/>
        <v>7.5600000000000005</v>
      </c>
    </row>
    <row r="423" spans="1:8" hidden="1" x14ac:dyDescent="0.2">
      <c r="A423" s="272" t="s">
        <v>195</v>
      </c>
      <c r="B423" s="273"/>
      <c r="C423" s="274"/>
      <c r="D423" s="274"/>
      <c r="E423" s="275"/>
      <c r="F423" s="275"/>
      <c r="G423" s="275"/>
      <c r="H423" s="276"/>
    </row>
    <row r="424" spans="1:8" hidden="1" x14ac:dyDescent="0.2">
      <c r="A424" s="287" t="s">
        <v>197</v>
      </c>
      <c r="B424" s="288" t="s">
        <v>14</v>
      </c>
      <c r="C424" s="298">
        <v>10800</v>
      </c>
      <c r="D424" s="290">
        <f t="shared" ref="D424:D432" si="105">C424*1.24</f>
        <v>13392</v>
      </c>
      <c r="E424" s="291">
        <f t="shared" ref="E424:E432" si="106">C424*1.26</f>
        <v>13608</v>
      </c>
      <c r="F424" s="291">
        <f t="shared" ref="F424:F432" si="107">C424*1.21</f>
        <v>13068</v>
      </c>
      <c r="G424" s="291">
        <f t="shared" ref="G424:G432" si="108">C424*1.23</f>
        <v>13284</v>
      </c>
      <c r="H424" s="291">
        <f t="shared" ref="H424:H432" si="109">C424*1.26</f>
        <v>13608</v>
      </c>
    </row>
    <row r="425" spans="1:8" hidden="1" x14ac:dyDescent="0.2">
      <c r="A425" s="287" t="s">
        <v>198</v>
      </c>
      <c r="B425" s="288" t="s">
        <v>14</v>
      </c>
      <c r="C425" s="298">
        <v>725</v>
      </c>
      <c r="D425" s="290">
        <f t="shared" si="105"/>
        <v>899</v>
      </c>
      <c r="E425" s="291">
        <f t="shared" si="106"/>
        <v>913.5</v>
      </c>
      <c r="F425" s="291">
        <f t="shared" si="107"/>
        <v>877.25</v>
      </c>
      <c r="G425" s="291">
        <f t="shared" si="108"/>
        <v>891.75</v>
      </c>
      <c r="H425" s="291">
        <f t="shared" si="109"/>
        <v>913.5</v>
      </c>
    </row>
    <row r="426" spans="1:8" hidden="1" x14ac:dyDescent="0.2">
      <c r="A426" s="287" t="s">
        <v>199</v>
      </c>
      <c r="B426" s="288" t="s">
        <v>14</v>
      </c>
      <c r="C426" s="298">
        <v>620</v>
      </c>
      <c r="D426" s="290">
        <f t="shared" si="105"/>
        <v>768.8</v>
      </c>
      <c r="E426" s="291">
        <f t="shared" si="106"/>
        <v>781.2</v>
      </c>
      <c r="F426" s="291">
        <f t="shared" si="107"/>
        <v>750.19999999999993</v>
      </c>
      <c r="G426" s="291">
        <f t="shared" si="108"/>
        <v>762.6</v>
      </c>
      <c r="H426" s="291">
        <f t="shared" si="109"/>
        <v>781.2</v>
      </c>
    </row>
    <row r="427" spans="1:8" ht="22.5" hidden="1" x14ac:dyDescent="0.2">
      <c r="A427" s="287" t="s">
        <v>1437</v>
      </c>
      <c r="B427" s="288" t="s">
        <v>14</v>
      </c>
      <c r="C427" s="298">
        <v>22500</v>
      </c>
      <c r="D427" s="290">
        <f t="shared" si="105"/>
        <v>27900</v>
      </c>
      <c r="E427" s="291">
        <f t="shared" si="106"/>
        <v>28350</v>
      </c>
      <c r="F427" s="291">
        <f t="shared" si="107"/>
        <v>27225</v>
      </c>
      <c r="G427" s="291">
        <f t="shared" si="108"/>
        <v>27675</v>
      </c>
      <c r="H427" s="291">
        <f t="shared" si="109"/>
        <v>28350</v>
      </c>
    </row>
    <row r="428" spans="1:8" hidden="1" x14ac:dyDescent="0.2">
      <c r="A428" s="287" t="s">
        <v>1438</v>
      </c>
      <c r="B428" s="288" t="s">
        <v>14</v>
      </c>
      <c r="C428" s="298">
        <v>750</v>
      </c>
      <c r="D428" s="290">
        <f t="shared" si="105"/>
        <v>930</v>
      </c>
      <c r="E428" s="291">
        <f t="shared" si="106"/>
        <v>945</v>
      </c>
      <c r="F428" s="291">
        <f t="shared" si="107"/>
        <v>907.5</v>
      </c>
      <c r="G428" s="291">
        <f t="shared" si="108"/>
        <v>922.5</v>
      </c>
      <c r="H428" s="291">
        <f t="shared" si="109"/>
        <v>945</v>
      </c>
    </row>
    <row r="429" spans="1:8" hidden="1" x14ac:dyDescent="0.2">
      <c r="A429" s="287" t="s">
        <v>200</v>
      </c>
      <c r="B429" s="288" t="s">
        <v>82</v>
      </c>
      <c r="C429" s="298">
        <v>1000</v>
      </c>
      <c r="D429" s="290">
        <f t="shared" si="105"/>
        <v>1240</v>
      </c>
      <c r="E429" s="291">
        <f t="shared" si="106"/>
        <v>1260</v>
      </c>
      <c r="F429" s="291">
        <f t="shared" si="107"/>
        <v>1210</v>
      </c>
      <c r="G429" s="291">
        <f t="shared" si="108"/>
        <v>1230</v>
      </c>
      <c r="H429" s="291">
        <f t="shared" si="109"/>
        <v>1260</v>
      </c>
    </row>
    <row r="430" spans="1:8" hidden="1" x14ac:dyDescent="0.2">
      <c r="A430" s="287" t="s">
        <v>1439</v>
      </c>
      <c r="B430" s="288" t="s">
        <v>82</v>
      </c>
      <c r="C430" s="298">
        <v>750</v>
      </c>
      <c r="D430" s="290">
        <f t="shared" si="105"/>
        <v>930</v>
      </c>
      <c r="E430" s="291">
        <f t="shared" si="106"/>
        <v>945</v>
      </c>
      <c r="F430" s="291">
        <f t="shared" si="107"/>
        <v>907.5</v>
      </c>
      <c r="G430" s="291">
        <f t="shared" si="108"/>
        <v>922.5</v>
      </c>
      <c r="H430" s="291">
        <f t="shared" si="109"/>
        <v>945</v>
      </c>
    </row>
    <row r="431" spans="1:8" hidden="1" x14ac:dyDescent="0.2">
      <c r="A431" s="287" t="s">
        <v>201</v>
      </c>
      <c r="B431" s="288" t="s">
        <v>202</v>
      </c>
      <c r="C431" s="298">
        <v>238.1</v>
      </c>
      <c r="D431" s="290">
        <f t="shared" si="105"/>
        <v>295.24399999999997</v>
      </c>
      <c r="E431" s="291">
        <f t="shared" si="106"/>
        <v>300.00599999999997</v>
      </c>
      <c r="F431" s="291">
        <f t="shared" si="107"/>
        <v>288.101</v>
      </c>
      <c r="G431" s="291">
        <f t="shared" si="108"/>
        <v>292.863</v>
      </c>
      <c r="H431" s="291">
        <f t="shared" si="109"/>
        <v>300.00599999999997</v>
      </c>
    </row>
    <row r="432" spans="1:8" hidden="1" x14ac:dyDescent="0.2">
      <c r="A432" s="287" t="s">
        <v>1440</v>
      </c>
      <c r="B432" s="288" t="s">
        <v>14</v>
      </c>
      <c r="C432" s="298">
        <v>200</v>
      </c>
      <c r="D432" s="290">
        <f t="shared" si="105"/>
        <v>248</v>
      </c>
      <c r="E432" s="291">
        <f t="shared" si="106"/>
        <v>252</v>
      </c>
      <c r="F432" s="291">
        <f t="shared" si="107"/>
        <v>242</v>
      </c>
      <c r="G432" s="291">
        <f t="shared" si="108"/>
        <v>246</v>
      </c>
      <c r="H432" s="291">
        <f t="shared" si="109"/>
        <v>252</v>
      </c>
    </row>
    <row r="433" spans="1:8" hidden="1" x14ac:dyDescent="0.2">
      <c r="A433" s="272" t="s">
        <v>1441</v>
      </c>
      <c r="B433" s="273"/>
      <c r="C433" s="274"/>
      <c r="D433" s="274"/>
      <c r="E433" s="275"/>
      <c r="F433" s="275"/>
      <c r="G433" s="275"/>
      <c r="H433" s="276"/>
    </row>
    <row r="434" spans="1:8" ht="22.5" hidden="1" x14ac:dyDescent="0.2">
      <c r="A434" s="287" t="s">
        <v>1442</v>
      </c>
      <c r="B434" s="288" t="s">
        <v>14</v>
      </c>
      <c r="C434" s="298">
        <v>5119.1499999999996</v>
      </c>
      <c r="D434" s="290">
        <f>C434*1.24</f>
        <v>6347.7459999999992</v>
      </c>
      <c r="E434" s="291">
        <f>C434*1.26</f>
        <v>6450.1289999999999</v>
      </c>
      <c r="F434" s="291">
        <f>C434*1.21</f>
        <v>6194.1714999999995</v>
      </c>
      <c r="G434" s="291">
        <f>C434*1.23</f>
        <v>6296.5544999999993</v>
      </c>
      <c r="H434" s="291">
        <f>C434*1.26</f>
        <v>6450.1289999999999</v>
      </c>
    </row>
    <row r="435" spans="1:8" ht="22.5" hidden="1" x14ac:dyDescent="0.2">
      <c r="A435" s="287" t="s">
        <v>1443</v>
      </c>
      <c r="B435" s="288" t="s">
        <v>14</v>
      </c>
      <c r="C435" s="298">
        <v>84.79</v>
      </c>
      <c r="D435" s="290">
        <f>C435*1.24</f>
        <v>105.1396</v>
      </c>
      <c r="E435" s="291">
        <f>C435*1.26</f>
        <v>106.83540000000001</v>
      </c>
      <c r="F435" s="291">
        <f>C435*1.21</f>
        <v>102.5959</v>
      </c>
      <c r="G435" s="291">
        <f>C435*1.23</f>
        <v>104.29170000000001</v>
      </c>
      <c r="H435" s="291">
        <f>C435*1.26</f>
        <v>106.83540000000001</v>
      </c>
    </row>
    <row r="436" spans="1:8" hidden="1" x14ac:dyDescent="0.2">
      <c r="A436" s="272" t="s">
        <v>1444</v>
      </c>
      <c r="B436" s="273"/>
      <c r="C436" s="274"/>
      <c r="D436" s="274"/>
      <c r="E436" s="275"/>
      <c r="F436" s="275"/>
      <c r="G436" s="275"/>
      <c r="H436" s="276"/>
    </row>
    <row r="437" spans="1:8" hidden="1" x14ac:dyDescent="0.2">
      <c r="A437" s="287" t="s">
        <v>131</v>
      </c>
      <c r="B437" s="288" t="s">
        <v>14</v>
      </c>
      <c r="C437" s="298">
        <v>84.54</v>
      </c>
      <c r="D437" s="290">
        <f>C437*1.24</f>
        <v>104.82960000000001</v>
      </c>
      <c r="E437" s="291">
        <f>C437*1.26</f>
        <v>106.52040000000001</v>
      </c>
      <c r="F437" s="291">
        <f>C437*1.21</f>
        <v>102.29340000000001</v>
      </c>
      <c r="G437" s="291">
        <f>C437*1.23</f>
        <v>103.9842</v>
      </c>
      <c r="H437" s="291">
        <f>C437*1.26</f>
        <v>106.52040000000001</v>
      </c>
    </row>
    <row r="438" spans="1:8" ht="22.5" hidden="1" x14ac:dyDescent="0.2">
      <c r="A438" s="287" t="s">
        <v>132</v>
      </c>
      <c r="B438" s="288" t="s">
        <v>14</v>
      </c>
      <c r="C438" s="298">
        <v>90.68</v>
      </c>
      <c r="D438" s="290">
        <f>C438*1.24</f>
        <v>112.4432</v>
      </c>
      <c r="E438" s="291">
        <f>C438*1.26</f>
        <v>114.25680000000001</v>
      </c>
      <c r="F438" s="291">
        <f>C438*1.21</f>
        <v>109.72280000000001</v>
      </c>
      <c r="G438" s="291">
        <f>C438*1.23</f>
        <v>111.5364</v>
      </c>
      <c r="H438" s="291">
        <f>C438*1.26</f>
        <v>114.25680000000001</v>
      </c>
    </row>
    <row r="439" spans="1:8" ht="22.5" hidden="1" x14ac:dyDescent="0.2">
      <c r="A439" s="287" t="s">
        <v>1445</v>
      </c>
      <c r="B439" s="288" t="s">
        <v>14</v>
      </c>
      <c r="C439" s="298">
        <v>16.48</v>
      </c>
      <c r="D439" s="290">
        <f>C439*1.24</f>
        <v>20.435200000000002</v>
      </c>
      <c r="E439" s="291">
        <f>C439*1.26</f>
        <v>20.764800000000001</v>
      </c>
      <c r="F439" s="291">
        <f>C439*1.21</f>
        <v>19.940799999999999</v>
      </c>
      <c r="G439" s="291">
        <f>C439*1.23</f>
        <v>20.270399999999999</v>
      </c>
      <c r="H439" s="291">
        <f>C439*1.26</f>
        <v>20.764800000000001</v>
      </c>
    </row>
    <row r="440" spans="1:8" ht="22.5" hidden="1" x14ac:dyDescent="0.2">
      <c r="A440" s="287" t="s">
        <v>1446</v>
      </c>
      <c r="B440" s="288" t="s">
        <v>14</v>
      </c>
      <c r="C440" s="298">
        <v>20.36</v>
      </c>
      <c r="D440" s="290">
        <f>C440*1.24</f>
        <v>25.246399999999998</v>
      </c>
      <c r="E440" s="291">
        <f>C440*1.26</f>
        <v>25.653600000000001</v>
      </c>
      <c r="F440" s="291">
        <f>C440*1.21</f>
        <v>24.6356</v>
      </c>
      <c r="G440" s="291">
        <f>C440*1.23</f>
        <v>25.0428</v>
      </c>
      <c r="H440" s="291">
        <f>C440*1.26</f>
        <v>25.653600000000001</v>
      </c>
    </row>
    <row r="441" spans="1:8" ht="22.5" hidden="1" x14ac:dyDescent="0.2">
      <c r="A441" s="287" t="s">
        <v>1447</v>
      </c>
      <c r="B441" s="288" t="s">
        <v>14</v>
      </c>
      <c r="C441" s="298">
        <v>15.73</v>
      </c>
      <c r="D441" s="290">
        <f>C441*1.24</f>
        <v>19.505200000000002</v>
      </c>
      <c r="E441" s="291">
        <f>C441*1.26</f>
        <v>19.819800000000001</v>
      </c>
      <c r="F441" s="291">
        <f>C441*1.21</f>
        <v>19.033300000000001</v>
      </c>
      <c r="G441" s="291">
        <f>C441*1.23</f>
        <v>19.347899999999999</v>
      </c>
      <c r="H441" s="291">
        <f>C441*1.26</f>
        <v>19.819800000000001</v>
      </c>
    </row>
    <row r="442" spans="1:8" hidden="1" x14ac:dyDescent="0.2">
      <c r="A442" s="272" t="s">
        <v>1448</v>
      </c>
      <c r="B442" s="273"/>
      <c r="C442" s="274"/>
      <c r="D442" s="274"/>
      <c r="E442" s="275"/>
      <c r="F442" s="275"/>
      <c r="G442" s="275"/>
      <c r="H442" s="276"/>
    </row>
    <row r="443" spans="1:8" ht="22.5" hidden="1" x14ac:dyDescent="0.2">
      <c r="A443" s="287" t="s">
        <v>136</v>
      </c>
      <c r="B443" s="288" t="s">
        <v>117</v>
      </c>
      <c r="C443" s="298">
        <v>2.67</v>
      </c>
      <c r="D443" s="290">
        <f>C443*1.24</f>
        <v>3.3108</v>
      </c>
      <c r="E443" s="291">
        <f>C443*1.26</f>
        <v>3.3641999999999999</v>
      </c>
      <c r="F443" s="291">
        <f>C443*1.21</f>
        <v>3.2306999999999997</v>
      </c>
      <c r="G443" s="291">
        <f>C443*1.23</f>
        <v>3.2841</v>
      </c>
      <c r="H443" s="291">
        <f>C443*1.26</f>
        <v>3.3641999999999999</v>
      </c>
    </row>
    <row r="444" spans="1:8" hidden="1" x14ac:dyDescent="0.2">
      <c r="A444" s="287" t="s">
        <v>137</v>
      </c>
      <c r="B444" s="288" t="s">
        <v>117</v>
      </c>
      <c r="C444" s="298">
        <v>1.31</v>
      </c>
      <c r="D444" s="290">
        <f>C444*1.24</f>
        <v>1.6244000000000001</v>
      </c>
      <c r="E444" s="291">
        <f>C444*1.26</f>
        <v>1.6506000000000001</v>
      </c>
      <c r="F444" s="291">
        <f>C444*1.21</f>
        <v>1.5851</v>
      </c>
      <c r="G444" s="291">
        <f>C444*1.23</f>
        <v>1.6113</v>
      </c>
      <c r="H444" s="291">
        <f>C444*1.26</f>
        <v>1.6506000000000001</v>
      </c>
    </row>
    <row r="445" spans="1:8" ht="22.5" hidden="1" x14ac:dyDescent="0.2">
      <c r="A445" s="287" t="s">
        <v>116</v>
      </c>
      <c r="B445" s="288" t="s">
        <v>117</v>
      </c>
      <c r="C445" s="298">
        <v>5.29</v>
      </c>
      <c r="D445" s="290">
        <f>C445*1.24</f>
        <v>6.5595999999999997</v>
      </c>
      <c r="E445" s="291">
        <f>C445*1.26</f>
        <v>6.6654</v>
      </c>
      <c r="F445" s="291">
        <f>C445*1.21</f>
        <v>6.4009</v>
      </c>
      <c r="G445" s="291">
        <f>C445*1.23</f>
        <v>6.5067000000000004</v>
      </c>
      <c r="H445" s="291">
        <f>C445*1.26</f>
        <v>6.6654</v>
      </c>
    </row>
    <row r="446" spans="1:8" ht="22.5" hidden="1" x14ac:dyDescent="0.2">
      <c r="A446" s="287" t="s">
        <v>138</v>
      </c>
      <c r="B446" s="288" t="s">
        <v>117</v>
      </c>
      <c r="C446" s="298">
        <v>7.86</v>
      </c>
      <c r="D446" s="290">
        <f>C446*1.24</f>
        <v>9.7463999999999995</v>
      </c>
      <c r="E446" s="291">
        <f>C446*1.26</f>
        <v>9.9036000000000008</v>
      </c>
      <c r="F446" s="291">
        <f>C446*1.21</f>
        <v>9.5106000000000002</v>
      </c>
      <c r="G446" s="291">
        <f>C446*1.23</f>
        <v>9.6677999999999997</v>
      </c>
      <c r="H446" s="291">
        <f>C446*1.26</f>
        <v>9.9036000000000008</v>
      </c>
    </row>
    <row r="447" spans="1:8" hidden="1" x14ac:dyDescent="0.2">
      <c r="A447" s="287" t="s">
        <v>139</v>
      </c>
      <c r="B447" s="288" t="s">
        <v>14</v>
      </c>
      <c r="C447" s="298">
        <v>15.58</v>
      </c>
      <c r="D447" s="290">
        <f>C447*1.24</f>
        <v>19.319199999999999</v>
      </c>
      <c r="E447" s="291">
        <f>C447*1.26</f>
        <v>19.630800000000001</v>
      </c>
      <c r="F447" s="291">
        <f>C447*1.21</f>
        <v>18.851800000000001</v>
      </c>
      <c r="G447" s="291">
        <f>C447*1.23</f>
        <v>19.163399999999999</v>
      </c>
      <c r="H447" s="291">
        <f>C447*1.26</f>
        <v>19.630800000000001</v>
      </c>
    </row>
    <row r="448" spans="1:8" hidden="1" x14ac:dyDescent="0.2">
      <c r="A448" s="272" t="s">
        <v>1449</v>
      </c>
      <c r="B448" s="273"/>
      <c r="C448" s="274"/>
      <c r="D448" s="274"/>
      <c r="E448" s="275"/>
      <c r="F448" s="275"/>
      <c r="G448" s="275"/>
      <c r="H448" s="276"/>
    </row>
    <row r="449" spans="1:8" hidden="1" x14ac:dyDescent="0.2">
      <c r="A449" s="287" t="s">
        <v>1450</v>
      </c>
      <c r="B449" s="288" t="s">
        <v>117</v>
      </c>
      <c r="C449" s="298">
        <v>5.51</v>
      </c>
      <c r="D449" s="290">
        <f>C449*1.24</f>
        <v>6.8323999999999998</v>
      </c>
      <c r="E449" s="291">
        <f>C449*1.26</f>
        <v>6.9425999999999997</v>
      </c>
      <c r="F449" s="291">
        <f>C449*1.21</f>
        <v>6.6670999999999996</v>
      </c>
      <c r="G449" s="291">
        <f>C449*1.23</f>
        <v>6.7772999999999994</v>
      </c>
      <c r="H449" s="291">
        <f>C449*1.26</f>
        <v>6.9425999999999997</v>
      </c>
    </row>
    <row r="450" spans="1:8" ht="22.5" hidden="1" x14ac:dyDescent="0.2">
      <c r="A450" s="287" t="s">
        <v>1451</v>
      </c>
      <c r="B450" s="288" t="s">
        <v>117</v>
      </c>
      <c r="C450" s="298">
        <v>14.54</v>
      </c>
      <c r="D450" s="290">
        <f>C450*1.24</f>
        <v>18.029599999999999</v>
      </c>
      <c r="E450" s="291">
        <f>C450*1.26</f>
        <v>18.320399999999999</v>
      </c>
      <c r="F450" s="291">
        <f>C450*1.21</f>
        <v>17.593399999999999</v>
      </c>
      <c r="G450" s="291">
        <f>C450*1.23</f>
        <v>17.8842</v>
      </c>
      <c r="H450" s="291">
        <f>C450*1.26</f>
        <v>18.320399999999999</v>
      </c>
    </row>
    <row r="451" spans="1:8" hidden="1" x14ac:dyDescent="0.2">
      <c r="A451" s="287" t="s">
        <v>1452</v>
      </c>
      <c r="B451" s="288" t="s">
        <v>14</v>
      </c>
      <c r="C451" s="298">
        <v>281.39999999999998</v>
      </c>
      <c r="D451" s="290">
        <f>C451*1.24</f>
        <v>348.93599999999998</v>
      </c>
      <c r="E451" s="291">
        <f>C451*1.26</f>
        <v>354.56399999999996</v>
      </c>
      <c r="F451" s="291">
        <f>C451*1.21</f>
        <v>340.49399999999997</v>
      </c>
      <c r="G451" s="291">
        <f>C451*1.23</f>
        <v>346.12199999999996</v>
      </c>
      <c r="H451" s="291">
        <f>C451*1.26</f>
        <v>354.56399999999996</v>
      </c>
    </row>
    <row r="452" spans="1:8" ht="22.5" hidden="1" x14ac:dyDescent="0.2">
      <c r="A452" s="287" t="s">
        <v>1453</v>
      </c>
      <c r="B452" s="288" t="s">
        <v>14</v>
      </c>
      <c r="C452" s="298">
        <v>281.39999999999998</v>
      </c>
      <c r="D452" s="290">
        <f>C452*1.24</f>
        <v>348.93599999999998</v>
      </c>
      <c r="E452" s="291">
        <f>C452*1.26</f>
        <v>354.56399999999996</v>
      </c>
      <c r="F452" s="291">
        <f>C452*1.21</f>
        <v>340.49399999999997</v>
      </c>
      <c r="G452" s="291">
        <f>C452*1.23</f>
        <v>346.12199999999996</v>
      </c>
      <c r="H452" s="291">
        <f>C452*1.26</f>
        <v>354.56399999999996</v>
      </c>
    </row>
    <row r="453" spans="1:8" ht="22.5" hidden="1" x14ac:dyDescent="0.2">
      <c r="A453" s="287" t="s">
        <v>1454</v>
      </c>
      <c r="B453" s="288" t="s">
        <v>14</v>
      </c>
      <c r="C453" s="298">
        <v>7.11</v>
      </c>
      <c r="D453" s="290">
        <f>C453*1.24</f>
        <v>8.8163999999999998</v>
      </c>
      <c r="E453" s="291">
        <f>C453*1.26</f>
        <v>8.9586000000000006</v>
      </c>
      <c r="F453" s="291">
        <f>C453*1.21</f>
        <v>8.6030999999999995</v>
      </c>
      <c r="G453" s="291">
        <f>C453*1.23</f>
        <v>8.7453000000000003</v>
      </c>
      <c r="H453" s="291">
        <f>C453*1.26</f>
        <v>8.9586000000000006</v>
      </c>
    </row>
    <row r="454" spans="1:8" hidden="1" x14ac:dyDescent="0.2">
      <c r="A454" s="272" t="s">
        <v>1455</v>
      </c>
      <c r="B454" s="273"/>
      <c r="C454" s="274"/>
      <c r="D454" s="274"/>
      <c r="E454" s="275"/>
      <c r="F454" s="275"/>
      <c r="G454" s="275"/>
      <c r="H454" s="276"/>
    </row>
    <row r="455" spans="1:8" ht="22.5" hidden="1" x14ac:dyDescent="0.2">
      <c r="A455" s="287" t="s">
        <v>1456</v>
      </c>
      <c r="B455" s="288" t="s">
        <v>14</v>
      </c>
      <c r="C455" s="298">
        <v>6.2</v>
      </c>
      <c r="D455" s="290">
        <f>C455*1.24</f>
        <v>7.6879999999999997</v>
      </c>
      <c r="E455" s="291">
        <f>C455*1.26</f>
        <v>7.8120000000000003</v>
      </c>
      <c r="F455" s="291">
        <f>C455*1.21</f>
        <v>7.5019999999999998</v>
      </c>
      <c r="G455" s="291">
        <f>C455*1.23</f>
        <v>7.6260000000000003</v>
      </c>
      <c r="H455" s="291">
        <f>C455*1.26</f>
        <v>7.8120000000000003</v>
      </c>
    </row>
    <row r="456" spans="1:8" hidden="1" x14ac:dyDescent="0.2">
      <c r="A456" s="287" t="s">
        <v>1457</v>
      </c>
      <c r="B456" s="288" t="s">
        <v>14</v>
      </c>
      <c r="C456" s="298">
        <v>18.09</v>
      </c>
      <c r="D456" s="290">
        <f>C456*1.24</f>
        <v>22.4316</v>
      </c>
      <c r="E456" s="291">
        <f>C456*1.26</f>
        <v>22.793399999999998</v>
      </c>
      <c r="F456" s="291">
        <f>C456*1.21</f>
        <v>21.8889</v>
      </c>
      <c r="G456" s="291">
        <f>C456*1.23</f>
        <v>22.250699999999998</v>
      </c>
      <c r="H456" s="291">
        <f>C456*1.26</f>
        <v>22.793399999999998</v>
      </c>
    </row>
    <row r="457" spans="1:8" hidden="1" x14ac:dyDescent="0.2">
      <c r="A457" s="272" t="s">
        <v>1458</v>
      </c>
      <c r="B457" s="273"/>
      <c r="C457" s="274"/>
      <c r="D457" s="274"/>
      <c r="E457" s="275"/>
      <c r="F457" s="275"/>
      <c r="G457" s="275"/>
      <c r="H457" s="276"/>
    </row>
    <row r="458" spans="1:8" hidden="1" x14ac:dyDescent="0.2">
      <c r="A458" s="287" t="s">
        <v>1459</v>
      </c>
      <c r="B458" s="288" t="s">
        <v>14</v>
      </c>
      <c r="C458" s="298">
        <v>20.45</v>
      </c>
      <c r="D458" s="290">
        <f>C458*1.24</f>
        <v>25.358000000000001</v>
      </c>
      <c r="E458" s="291">
        <f>C458*1.26</f>
        <v>25.766999999999999</v>
      </c>
      <c r="F458" s="291">
        <f>C458*1.21</f>
        <v>24.744499999999999</v>
      </c>
      <c r="G458" s="291">
        <f>C458*1.23</f>
        <v>25.153499999999998</v>
      </c>
      <c r="H458" s="291">
        <f>C458*1.26</f>
        <v>25.766999999999999</v>
      </c>
    </row>
    <row r="459" spans="1:8" ht="22.5" hidden="1" x14ac:dyDescent="0.2">
      <c r="A459" s="287" t="s">
        <v>1460</v>
      </c>
      <c r="B459" s="288" t="s">
        <v>14</v>
      </c>
      <c r="C459" s="298">
        <v>11.6</v>
      </c>
      <c r="D459" s="290">
        <f>C459*1.24</f>
        <v>14.384</v>
      </c>
      <c r="E459" s="291">
        <f>C459*1.26</f>
        <v>14.616</v>
      </c>
      <c r="F459" s="291">
        <f>C459*1.21</f>
        <v>14.036</v>
      </c>
      <c r="G459" s="291">
        <f>C459*1.23</f>
        <v>14.267999999999999</v>
      </c>
      <c r="H459" s="291">
        <f>C459*1.26</f>
        <v>14.616</v>
      </c>
    </row>
    <row r="460" spans="1:8" hidden="1" x14ac:dyDescent="0.2">
      <c r="A460" s="287" t="s">
        <v>1461</v>
      </c>
      <c r="B460" s="288" t="s">
        <v>14</v>
      </c>
      <c r="C460" s="298">
        <v>14.9</v>
      </c>
      <c r="D460" s="290">
        <f>C460*1.24</f>
        <v>18.475999999999999</v>
      </c>
      <c r="E460" s="291">
        <f>C460*1.26</f>
        <v>18.774000000000001</v>
      </c>
      <c r="F460" s="291">
        <f>C460*1.21</f>
        <v>18.029</v>
      </c>
      <c r="G460" s="291">
        <f>C460*1.23</f>
        <v>18.327000000000002</v>
      </c>
      <c r="H460" s="291">
        <f>C460*1.26</f>
        <v>18.774000000000001</v>
      </c>
    </row>
    <row r="461" spans="1:8" hidden="1" x14ac:dyDescent="0.2">
      <c r="A461" s="272" t="s">
        <v>1462</v>
      </c>
      <c r="B461" s="273"/>
      <c r="C461" s="274"/>
      <c r="D461" s="274"/>
      <c r="E461" s="275"/>
      <c r="F461" s="275"/>
      <c r="G461" s="275"/>
      <c r="H461" s="276"/>
    </row>
    <row r="462" spans="1:8" ht="22.5" hidden="1" x14ac:dyDescent="0.2">
      <c r="A462" s="287" t="s">
        <v>1463</v>
      </c>
      <c r="B462" s="288" t="s">
        <v>14</v>
      </c>
      <c r="C462" s="298">
        <v>4.33</v>
      </c>
      <c r="D462" s="290">
        <f t="shared" ref="D462:D473" si="110">C462*1.24</f>
        <v>5.3692000000000002</v>
      </c>
      <c r="E462" s="291">
        <f t="shared" ref="E462:E473" si="111">C462*1.26</f>
        <v>5.4558</v>
      </c>
      <c r="F462" s="291">
        <f t="shared" ref="F462:F473" si="112">C462*1.21</f>
        <v>5.2393000000000001</v>
      </c>
      <c r="G462" s="291">
        <f t="shared" ref="G462:G473" si="113">C462*1.23</f>
        <v>5.3258999999999999</v>
      </c>
      <c r="H462" s="291">
        <f t="shared" ref="H462:H473" si="114">C462*1.26</f>
        <v>5.4558</v>
      </c>
    </row>
    <row r="463" spans="1:8" ht="22.5" hidden="1" x14ac:dyDescent="0.2">
      <c r="A463" s="287" t="s">
        <v>1464</v>
      </c>
      <c r="B463" s="288" t="s">
        <v>140</v>
      </c>
      <c r="C463" s="298">
        <v>4.33</v>
      </c>
      <c r="D463" s="290">
        <f t="shared" si="110"/>
        <v>5.3692000000000002</v>
      </c>
      <c r="E463" s="291">
        <f t="shared" si="111"/>
        <v>5.4558</v>
      </c>
      <c r="F463" s="291">
        <f t="shared" si="112"/>
        <v>5.2393000000000001</v>
      </c>
      <c r="G463" s="291">
        <f t="shared" si="113"/>
        <v>5.3258999999999999</v>
      </c>
      <c r="H463" s="291">
        <f t="shared" si="114"/>
        <v>5.4558</v>
      </c>
    </row>
    <row r="464" spans="1:8" ht="22.5" hidden="1" x14ac:dyDescent="0.2">
      <c r="A464" s="287" t="s">
        <v>1465</v>
      </c>
      <c r="B464" s="288" t="s">
        <v>14</v>
      </c>
      <c r="C464" s="298">
        <v>1.05</v>
      </c>
      <c r="D464" s="290">
        <f t="shared" si="110"/>
        <v>1.302</v>
      </c>
      <c r="E464" s="291">
        <f t="shared" si="111"/>
        <v>1.3230000000000002</v>
      </c>
      <c r="F464" s="291">
        <f t="shared" si="112"/>
        <v>1.2705</v>
      </c>
      <c r="G464" s="291">
        <f t="shared" si="113"/>
        <v>1.2915000000000001</v>
      </c>
      <c r="H464" s="291">
        <f t="shared" si="114"/>
        <v>1.3230000000000002</v>
      </c>
    </row>
    <row r="465" spans="1:8" ht="22.5" hidden="1" x14ac:dyDescent="0.2">
      <c r="A465" s="287" t="s">
        <v>1466</v>
      </c>
      <c r="B465" s="288" t="s">
        <v>14</v>
      </c>
      <c r="C465" s="298">
        <v>4.12</v>
      </c>
      <c r="D465" s="290">
        <f t="shared" si="110"/>
        <v>5.1088000000000005</v>
      </c>
      <c r="E465" s="291">
        <f t="shared" si="111"/>
        <v>5.1912000000000003</v>
      </c>
      <c r="F465" s="291">
        <f t="shared" si="112"/>
        <v>4.9851999999999999</v>
      </c>
      <c r="G465" s="291">
        <f t="shared" si="113"/>
        <v>5.0675999999999997</v>
      </c>
      <c r="H465" s="291">
        <f t="shared" si="114"/>
        <v>5.1912000000000003</v>
      </c>
    </row>
    <row r="466" spans="1:8" hidden="1" x14ac:dyDescent="0.2">
      <c r="A466" s="287" t="s">
        <v>1467</v>
      </c>
      <c r="B466" s="288" t="s">
        <v>14</v>
      </c>
      <c r="C466" s="298">
        <v>37.35</v>
      </c>
      <c r="D466" s="290">
        <f t="shared" si="110"/>
        <v>46.314</v>
      </c>
      <c r="E466" s="291">
        <f t="shared" si="111"/>
        <v>47.061</v>
      </c>
      <c r="F466" s="291">
        <f t="shared" si="112"/>
        <v>45.1935</v>
      </c>
      <c r="G466" s="291">
        <f t="shared" si="113"/>
        <v>45.9405</v>
      </c>
      <c r="H466" s="291">
        <f t="shared" si="114"/>
        <v>47.061</v>
      </c>
    </row>
    <row r="467" spans="1:8" ht="22.5" hidden="1" x14ac:dyDescent="0.2">
      <c r="A467" s="287" t="s">
        <v>1468</v>
      </c>
      <c r="B467" s="288" t="s">
        <v>14</v>
      </c>
      <c r="C467" s="298">
        <v>64.16</v>
      </c>
      <c r="D467" s="290">
        <f t="shared" si="110"/>
        <v>79.558399999999992</v>
      </c>
      <c r="E467" s="291">
        <f t="shared" si="111"/>
        <v>80.8416</v>
      </c>
      <c r="F467" s="291">
        <f t="shared" si="112"/>
        <v>77.633599999999987</v>
      </c>
      <c r="G467" s="291">
        <f t="shared" si="113"/>
        <v>78.916799999999995</v>
      </c>
      <c r="H467" s="291">
        <f t="shared" si="114"/>
        <v>80.8416</v>
      </c>
    </row>
    <row r="468" spans="1:8" hidden="1" x14ac:dyDescent="0.2">
      <c r="A468" s="287" t="s">
        <v>1469</v>
      </c>
      <c r="B468" s="288" t="s">
        <v>14</v>
      </c>
      <c r="C468" s="298">
        <v>1.0900000000000001</v>
      </c>
      <c r="D468" s="290">
        <f t="shared" si="110"/>
        <v>1.3516000000000001</v>
      </c>
      <c r="E468" s="291">
        <f t="shared" si="111"/>
        <v>1.3734000000000002</v>
      </c>
      <c r="F468" s="291">
        <f t="shared" si="112"/>
        <v>1.3189</v>
      </c>
      <c r="G468" s="291">
        <f t="shared" si="113"/>
        <v>1.3407</v>
      </c>
      <c r="H468" s="291">
        <f t="shared" si="114"/>
        <v>1.3734000000000002</v>
      </c>
    </row>
    <row r="469" spans="1:8" hidden="1" x14ac:dyDescent="0.2">
      <c r="A469" s="287" t="s">
        <v>1470</v>
      </c>
      <c r="B469" s="288" t="s">
        <v>14</v>
      </c>
      <c r="C469" s="298">
        <v>4.33</v>
      </c>
      <c r="D469" s="290">
        <f t="shared" si="110"/>
        <v>5.3692000000000002</v>
      </c>
      <c r="E469" s="291">
        <f t="shared" si="111"/>
        <v>5.4558</v>
      </c>
      <c r="F469" s="291">
        <f t="shared" si="112"/>
        <v>5.2393000000000001</v>
      </c>
      <c r="G469" s="291">
        <f t="shared" si="113"/>
        <v>5.3258999999999999</v>
      </c>
      <c r="H469" s="291">
        <f t="shared" si="114"/>
        <v>5.4558</v>
      </c>
    </row>
    <row r="470" spans="1:8" ht="22.5" hidden="1" x14ac:dyDescent="0.2">
      <c r="A470" s="287" t="s">
        <v>1471</v>
      </c>
      <c r="B470" s="288" t="s">
        <v>14</v>
      </c>
      <c r="C470" s="298">
        <v>10.119999999999999</v>
      </c>
      <c r="D470" s="290">
        <f t="shared" si="110"/>
        <v>12.548799999999998</v>
      </c>
      <c r="E470" s="291">
        <f t="shared" si="111"/>
        <v>12.751199999999999</v>
      </c>
      <c r="F470" s="291">
        <f t="shared" si="112"/>
        <v>12.245199999999999</v>
      </c>
      <c r="G470" s="291">
        <f t="shared" si="113"/>
        <v>12.4476</v>
      </c>
      <c r="H470" s="291">
        <f t="shared" si="114"/>
        <v>12.751199999999999</v>
      </c>
    </row>
    <row r="471" spans="1:8" ht="22.5" hidden="1" x14ac:dyDescent="0.2">
      <c r="A471" s="287" t="s">
        <v>1472</v>
      </c>
      <c r="B471" s="288" t="s">
        <v>14</v>
      </c>
      <c r="C471" s="298">
        <v>10.119999999999999</v>
      </c>
      <c r="D471" s="290">
        <f t="shared" si="110"/>
        <v>12.548799999999998</v>
      </c>
      <c r="E471" s="291">
        <f t="shared" si="111"/>
        <v>12.751199999999999</v>
      </c>
      <c r="F471" s="291">
        <f t="shared" si="112"/>
        <v>12.245199999999999</v>
      </c>
      <c r="G471" s="291">
        <f t="shared" si="113"/>
        <v>12.4476</v>
      </c>
      <c r="H471" s="291">
        <f t="shared" si="114"/>
        <v>12.751199999999999</v>
      </c>
    </row>
    <row r="472" spans="1:8" hidden="1" x14ac:dyDescent="0.2">
      <c r="A472" s="287" t="s">
        <v>1473</v>
      </c>
      <c r="B472" s="288" t="s">
        <v>1474</v>
      </c>
      <c r="C472" s="298">
        <v>1.1599999999999999</v>
      </c>
      <c r="D472" s="290">
        <f t="shared" si="110"/>
        <v>1.4383999999999999</v>
      </c>
      <c r="E472" s="291">
        <f t="shared" si="111"/>
        <v>1.4616</v>
      </c>
      <c r="F472" s="291">
        <f t="shared" si="112"/>
        <v>1.4036</v>
      </c>
      <c r="G472" s="291">
        <f t="shared" si="113"/>
        <v>1.4267999999999998</v>
      </c>
      <c r="H472" s="291">
        <f t="shared" si="114"/>
        <v>1.4616</v>
      </c>
    </row>
    <row r="473" spans="1:8" hidden="1" x14ac:dyDescent="0.2">
      <c r="A473" s="287" t="s">
        <v>1475</v>
      </c>
      <c r="B473" s="288" t="s">
        <v>1474</v>
      </c>
      <c r="C473" s="298">
        <v>0.76</v>
      </c>
      <c r="D473" s="290">
        <f t="shared" si="110"/>
        <v>0.94240000000000002</v>
      </c>
      <c r="E473" s="291">
        <f t="shared" si="111"/>
        <v>0.95760000000000001</v>
      </c>
      <c r="F473" s="291">
        <f t="shared" si="112"/>
        <v>0.91959999999999997</v>
      </c>
      <c r="G473" s="291">
        <f t="shared" si="113"/>
        <v>0.93479999999999996</v>
      </c>
      <c r="H473" s="291">
        <f t="shared" si="114"/>
        <v>0.95760000000000001</v>
      </c>
    </row>
    <row r="474" spans="1:8" hidden="1" x14ac:dyDescent="0.2">
      <c r="A474" s="272" t="s">
        <v>141</v>
      </c>
      <c r="B474" s="273"/>
      <c r="C474" s="274"/>
      <c r="D474" s="274"/>
      <c r="E474" s="275"/>
      <c r="F474" s="275"/>
      <c r="G474" s="275"/>
      <c r="H474" s="276"/>
    </row>
    <row r="475" spans="1:8" hidden="1" x14ac:dyDescent="0.2">
      <c r="A475" s="287" t="s">
        <v>1476</v>
      </c>
      <c r="B475" s="288" t="s">
        <v>14</v>
      </c>
      <c r="C475" s="298">
        <v>47.17</v>
      </c>
      <c r="D475" s="290">
        <f t="shared" ref="D475:D494" si="115">C475*1.24</f>
        <v>58.4908</v>
      </c>
      <c r="E475" s="291">
        <f t="shared" ref="E475:E494" si="116">C475*1.26</f>
        <v>59.434200000000004</v>
      </c>
      <c r="F475" s="291">
        <f t="shared" ref="F475:F494" si="117">C475*1.21</f>
        <v>57.075699999999998</v>
      </c>
      <c r="G475" s="291">
        <f t="shared" ref="G475:G494" si="118">C475*1.23</f>
        <v>58.019100000000002</v>
      </c>
      <c r="H475" s="291">
        <f t="shared" ref="H475:H494" si="119">C475*1.26</f>
        <v>59.434200000000004</v>
      </c>
    </row>
    <row r="476" spans="1:8" hidden="1" x14ac:dyDescent="0.2">
      <c r="A476" s="287" t="s">
        <v>1477</v>
      </c>
      <c r="B476" s="288" t="s">
        <v>1474</v>
      </c>
      <c r="C476" s="298">
        <v>7.17</v>
      </c>
      <c r="D476" s="290">
        <f t="shared" si="115"/>
        <v>8.8908000000000005</v>
      </c>
      <c r="E476" s="291">
        <f t="shared" si="116"/>
        <v>9.0342000000000002</v>
      </c>
      <c r="F476" s="291">
        <f t="shared" si="117"/>
        <v>8.6756999999999991</v>
      </c>
      <c r="G476" s="291">
        <f t="shared" si="118"/>
        <v>8.8191000000000006</v>
      </c>
      <c r="H476" s="291">
        <f t="shared" si="119"/>
        <v>9.0342000000000002</v>
      </c>
    </row>
    <row r="477" spans="1:8" hidden="1" x14ac:dyDescent="0.2">
      <c r="A477" s="287" t="s">
        <v>1478</v>
      </c>
      <c r="B477" s="288" t="s">
        <v>14</v>
      </c>
      <c r="C477" s="298">
        <v>8.0399999999999991</v>
      </c>
      <c r="D477" s="290">
        <f t="shared" si="115"/>
        <v>9.969599999999998</v>
      </c>
      <c r="E477" s="291">
        <f t="shared" si="116"/>
        <v>10.1304</v>
      </c>
      <c r="F477" s="291">
        <f t="shared" si="117"/>
        <v>9.7283999999999988</v>
      </c>
      <c r="G477" s="291">
        <f t="shared" si="118"/>
        <v>9.8891999999999989</v>
      </c>
      <c r="H477" s="291">
        <f t="shared" si="119"/>
        <v>10.1304</v>
      </c>
    </row>
    <row r="478" spans="1:8" hidden="1" x14ac:dyDescent="0.2">
      <c r="A478" s="287" t="s">
        <v>1479</v>
      </c>
      <c r="B478" s="288" t="s">
        <v>14</v>
      </c>
      <c r="C478" s="298">
        <v>6</v>
      </c>
      <c r="D478" s="290">
        <f t="shared" si="115"/>
        <v>7.4399999999999995</v>
      </c>
      <c r="E478" s="291">
        <f t="shared" si="116"/>
        <v>7.5600000000000005</v>
      </c>
      <c r="F478" s="291">
        <f t="shared" si="117"/>
        <v>7.26</v>
      </c>
      <c r="G478" s="291">
        <f t="shared" si="118"/>
        <v>7.38</v>
      </c>
      <c r="H478" s="291">
        <f t="shared" si="119"/>
        <v>7.5600000000000005</v>
      </c>
    </row>
    <row r="479" spans="1:8" hidden="1" x14ac:dyDescent="0.2">
      <c r="A479" s="287" t="s">
        <v>1480</v>
      </c>
      <c r="B479" s="288" t="s">
        <v>14</v>
      </c>
      <c r="C479" s="298">
        <v>8</v>
      </c>
      <c r="D479" s="290">
        <f t="shared" si="115"/>
        <v>9.92</v>
      </c>
      <c r="E479" s="291">
        <f t="shared" si="116"/>
        <v>10.08</v>
      </c>
      <c r="F479" s="291">
        <f t="shared" si="117"/>
        <v>9.68</v>
      </c>
      <c r="G479" s="291">
        <f t="shared" si="118"/>
        <v>9.84</v>
      </c>
      <c r="H479" s="291">
        <f t="shared" si="119"/>
        <v>10.08</v>
      </c>
    </row>
    <row r="480" spans="1:8" hidden="1" x14ac:dyDescent="0.2">
      <c r="A480" s="287" t="s">
        <v>1481</v>
      </c>
      <c r="B480" s="288" t="s">
        <v>14</v>
      </c>
      <c r="C480" s="298">
        <v>10</v>
      </c>
      <c r="D480" s="290">
        <f t="shared" si="115"/>
        <v>12.4</v>
      </c>
      <c r="E480" s="291">
        <f t="shared" si="116"/>
        <v>12.6</v>
      </c>
      <c r="F480" s="291">
        <f t="shared" si="117"/>
        <v>12.1</v>
      </c>
      <c r="G480" s="291">
        <f t="shared" si="118"/>
        <v>12.3</v>
      </c>
      <c r="H480" s="291">
        <f t="shared" si="119"/>
        <v>12.6</v>
      </c>
    </row>
    <row r="481" spans="1:8" hidden="1" x14ac:dyDescent="0.2">
      <c r="A481" s="287" t="s">
        <v>1482</v>
      </c>
      <c r="B481" s="288" t="s">
        <v>1483</v>
      </c>
      <c r="C481" s="298">
        <v>8.9</v>
      </c>
      <c r="D481" s="290">
        <f t="shared" si="115"/>
        <v>11.036</v>
      </c>
      <c r="E481" s="291">
        <f t="shared" si="116"/>
        <v>11.214</v>
      </c>
      <c r="F481" s="291">
        <f t="shared" si="117"/>
        <v>10.769</v>
      </c>
      <c r="G481" s="291">
        <f t="shared" si="118"/>
        <v>10.947000000000001</v>
      </c>
      <c r="H481" s="291">
        <f t="shared" si="119"/>
        <v>11.214</v>
      </c>
    </row>
    <row r="482" spans="1:8" hidden="1" x14ac:dyDescent="0.2">
      <c r="A482" s="287" t="s">
        <v>1484</v>
      </c>
      <c r="B482" s="288" t="s">
        <v>12</v>
      </c>
      <c r="C482" s="298">
        <v>15.69</v>
      </c>
      <c r="D482" s="290">
        <f t="shared" si="115"/>
        <v>19.4556</v>
      </c>
      <c r="E482" s="291">
        <f t="shared" si="116"/>
        <v>19.769400000000001</v>
      </c>
      <c r="F482" s="291">
        <f t="shared" si="117"/>
        <v>18.9849</v>
      </c>
      <c r="G482" s="291">
        <f t="shared" si="118"/>
        <v>19.2987</v>
      </c>
      <c r="H482" s="291">
        <f t="shared" si="119"/>
        <v>19.769400000000001</v>
      </c>
    </row>
    <row r="483" spans="1:8" hidden="1" x14ac:dyDescent="0.2">
      <c r="A483" s="287" t="s">
        <v>1485</v>
      </c>
      <c r="B483" s="288" t="s">
        <v>12</v>
      </c>
      <c r="C483" s="298">
        <v>22.74</v>
      </c>
      <c r="D483" s="290">
        <f t="shared" si="115"/>
        <v>28.197599999999998</v>
      </c>
      <c r="E483" s="291">
        <f t="shared" si="116"/>
        <v>28.652399999999997</v>
      </c>
      <c r="F483" s="291">
        <f t="shared" si="117"/>
        <v>27.515399999999996</v>
      </c>
      <c r="G483" s="291">
        <f t="shared" si="118"/>
        <v>27.970199999999998</v>
      </c>
      <c r="H483" s="291">
        <f t="shared" si="119"/>
        <v>28.652399999999997</v>
      </c>
    </row>
    <row r="484" spans="1:8" hidden="1" x14ac:dyDescent="0.2">
      <c r="A484" s="287" t="s">
        <v>1486</v>
      </c>
      <c r="B484" s="288" t="s">
        <v>1474</v>
      </c>
      <c r="C484" s="298">
        <v>5</v>
      </c>
      <c r="D484" s="290">
        <f t="shared" si="115"/>
        <v>6.2</v>
      </c>
      <c r="E484" s="291">
        <f t="shared" si="116"/>
        <v>6.3</v>
      </c>
      <c r="F484" s="291">
        <f t="shared" si="117"/>
        <v>6.05</v>
      </c>
      <c r="G484" s="291">
        <f t="shared" si="118"/>
        <v>6.15</v>
      </c>
      <c r="H484" s="291">
        <f t="shared" si="119"/>
        <v>6.3</v>
      </c>
    </row>
    <row r="485" spans="1:8" ht="22.5" hidden="1" x14ac:dyDescent="0.2">
      <c r="A485" s="287" t="s">
        <v>1487</v>
      </c>
      <c r="B485" s="288" t="s">
        <v>14</v>
      </c>
      <c r="C485" s="298">
        <v>6</v>
      </c>
      <c r="D485" s="290">
        <f t="shared" si="115"/>
        <v>7.4399999999999995</v>
      </c>
      <c r="E485" s="291">
        <f t="shared" si="116"/>
        <v>7.5600000000000005</v>
      </c>
      <c r="F485" s="291">
        <f t="shared" si="117"/>
        <v>7.26</v>
      </c>
      <c r="G485" s="291">
        <f t="shared" si="118"/>
        <v>7.38</v>
      </c>
      <c r="H485" s="291">
        <f t="shared" si="119"/>
        <v>7.5600000000000005</v>
      </c>
    </row>
    <row r="486" spans="1:8" hidden="1" x14ac:dyDescent="0.2">
      <c r="A486" s="287" t="s">
        <v>1488</v>
      </c>
      <c r="B486" s="288" t="s">
        <v>14</v>
      </c>
      <c r="C486" s="298">
        <v>80.91</v>
      </c>
      <c r="D486" s="290">
        <f t="shared" si="115"/>
        <v>100.3284</v>
      </c>
      <c r="E486" s="291">
        <f t="shared" si="116"/>
        <v>101.94659999999999</v>
      </c>
      <c r="F486" s="291">
        <f t="shared" si="117"/>
        <v>97.9011</v>
      </c>
      <c r="G486" s="291">
        <f t="shared" si="118"/>
        <v>99.519300000000001</v>
      </c>
      <c r="H486" s="291">
        <f t="shared" si="119"/>
        <v>101.94659999999999</v>
      </c>
    </row>
    <row r="487" spans="1:8" hidden="1" x14ac:dyDescent="0.2">
      <c r="A487" s="287" t="s">
        <v>1489</v>
      </c>
      <c r="B487" s="288" t="s">
        <v>14</v>
      </c>
      <c r="C487" s="298">
        <v>37.909999999999997</v>
      </c>
      <c r="D487" s="290">
        <f t="shared" si="115"/>
        <v>47.008399999999995</v>
      </c>
      <c r="E487" s="291">
        <f t="shared" si="116"/>
        <v>47.766599999999997</v>
      </c>
      <c r="F487" s="291">
        <f t="shared" si="117"/>
        <v>45.871099999999991</v>
      </c>
      <c r="G487" s="291">
        <f t="shared" si="118"/>
        <v>46.629299999999994</v>
      </c>
      <c r="H487" s="291">
        <f t="shared" si="119"/>
        <v>47.766599999999997</v>
      </c>
    </row>
    <row r="488" spans="1:8" hidden="1" x14ac:dyDescent="0.2">
      <c r="A488" s="287" t="s">
        <v>1490</v>
      </c>
      <c r="B488" s="288" t="s">
        <v>14</v>
      </c>
      <c r="C488" s="298">
        <v>598.87</v>
      </c>
      <c r="D488" s="290">
        <f t="shared" si="115"/>
        <v>742.59879999999998</v>
      </c>
      <c r="E488" s="291">
        <f t="shared" si="116"/>
        <v>754.57619999999997</v>
      </c>
      <c r="F488" s="291">
        <f t="shared" si="117"/>
        <v>724.6327</v>
      </c>
      <c r="G488" s="291">
        <f t="shared" si="118"/>
        <v>736.61009999999999</v>
      </c>
      <c r="H488" s="291">
        <f t="shared" si="119"/>
        <v>754.57619999999997</v>
      </c>
    </row>
    <row r="489" spans="1:8" hidden="1" x14ac:dyDescent="0.2">
      <c r="A489" s="287" t="s">
        <v>1491</v>
      </c>
      <c r="B489" s="288" t="s">
        <v>14</v>
      </c>
      <c r="C489" s="298">
        <v>36.880000000000003</v>
      </c>
      <c r="D489" s="290">
        <f t="shared" si="115"/>
        <v>45.731200000000001</v>
      </c>
      <c r="E489" s="291">
        <f t="shared" si="116"/>
        <v>46.468800000000002</v>
      </c>
      <c r="F489" s="291">
        <f t="shared" si="117"/>
        <v>44.6248</v>
      </c>
      <c r="G489" s="291">
        <f t="shared" si="118"/>
        <v>45.362400000000001</v>
      </c>
      <c r="H489" s="291">
        <f t="shared" si="119"/>
        <v>46.468800000000002</v>
      </c>
    </row>
    <row r="490" spans="1:8" hidden="1" x14ac:dyDescent="0.2">
      <c r="A490" s="287" t="s">
        <v>142</v>
      </c>
      <c r="B490" s="288" t="s">
        <v>14</v>
      </c>
      <c r="C490" s="298">
        <v>169.78</v>
      </c>
      <c r="D490" s="290">
        <f t="shared" si="115"/>
        <v>210.52719999999999</v>
      </c>
      <c r="E490" s="291">
        <f t="shared" si="116"/>
        <v>213.9228</v>
      </c>
      <c r="F490" s="291">
        <f t="shared" si="117"/>
        <v>205.43379999999999</v>
      </c>
      <c r="G490" s="291">
        <f t="shared" si="118"/>
        <v>208.82939999999999</v>
      </c>
      <c r="H490" s="291">
        <f t="shared" si="119"/>
        <v>213.9228</v>
      </c>
    </row>
    <row r="491" spans="1:8" hidden="1" x14ac:dyDescent="0.2">
      <c r="A491" s="287" t="s">
        <v>1492</v>
      </c>
      <c r="B491" s="288" t="s">
        <v>14</v>
      </c>
      <c r="C491" s="298">
        <v>46.79</v>
      </c>
      <c r="D491" s="290">
        <f t="shared" si="115"/>
        <v>58.019599999999997</v>
      </c>
      <c r="E491" s="291">
        <f t="shared" si="116"/>
        <v>58.955399999999997</v>
      </c>
      <c r="F491" s="291">
        <f t="shared" si="117"/>
        <v>56.615899999999996</v>
      </c>
      <c r="G491" s="291">
        <f t="shared" si="118"/>
        <v>57.551699999999997</v>
      </c>
      <c r="H491" s="291">
        <f t="shared" si="119"/>
        <v>58.955399999999997</v>
      </c>
    </row>
    <row r="492" spans="1:8" hidden="1" x14ac:dyDescent="0.2">
      <c r="A492" s="287" t="s">
        <v>1493</v>
      </c>
      <c r="B492" s="288" t="s">
        <v>14</v>
      </c>
      <c r="C492" s="298">
        <v>7.72</v>
      </c>
      <c r="D492" s="290">
        <f t="shared" si="115"/>
        <v>9.5727999999999991</v>
      </c>
      <c r="E492" s="291">
        <f t="shared" si="116"/>
        <v>9.7271999999999998</v>
      </c>
      <c r="F492" s="291">
        <f t="shared" si="117"/>
        <v>9.3411999999999988</v>
      </c>
      <c r="G492" s="291">
        <f t="shared" si="118"/>
        <v>9.4955999999999996</v>
      </c>
      <c r="H492" s="291">
        <f t="shared" si="119"/>
        <v>9.7271999999999998</v>
      </c>
    </row>
    <row r="493" spans="1:8" hidden="1" x14ac:dyDescent="0.2">
      <c r="A493" s="287" t="s">
        <v>1494</v>
      </c>
      <c r="B493" s="288" t="s">
        <v>14</v>
      </c>
      <c r="C493" s="298">
        <v>500</v>
      </c>
      <c r="D493" s="290">
        <f t="shared" si="115"/>
        <v>620</v>
      </c>
      <c r="E493" s="291">
        <f t="shared" si="116"/>
        <v>630</v>
      </c>
      <c r="F493" s="291">
        <f t="shared" si="117"/>
        <v>605</v>
      </c>
      <c r="G493" s="291">
        <f t="shared" si="118"/>
        <v>615</v>
      </c>
      <c r="H493" s="291">
        <f t="shared" si="119"/>
        <v>630</v>
      </c>
    </row>
    <row r="494" spans="1:8" hidden="1" x14ac:dyDescent="0.2">
      <c r="A494" s="287" t="s">
        <v>1495</v>
      </c>
      <c r="B494" s="288" t="s">
        <v>14</v>
      </c>
      <c r="C494" s="298">
        <v>365.63</v>
      </c>
      <c r="D494" s="290">
        <f t="shared" si="115"/>
        <v>453.38119999999998</v>
      </c>
      <c r="E494" s="291">
        <f t="shared" si="116"/>
        <v>460.69380000000001</v>
      </c>
      <c r="F494" s="291">
        <f t="shared" si="117"/>
        <v>442.41229999999996</v>
      </c>
      <c r="G494" s="291">
        <f t="shared" si="118"/>
        <v>449.72489999999999</v>
      </c>
      <c r="H494" s="291">
        <f t="shared" si="119"/>
        <v>460.69380000000001</v>
      </c>
    </row>
    <row r="495" spans="1:8" hidden="1" x14ac:dyDescent="0.2">
      <c r="A495" s="272" t="s">
        <v>1606</v>
      </c>
      <c r="B495" s="273"/>
      <c r="C495" s="274"/>
      <c r="D495" s="274"/>
      <c r="E495" s="275"/>
      <c r="F495" s="275"/>
      <c r="G495" s="275"/>
      <c r="H495" s="276"/>
    </row>
    <row r="496" spans="1:8" hidden="1" x14ac:dyDescent="0.2">
      <c r="A496" s="272" t="s">
        <v>1598</v>
      </c>
      <c r="B496" s="273"/>
      <c r="C496" s="274"/>
      <c r="D496" s="274"/>
      <c r="E496" s="275"/>
      <c r="F496" s="275"/>
      <c r="G496" s="275"/>
      <c r="H496" s="276"/>
    </row>
    <row r="497" spans="1:8" hidden="1" x14ac:dyDescent="0.2">
      <c r="A497" s="287" t="s">
        <v>1607</v>
      </c>
      <c r="B497" s="288" t="s">
        <v>14</v>
      </c>
      <c r="C497" s="298">
        <v>2</v>
      </c>
      <c r="D497" s="290">
        <f t="shared" ref="D497:D502" si="120">C497*1.24</f>
        <v>2.48</v>
      </c>
      <c r="E497" s="291">
        <f t="shared" ref="E497:E502" si="121">C497*1.26</f>
        <v>2.52</v>
      </c>
      <c r="F497" s="291">
        <f t="shared" ref="F497:F502" si="122">C497*1.21</f>
        <v>2.42</v>
      </c>
      <c r="G497" s="291">
        <f t="shared" ref="G497:G502" si="123">C497*1.23</f>
        <v>2.46</v>
      </c>
      <c r="H497" s="291">
        <f t="shared" ref="H497:H502" si="124">C497*1.26</f>
        <v>2.52</v>
      </c>
    </row>
    <row r="498" spans="1:8" hidden="1" x14ac:dyDescent="0.2">
      <c r="A498" s="287" t="s">
        <v>1608</v>
      </c>
      <c r="B498" s="288" t="s">
        <v>14</v>
      </c>
      <c r="C498" s="298">
        <v>12.59</v>
      </c>
      <c r="D498" s="290">
        <f t="shared" si="120"/>
        <v>15.611599999999999</v>
      </c>
      <c r="E498" s="291">
        <f t="shared" si="121"/>
        <v>15.8634</v>
      </c>
      <c r="F498" s="291">
        <f t="shared" si="122"/>
        <v>15.2339</v>
      </c>
      <c r="G498" s="291">
        <f t="shared" si="123"/>
        <v>15.4857</v>
      </c>
      <c r="H498" s="291">
        <f t="shared" si="124"/>
        <v>15.8634</v>
      </c>
    </row>
    <row r="499" spans="1:8" x14ac:dyDescent="0.2">
      <c r="A499" s="287" t="s">
        <v>1609</v>
      </c>
      <c r="B499" s="288" t="s">
        <v>14</v>
      </c>
      <c r="C499" s="298">
        <v>7.09</v>
      </c>
      <c r="D499" s="290">
        <f t="shared" si="120"/>
        <v>8.791599999999999</v>
      </c>
      <c r="E499" s="291">
        <f t="shared" si="121"/>
        <v>8.9334000000000007</v>
      </c>
      <c r="F499" s="291">
        <f t="shared" si="122"/>
        <v>8.5788999999999991</v>
      </c>
      <c r="G499" s="291">
        <f t="shared" si="123"/>
        <v>8.720699999999999</v>
      </c>
      <c r="H499" s="291">
        <f t="shared" si="124"/>
        <v>8.9334000000000007</v>
      </c>
    </row>
    <row r="500" spans="1:8" ht="22.5" hidden="1" x14ac:dyDescent="0.2">
      <c r="A500" s="287" t="s">
        <v>1610</v>
      </c>
      <c r="B500" s="288" t="s">
        <v>14</v>
      </c>
      <c r="C500" s="298">
        <v>750</v>
      </c>
      <c r="D500" s="290">
        <f t="shared" si="120"/>
        <v>930</v>
      </c>
      <c r="E500" s="291">
        <f t="shared" si="121"/>
        <v>945</v>
      </c>
      <c r="F500" s="291">
        <f t="shared" si="122"/>
        <v>907.5</v>
      </c>
      <c r="G500" s="291">
        <f t="shared" si="123"/>
        <v>922.5</v>
      </c>
      <c r="H500" s="291">
        <f t="shared" si="124"/>
        <v>945</v>
      </c>
    </row>
    <row r="501" spans="1:8" ht="22.5" hidden="1" x14ac:dyDescent="0.2">
      <c r="A501" s="287" t="s">
        <v>1611</v>
      </c>
      <c r="B501" s="288" t="s">
        <v>14</v>
      </c>
      <c r="C501" s="298">
        <v>600</v>
      </c>
      <c r="D501" s="290">
        <f t="shared" si="120"/>
        <v>744</v>
      </c>
      <c r="E501" s="291">
        <f t="shared" si="121"/>
        <v>756</v>
      </c>
      <c r="F501" s="291">
        <f t="shared" si="122"/>
        <v>726</v>
      </c>
      <c r="G501" s="291">
        <f t="shared" si="123"/>
        <v>738</v>
      </c>
      <c r="H501" s="291">
        <f t="shared" si="124"/>
        <v>756</v>
      </c>
    </row>
    <row r="502" spans="1:8" x14ac:dyDescent="0.2">
      <c r="A502" s="287" t="s">
        <v>1612</v>
      </c>
      <c r="B502" s="288" t="s">
        <v>14</v>
      </c>
      <c r="C502" s="298">
        <v>160.80000000000001</v>
      </c>
      <c r="D502" s="290">
        <f t="shared" si="120"/>
        <v>199.39200000000002</v>
      </c>
      <c r="E502" s="291">
        <f t="shared" si="121"/>
        <v>202.608</v>
      </c>
      <c r="F502" s="291">
        <f t="shared" si="122"/>
        <v>194.56800000000001</v>
      </c>
      <c r="G502" s="291">
        <f t="shared" si="123"/>
        <v>197.78400000000002</v>
      </c>
      <c r="H502" s="291">
        <f t="shared" si="124"/>
        <v>202.608</v>
      </c>
    </row>
    <row r="503" spans="1:8" hidden="1" x14ac:dyDescent="0.2">
      <c r="A503" s="272" t="s">
        <v>1613</v>
      </c>
      <c r="B503" s="273"/>
      <c r="C503" s="274"/>
      <c r="D503" s="274"/>
      <c r="E503" s="275"/>
      <c r="F503" s="275"/>
      <c r="G503" s="275"/>
      <c r="H503" s="276"/>
    </row>
    <row r="504" spans="1:8" ht="22.5" hidden="1" x14ac:dyDescent="0.2">
      <c r="A504" s="287" t="s">
        <v>1614</v>
      </c>
      <c r="B504" s="288" t="s">
        <v>14</v>
      </c>
      <c r="C504" s="298">
        <v>27096.3</v>
      </c>
      <c r="D504" s="290">
        <f t="shared" ref="D504:D525" si="125">C504*1.24</f>
        <v>33599.411999999997</v>
      </c>
      <c r="E504" s="291">
        <f t="shared" ref="E504:E525" si="126">C504*1.26</f>
        <v>34141.337999999996</v>
      </c>
      <c r="F504" s="291">
        <f t="shared" ref="F504:F525" si="127">C504*1.21</f>
        <v>32786.523000000001</v>
      </c>
      <c r="G504" s="291">
        <f t="shared" ref="G504:G525" si="128">C504*1.23</f>
        <v>33328.449000000001</v>
      </c>
      <c r="H504" s="291">
        <f t="shared" ref="H504:H525" si="129">C504*1.26</f>
        <v>34141.337999999996</v>
      </c>
    </row>
    <row r="505" spans="1:8" ht="22.5" hidden="1" x14ac:dyDescent="0.2">
      <c r="A505" s="287" t="s">
        <v>1615</v>
      </c>
      <c r="B505" s="288" t="s">
        <v>14</v>
      </c>
      <c r="C505" s="298">
        <v>1038.7</v>
      </c>
      <c r="D505" s="290">
        <f t="shared" si="125"/>
        <v>1287.9880000000001</v>
      </c>
      <c r="E505" s="291">
        <f t="shared" si="126"/>
        <v>1308.7620000000002</v>
      </c>
      <c r="F505" s="291">
        <f t="shared" si="127"/>
        <v>1256.827</v>
      </c>
      <c r="G505" s="291">
        <f t="shared" si="128"/>
        <v>1277.6010000000001</v>
      </c>
      <c r="H505" s="291">
        <f t="shared" si="129"/>
        <v>1308.7620000000002</v>
      </c>
    </row>
    <row r="506" spans="1:8" ht="22.5" hidden="1" x14ac:dyDescent="0.2">
      <c r="A506" s="287" t="s">
        <v>1616</v>
      </c>
      <c r="B506" s="288" t="s">
        <v>14</v>
      </c>
      <c r="C506" s="298">
        <v>1139</v>
      </c>
      <c r="D506" s="290">
        <f t="shared" si="125"/>
        <v>1412.36</v>
      </c>
      <c r="E506" s="291">
        <f t="shared" si="126"/>
        <v>1435.14</v>
      </c>
      <c r="F506" s="291">
        <f t="shared" si="127"/>
        <v>1378.19</v>
      </c>
      <c r="G506" s="291">
        <f t="shared" si="128"/>
        <v>1400.97</v>
      </c>
      <c r="H506" s="291">
        <f t="shared" si="129"/>
        <v>1435.14</v>
      </c>
    </row>
    <row r="507" spans="1:8" ht="22.5" hidden="1" x14ac:dyDescent="0.2">
      <c r="A507" s="287" t="s">
        <v>1617</v>
      </c>
      <c r="B507" s="288" t="s">
        <v>14</v>
      </c>
      <c r="C507" s="298">
        <v>1139</v>
      </c>
      <c r="D507" s="290">
        <f t="shared" si="125"/>
        <v>1412.36</v>
      </c>
      <c r="E507" s="291">
        <f t="shared" si="126"/>
        <v>1435.14</v>
      </c>
      <c r="F507" s="291">
        <f t="shared" si="127"/>
        <v>1378.19</v>
      </c>
      <c r="G507" s="291">
        <f t="shared" si="128"/>
        <v>1400.97</v>
      </c>
      <c r="H507" s="291">
        <f t="shared" si="129"/>
        <v>1435.14</v>
      </c>
    </row>
    <row r="508" spans="1:8" ht="22.5" hidden="1" x14ac:dyDescent="0.2">
      <c r="A508" s="287" t="s">
        <v>1618</v>
      </c>
      <c r="B508" s="288" t="s">
        <v>14</v>
      </c>
      <c r="C508" s="298">
        <v>1173</v>
      </c>
      <c r="D508" s="290">
        <f t="shared" si="125"/>
        <v>1454.52</v>
      </c>
      <c r="E508" s="291">
        <f t="shared" si="126"/>
        <v>1477.98</v>
      </c>
      <c r="F508" s="291">
        <f t="shared" si="127"/>
        <v>1419.33</v>
      </c>
      <c r="G508" s="291">
        <f t="shared" si="128"/>
        <v>1442.79</v>
      </c>
      <c r="H508" s="291">
        <f t="shared" si="129"/>
        <v>1477.98</v>
      </c>
    </row>
    <row r="509" spans="1:8" ht="22.5" hidden="1" x14ac:dyDescent="0.2">
      <c r="A509" s="287" t="s">
        <v>1619</v>
      </c>
      <c r="B509" s="288" t="s">
        <v>14</v>
      </c>
      <c r="C509" s="298">
        <v>1343</v>
      </c>
      <c r="D509" s="290">
        <f t="shared" si="125"/>
        <v>1665.32</v>
      </c>
      <c r="E509" s="291">
        <f t="shared" si="126"/>
        <v>1692.18</v>
      </c>
      <c r="F509" s="291">
        <f t="shared" si="127"/>
        <v>1625.03</v>
      </c>
      <c r="G509" s="291">
        <f t="shared" si="128"/>
        <v>1651.8899999999999</v>
      </c>
      <c r="H509" s="291">
        <f t="shared" si="129"/>
        <v>1692.18</v>
      </c>
    </row>
    <row r="510" spans="1:8" ht="22.5" hidden="1" x14ac:dyDescent="0.2">
      <c r="A510" s="287" t="s">
        <v>1620</v>
      </c>
      <c r="B510" s="288" t="s">
        <v>14</v>
      </c>
      <c r="C510" s="298">
        <v>1815</v>
      </c>
      <c r="D510" s="290">
        <f t="shared" si="125"/>
        <v>2250.6</v>
      </c>
      <c r="E510" s="291">
        <f t="shared" si="126"/>
        <v>2286.9</v>
      </c>
      <c r="F510" s="291">
        <f t="shared" si="127"/>
        <v>2196.15</v>
      </c>
      <c r="G510" s="291">
        <f t="shared" si="128"/>
        <v>2232.4499999999998</v>
      </c>
      <c r="H510" s="291">
        <f t="shared" si="129"/>
        <v>2286.9</v>
      </c>
    </row>
    <row r="511" spans="1:8" ht="22.5" hidden="1" x14ac:dyDescent="0.2">
      <c r="A511" s="287" t="s">
        <v>1621</v>
      </c>
      <c r="B511" s="288" t="s">
        <v>14</v>
      </c>
      <c r="C511" s="298">
        <v>1691.5</v>
      </c>
      <c r="D511" s="290">
        <f t="shared" si="125"/>
        <v>2097.46</v>
      </c>
      <c r="E511" s="291">
        <f t="shared" si="126"/>
        <v>2131.29</v>
      </c>
      <c r="F511" s="291">
        <f t="shared" si="127"/>
        <v>2046.7149999999999</v>
      </c>
      <c r="G511" s="291">
        <f t="shared" si="128"/>
        <v>2080.5450000000001</v>
      </c>
      <c r="H511" s="291">
        <f t="shared" si="129"/>
        <v>2131.29</v>
      </c>
    </row>
    <row r="512" spans="1:8" ht="22.5" hidden="1" x14ac:dyDescent="0.2">
      <c r="A512" s="287" t="s">
        <v>1622</v>
      </c>
      <c r="B512" s="288" t="s">
        <v>14</v>
      </c>
      <c r="C512" s="298">
        <v>105.4</v>
      </c>
      <c r="D512" s="290">
        <f t="shared" si="125"/>
        <v>130.696</v>
      </c>
      <c r="E512" s="291">
        <f t="shared" si="126"/>
        <v>132.804</v>
      </c>
      <c r="F512" s="291">
        <f t="shared" si="127"/>
        <v>127.53400000000001</v>
      </c>
      <c r="G512" s="291">
        <f t="shared" si="128"/>
        <v>129.642</v>
      </c>
      <c r="H512" s="291">
        <f t="shared" si="129"/>
        <v>132.804</v>
      </c>
    </row>
    <row r="513" spans="1:8" hidden="1" x14ac:dyDescent="0.2">
      <c r="A513" s="287" t="s">
        <v>1623</v>
      </c>
      <c r="B513" s="288" t="s">
        <v>14</v>
      </c>
      <c r="C513" s="298">
        <v>90</v>
      </c>
      <c r="D513" s="290">
        <f t="shared" si="125"/>
        <v>111.6</v>
      </c>
      <c r="E513" s="291">
        <f t="shared" si="126"/>
        <v>113.4</v>
      </c>
      <c r="F513" s="291">
        <f t="shared" si="127"/>
        <v>108.89999999999999</v>
      </c>
      <c r="G513" s="291">
        <f t="shared" si="128"/>
        <v>110.7</v>
      </c>
      <c r="H513" s="291">
        <f t="shared" si="129"/>
        <v>113.4</v>
      </c>
    </row>
    <row r="514" spans="1:8" hidden="1" x14ac:dyDescent="0.2">
      <c r="A514" s="287" t="s">
        <v>1624</v>
      </c>
      <c r="B514" s="288" t="s">
        <v>14</v>
      </c>
      <c r="C514" s="298">
        <v>110</v>
      </c>
      <c r="D514" s="290">
        <f t="shared" si="125"/>
        <v>136.4</v>
      </c>
      <c r="E514" s="291">
        <f t="shared" si="126"/>
        <v>138.6</v>
      </c>
      <c r="F514" s="291">
        <f t="shared" si="127"/>
        <v>133.1</v>
      </c>
      <c r="G514" s="291">
        <f t="shared" si="128"/>
        <v>135.30000000000001</v>
      </c>
      <c r="H514" s="291">
        <f t="shared" si="129"/>
        <v>138.6</v>
      </c>
    </row>
    <row r="515" spans="1:8" hidden="1" x14ac:dyDescent="0.2">
      <c r="A515" s="287" t="s">
        <v>1625</v>
      </c>
      <c r="B515" s="288" t="s">
        <v>14</v>
      </c>
      <c r="C515" s="298">
        <v>180</v>
      </c>
      <c r="D515" s="290">
        <f t="shared" si="125"/>
        <v>223.2</v>
      </c>
      <c r="E515" s="291">
        <f t="shared" si="126"/>
        <v>226.8</v>
      </c>
      <c r="F515" s="291">
        <f t="shared" si="127"/>
        <v>217.79999999999998</v>
      </c>
      <c r="G515" s="291">
        <f t="shared" si="128"/>
        <v>221.4</v>
      </c>
      <c r="H515" s="291">
        <f t="shared" si="129"/>
        <v>226.8</v>
      </c>
    </row>
    <row r="516" spans="1:8" hidden="1" x14ac:dyDescent="0.2">
      <c r="A516" s="287" t="s">
        <v>1626</v>
      </c>
      <c r="B516" s="288" t="s">
        <v>14</v>
      </c>
      <c r="C516" s="298">
        <v>220</v>
      </c>
      <c r="D516" s="290">
        <f t="shared" si="125"/>
        <v>272.8</v>
      </c>
      <c r="E516" s="291">
        <f t="shared" si="126"/>
        <v>277.2</v>
      </c>
      <c r="F516" s="291">
        <f t="shared" si="127"/>
        <v>266.2</v>
      </c>
      <c r="G516" s="291">
        <f t="shared" si="128"/>
        <v>270.60000000000002</v>
      </c>
      <c r="H516" s="291">
        <f t="shared" si="129"/>
        <v>277.2</v>
      </c>
    </row>
    <row r="517" spans="1:8" hidden="1" x14ac:dyDescent="0.2">
      <c r="A517" s="287" t="s">
        <v>1627</v>
      </c>
      <c r="B517" s="288" t="s">
        <v>14</v>
      </c>
      <c r="C517" s="298">
        <v>200</v>
      </c>
      <c r="D517" s="290">
        <f t="shared" si="125"/>
        <v>248</v>
      </c>
      <c r="E517" s="291">
        <f t="shared" si="126"/>
        <v>252</v>
      </c>
      <c r="F517" s="291">
        <f t="shared" si="127"/>
        <v>242</v>
      </c>
      <c r="G517" s="291">
        <f t="shared" si="128"/>
        <v>246</v>
      </c>
      <c r="H517" s="291">
        <f t="shared" si="129"/>
        <v>252</v>
      </c>
    </row>
    <row r="518" spans="1:8" ht="45" hidden="1" x14ac:dyDescent="0.2">
      <c r="A518" s="287" t="s">
        <v>1628</v>
      </c>
      <c r="B518" s="288" t="s">
        <v>14</v>
      </c>
      <c r="C518" s="298">
        <v>1619</v>
      </c>
      <c r="D518" s="290">
        <f t="shared" si="125"/>
        <v>2007.56</v>
      </c>
      <c r="E518" s="291">
        <f t="shared" si="126"/>
        <v>2039.94</v>
      </c>
      <c r="F518" s="291">
        <f t="shared" si="127"/>
        <v>1958.99</v>
      </c>
      <c r="G518" s="291">
        <f t="shared" si="128"/>
        <v>1991.37</v>
      </c>
      <c r="H518" s="291">
        <f t="shared" si="129"/>
        <v>2039.94</v>
      </c>
    </row>
    <row r="519" spans="1:8" ht="45" hidden="1" x14ac:dyDescent="0.2">
      <c r="A519" s="287" t="s">
        <v>1629</v>
      </c>
      <c r="B519" s="288" t="s">
        <v>14</v>
      </c>
      <c r="C519" s="298">
        <v>1350</v>
      </c>
      <c r="D519" s="290">
        <f t="shared" si="125"/>
        <v>1674</v>
      </c>
      <c r="E519" s="291">
        <f t="shared" si="126"/>
        <v>1701</v>
      </c>
      <c r="F519" s="291">
        <f t="shared" si="127"/>
        <v>1633.5</v>
      </c>
      <c r="G519" s="291">
        <f t="shared" si="128"/>
        <v>1660.5</v>
      </c>
      <c r="H519" s="291">
        <f t="shared" si="129"/>
        <v>1701</v>
      </c>
    </row>
    <row r="520" spans="1:8" ht="33.75" hidden="1" x14ac:dyDescent="0.2">
      <c r="A520" s="287" t="s">
        <v>1630</v>
      </c>
      <c r="B520" s="288" t="s">
        <v>82</v>
      </c>
      <c r="C520" s="298">
        <v>10300</v>
      </c>
      <c r="D520" s="290">
        <f t="shared" si="125"/>
        <v>12772</v>
      </c>
      <c r="E520" s="291">
        <f t="shared" si="126"/>
        <v>12978</v>
      </c>
      <c r="F520" s="291">
        <f t="shared" si="127"/>
        <v>12463</v>
      </c>
      <c r="G520" s="291">
        <f t="shared" si="128"/>
        <v>12669</v>
      </c>
      <c r="H520" s="291">
        <f t="shared" si="129"/>
        <v>12978</v>
      </c>
    </row>
    <row r="521" spans="1:8" hidden="1" x14ac:dyDescent="0.2">
      <c r="A521" s="287" t="s">
        <v>1631</v>
      </c>
      <c r="B521" s="288" t="s">
        <v>30</v>
      </c>
      <c r="C521" s="298">
        <v>5.38</v>
      </c>
      <c r="D521" s="290">
        <f t="shared" si="125"/>
        <v>6.6711999999999998</v>
      </c>
      <c r="E521" s="291">
        <f t="shared" si="126"/>
        <v>6.7787999999999995</v>
      </c>
      <c r="F521" s="291">
        <f t="shared" si="127"/>
        <v>6.5097999999999994</v>
      </c>
      <c r="G521" s="291">
        <f t="shared" si="128"/>
        <v>6.6173999999999999</v>
      </c>
      <c r="H521" s="291">
        <f t="shared" si="129"/>
        <v>6.7787999999999995</v>
      </c>
    </row>
    <row r="522" spans="1:8" hidden="1" x14ac:dyDescent="0.2">
      <c r="A522" s="287" t="s">
        <v>1632</v>
      </c>
      <c r="B522" s="288" t="s">
        <v>14</v>
      </c>
      <c r="C522" s="298">
        <v>34.07</v>
      </c>
      <c r="D522" s="290">
        <f t="shared" si="125"/>
        <v>42.2468</v>
      </c>
      <c r="E522" s="291">
        <f t="shared" si="126"/>
        <v>42.928200000000004</v>
      </c>
      <c r="F522" s="291">
        <f t="shared" si="127"/>
        <v>41.224699999999999</v>
      </c>
      <c r="G522" s="291">
        <f t="shared" si="128"/>
        <v>41.906100000000002</v>
      </c>
      <c r="H522" s="291">
        <f t="shared" si="129"/>
        <v>42.928200000000004</v>
      </c>
    </row>
    <row r="523" spans="1:8" hidden="1" x14ac:dyDescent="0.2">
      <c r="A523" s="287" t="s">
        <v>1633</v>
      </c>
      <c r="B523" s="288" t="s">
        <v>14</v>
      </c>
      <c r="C523" s="298">
        <v>96.03</v>
      </c>
      <c r="D523" s="290">
        <f t="shared" si="125"/>
        <v>119.0772</v>
      </c>
      <c r="E523" s="291">
        <f t="shared" si="126"/>
        <v>120.9978</v>
      </c>
      <c r="F523" s="291">
        <f t="shared" si="127"/>
        <v>116.19629999999999</v>
      </c>
      <c r="G523" s="291">
        <f t="shared" si="128"/>
        <v>118.1169</v>
      </c>
      <c r="H523" s="291">
        <f t="shared" si="129"/>
        <v>120.9978</v>
      </c>
    </row>
    <row r="524" spans="1:8" hidden="1" x14ac:dyDescent="0.2">
      <c r="A524" s="287" t="s">
        <v>1634</v>
      </c>
      <c r="B524" s="288" t="s">
        <v>14</v>
      </c>
      <c r="C524" s="298">
        <v>41.27</v>
      </c>
      <c r="D524" s="290">
        <f t="shared" si="125"/>
        <v>51.174800000000005</v>
      </c>
      <c r="E524" s="291">
        <f t="shared" si="126"/>
        <v>52.000200000000007</v>
      </c>
      <c r="F524" s="291">
        <f t="shared" si="127"/>
        <v>49.936700000000002</v>
      </c>
      <c r="G524" s="291">
        <f t="shared" si="128"/>
        <v>50.762100000000004</v>
      </c>
      <c r="H524" s="291">
        <f t="shared" si="129"/>
        <v>52.000200000000007</v>
      </c>
    </row>
    <row r="525" spans="1:8" hidden="1" x14ac:dyDescent="0.2">
      <c r="A525" s="287" t="s">
        <v>1635</v>
      </c>
      <c r="B525" s="288" t="s">
        <v>14</v>
      </c>
      <c r="C525" s="298">
        <v>29.65</v>
      </c>
      <c r="D525" s="290">
        <f t="shared" si="125"/>
        <v>36.765999999999998</v>
      </c>
      <c r="E525" s="291">
        <f t="shared" si="126"/>
        <v>37.359000000000002</v>
      </c>
      <c r="F525" s="291">
        <f t="shared" si="127"/>
        <v>35.8765</v>
      </c>
      <c r="G525" s="291">
        <f t="shared" si="128"/>
        <v>36.469499999999996</v>
      </c>
      <c r="H525" s="291">
        <f t="shared" si="129"/>
        <v>37.359000000000002</v>
      </c>
    </row>
  </sheetData>
  <autoFilter ref="A4:J525" xr:uid="{00000000-0009-0000-0000-000008000000}">
    <filterColumn colId="0">
      <filters>
        <filter val="RETIRO Y REUBICACION DE MANGAS"/>
        <filter val="RETIRO Y REUBICACION DE UNIDADES SPLIT"/>
        <filter val="RETIRO Y REUBICACION MOVIMIENTO DE  CAJA FUERTE"/>
        <filter val="REUBICACION DE LUMINARIAS EXISTENTES"/>
        <filter val="REUBICACION DE PUNTOS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Sheet1</vt:lpstr>
      <vt:lpstr>TIPOS DE EROGACION</vt:lpstr>
      <vt:lpstr>OSWALDO</vt:lpstr>
      <vt:lpstr>COSTA NORTE</vt:lpstr>
      <vt:lpstr>COSTA SUR</vt:lpstr>
      <vt:lpstr>SIERRA NORTE</vt:lpstr>
      <vt:lpstr>SIERRA SUR</vt:lpstr>
      <vt:lpstr>ORIENTE</vt:lpstr>
      <vt:lpstr>APUS (O)</vt:lpstr>
      <vt:lpstr>OSWALDO!Área_de_impresión</vt:lpstr>
      <vt:lpstr>'TIPOS DE EROGACION'!Títulos_a_imprimir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Robalino</dc:creator>
  <cp:lastModifiedBy>Eli Jara Muñoz</cp:lastModifiedBy>
  <cp:lastPrinted>2020-08-11T13:24:35Z</cp:lastPrinted>
  <dcterms:created xsi:type="dcterms:W3CDTF">2014-09-30T01:34:58Z</dcterms:created>
  <dcterms:modified xsi:type="dcterms:W3CDTF">2023-09-11T19:41:03Z</dcterms:modified>
</cp:coreProperties>
</file>