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Cronograma general" sheetId="2" r:id="rId1"/>
    <sheet name="Cronograma territorio" sheetId="1" r:id="rId2"/>
    <sheet name="Equipos" sheetId="3" state="hidden" r:id="rId3"/>
    <sheet name="Personas-vehículos" sheetId="5" state="hidden" r:id="rId4"/>
    <sheet name="Recursos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6" l="1"/>
  <c r="C11" i="6"/>
  <c r="E12" i="6"/>
  <c r="E7" i="6"/>
  <c r="C10" i="6"/>
  <c r="C9" i="6"/>
  <c r="E8" i="6"/>
</calcChain>
</file>

<file path=xl/sharedStrings.xml><?xml version="1.0" encoding="utf-8"?>
<sst xmlns="http://schemas.openxmlformats.org/spreadsheetml/2006/main" count="672" uniqueCount="219">
  <si>
    <t>Administración Zonal</t>
  </si>
  <si>
    <t>Responsable de la intervención</t>
  </si>
  <si>
    <t>Sectores</t>
  </si>
  <si>
    <t>Cod. de Cuadrante</t>
  </si>
  <si>
    <t>Vehículos requeridos</t>
  </si>
  <si>
    <t>Responsable del cuadrante</t>
  </si>
  <si>
    <t>Eloy Alfaro</t>
  </si>
  <si>
    <t>Dr. Sergio Jurado</t>
  </si>
  <si>
    <t xml:space="preserve">Argelia </t>
  </si>
  <si>
    <t>San Bartolo</t>
  </si>
  <si>
    <t xml:space="preserve">Solanda </t>
  </si>
  <si>
    <t>La Ferroviaria</t>
  </si>
  <si>
    <t>Chimbacalle</t>
  </si>
  <si>
    <t>Chilibulo</t>
  </si>
  <si>
    <t>La Magdalena</t>
  </si>
  <si>
    <t>La Mena</t>
  </si>
  <si>
    <t>Lloa</t>
  </si>
  <si>
    <t>Manuela Saenz</t>
  </si>
  <si>
    <t>Centro histórico</t>
  </si>
  <si>
    <t>San Juan</t>
  </si>
  <si>
    <t>Itchimbia</t>
  </si>
  <si>
    <t>Pungasí</t>
  </si>
  <si>
    <t>La libertad</t>
  </si>
  <si>
    <t>x</t>
  </si>
  <si>
    <t>X</t>
  </si>
  <si>
    <t>Aplicación del pilotaje</t>
  </si>
  <si>
    <t xml:space="preserve">Socialización al equipo de territorio de la planificación del levantamiento de información </t>
  </si>
  <si>
    <t>Levantamiento de información Administración Zonal Manuela Saenz</t>
  </si>
  <si>
    <t>Levantamiento de información Administración Zonal Eloy Alfaro</t>
  </si>
  <si>
    <t>Levantamiento de información Administración Zonal La Mariscal</t>
  </si>
  <si>
    <t>Levantamiento de información Administración Zonal Calderon</t>
  </si>
  <si>
    <t>Levantamiento de información Administración Zonal Quitumbe</t>
  </si>
  <si>
    <t>Levantamiento de información Administración Zonal Tumbaco</t>
  </si>
  <si>
    <t>Levantamiento de información Administración Zonal La Delicia</t>
  </si>
  <si>
    <t>ACTIVIDADES</t>
  </si>
  <si>
    <t>Fecha</t>
  </si>
  <si>
    <t>Equipo</t>
  </si>
  <si>
    <t>T. abordaje</t>
  </si>
  <si>
    <t>Mario Condo</t>
  </si>
  <si>
    <t>Marvin Velazco</t>
  </si>
  <si>
    <t>Paul Túquerrez</t>
  </si>
  <si>
    <t>Danny Bosquez</t>
  </si>
  <si>
    <t>Alexandra Cunalata</t>
  </si>
  <si>
    <t>Cesar Andrade</t>
  </si>
  <si>
    <t>Jose Castillo</t>
  </si>
  <si>
    <t>Luis Noboa</t>
  </si>
  <si>
    <t>MS1</t>
  </si>
  <si>
    <t>MS2</t>
  </si>
  <si>
    <t>MS3</t>
  </si>
  <si>
    <t>MS4</t>
  </si>
  <si>
    <t>Eugenio Espejo</t>
  </si>
  <si>
    <t>Justin Sánchez</t>
  </si>
  <si>
    <t>Perla Quishpe</t>
  </si>
  <si>
    <t>Janeth Quezada</t>
  </si>
  <si>
    <t>Responsable de entregar las fichas</t>
  </si>
  <si>
    <t>Concepción</t>
  </si>
  <si>
    <t>A1</t>
  </si>
  <si>
    <t>Cochapamba</t>
  </si>
  <si>
    <t>A2</t>
  </si>
  <si>
    <t>Kennedy</t>
  </si>
  <si>
    <t>A3</t>
  </si>
  <si>
    <t>El Inca</t>
  </si>
  <si>
    <t>A4</t>
  </si>
  <si>
    <t>Comité del Pueblo</t>
  </si>
  <si>
    <t>A5</t>
  </si>
  <si>
    <t>Jipijapa</t>
  </si>
  <si>
    <t>A6</t>
  </si>
  <si>
    <t>Belisario Quevedo</t>
  </si>
  <si>
    <t>B1</t>
  </si>
  <si>
    <t>Rumipamba</t>
  </si>
  <si>
    <t>B2</t>
  </si>
  <si>
    <t>Iñaquito</t>
  </si>
  <si>
    <t>B3</t>
  </si>
  <si>
    <t>Mariscal Sucre</t>
  </si>
  <si>
    <t>B4</t>
  </si>
  <si>
    <t>Nayon</t>
  </si>
  <si>
    <t>B5</t>
  </si>
  <si>
    <t>Zambiza</t>
  </si>
  <si>
    <t>B6</t>
  </si>
  <si>
    <t>Atahualpa</t>
  </si>
  <si>
    <t>C1</t>
  </si>
  <si>
    <t>Chavezpamba</t>
  </si>
  <si>
    <t>C2</t>
  </si>
  <si>
    <t>Perucho</t>
  </si>
  <si>
    <t>C3</t>
  </si>
  <si>
    <t>Puellaro</t>
  </si>
  <si>
    <t>C4</t>
  </si>
  <si>
    <t>San Jose de Minos</t>
  </si>
  <si>
    <t>C5</t>
  </si>
  <si>
    <t>Guayabamba</t>
  </si>
  <si>
    <t>C6</t>
  </si>
  <si>
    <t>Elizabeth Romero</t>
  </si>
  <si>
    <t>Jonathan Alvarado</t>
  </si>
  <si>
    <t>Jonathan Arboleda</t>
  </si>
  <si>
    <t>Mayra Chango</t>
  </si>
  <si>
    <t>Levantamiento de información Administración Zonal Eugenio Espejo</t>
  </si>
  <si>
    <t>Ajustes al instrumento y definicion de la metodología</t>
  </si>
  <si>
    <t>Capacitación sobre la metodología e instrumentos a utilizar</t>
  </si>
  <si>
    <t>Levantamiento de información Administración Zonal Los Chillos</t>
  </si>
  <si>
    <t>Conocoto</t>
  </si>
  <si>
    <t>Guangopolo</t>
  </si>
  <si>
    <t>Alangasí</t>
  </si>
  <si>
    <t>La Merced</t>
  </si>
  <si>
    <t>Pintag</t>
  </si>
  <si>
    <t>Amaguaña</t>
  </si>
  <si>
    <t>Los Chillos</t>
  </si>
  <si>
    <t>Cumbaya</t>
  </si>
  <si>
    <t>Tumbaco</t>
  </si>
  <si>
    <t>Puembo</t>
  </si>
  <si>
    <t>Tababela</t>
  </si>
  <si>
    <t>Yaruqui</t>
  </si>
  <si>
    <t>Pifo</t>
  </si>
  <si>
    <t>El Quinche</t>
  </si>
  <si>
    <t>Checa</t>
  </si>
  <si>
    <t>07-03-22, 08-03-22 y 09-03-22</t>
  </si>
  <si>
    <t>Ecuatoriana</t>
  </si>
  <si>
    <t>Chillogallo</t>
  </si>
  <si>
    <t>Guamaní</t>
  </si>
  <si>
    <t>Quitumbe</t>
  </si>
  <si>
    <t>Turubamba</t>
  </si>
  <si>
    <t>10-03-22, 11-03-22</t>
  </si>
  <si>
    <t>La Mariscal</t>
  </si>
  <si>
    <t>Edison Cisneros</t>
  </si>
  <si>
    <t>Calderón</t>
  </si>
  <si>
    <t>Llano Chico</t>
  </si>
  <si>
    <t>Nanegal</t>
  </si>
  <si>
    <t>Nanegalito</t>
  </si>
  <si>
    <t>Pacto</t>
  </si>
  <si>
    <t>Gualea</t>
  </si>
  <si>
    <t>Calacalí</t>
  </si>
  <si>
    <t>Pomasqui</t>
  </si>
  <si>
    <t>Nono</t>
  </si>
  <si>
    <t>El Condado</t>
  </si>
  <si>
    <t>Carcelen</t>
  </si>
  <si>
    <t>Ponceano</t>
  </si>
  <si>
    <t>Cotocollao</t>
  </si>
  <si>
    <t>B7</t>
  </si>
  <si>
    <t>B8</t>
  </si>
  <si>
    <t>San Antonio de Pichincha</t>
  </si>
  <si>
    <t>La Delicia</t>
  </si>
  <si>
    <t xml:space="preserve">Tabulación y análsis cuantitativo de datos </t>
  </si>
  <si>
    <t>Análisis e interpretación cualitativa de los datos</t>
  </si>
  <si>
    <t>Elaboración del informe final de la investigación</t>
  </si>
  <si>
    <t>Presentación  y socialización de los resultados de la investigación</t>
  </si>
  <si>
    <t>ETI 1</t>
  </si>
  <si>
    <t>Alejandro Pareja</t>
  </si>
  <si>
    <t>Geovanny Bastidas</t>
  </si>
  <si>
    <t>SIS 1</t>
  </si>
  <si>
    <t>SIS 2</t>
  </si>
  <si>
    <t>SIS 3</t>
  </si>
  <si>
    <t>SIS 4</t>
  </si>
  <si>
    <t>23-02-22,  24-02-22</t>
  </si>
  <si>
    <t>07-03-22, 08-03-22</t>
  </si>
  <si>
    <t xml:space="preserve">ETI 2 </t>
  </si>
  <si>
    <t>TOTAL</t>
  </si>
  <si>
    <t>Fecha de intervención</t>
  </si>
  <si>
    <t>Vehículos minimos requeridos por día</t>
  </si>
  <si>
    <t>Personal minimo requerido por día</t>
  </si>
  <si>
    <t>No.</t>
  </si>
  <si>
    <t>RESPONSABLE</t>
  </si>
  <si>
    <t>CORRESPONSABLE</t>
  </si>
  <si>
    <t>L</t>
  </si>
  <si>
    <t>M</t>
  </si>
  <si>
    <t>J</t>
  </si>
  <si>
    <t>V</t>
  </si>
  <si>
    <t>S</t>
  </si>
  <si>
    <t>D</t>
  </si>
  <si>
    <t xml:space="preserve">Reunión para la construcción de la propuesta técnica y alcance del diagnóstico situacional de la población Habitante de Calle del DMQ. </t>
  </si>
  <si>
    <t>UPMSJ</t>
  </si>
  <si>
    <t>SIS</t>
  </si>
  <si>
    <t xml:space="preserve">Elaboración de instrumentos. </t>
  </si>
  <si>
    <t xml:space="preserve">Reunión para el seguimiento y definiciones técnicas. </t>
  </si>
  <si>
    <t xml:space="preserve">Elaboración del documento del plan proyecto de investigación. </t>
  </si>
  <si>
    <t xml:space="preserve">Reunión para socializar la propuesta y solicitar apoyo con el mapeo de la población habitante de calle en territorio para definiciones logísticas y operativas. </t>
  </si>
  <si>
    <t>SIS
Administraciones zonales</t>
  </si>
  <si>
    <t xml:space="preserve">Reunión para socializar la propuesta y solicitar apoyo técnico y validación de los instrumentos técnicos a ser utilizados. </t>
  </si>
  <si>
    <t>SIS 
INEC
MIES
RS</t>
  </si>
  <si>
    <t xml:space="preserve">Reunión para presentar el avance y propuesta del proceso logístico requerido para el levantamiento de información. </t>
  </si>
  <si>
    <t>Revisión y validación del instrumento.</t>
  </si>
  <si>
    <t xml:space="preserve"> INEC
MIES
RS</t>
  </si>
  <si>
    <t>Reunión socializar y solicitar apoyo correspondiente a talento humano para el trabajo en territorio</t>
  </si>
  <si>
    <t>CACMQ</t>
  </si>
  <si>
    <r>
      <t xml:space="preserve">Ajustes instrumentos técnicos metodológicos. </t>
    </r>
    <r>
      <rPr>
        <sz val="11"/>
        <color rgb="FFFF0000"/>
        <rFont val="Calibri"/>
        <family val="2"/>
        <scheme val="minor"/>
      </rPr>
      <t xml:space="preserve"> </t>
    </r>
  </si>
  <si>
    <t>Insumos</t>
  </si>
  <si>
    <t>Formularios 1</t>
  </si>
  <si>
    <t>botas de montaña</t>
  </si>
  <si>
    <t>ponchos de agua</t>
  </si>
  <si>
    <t>mascarillas</t>
  </si>
  <si>
    <t>guantes</t>
  </si>
  <si>
    <t>mochilas</t>
  </si>
  <si>
    <t>Descripción</t>
  </si>
  <si>
    <t>cantidad</t>
  </si>
  <si>
    <t>Tablas de entrevista</t>
  </si>
  <si>
    <t>Esferográficos</t>
  </si>
  <si>
    <t>Formularios 2</t>
  </si>
  <si>
    <t>linternas de mano</t>
  </si>
  <si>
    <t>linterna de cabeza</t>
  </si>
  <si>
    <t>Por definir</t>
  </si>
  <si>
    <t>UPMSJ
SIS</t>
  </si>
  <si>
    <t>Canguro de muslera</t>
  </si>
  <si>
    <t>Alimentación mascotas</t>
  </si>
  <si>
    <t>Refrigerios para encuestados</t>
  </si>
  <si>
    <t>gorra</t>
  </si>
  <si>
    <t>Mascarillas para encuestados</t>
  </si>
  <si>
    <t>Adicionales</t>
  </si>
  <si>
    <t>Equipamiento equipo encuestador</t>
  </si>
  <si>
    <t>3 pasamontañas x encuestador</t>
  </si>
  <si>
    <t>1 rociador de liquidos</t>
  </si>
  <si>
    <t>alcohol</t>
  </si>
  <si>
    <t>10 galones</t>
  </si>
  <si>
    <t>Alimentación equipo encuestador 24, agentes de control 8 y 12 choferes</t>
  </si>
  <si>
    <t>Elizabet Romero</t>
  </si>
  <si>
    <t>FASES</t>
  </si>
  <si>
    <t>Definición metodológica</t>
  </si>
  <si>
    <t>Planificación Logística</t>
  </si>
  <si>
    <t>Aplicación de Pilotaje y ajustes</t>
  </si>
  <si>
    <t>Levantamiento de información</t>
  </si>
  <si>
    <t>Procesamiento, análisis y publicación de resultados</t>
  </si>
  <si>
    <t>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</si>
</sst>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\-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65" fontId="0" fillId="0" borderId="0" xfId="0" applyNumberFormat="1"/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textRotation="90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textRotation="90"/>
    </xf>
    <xf numFmtId="0" fontId="0" fillId="0" borderId="20" xfId="0" applyBorder="1"/>
    <xf numFmtId="0" fontId="0" fillId="2" borderId="2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16" fontId="0" fillId="0" borderId="0" xfId="0" applyNumberFormat="1"/>
    <xf numFmtId="0" fontId="0" fillId="0" borderId="0" xfId="0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 textRotation="90"/>
    </xf>
    <xf numFmtId="0" fontId="0" fillId="9" borderId="1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 textRotation="90"/>
    </xf>
    <xf numFmtId="165" fontId="0" fillId="4" borderId="1" xfId="0" applyNumberFormat="1" applyFill="1" applyBorder="1" applyAlignment="1">
      <alignment horizontal="center" vertical="center" textRotation="90"/>
    </xf>
    <xf numFmtId="165" fontId="0" fillId="11" borderId="2" xfId="0" applyNumberForma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165" fontId="0" fillId="11" borderId="1" xfId="0" applyNumberForma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/>
    <xf numFmtId="0" fontId="0" fillId="0" borderId="0" xfId="0" applyFill="1" applyBorder="1" applyAlignment="1">
      <alignment horizontal="left" vertical="center" wrapText="1"/>
    </xf>
    <xf numFmtId="0" fontId="0" fillId="0" borderId="1" xfId="0" applyBorder="1" applyAlignment="1">
      <alignment horizontal="left" wrapText="1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11" borderId="1" xfId="0" applyFill="1" applyBorder="1" applyAlignment="1">
      <alignment horizontal="center" vertical="center" wrapText="1"/>
    </xf>
    <xf numFmtId="165" fontId="0" fillId="11" borderId="2" xfId="0" applyNumberForma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20" xfId="0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165" fontId="0" fillId="0" borderId="27" xfId="0" applyNumberForma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0"/>
  <sheetViews>
    <sheetView tabSelected="1" zoomScale="74" zoomScaleNormal="74" workbookViewId="0">
      <pane xSplit="3" ySplit="3" topLeftCell="D16" activePane="bottomRight" state="frozen"/>
      <selection pane="topRight" activeCell="C1" sqref="C1"/>
      <selection pane="bottomLeft" activeCell="A4" sqref="A4"/>
      <selection pane="bottomRight" activeCell="C18" sqref="C18"/>
    </sheetView>
  </sheetViews>
  <sheetFormatPr baseColWidth="10" defaultRowHeight="15" x14ac:dyDescent="0.25"/>
  <cols>
    <col min="1" max="1" width="4" customWidth="1"/>
    <col min="2" max="2" width="19.85546875" customWidth="1"/>
    <col min="3" max="3" width="37.140625" customWidth="1"/>
    <col min="4" max="4" width="12.85546875" style="1" bestFit="1" customWidth="1"/>
    <col min="5" max="5" width="17.28515625" style="1" customWidth="1"/>
    <col min="6" max="83" width="2.7109375" customWidth="1"/>
  </cols>
  <sheetData>
    <row r="1" spans="1:83" ht="1.5" customHeight="1" x14ac:dyDescent="0.35">
      <c r="BY1" s="26"/>
      <c r="BZ1" s="26"/>
      <c r="CA1" s="26"/>
      <c r="CB1" s="26"/>
      <c r="CC1" s="26"/>
      <c r="CD1" s="26"/>
      <c r="CE1" s="26"/>
    </row>
    <row r="2" spans="1:83" s="112" customFormat="1" ht="69.75" customHeight="1" x14ac:dyDescent="0.25">
      <c r="A2" s="147" t="s">
        <v>158</v>
      </c>
      <c r="B2" s="153" t="s">
        <v>212</v>
      </c>
      <c r="C2" s="149" t="s">
        <v>34</v>
      </c>
      <c r="D2" s="151" t="s">
        <v>159</v>
      </c>
      <c r="E2" s="151" t="s">
        <v>160</v>
      </c>
      <c r="F2" s="109">
        <v>44585</v>
      </c>
      <c r="G2" s="109">
        <v>44586</v>
      </c>
      <c r="H2" s="109">
        <v>44587</v>
      </c>
      <c r="I2" s="109">
        <v>44588</v>
      </c>
      <c r="J2" s="109">
        <v>44589</v>
      </c>
      <c r="K2" s="110">
        <v>44590</v>
      </c>
      <c r="L2" s="110">
        <v>44591</v>
      </c>
      <c r="M2" s="109">
        <v>44592</v>
      </c>
      <c r="N2" s="109">
        <v>44593</v>
      </c>
      <c r="O2" s="109">
        <v>44594</v>
      </c>
      <c r="P2" s="109">
        <v>44595</v>
      </c>
      <c r="Q2" s="109">
        <v>44596</v>
      </c>
      <c r="R2" s="110">
        <v>44597</v>
      </c>
      <c r="S2" s="110">
        <v>44598</v>
      </c>
      <c r="T2" s="109">
        <v>44599</v>
      </c>
      <c r="U2" s="109">
        <v>44600</v>
      </c>
      <c r="V2" s="109">
        <v>44601</v>
      </c>
      <c r="W2" s="109">
        <v>44602</v>
      </c>
      <c r="X2" s="109">
        <v>44603</v>
      </c>
      <c r="Y2" s="110">
        <v>44604</v>
      </c>
      <c r="Z2" s="110">
        <v>44605</v>
      </c>
      <c r="AA2" s="109">
        <v>44606</v>
      </c>
      <c r="AB2" s="109">
        <v>44607</v>
      </c>
      <c r="AC2" s="109">
        <v>44608</v>
      </c>
      <c r="AD2" s="109">
        <v>44609</v>
      </c>
      <c r="AE2" s="109">
        <v>44610</v>
      </c>
      <c r="AF2" s="110">
        <v>44611</v>
      </c>
      <c r="AG2" s="110">
        <v>44612</v>
      </c>
      <c r="AH2" s="109">
        <v>44613</v>
      </c>
      <c r="AI2" s="109">
        <v>44614</v>
      </c>
      <c r="AJ2" s="109">
        <v>44615</v>
      </c>
      <c r="AK2" s="109">
        <v>44616</v>
      </c>
      <c r="AL2" s="109">
        <v>44617</v>
      </c>
      <c r="AM2" s="110">
        <v>44618</v>
      </c>
      <c r="AN2" s="110">
        <v>44619</v>
      </c>
      <c r="AO2" s="110">
        <v>44620</v>
      </c>
      <c r="AP2" s="110">
        <v>44621</v>
      </c>
      <c r="AQ2" s="109">
        <v>44622</v>
      </c>
      <c r="AR2" s="109">
        <v>44623</v>
      </c>
      <c r="AS2" s="109">
        <v>44624</v>
      </c>
      <c r="AT2" s="109">
        <v>44625</v>
      </c>
      <c r="AU2" s="110">
        <v>44626</v>
      </c>
      <c r="AV2" s="109">
        <v>44627</v>
      </c>
      <c r="AW2" s="109">
        <v>44628</v>
      </c>
      <c r="AX2" s="109">
        <v>44629</v>
      </c>
      <c r="AY2" s="109">
        <v>44630</v>
      </c>
      <c r="AZ2" s="109">
        <v>44631</v>
      </c>
      <c r="BA2" s="109">
        <v>44632</v>
      </c>
      <c r="BB2" s="110">
        <v>44633</v>
      </c>
      <c r="BC2" s="109">
        <v>44634</v>
      </c>
      <c r="BD2" s="109">
        <v>44635</v>
      </c>
      <c r="BE2" s="109">
        <v>44636</v>
      </c>
      <c r="BF2" s="109">
        <v>44637</v>
      </c>
      <c r="BG2" s="109">
        <v>44638</v>
      </c>
      <c r="BH2" s="110">
        <v>44639</v>
      </c>
      <c r="BI2" s="110">
        <v>44640</v>
      </c>
      <c r="BJ2" s="111">
        <v>44641</v>
      </c>
      <c r="BK2" s="111">
        <v>44642</v>
      </c>
      <c r="BL2" s="111">
        <v>44643</v>
      </c>
      <c r="BM2" s="111">
        <v>44644</v>
      </c>
      <c r="BN2" s="111">
        <v>44645</v>
      </c>
      <c r="BO2" s="110">
        <v>44646</v>
      </c>
      <c r="BP2" s="110">
        <v>44647</v>
      </c>
      <c r="BQ2" s="111">
        <v>44648</v>
      </c>
      <c r="BR2" s="111">
        <v>44649</v>
      </c>
      <c r="BS2" s="111">
        <v>44650</v>
      </c>
      <c r="BT2" s="111">
        <v>44651</v>
      </c>
      <c r="BU2" s="111">
        <v>44652</v>
      </c>
      <c r="BV2" s="110">
        <v>44653</v>
      </c>
      <c r="BW2" s="110">
        <v>44654</v>
      </c>
      <c r="BX2" s="109">
        <v>44655</v>
      </c>
      <c r="BY2" s="79"/>
      <c r="BZ2" s="79"/>
      <c r="CA2" s="79"/>
      <c r="CB2" s="79"/>
      <c r="CC2" s="79"/>
      <c r="CD2" s="79"/>
      <c r="CE2" s="79"/>
    </row>
    <row r="3" spans="1:83" s="112" customFormat="1" ht="21" customHeight="1" x14ac:dyDescent="0.25">
      <c r="A3" s="148"/>
      <c r="B3" s="153"/>
      <c r="C3" s="150"/>
      <c r="D3" s="152"/>
      <c r="E3" s="152"/>
      <c r="F3" s="113" t="s">
        <v>161</v>
      </c>
      <c r="G3" s="113" t="s">
        <v>162</v>
      </c>
      <c r="H3" s="113" t="s">
        <v>162</v>
      </c>
      <c r="I3" s="113" t="s">
        <v>163</v>
      </c>
      <c r="J3" s="113" t="s">
        <v>164</v>
      </c>
      <c r="K3" s="114" t="s">
        <v>165</v>
      </c>
      <c r="L3" s="114" t="s">
        <v>166</v>
      </c>
      <c r="M3" s="113" t="s">
        <v>161</v>
      </c>
      <c r="N3" s="113" t="s">
        <v>162</v>
      </c>
      <c r="O3" s="113" t="s">
        <v>162</v>
      </c>
      <c r="P3" s="113" t="s">
        <v>163</v>
      </c>
      <c r="Q3" s="113" t="s">
        <v>164</v>
      </c>
      <c r="R3" s="114" t="s">
        <v>165</v>
      </c>
      <c r="S3" s="114" t="s">
        <v>166</v>
      </c>
      <c r="T3" s="113" t="s">
        <v>161</v>
      </c>
      <c r="U3" s="113" t="s">
        <v>162</v>
      </c>
      <c r="V3" s="113" t="s">
        <v>162</v>
      </c>
      <c r="W3" s="113" t="s">
        <v>163</v>
      </c>
      <c r="X3" s="113" t="s">
        <v>164</v>
      </c>
      <c r="Y3" s="114" t="s">
        <v>165</v>
      </c>
      <c r="Z3" s="114" t="s">
        <v>166</v>
      </c>
      <c r="AA3" s="113" t="s">
        <v>161</v>
      </c>
      <c r="AB3" s="113" t="s">
        <v>162</v>
      </c>
      <c r="AC3" s="113" t="s">
        <v>162</v>
      </c>
      <c r="AD3" s="113" t="s">
        <v>163</v>
      </c>
      <c r="AE3" s="113" t="s">
        <v>164</v>
      </c>
      <c r="AF3" s="114" t="s">
        <v>165</v>
      </c>
      <c r="AG3" s="114" t="s">
        <v>166</v>
      </c>
      <c r="AH3" s="113" t="s">
        <v>161</v>
      </c>
      <c r="AI3" s="113" t="s">
        <v>162</v>
      </c>
      <c r="AJ3" s="113" t="s">
        <v>162</v>
      </c>
      <c r="AK3" s="113" t="s">
        <v>163</v>
      </c>
      <c r="AL3" s="113" t="s">
        <v>164</v>
      </c>
      <c r="AM3" s="114" t="s">
        <v>165</v>
      </c>
      <c r="AN3" s="114" t="s">
        <v>166</v>
      </c>
      <c r="AO3" s="114" t="s">
        <v>161</v>
      </c>
      <c r="AP3" s="114" t="s">
        <v>162</v>
      </c>
      <c r="AQ3" s="113" t="s">
        <v>162</v>
      </c>
      <c r="AR3" s="113" t="s">
        <v>163</v>
      </c>
      <c r="AS3" s="113" t="s">
        <v>164</v>
      </c>
      <c r="AT3" s="113" t="s">
        <v>165</v>
      </c>
      <c r="AU3" s="114" t="s">
        <v>166</v>
      </c>
      <c r="AV3" s="113" t="s">
        <v>161</v>
      </c>
      <c r="AW3" s="113" t="s">
        <v>162</v>
      </c>
      <c r="AX3" s="113" t="s">
        <v>162</v>
      </c>
      <c r="AY3" s="113" t="s">
        <v>163</v>
      </c>
      <c r="AZ3" s="113" t="s">
        <v>164</v>
      </c>
      <c r="BA3" s="113" t="s">
        <v>165</v>
      </c>
      <c r="BB3" s="114" t="s">
        <v>166</v>
      </c>
      <c r="BC3" s="113" t="s">
        <v>161</v>
      </c>
      <c r="BD3" s="113" t="s">
        <v>162</v>
      </c>
      <c r="BE3" s="113" t="s">
        <v>162</v>
      </c>
      <c r="BF3" s="113" t="s">
        <v>163</v>
      </c>
      <c r="BG3" s="113" t="s">
        <v>164</v>
      </c>
      <c r="BH3" s="114" t="s">
        <v>165</v>
      </c>
      <c r="BI3" s="114" t="s">
        <v>166</v>
      </c>
      <c r="BJ3" s="113" t="s">
        <v>161</v>
      </c>
      <c r="BK3" s="113" t="s">
        <v>162</v>
      </c>
      <c r="BL3" s="113" t="s">
        <v>162</v>
      </c>
      <c r="BM3" s="113" t="s">
        <v>163</v>
      </c>
      <c r="BN3" s="113" t="s">
        <v>164</v>
      </c>
      <c r="BO3" s="114" t="s">
        <v>165</v>
      </c>
      <c r="BP3" s="114" t="s">
        <v>166</v>
      </c>
      <c r="BQ3" s="113" t="s">
        <v>161</v>
      </c>
      <c r="BR3" s="113" t="s">
        <v>162</v>
      </c>
      <c r="BS3" s="113" t="s">
        <v>162</v>
      </c>
      <c r="BT3" s="113" t="s">
        <v>163</v>
      </c>
      <c r="BU3" s="113" t="s">
        <v>164</v>
      </c>
      <c r="BV3" s="114" t="s">
        <v>165</v>
      </c>
      <c r="BW3" s="114" t="s">
        <v>166</v>
      </c>
      <c r="BX3" s="113" t="s">
        <v>161</v>
      </c>
      <c r="BY3" s="77"/>
      <c r="BZ3" s="77"/>
      <c r="CA3" s="77"/>
      <c r="CB3" s="77"/>
      <c r="CC3" s="77"/>
      <c r="CD3" s="77"/>
      <c r="CE3" s="77"/>
    </row>
    <row r="4" spans="1:83" ht="39.6" customHeight="1" x14ac:dyDescent="0.25">
      <c r="A4" s="99">
        <v>1</v>
      </c>
      <c r="B4" s="146" t="s">
        <v>213</v>
      </c>
      <c r="C4" s="115" t="s">
        <v>167</v>
      </c>
      <c r="D4" s="116" t="s">
        <v>168</v>
      </c>
      <c r="E4" s="116" t="s">
        <v>169</v>
      </c>
      <c r="F4" s="35" t="s">
        <v>24</v>
      </c>
      <c r="G4" s="36"/>
      <c r="H4" s="36"/>
      <c r="I4" s="36"/>
      <c r="J4" s="36"/>
      <c r="K4" s="117"/>
      <c r="L4" s="117"/>
      <c r="M4" s="36"/>
      <c r="N4" s="36"/>
      <c r="O4" s="36"/>
      <c r="P4" s="36"/>
      <c r="Q4" s="36"/>
      <c r="R4" s="117"/>
      <c r="S4" s="117"/>
      <c r="T4" s="36"/>
      <c r="U4" s="36"/>
      <c r="V4" s="36"/>
      <c r="W4" s="36"/>
      <c r="X4" s="36"/>
      <c r="Y4" s="117"/>
      <c r="Z4" s="117"/>
      <c r="AA4" s="37"/>
      <c r="AB4" s="37"/>
      <c r="AC4" s="37"/>
      <c r="AD4" s="37"/>
      <c r="AE4" s="37"/>
      <c r="AF4" s="117"/>
      <c r="AG4" s="117"/>
      <c r="AH4" s="37"/>
      <c r="AI4" s="37"/>
      <c r="AJ4" s="37"/>
      <c r="AK4" s="37"/>
      <c r="AL4" s="37"/>
      <c r="AM4" s="117"/>
      <c r="AN4" s="117"/>
      <c r="AO4" s="117"/>
      <c r="AP4" s="117"/>
      <c r="AQ4" s="37"/>
      <c r="AR4" s="37"/>
      <c r="AS4" s="37"/>
      <c r="AT4" s="37"/>
      <c r="AU4" s="117"/>
      <c r="AV4" s="37"/>
      <c r="AW4" s="37"/>
      <c r="AX4" s="37"/>
      <c r="AY4" s="37"/>
      <c r="AZ4" s="37"/>
      <c r="BA4" s="37"/>
      <c r="BB4" s="117"/>
      <c r="BC4" s="37"/>
      <c r="BD4" s="37"/>
      <c r="BE4" s="37"/>
      <c r="BF4" s="37"/>
      <c r="BG4" s="37"/>
      <c r="BH4" s="118"/>
      <c r="BI4" s="117"/>
      <c r="BJ4" s="42"/>
      <c r="BK4" s="42"/>
      <c r="BL4" s="42"/>
      <c r="BM4" s="42"/>
      <c r="BN4" s="42"/>
      <c r="BO4" s="117"/>
      <c r="BP4" s="117"/>
      <c r="BQ4" s="7"/>
      <c r="BR4" s="7"/>
      <c r="BS4" s="7"/>
      <c r="BT4" s="7"/>
      <c r="BU4" s="7"/>
      <c r="BV4" s="117"/>
      <c r="BW4" s="117"/>
      <c r="BX4" s="7"/>
      <c r="BY4" s="26"/>
      <c r="BZ4" s="26"/>
      <c r="CA4" s="26"/>
      <c r="CB4" s="26"/>
      <c r="CC4" s="119"/>
      <c r="CD4" s="119"/>
      <c r="CE4" s="26"/>
    </row>
    <row r="5" spans="1:83" ht="17.100000000000001" customHeight="1" x14ac:dyDescent="0.25">
      <c r="A5" s="99">
        <v>2</v>
      </c>
      <c r="B5" s="146"/>
      <c r="C5" s="120" t="s">
        <v>170</v>
      </c>
      <c r="D5" s="102" t="s">
        <v>168</v>
      </c>
      <c r="E5" s="102"/>
      <c r="F5" s="8"/>
      <c r="G5" s="2" t="s">
        <v>24</v>
      </c>
      <c r="H5" s="2" t="s">
        <v>24</v>
      </c>
      <c r="I5" s="2" t="s">
        <v>24</v>
      </c>
      <c r="J5" s="8"/>
      <c r="K5" s="121"/>
      <c r="L5" s="121"/>
      <c r="M5" s="8"/>
      <c r="N5" s="8"/>
      <c r="O5" s="8"/>
      <c r="P5" s="8"/>
      <c r="Q5" s="8"/>
      <c r="R5" s="121"/>
      <c r="S5" s="121"/>
      <c r="T5" s="8"/>
      <c r="U5" s="8"/>
      <c r="V5" s="8"/>
      <c r="W5" s="8"/>
      <c r="X5" s="8"/>
      <c r="Y5" s="121"/>
      <c r="Z5" s="121"/>
      <c r="AA5" s="38"/>
      <c r="AB5" s="39"/>
      <c r="AC5" s="39"/>
      <c r="AD5" s="39"/>
      <c r="AE5" s="39"/>
      <c r="AF5" s="121"/>
      <c r="AG5" s="121"/>
      <c r="AH5" s="39"/>
      <c r="AI5" s="39"/>
      <c r="AJ5" s="39"/>
      <c r="AK5" s="39"/>
      <c r="AL5" s="39"/>
      <c r="AM5" s="121"/>
      <c r="AN5" s="121"/>
      <c r="AO5" s="121"/>
      <c r="AP5" s="121"/>
      <c r="AQ5" s="40"/>
      <c r="AR5" s="40"/>
      <c r="AS5" s="40"/>
      <c r="AT5" s="40"/>
      <c r="AU5" s="121"/>
      <c r="AV5" s="40"/>
      <c r="AW5" s="40"/>
      <c r="AX5" s="40"/>
      <c r="AY5" s="40"/>
      <c r="AZ5" s="40"/>
      <c r="BA5" s="40"/>
      <c r="BB5" s="121"/>
      <c r="BC5" s="40"/>
      <c r="BD5" s="40"/>
      <c r="BE5" s="40"/>
      <c r="BF5" s="40"/>
      <c r="BG5" s="40"/>
      <c r="BH5" s="122"/>
      <c r="BI5" s="121"/>
      <c r="BJ5" s="7"/>
      <c r="BK5" s="7"/>
      <c r="BL5" s="7"/>
      <c r="BM5" s="7"/>
      <c r="BN5" s="7"/>
      <c r="BO5" s="121"/>
      <c r="BP5" s="121"/>
      <c r="BQ5" s="7"/>
      <c r="BR5" s="7"/>
      <c r="BS5" s="7"/>
      <c r="BT5" s="7"/>
      <c r="BU5" s="7"/>
      <c r="BV5" s="121"/>
      <c r="BW5" s="121"/>
      <c r="BX5" s="7"/>
      <c r="BY5" s="26"/>
      <c r="BZ5" s="26"/>
      <c r="CA5" s="26"/>
      <c r="CB5" s="26"/>
      <c r="CC5" s="123"/>
      <c r="CD5" s="123"/>
      <c r="CE5" s="26"/>
    </row>
    <row r="6" spans="1:83" ht="30" customHeight="1" x14ac:dyDescent="0.25">
      <c r="A6" s="99">
        <v>3</v>
      </c>
      <c r="B6" s="146"/>
      <c r="C6" s="124" t="s">
        <v>171</v>
      </c>
      <c r="D6" s="102" t="s">
        <v>168</v>
      </c>
      <c r="E6" s="116" t="s">
        <v>169</v>
      </c>
      <c r="F6" s="36"/>
      <c r="G6" s="36"/>
      <c r="H6" s="36"/>
      <c r="I6" s="36"/>
      <c r="J6" s="35" t="s">
        <v>24</v>
      </c>
      <c r="K6" s="117"/>
      <c r="L6" s="117"/>
      <c r="M6" s="36"/>
      <c r="N6" s="36"/>
      <c r="O6" s="36"/>
      <c r="P6" s="36"/>
      <c r="Q6" s="36"/>
      <c r="R6" s="117"/>
      <c r="S6" s="117"/>
      <c r="T6" s="36"/>
      <c r="U6" s="36"/>
      <c r="V6" s="36"/>
      <c r="W6" s="36"/>
      <c r="X6" s="36"/>
      <c r="Y6" s="117"/>
      <c r="Z6" s="117"/>
      <c r="AA6" s="37"/>
      <c r="AB6" s="37"/>
      <c r="AC6" s="37"/>
      <c r="AD6" s="37"/>
      <c r="AE6" s="37"/>
      <c r="AF6" s="117"/>
      <c r="AG6" s="117"/>
      <c r="AH6" s="37"/>
      <c r="AI6" s="37"/>
      <c r="AJ6" s="37"/>
      <c r="AK6" s="37"/>
      <c r="AL6" s="37"/>
      <c r="AM6" s="117"/>
      <c r="AN6" s="117"/>
      <c r="AO6" s="117"/>
      <c r="AP6" s="117"/>
      <c r="AQ6" s="37"/>
      <c r="AR6" s="37"/>
      <c r="AS6" s="37"/>
      <c r="AT6" s="37"/>
      <c r="AU6" s="117"/>
      <c r="AV6" s="37"/>
      <c r="AW6" s="37"/>
      <c r="AX6" s="37"/>
      <c r="AY6" s="37"/>
      <c r="AZ6" s="37"/>
      <c r="BA6" s="37"/>
      <c r="BB6" s="117"/>
      <c r="BC6" s="37"/>
      <c r="BD6" s="37"/>
      <c r="BE6" s="37"/>
      <c r="BF6" s="37"/>
      <c r="BG6" s="37"/>
      <c r="BH6" s="118"/>
      <c r="BI6" s="117"/>
      <c r="BJ6" s="42"/>
      <c r="BK6" s="42"/>
      <c r="BL6" s="42"/>
      <c r="BM6" s="42"/>
      <c r="BN6" s="42"/>
      <c r="BO6" s="117"/>
      <c r="BP6" s="117"/>
      <c r="BQ6" s="7"/>
      <c r="BR6" s="7"/>
      <c r="BS6" s="7"/>
      <c r="BT6" s="7"/>
      <c r="BU6" s="7"/>
      <c r="BV6" s="117"/>
      <c r="BW6" s="117"/>
      <c r="BX6" s="7"/>
      <c r="BY6" s="26"/>
      <c r="BZ6" s="26"/>
      <c r="CA6" s="26"/>
      <c r="CB6" s="26"/>
      <c r="CC6" s="119"/>
      <c r="CD6" s="119"/>
      <c r="CE6" s="26"/>
    </row>
    <row r="7" spans="1:83" ht="30" customHeight="1" x14ac:dyDescent="0.25">
      <c r="A7" s="99">
        <v>4</v>
      </c>
      <c r="B7" s="146"/>
      <c r="C7" s="124" t="s">
        <v>172</v>
      </c>
      <c r="D7" s="102" t="s">
        <v>168</v>
      </c>
      <c r="E7" s="102"/>
      <c r="F7" s="36"/>
      <c r="G7" s="36"/>
      <c r="H7" s="36"/>
      <c r="I7" s="36"/>
      <c r="J7" s="41"/>
      <c r="K7" s="117"/>
      <c r="L7" s="117"/>
      <c r="M7" s="35" t="s">
        <v>24</v>
      </c>
      <c r="N7" s="35" t="s">
        <v>24</v>
      </c>
      <c r="O7" s="35" t="s">
        <v>24</v>
      </c>
      <c r="P7" s="35" t="s">
        <v>24</v>
      </c>
      <c r="Q7" s="35" t="s">
        <v>24</v>
      </c>
      <c r="R7" s="117"/>
      <c r="S7" s="117"/>
      <c r="T7" s="35" t="s">
        <v>24</v>
      </c>
      <c r="U7" s="35" t="s">
        <v>24</v>
      </c>
      <c r="V7" s="35" t="s">
        <v>24</v>
      </c>
      <c r="W7" s="35" t="s">
        <v>24</v>
      </c>
      <c r="X7" s="35" t="s">
        <v>24</v>
      </c>
      <c r="Y7" s="117"/>
      <c r="Z7" s="117"/>
      <c r="AA7" s="35" t="s">
        <v>24</v>
      </c>
      <c r="AB7" s="35" t="s">
        <v>24</v>
      </c>
      <c r="AC7" s="35" t="s">
        <v>24</v>
      </c>
      <c r="AD7" s="35" t="s">
        <v>24</v>
      </c>
      <c r="AE7" s="35" t="s">
        <v>24</v>
      </c>
      <c r="AF7" s="117"/>
      <c r="AG7" s="117"/>
      <c r="AH7" s="35" t="s">
        <v>24</v>
      </c>
      <c r="AI7" s="35" t="s">
        <v>24</v>
      </c>
      <c r="AJ7" s="35" t="s">
        <v>24</v>
      </c>
      <c r="AK7" s="35" t="s">
        <v>24</v>
      </c>
      <c r="AL7" s="35" t="s">
        <v>24</v>
      </c>
      <c r="AM7" s="117"/>
      <c r="AN7" s="117"/>
      <c r="AO7" s="117"/>
      <c r="AP7" s="117"/>
      <c r="AQ7" s="41"/>
      <c r="AR7" s="41"/>
      <c r="AS7" s="41"/>
      <c r="AT7" s="41"/>
      <c r="AU7" s="117"/>
      <c r="AV7" s="41"/>
      <c r="AW7" s="41"/>
      <c r="AX7" s="41"/>
      <c r="AY7" s="41"/>
      <c r="AZ7" s="41"/>
      <c r="BA7" s="37"/>
      <c r="BB7" s="117"/>
      <c r="BC7" s="37"/>
      <c r="BD7" s="37"/>
      <c r="BE7" s="37"/>
      <c r="BF7" s="37"/>
      <c r="BG7" s="37"/>
      <c r="BH7" s="118"/>
      <c r="BI7" s="117"/>
      <c r="BJ7" s="42"/>
      <c r="BK7" s="42"/>
      <c r="BL7" s="42"/>
      <c r="BM7" s="42"/>
      <c r="BN7" s="42"/>
      <c r="BO7" s="117"/>
      <c r="BP7" s="117"/>
      <c r="BQ7" s="7"/>
      <c r="BR7" s="7"/>
      <c r="BS7" s="7"/>
      <c r="BT7" s="7"/>
      <c r="BU7" s="7"/>
      <c r="BV7" s="117"/>
      <c r="BW7" s="117"/>
      <c r="BX7" s="7"/>
      <c r="BY7" s="26"/>
      <c r="BZ7" s="26"/>
      <c r="CA7" s="26"/>
      <c r="CB7" s="26"/>
      <c r="CC7" s="119"/>
      <c r="CD7" s="119"/>
      <c r="CE7" s="26"/>
    </row>
    <row r="8" spans="1:83" ht="75" x14ac:dyDescent="0.25">
      <c r="A8" s="99">
        <v>5</v>
      </c>
      <c r="B8" s="146"/>
      <c r="C8" s="125" t="s">
        <v>173</v>
      </c>
      <c r="D8" s="102" t="s">
        <v>168</v>
      </c>
      <c r="E8" s="126" t="s">
        <v>174</v>
      </c>
      <c r="F8" s="36"/>
      <c r="G8" s="36"/>
      <c r="H8" s="36"/>
      <c r="I8" s="36"/>
      <c r="J8" s="36"/>
      <c r="K8" s="117"/>
      <c r="L8" s="117"/>
      <c r="M8" s="35" t="s">
        <v>24</v>
      </c>
      <c r="N8" s="36"/>
      <c r="O8" s="36"/>
      <c r="P8" s="36"/>
      <c r="Q8" s="36"/>
      <c r="R8" s="117"/>
      <c r="S8" s="117"/>
      <c r="T8" s="36"/>
      <c r="U8" s="36"/>
      <c r="V8" s="36"/>
      <c r="W8" s="36"/>
      <c r="X8" s="36"/>
      <c r="Y8" s="117"/>
      <c r="Z8" s="117"/>
      <c r="AA8" s="37"/>
      <c r="AB8" s="37"/>
      <c r="AC8" s="37"/>
      <c r="AD8" s="37"/>
      <c r="AE8" s="37"/>
      <c r="AF8" s="117"/>
      <c r="AG8" s="117"/>
      <c r="AH8" s="37"/>
      <c r="AI8" s="37"/>
      <c r="AJ8" s="37"/>
      <c r="AK8" s="37"/>
      <c r="AL8" s="37"/>
      <c r="AM8" s="117"/>
      <c r="AN8" s="117"/>
      <c r="AO8" s="117"/>
      <c r="AP8" s="117"/>
      <c r="AQ8" s="37"/>
      <c r="AR8" s="37"/>
      <c r="AS8" s="37"/>
      <c r="AT8" s="37"/>
      <c r="AU8" s="117"/>
      <c r="AV8" s="37"/>
      <c r="AW8" s="37"/>
      <c r="AX8" s="37"/>
      <c r="AY8" s="37"/>
      <c r="AZ8" s="37"/>
      <c r="BA8" s="37"/>
      <c r="BB8" s="117"/>
      <c r="BC8" s="37"/>
      <c r="BD8" s="37"/>
      <c r="BE8" s="37"/>
      <c r="BF8" s="37"/>
      <c r="BG8" s="37"/>
      <c r="BH8" s="118"/>
      <c r="BI8" s="117"/>
      <c r="BJ8" s="42"/>
      <c r="BK8" s="42"/>
      <c r="BL8" s="42"/>
      <c r="BM8" s="42"/>
      <c r="BN8" s="42"/>
      <c r="BO8" s="117"/>
      <c r="BP8" s="117"/>
      <c r="BQ8" s="7"/>
      <c r="BR8" s="7"/>
      <c r="BS8" s="7"/>
      <c r="BT8" s="7"/>
      <c r="BU8" s="7"/>
      <c r="BV8" s="117"/>
      <c r="BW8" s="117"/>
      <c r="BX8" s="7"/>
      <c r="BY8" s="26"/>
      <c r="BZ8" s="26"/>
      <c r="CA8" s="26"/>
      <c r="CB8" s="26"/>
      <c r="CC8" s="119"/>
      <c r="CD8" s="119"/>
      <c r="CE8" s="26"/>
    </row>
    <row r="9" spans="1:83" ht="60" customHeight="1" x14ac:dyDescent="0.25">
      <c r="A9" s="99">
        <v>6</v>
      </c>
      <c r="B9" s="146"/>
      <c r="C9" s="125" t="s">
        <v>175</v>
      </c>
      <c r="D9" s="102" t="s">
        <v>168</v>
      </c>
      <c r="E9" s="126" t="s">
        <v>176</v>
      </c>
      <c r="F9" s="36"/>
      <c r="G9" s="36"/>
      <c r="H9" s="36"/>
      <c r="I9" s="36"/>
      <c r="J9" s="36"/>
      <c r="K9" s="117"/>
      <c r="L9" s="117"/>
      <c r="M9" s="36"/>
      <c r="N9" s="36"/>
      <c r="O9" s="36"/>
      <c r="P9" s="36"/>
      <c r="Q9" s="36"/>
      <c r="R9" s="117"/>
      <c r="S9" s="117"/>
      <c r="T9" s="36"/>
      <c r="U9" s="36"/>
      <c r="V9" s="35" t="s">
        <v>24</v>
      </c>
      <c r="W9" s="36"/>
      <c r="X9" s="36"/>
      <c r="Y9" s="117"/>
      <c r="Z9" s="117"/>
      <c r="AA9" s="37"/>
      <c r="AB9" s="37"/>
      <c r="AC9" s="37"/>
      <c r="AD9" s="37"/>
      <c r="AE9" s="37"/>
      <c r="AF9" s="117"/>
      <c r="AG9" s="117"/>
      <c r="AH9" s="37"/>
      <c r="AI9" s="37"/>
      <c r="AJ9" s="37"/>
      <c r="AK9" s="37"/>
      <c r="AL9" s="37"/>
      <c r="AM9" s="117"/>
      <c r="AN9" s="117"/>
      <c r="AO9" s="117"/>
      <c r="AP9" s="117"/>
      <c r="AQ9" s="37"/>
      <c r="AR9" s="37"/>
      <c r="AS9" s="37"/>
      <c r="AT9" s="37"/>
      <c r="AU9" s="117"/>
      <c r="AV9" s="37"/>
      <c r="AW9" s="37"/>
      <c r="AX9" s="37"/>
      <c r="AY9" s="37"/>
      <c r="AZ9" s="37"/>
      <c r="BA9" s="37"/>
      <c r="BB9" s="117"/>
      <c r="BC9" s="37"/>
      <c r="BD9" s="37"/>
      <c r="BE9" s="37"/>
      <c r="BF9" s="37"/>
      <c r="BG9" s="37"/>
      <c r="BH9" s="118"/>
      <c r="BI9" s="117"/>
      <c r="BJ9" s="42"/>
      <c r="BK9" s="42"/>
      <c r="BL9" s="42"/>
      <c r="BM9" s="42"/>
      <c r="BN9" s="42"/>
      <c r="BO9" s="117"/>
      <c r="BP9" s="117"/>
      <c r="BQ9" s="7"/>
      <c r="BR9" s="7"/>
      <c r="BS9" s="7"/>
      <c r="BT9" s="7"/>
      <c r="BU9" s="7"/>
      <c r="BV9" s="117"/>
      <c r="BW9" s="117"/>
      <c r="BX9" s="7"/>
      <c r="BY9" s="26"/>
      <c r="BZ9" s="26"/>
      <c r="CA9" s="26"/>
      <c r="CB9" s="26"/>
      <c r="CC9" s="119"/>
      <c r="CD9" s="119"/>
      <c r="CE9" s="26"/>
    </row>
    <row r="10" spans="1:83" ht="60" customHeight="1" x14ac:dyDescent="0.25">
      <c r="A10" s="99">
        <v>7</v>
      </c>
      <c r="B10" s="146" t="s">
        <v>214</v>
      </c>
      <c r="C10" s="125" t="s">
        <v>177</v>
      </c>
      <c r="D10" s="102" t="s">
        <v>168</v>
      </c>
      <c r="E10" s="126" t="s">
        <v>169</v>
      </c>
      <c r="F10" s="36"/>
      <c r="G10" s="36"/>
      <c r="H10" s="36"/>
      <c r="I10" s="36"/>
      <c r="J10" s="36"/>
      <c r="K10" s="117"/>
      <c r="L10" s="117"/>
      <c r="M10" s="36"/>
      <c r="N10" s="36"/>
      <c r="O10" s="36"/>
      <c r="P10" s="36"/>
      <c r="Q10" s="36"/>
      <c r="R10" s="117"/>
      <c r="S10" s="117"/>
      <c r="T10" s="36"/>
      <c r="U10" s="36"/>
      <c r="V10" s="36"/>
      <c r="W10" s="36"/>
      <c r="X10" s="35" t="s">
        <v>24</v>
      </c>
      <c r="Y10" s="117"/>
      <c r="Z10" s="117"/>
      <c r="AA10" s="37"/>
      <c r="AB10" s="37"/>
      <c r="AC10" s="37"/>
      <c r="AD10" s="37"/>
      <c r="AE10" s="37"/>
      <c r="AF10" s="117"/>
      <c r="AG10" s="117"/>
      <c r="AH10" s="37"/>
      <c r="AI10" s="37"/>
      <c r="AJ10" s="37"/>
      <c r="AK10" s="37"/>
      <c r="AL10" s="37"/>
      <c r="AM10" s="117"/>
      <c r="AN10" s="117"/>
      <c r="AO10" s="117"/>
      <c r="AP10" s="117"/>
      <c r="AQ10" s="37"/>
      <c r="AR10" s="37"/>
      <c r="AS10" s="37"/>
      <c r="AT10" s="37"/>
      <c r="AU10" s="117"/>
      <c r="AV10" s="37"/>
      <c r="AW10" s="37"/>
      <c r="AX10" s="37"/>
      <c r="AY10" s="37"/>
      <c r="AZ10" s="37"/>
      <c r="BA10" s="37"/>
      <c r="BB10" s="117"/>
      <c r="BC10" s="37"/>
      <c r="BD10" s="37"/>
      <c r="BE10" s="37"/>
      <c r="BF10" s="37"/>
      <c r="BG10" s="37"/>
      <c r="BH10" s="118"/>
      <c r="BI10" s="117"/>
      <c r="BJ10" s="42"/>
      <c r="BK10" s="42"/>
      <c r="BL10" s="42"/>
      <c r="BM10" s="42"/>
      <c r="BN10" s="42"/>
      <c r="BO10" s="117"/>
      <c r="BP10" s="117"/>
      <c r="BQ10" s="7"/>
      <c r="BR10" s="7"/>
      <c r="BS10" s="7"/>
      <c r="BT10" s="7"/>
      <c r="BU10" s="7"/>
      <c r="BV10" s="117"/>
      <c r="BW10" s="117"/>
      <c r="BX10" s="7"/>
      <c r="BY10" s="26"/>
      <c r="BZ10" s="26"/>
      <c r="CA10" s="26"/>
      <c r="CB10" s="26"/>
      <c r="CC10" s="119"/>
      <c r="CD10" s="119"/>
      <c r="CE10" s="26"/>
    </row>
    <row r="11" spans="1:83" ht="45" x14ac:dyDescent="0.25">
      <c r="A11" s="99">
        <v>8</v>
      </c>
      <c r="B11" s="146"/>
      <c r="C11" s="120" t="s">
        <v>178</v>
      </c>
      <c r="D11" s="102" t="s">
        <v>168</v>
      </c>
      <c r="E11" s="102" t="s">
        <v>179</v>
      </c>
      <c r="F11" s="8"/>
      <c r="G11" s="8"/>
      <c r="H11" s="8"/>
      <c r="I11" s="8"/>
      <c r="J11" s="8"/>
      <c r="K11" s="121"/>
      <c r="L11" s="121"/>
      <c r="M11" s="8"/>
      <c r="N11" s="8"/>
      <c r="O11" s="8"/>
      <c r="P11" s="8"/>
      <c r="Q11" s="8"/>
      <c r="R11" s="121"/>
      <c r="S11" s="121"/>
      <c r="T11" s="8"/>
      <c r="U11" s="8"/>
      <c r="V11" s="8"/>
      <c r="W11" s="8"/>
      <c r="X11" s="8"/>
      <c r="Y11" s="121"/>
      <c r="Z11" s="121"/>
      <c r="AA11" s="2" t="s">
        <v>24</v>
      </c>
      <c r="AB11" s="2" t="s">
        <v>24</v>
      </c>
      <c r="AC11" s="99"/>
      <c r="AD11" s="99"/>
      <c r="AE11" s="99"/>
      <c r="AF11" s="121"/>
      <c r="AG11" s="121"/>
      <c r="AH11" s="99"/>
      <c r="AI11" s="99"/>
      <c r="AJ11" s="99"/>
      <c r="AK11" s="99"/>
      <c r="AL11" s="99"/>
      <c r="AM11" s="121"/>
      <c r="AN11" s="121"/>
      <c r="AO11" s="121"/>
      <c r="AP11" s="121"/>
      <c r="AQ11" s="7"/>
      <c r="AR11" s="7"/>
      <c r="AS11" s="7"/>
      <c r="AT11" s="7"/>
      <c r="AU11" s="121"/>
      <c r="AV11" s="7"/>
      <c r="AW11" s="7"/>
      <c r="AX11" s="7"/>
      <c r="AY11" s="7"/>
      <c r="AZ11" s="7"/>
      <c r="BA11" s="7"/>
      <c r="BB11" s="121"/>
      <c r="BC11" s="7"/>
      <c r="BD11" s="7"/>
      <c r="BE11" s="7"/>
      <c r="BF11" s="7"/>
      <c r="BG11" s="7"/>
      <c r="BH11" s="122"/>
      <c r="BI11" s="121"/>
      <c r="BJ11" s="7"/>
      <c r="BK11" s="7"/>
      <c r="BL11" s="7"/>
      <c r="BM11" s="7"/>
      <c r="BN11" s="7"/>
      <c r="BO11" s="121"/>
      <c r="BP11" s="121"/>
      <c r="BQ11" s="7"/>
      <c r="BR11" s="7"/>
      <c r="BS11" s="7"/>
      <c r="BT11" s="7"/>
      <c r="BU11" s="7"/>
      <c r="BV11" s="121"/>
      <c r="BW11" s="121"/>
      <c r="BX11" s="7"/>
      <c r="BY11" s="26"/>
      <c r="BZ11" s="26"/>
      <c r="CA11" s="26"/>
      <c r="CB11" s="26"/>
      <c r="CC11" s="123"/>
      <c r="CD11" s="123"/>
      <c r="CE11" s="26"/>
    </row>
    <row r="12" spans="1:83" ht="45" customHeight="1" x14ac:dyDescent="0.25">
      <c r="A12" s="99">
        <v>9</v>
      </c>
      <c r="B12" s="146"/>
      <c r="C12" s="120" t="s">
        <v>180</v>
      </c>
      <c r="D12" s="102" t="s">
        <v>168</v>
      </c>
      <c r="E12" s="102" t="s">
        <v>181</v>
      </c>
      <c r="F12" s="8"/>
      <c r="G12" s="8"/>
      <c r="H12" s="8"/>
      <c r="I12" s="8"/>
      <c r="J12" s="8"/>
      <c r="K12" s="121"/>
      <c r="L12" s="121"/>
      <c r="M12" s="8"/>
      <c r="N12" s="8"/>
      <c r="O12" s="8"/>
      <c r="P12" s="8"/>
      <c r="Q12" s="8"/>
      <c r="R12" s="121"/>
      <c r="S12" s="121"/>
      <c r="T12" s="8"/>
      <c r="U12" s="8"/>
      <c r="V12" s="8"/>
      <c r="W12" s="8"/>
      <c r="X12" s="8"/>
      <c r="Y12" s="121"/>
      <c r="Z12" s="121"/>
      <c r="AA12" s="2" t="s">
        <v>24</v>
      </c>
      <c r="AB12" s="99"/>
      <c r="AC12" s="39"/>
      <c r="AD12" s="99"/>
      <c r="AE12" s="99"/>
      <c r="AF12" s="121"/>
      <c r="AG12" s="121"/>
      <c r="AH12" s="99"/>
      <c r="AI12" s="99"/>
      <c r="AJ12" s="99"/>
      <c r="AK12" s="99"/>
      <c r="AL12" s="99"/>
      <c r="AM12" s="121"/>
      <c r="AN12" s="121"/>
      <c r="AO12" s="121"/>
      <c r="AP12" s="121"/>
      <c r="AQ12" s="7"/>
      <c r="AR12" s="7"/>
      <c r="AS12" s="7"/>
      <c r="AT12" s="7"/>
      <c r="AU12" s="121"/>
      <c r="AV12" s="7"/>
      <c r="AW12" s="7"/>
      <c r="AX12" s="7"/>
      <c r="AY12" s="7"/>
      <c r="AZ12" s="7"/>
      <c r="BA12" s="7"/>
      <c r="BB12" s="121"/>
      <c r="BC12" s="7"/>
      <c r="BD12" s="7"/>
      <c r="BE12" s="7"/>
      <c r="BF12" s="7"/>
      <c r="BG12" s="7"/>
      <c r="BH12" s="122"/>
      <c r="BI12" s="121"/>
      <c r="BJ12" s="7"/>
      <c r="BK12" s="7"/>
      <c r="BL12" s="7"/>
      <c r="BM12" s="7"/>
      <c r="BN12" s="7"/>
      <c r="BO12" s="121"/>
      <c r="BP12" s="121"/>
      <c r="BQ12" s="7"/>
      <c r="BR12" s="7"/>
      <c r="BS12" s="7"/>
      <c r="BT12" s="7"/>
      <c r="BU12" s="7"/>
      <c r="BV12" s="121"/>
      <c r="BW12" s="121"/>
      <c r="BX12" s="7"/>
      <c r="BY12" s="26"/>
      <c r="BZ12" s="26"/>
      <c r="CA12" s="26"/>
      <c r="CB12" s="26"/>
      <c r="CC12" s="123"/>
      <c r="CD12" s="123"/>
      <c r="CE12" s="26"/>
    </row>
    <row r="13" spans="1:83" ht="30" customHeight="1" x14ac:dyDescent="0.25">
      <c r="A13" s="99">
        <v>10</v>
      </c>
      <c r="B13" s="146"/>
      <c r="C13" s="120" t="s">
        <v>182</v>
      </c>
      <c r="D13" s="102" t="s">
        <v>168</v>
      </c>
      <c r="E13" s="102"/>
      <c r="F13" s="8"/>
      <c r="G13" s="8"/>
      <c r="H13" s="8"/>
      <c r="I13" s="8"/>
      <c r="J13" s="8"/>
      <c r="K13" s="121"/>
      <c r="L13" s="121"/>
      <c r="M13" s="8"/>
      <c r="N13" s="8"/>
      <c r="O13" s="8"/>
      <c r="P13" s="8"/>
      <c r="Q13" s="8"/>
      <c r="R13" s="121"/>
      <c r="S13" s="121"/>
      <c r="T13" s="8"/>
      <c r="U13" s="8"/>
      <c r="V13" s="8"/>
      <c r="W13" s="8"/>
      <c r="X13" s="8"/>
      <c r="Y13" s="121"/>
      <c r="Z13" s="121"/>
      <c r="AA13" s="99"/>
      <c r="AB13" s="99"/>
      <c r="AC13" s="2" t="s">
        <v>24</v>
      </c>
      <c r="AD13" s="99"/>
      <c r="AE13" s="99"/>
      <c r="AF13" s="121"/>
      <c r="AG13" s="121"/>
      <c r="AH13" s="99"/>
      <c r="AI13" s="99"/>
      <c r="AJ13" s="99"/>
      <c r="AK13" s="99"/>
      <c r="AL13" s="99"/>
      <c r="AM13" s="121"/>
      <c r="AN13" s="121"/>
      <c r="AO13" s="121"/>
      <c r="AP13" s="121"/>
      <c r="AQ13" s="7"/>
      <c r="AR13" s="7"/>
      <c r="AS13" s="7"/>
      <c r="AT13" s="7"/>
      <c r="AU13" s="121"/>
      <c r="AV13" s="7"/>
      <c r="AW13" s="7"/>
      <c r="AX13" s="7"/>
      <c r="AY13" s="7"/>
      <c r="AZ13" s="7"/>
      <c r="BA13" s="7"/>
      <c r="BB13" s="121"/>
      <c r="BC13" s="7"/>
      <c r="BD13" s="7"/>
      <c r="BE13" s="7"/>
      <c r="BF13" s="7"/>
      <c r="BG13" s="7"/>
      <c r="BH13" s="122"/>
      <c r="BI13" s="121"/>
      <c r="BJ13" s="7"/>
      <c r="BK13" s="7"/>
      <c r="BL13" s="7"/>
      <c r="BM13" s="7"/>
      <c r="BN13" s="7"/>
      <c r="BO13" s="121"/>
      <c r="BP13" s="121"/>
      <c r="BQ13" s="7"/>
      <c r="BR13" s="7"/>
      <c r="BS13" s="7"/>
      <c r="BT13" s="7"/>
      <c r="BU13" s="7"/>
      <c r="BV13" s="121"/>
      <c r="BW13" s="121"/>
      <c r="BX13" s="7"/>
      <c r="BY13" s="26"/>
      <c r="BZ13" s="26"/>
      <c r="CA13" s="26"/>
      <c r="CB13" s="26"/>
      <c r="CC13" s="123"/>
      <c r="CD13" s="123"/>
      <c r="CE13" s="26"/>
    </row>
    <row r="14" spans="1:83" ht="30" customHeight="1" x14ac:dyDescent="0.25">
      <c r="A14" s="99">
        <v>11</v>
      </c>
      <c r="B14" s="146" t="s">
        <v>215</v>
      </c>
      <c r="C14" s="120" t="s">
        <v>25</v>
      </c>
      <c r="D14" s="102" t="s">
        <v>168</v>
      </c>
      <c r="E14" s="102"/>
      <c r="F14" s="31"/>
      <c r="G14" s="31"/>
      <c r="H14" s="31"/>
      <c r="I14" s="31"/>
      <c r="J14" s="31"/>
      <c r="K14" s="127"/>
      <c r="L14" s="127"/>
      <c r="M14" s="31"/>
      <c r="N14" s="31"/>
      <c r="O14" s="31"/>
      <c r="P14" s="31"/>
      <c r="Q14" s="31"/>
      <c r="R14" s="127"/>
      <c r="S14" s="127"/>
      <c r="T14" s="31"/>
      <c r="U14" s="31"/>
      <c r="V14" s="31"/>
      <c r="W14" s="31"/>
      <c r="X14" s="31"/>
      <c r="Y14" s="127"/>
      <c r="Z14" s="127"/>
      <c r="AA14" s="99"/>
      <c r="AB14" s="99"/>
      <c r="AC14" s="99"/>
      <c r="AD14" s="2" t="s">
        <v>24</v>
      </c>
      <c r="AE14" s="99"/>
      <c r="AF14" s="127"/>
      <c r="AG14" s="127"/>
      <c r="AH14" s="99"/>
      <c r="AI14" s="99"/>
      <c r="AJ14" s="99"/>
      <c r="AK14" s="99"/>
      <c r="AL14" s="99"/>
      <c r="AM14" s="127"/>
      <c r="AN14" s="127"/>
      <c r="AO14" s="127"/>
      <c r="AP14" s="127"/>
      <c r="AQ14" s="7"/>
      <c r="AR14" s="7"/>
      <c r="AS14" s="7"/>
      <c r="AT14" s="7"/>
      <c r="AU14" s="127"/>
      <c r="AV14" s="7"/>
      <c r="AW14" s="7"/>
      <c r="AX14" s="7"/>
      <c r="AY14" s="7"/>
      <c r="AZ14" s="7"/>
      <c r="BA14" s="7"/>
      <c r="BB14" s="127"/>
      <c r="BC14" s="7"/>
      <c r="BD14" s="7"/>
      <c r="BE14" s="7"/>
      <c r="BF14" s="7"/>
      <c r="BG14" s="7"/>
      <c r="BH14" s="122"/>
      <c r="BI14" s="127"/>
      <c r="BJ14" s="7"/>
      <c r="BK14" s="7"/>
      <c r="BL14" s="7"/>
      <c r="BM14" s="7"/>
      <c r="BN14" s="7"/>
      <c r="BO14" s="127"/>
      <c r="BP14" s="127"/>
      <c r="BQ14" s="7"/>
      <c r="BR14" s="7"/>
      <c r="BS14" s="7"/>
      <c r="BT14" s="7"/>
      <c r="BU14" s="7"/>
      <c r="BV14" s="127"/>
      <c r="BW14" s="127"/>
      <c r="BX14" s="7"/>
      <c r="BY14" s="26"/>
      <c r="BZ14" s="26"/>
      <c r="CA14" s="26"/>
      <c r="CB14" s="26"/>
      <c r="CC14" s="128"/>
      <c r="CD14" s="128"/>
      <c r="CE14" s="26"/>
    </row>
    <row r="15" spans="1:83" ht="30" customHeight="1" x14ac:dyDescent="0.25">
      <c r="A15" s="99">
        <v>12</v>
      </c>
      <c r="B15" s="146"/>
      <c r="C15" s="120" t="s">
        <v>96</v>
      </c>
      <c r="D15" s="102" t="s">
        <v>168</v>
      </c>
      <c r="E15" s="102"/>
      <c r="F15" s="31"/>
      <c r="G15" s="31"/>
      <c r="H15" s="31"/>
      <c r="I15" s="31"/>
      <c r="J15" s="31"/>
      <c r="K15" s="127"/>
      <c r="L15" s="127"/>
      <c r="M15" s="31"/>
      <c r="N15" s="31"/>
      <c r="O15" s="31"/>
      <c r="P15" s="31"/>
      <c r="Q15" s="31"/>
      <c r="R15" s="127"/>
      <c r="S15" s="127"/>
      <c r="T15" s="31"/>
      <c r="U15" s="31"/>
      <c r="V15" s="31"/>
      <c r="W15" s="31"/>
      <c r="X15" s="31"/>
      <c r="Y15" s="127"/>
      <c r="Z15" s="127"/>
      <c r="AA15" s="99"/>
      <c r="AB15" s="99"/>
      <c r="AC15" s="99"/>
      <c r="AD15" s="99"/>
      <c r="AE15" s="2" t="s">
        <v>24</v>
      </c>
      <c r="AF15" s="127"/>
      <c r="AG15" s="127"/>
      <c r="AH15" s="99"/>
      <c r="AI15" s="99"/>
      <c r="AJ15" s="99"/>
      <c r="AK15" s="99"/>
      <c r="AL15" s="99"/>
      <c r="AM15" s="127"/>
      <c r="AN15" s="127"/>
      <c r="AO15" s="127"/>
      <c r="AP15" s="127"/>
      <c r="AQ15" s="7"/>
      <c r="AR15" s="7"/>
      <c r="AS15" s="7"/>
      <c r="AT15" s="7"/>
      <c r="AU15" s="127"/>
      <c r="AV15" s="7"/>
      <c r="AW15" s="7"/>
      <c r="AX15" s="7"/>
      <c r="AY15" s="7"/>
      <c r="AZ15" s="7"/>
      <c r="BA15" s="7"/>
      <c r="BB15" s="127"/>
      <c r="BC15" s="7"/>
      <c r="BD15" s="7"/>
      <c r="BE15" s="7"/>
      <c r="BF15" s="7"/>
      <c r="BG15" s="7"/>
      <c r="BH15" s="122"/>
      <c r="BI15" s="127"/>
      <c r="BJ15" s="7"/>
      <c r="BK15" s="7"/>
      <c r="BL15" s="7"/>
      <c r="BM15" s="7"/>
      <c r="BN15" s="7"/>
      <c r="BO15" s="127"/>
      <c r="BP15" s="127"/>
      <c r="BQ15" s="7"/>
      <c r="BR15" s="7"/>
      <c r="BS15" s="7"/>
      <c r="BT15" s="7"/>
      <c r="BU15" s="7"/>
      <c r="BV15" s="127"/>
      <c r="BW15" s="127"/>
      <c r="BX15" s="7"/>
      <c r="BY15" s="26"/>
      <c r="BZ15" s="26"/>
      <c r="CA15" s="26"/>
      <c r="CB15" s="26"/>
      <c r="CC15" s="128"/>
      <c r="CD15" s="128"/>
      <c r="CE15" s="26"/>
    </row>
    <row r="16" spans="1:83" ht="45" x14ac:dyDescent="0.25">
      <c r="A16" s="99">
        <v>13</v>
      </c>
      <c r="B16" s="146"/>
      <c r="C16" s="120" t="s">
        <v>26</v>
      </c>
      <c r="D16" s="102" t="s">
        <v>168</v>
      </c>
      <c r="E16" s="102"/>
      <c r="F16" s="8"/>
      <c r="G16" s="8"/>
      <c r="H16" s="8"/>
      <c r="I16" s="8"/>
      <c r="J16" s="8"/>
      <c r="K16" s="121"/>
      <c r="L16" s="121"/>
      <c r="M16" s="8"/>
      <c r="N16" s="8"/>
      <c r="O16" s="8"/>
      <c r="P16" s="8"/>
      <c r="Q16" s="8"/>
      <c r="R16" s="121"/>
      <c r="S16" s="121"/>
      <c r="T16" s="8"/>
      <c r="U16" s="8"/>
      <c r="V16" s="8"/>
      <c r="W16" s="8"/>
      <c r="X16" s="8"/>
      <c r="Y16" s="121"/>
      <c r="Z16" s="121"/>
      <c r="AA16" s="99"/>
      <c r="AB16" s="99"/>
      <c r="AC16" s="99"/>
      <c r="AD16" s="99"/>
      <c r="AE16" s="99"/>
      <c r="AF16" s="121"/>
      <c r="AG16" s="121"/>
      <c r="AH16" s="2" t="s">
        <v>23</v>
      </c>
      <c r="AI16" s="99"/>
      <c r="AJ16" s="99"/>
      <c r="AK16" s="99"/>
      <c r="AL16" s="99"/>
      <c r="AM16" s="121"/>
      <c r="AN16" s="121"/>
      <c r="AO16" s="121"/>
      <c r="AP16" s="121"/>
      <c r="AQ16" s="7"/>
      <c r="AR16" s="7"/>
      <c r="AS16" s="7"/>
      <c r="AT16" s="7"/>
      <c r="AU16" s="121"/>
      <c r="AV16" s="7"/>
      <c r="AW16" s="7"/>
      <c r="AX16" s="7"/>
      <c r="AY16" s="7"/>
      <c r="AZ16" s="7"/>
      <c r="BA16" s="7"/>
      <c r="BB16" s="121"/>
      <c r="BC16" s="7"/>
      <c r="BD16" s="7"/>
      <c r="BE16" s="7"/>
      <c r="BF16" s="7"/>
      <c r="BG16" s="7"/>
      <c r="BH16" s="122"/>
      <c r="BI16" s="121"/>
      <c r="BJ16" s="7"/>
      <c r="BK16" s="7"/>
      <c r="BL16" s="7"/>
      <c r="BM16" s="7"/>
      <c r="BN16" s="7"/>
      <c r="BO16" s="121"/>
      <c r="BP16" s="121"/>
      <c r="BQ16" s="7"/>
      <c r="BR16" s="7"/>
      <c r="BS16" s="7"/>
      <c r="BT16" s="7"/>
      <c r="BU16" s="7"/>
      <c r="BV16" s="121"/>
      <c r="BW16" s="121"/>
      <c r="BX16" s="7"/>
      <c r="BY16" s="26"/>
      <c r="BZ16" s="26"/>
      <c r="CA16" s="26"/>
      <c r="CB16" s="26"/>
      <c r="CC16" s="123"/>
      <c r="CD16" s="123"/>
      <c r="CE16" s="26"/>
    </row>
    <row r="17" spans="1:83" ht="30" customHeight="1" x14ac:dyDescent="0.25">
      <c r="A17" s="99">
        <v>14</v>
      </c>
      <c r="B17" s="146"/>
      <c r="C17" s="134" t="s">
        <v>97</v>
      </c>
      <c r="D17" s="102" t="s">
        <v>168</v>
      </c>
      <c r="E17" s="102" t="s">
        <v>218</v>
      </c>
      <c r="F17" s="8"/>
      <c r="G17" s="8"/>
      <c r="H17" s="8"/>
      <c r="I17" s="8"/>
      <c r="J17" s="8"/>
      <c r="K17" s="121"/>
      <c r="L17" s="121"/>
      <c r="M17" s="8"/>
      <c r="N17" s="8"/>
      <c r="O17" s="8"/>
      <c r="P17" s="8"/>
      <c r="Q17" s="8"/>
      <c r="R17" s="121"/>
      <c r="S17" s="121"/>
      <c r="T17" s="8"/>
      <c r="U17" s="8"/>
      <c r="V17" s="8"/>
      <c r="W17" s="8"/>
      <c r="X17" s="8"/>
      <c r="Y17" s="121"/>
      <c r="Z17" s="121"/>
      <c r="AA17" s="99"/>
      <c r="AB17" s="99"/>
      <c r="AC17" s="99"/>
      <c r="AD17" s="99"/>
      <c r="AE17" s="99"/>
      <c r="AF17" s="121"/>
      <c r="AG17" s="121"/>
      <c r="AH17" s="99"/>
      <c r="AI17" s="39"/>
      <c r="AJ17" s="2" t="s">
        <v>23</v>
      </c>
      <c r="AK17" s="99"/>
      <c r="AL17" s="99"/>
      <c r="AM17" s="121"/>
      <c r="AN17" s="121"/>
      <c r="AO17" s="121"/>
      <c r="AP17" s="121"/>
      <c r="AQ17" s="7"/>
      <c r="AR17" s="7"/>
      <c r="AS17" s="7"/>
      <c r="AT17" s="7"/>
      <c r="AU17" s="121"/>
      <c r="AV17" s="7"/>
      <c r="AW17" s="7"/>
      <c r="AX17" s="7"/>
      <c r="AY17" s="7"/>
      <c r="AZ17" s="7"/>
      <c r="BA17" s="7"/>
      <c r="BB17" s="121"/>
      <c r="BC17" s="7"/>
      <c r="BD17" s="7"/>
      <c r="BE17" s="7"/>
      <c r="BF17" s="7"/>
      <c r="BG17" s="7"/>
      <c r="BH17" s="122"/>
      <c r="BI17" s="121"/>
      <c r="BJ17" s="7"/>
      <c r="BK17" s="7"/>
      <c r="BL17" s="7"/>
      <c r="BM17" s="7"/>
      <c r="BN17" s="7"/>
      <c r="BO17" s="121"/>
      <c r="BP17" s="121"/>
      <c r="BQ17" s="7"/>
      <c r="BR17" s="7"/>
      <c r="BS17" s="7"/>
      <c r="BT17" s="7"/>
      <c r="BU17" s="7"/>
      <c r="BV17" s="121"/>
      <c r="BW17" s="121"/>
      <c r="BX17" s="7"/>
      <c r="BY17" s="26"/>
      <c r="BZ17" s="26"/>
      <c r="CA17" s="26"/>
      <c r="CB17" s="26"/>
      <c r="CC17" s="123"/>
      <c r="CD17" s="123"/>
      <c r="CE17" s="26"/>
    </row>
    <row r="18" spans="1:83" ht="30" customHeight="1" x14ac:dyDescent="0.25">
      <c r="A18" s="78">
        <v>15</v>
      </c>
      <c r="B18" s="146" t="s">
        <v>216</v>
      </c>
      <c r="C18" s="31" t="s">
        <v>27</v>
      </c>
      <c r="D18" s="133" t="s">
        <v>168</v>
      </c>
      <c r="E18" s="102" t="s">
        <v>169</v>
      </c>
      <c r="F18" s="31"/>
      <c r="G18" s="31"/>
      <c r="H18" s="31"/>
      <c r="I18" s="31"/>
      <c r="J18" s="31"/>
      <c r="K18" s="127"/>
      <c r="L18" s="127"/>
      <c r="M18" s="31"/>
      <c r="N18" s="31"/>
      <c r="O18" s="31"/>
      <c r="P18" s="31"/>
      <c r="Q18" s="31"/>
      <c r="R18" s="127"/>
      <c r="S18" s="127"/>
      <c r="T18" s="31"/>
      <c r="U18" s="31"/>
      <c r="V18" s="31"/>
      <c r="W18" s="31"/>
      <c r="X18" s="31"/>
      <c r="Y18" s="127"/>
      <c r="Z18" s="127"/>
      <c r="AA18" s="99"/>
      <c r="AB18" s="99"/>
      <c r="AC18" s="99"/>
      <c r="AD18" s="99"/>
      <c r="AE18" s="99"/>
      <c r="AF18" s="127"/>
      <c r="AG18" s="127"/>
      <c r="AH18" s="99"/>
      <c r="AI18" s="99"/>
      <c r="AJ18" s="2" t="s">
        <v>24</v>
      </c>
      <c r="AK18" s="2" t="s">
        <v>24</v>
      </c>
      <c r="AM18" s="127"/>
      <c r="AN18" s="127"/>
      <c r="AO18" s="127"/>
      <c r="AP18" s="127"/>
      <c r="AQ18" s="7"/>
      <c r="AR18" s="7"/>
      <c r="AS18" s="7"/>
      <c r="AT18" s="7"/>
      <c r="AU18" s="127"/>
      <c r="AV18" s="7"/>
      <c r="AW18" s="7"/>
      <c r="AX18" s="7"/>
      <c r="AY18" s="7"/>
      <c r="AZ18" s="7"/>
      <c r="BA18" s="7"/>
      <c r="BB18" s="127"/>
      <c r="BC18" s="7"/>
      <c r="BD18" s="7"/>
      <c r="BE18" s="7"/>
      <c r="BF18" s="7"/>
      <c r="BG18" s="7"/>
      <c r="BH18" s="122"/>
      <c r="BI18" s="127"/>
      <c r="BJ18" s="7"/>
      <c r="BK18" s="7"/>
      <c r="BL18" s="7"/>
      <c r="BM18" s="7"/>
      <c r="BN18" s="7"/>
      <c r="BO18" s="127"/>
      <c r="BP18" s="127"/>
      <c r="BQ18" s="7"/>
      <c r="BR18" s="7"/>
      <c r="BS18" s="7"/>
      <c r="BT18" s="7"/>
      <c r="BU18" s="7"/>
      <c r="BV18" s="127"/>
      <c r="BW18" s="127"/>
      <c r="BX18" s="7"/>
      <c r="BY18" s="26"/>
      <c r="BZ18" s="26"/>
      <c r="CA18" s="26"/>
      <c r="CB18" s="26"/>
      <c r="CC18" s="128"/>
      <c r="CD18" s="128"/>
      <c r="CE18" s="26"/>
    </row>
    <row r="19" spans="1:83" ht="30" customHeight="1" x14ac:dyDescent="0.25">
      <c r="A19" s="78">
        <v>16</v>
      </c>
      <c r="B19" s="146"/>
      <c r="C19" s="31" t="s">
        <v>32</v>
      </c>
      <c r="D19" s="133" t="s">
        <v>168</v>
      </c>
      <c r="E19" s="140" t="s">
        <v>169</v>
      </c>
      <c r="F19" s="31"/>
      <c r="G19" s="31"/>
      <c r="H19" s="31"/>
      <c r="I19" s="31"/>
      <c r="J19" s="31"/>
      <c r="K19" s="127"/>
      <c r="L19" s="127"/>
      <c r="M19" s="31"/>
      <c r="N19" s="31"/>
      <c r="O19" s="31"/>
      <c r="P19" s="31"/>
      <c r="Q19" s="31"/>
      <c r="R19" s="127"/>
      <c r="S19" s="127"/>
      <c r="T19" s="31"/>
      <c r="U19" s="31"/>
      <c r="V19" s="31"/>
      <c r="W19" s="31"/>
      <c r="X19" s="31"/>
      <c r="Y19" s="127"/>
      <c r="Z19" s="127"/>
      <c r="AA19" s="99"/>
      <c r="AB19" s="99"/>
      <c r="AC19" s="99"/>
      <c r="AD19" s="99"/>
      <c r="AE19" s="99"/>
      <c r="AF19" s="127"/>
      <c r="AG19" s="127"/>
      <c r="AH19" s="99"/>
      <c r="AI19" s="99"/>
      <c r="AJ19" s="99"/>
      <c r="AK19" s="99"/>
      <c r="AL19" s="2" t="s">
        <v>24</v>
      </c>
      <c r="AM19" s="127"/>
      <c r="AN19" s="127"/>
      <c r="AO19" s="127"/>
      <c r="AP19" s="127"/>
      <c r="AQ19" s="7"/>
      <c r="AR19" s="7"/>
      <c r="AS19" s="7"/>
      <c r="AT19" s="99"/>
      <c r="AU19" s="127"/>
      <c r="AV19" s="99"/>
      <c r="AW19" s="99"/>
      <c r="AX19" s="99"/>
      <c r="AY19" s="99"/>
      <c r="AZ19" s="99"/>
      <c r="BA19" s="99"/>
      <c r="BB19" s="127"/>
      <c r="BC19" s="99"/>
      <c r="BD19" s="99"/>
      <c r="BE19" s="99"/>
      <c r="BF19" s="99"/>
      <c r="BG19" s="99"/>
      <c r="BH19" s="105"/>
      <c r="BI19" s="127"/>
      <c r="BJ19" s="99"/>
      <c r="BK19" s="99"/>
      <c r="BL19" s="99"/>
      <c r="BM19" s="99"/>
      <c r="BN19" s="99"/>
      <c r="BO19" s="127"/>
      <c r="BP19" s="127"/>
      <c r="BQ19" s="99"/>
      <c r="BR19" s="99"/>
      <c r="BS19" s="99"/>
      <c r="BT19" s="99"/>
      <c r="BU19" s="99"/>
      <c r="BV19" s="127"/>
      <c r="BW19" s="127"/>
      <c r="BX19" s="99"/>
      <c r="BY19" s="74"/>
      <c r="BZ19" s="74"/>
      <c r="CA19" s="26"/>
      <c r="CB19" s="26"/>
      <c r="CC19" s="128"/>
      <c r="CD19" s="128"/>
      <c r="CE19" s="26"/>
    </row>
    <row r="20" spans="1:83" ht="30" customHeight="1" x14ac:dyDescent="0.25">
      <c r="A20" s="78">
        <v>17</v>
      </c>
      <c r="B20" s="146"/>
      <c r="C20" s="31" t="s">
        <v>95</v>
      </c>
      <c r="D20" s="133" t="s">
        <v>168</v>
      </c>
      <c r="E20" s="140" t="s">
        <v>169</v>
      </c>
      <c r="F20" s="31"/>
      <c r="G20" s="31"/>
      <c r="H20" s="31"/>
      <c r="I20" s="31"/>
      <c r="J20" s="31"/>
      <c r="K20" s="127"/>
      <c r="L20" s="127"/>
      <c r="M20" s="31"/>
      <c r="N20" s="31"/>
      <c r="O20" s="31"/>
      <c r="P20" s="31"/>
      <c r="Q20" s="31"/>
      <c r="R20" s="127"/>
      <c r="S20" s="127"/>
      <c r="T20" s="31"/>
      <c r="U20" s="31"/>
      <c r="V20" s="31"/>
      <c r="W20" s="31"/>
      <c r="X20" s="31"/>
      <c r="Y20" s="127"/>
      <c r="Z20" s="127"/>
      <c r="AA20" s="99"/>
      <c r="AB20" s="99"/>
      <c r="AC20" s="99"/>
      <c r="AD20" s="99"/>
      <c r="AE20" s="99"/>
      <c r="AF20" s="127"/>
      <c r="AG20" s="127"/>
      <c r="AH20" s="99"/>
      <c r="AI20" s="99"/>
      <c r="AJ20" s="99"/>
      <c r="AK20" s="99"/>
      <c r="AL20" s="99"/>
      <c r="AM20" s="127"/>
      <c r="AN20" s="127"/>
      <c r="AO20" s="127"/>
      <c r="AP20" s="127"/>
      <c r="AQ20" s="2" t="s">
        <v>24</v>
      </c>
      <c r="AR20" s="2" t="s">
        <v>24</v>
      </c>
      <c r="AS20" s="99"/>
      <c r="AT20" s="99"/>
      <c r="AU20" s="127"/>
      <c r="AV20" s="99"/>
      <c r="AW20" s="99"/>
      <c r="AX20" s="99"/>
      <c r="AY20" s="99"/>
      <c r="AZ20" s="99"/>
      <c r="BA20" s="99"/>
      <c r="BB20" s="127"/>
      <c r="BC20" s="99"/>
      <c r="BD20" s="99"/>
      <c r="BE20" s="99"/>
      <c r="BF20" s="99"/>
      <c r="BG20" s="99"/>
      <c r="BH20" s="105"/>
      <c r="BI20" s="127"/>
      <c r="BJ20" s="99"/>
      <c r="BK20" s="99"/>
      <c r="BL20" s="99"/>
      <c r="BM20" s="99"/>
      <c r="BN20" s="99"/>
      <c r="BO20" s="127"/>
      <c r="BP20" s="127"/>
      <c r="BQ20" s="99"/>
      <c r="BR20" s="99"/>
      <c r="BS20" s="99"/>
      <c r="BT20" s="99"/>
      <c r="BU20" s="99"/>
      <c r="BV20" s="127"/>
      <c r="BW20" s="127"/>
      <c r="BX20" s="99"/>
      <c r="BY20" s="74"/>
      <c r="BZ20" s="74"/>
      <c r="CA20" s="26"/>
      <c r="CB20" s="26"/>
      <c r="CC20" s="128"/>
      <c r="CD20" s="128"/>
      <c r="CE20" s="26"/>
    </row>
    <row r="21" spans="1:83" ht="30" customHeight="1" x14ac:dyDescent="0.25">
      <c r="A21" s="78">
        <v>18</v>
      </c>
      <c r="B21" s="146"/>
      <c r="C21" s="31" t="s">
        <v>98</v>
      </c>
      <c r="D21" s="133" t="s">
        <v>168</v>
      </c>
      <c r="E21" s="140" t="s">
        <v>169</v>
      </c>
      <c r="F21" s="31"/>
      <c r="G21" s="31"/>
      <c r="H21" s="31"/>
      <c r="I21" s="31"/>
      <c r="J21" s="31"/>
      <c r="K21" s="127"/>
      <c r="L21" s="127"/>
      <c r="M21" s="31"/>
      <c r="N21" s="31"/>
      <c r="O21" s="31"/>
      <c r="P21" s="31"/>
      <c r="Q21" s="31"/>
      <c r="R21" s="127"/>
      <c r="S21" s="127"/>
      <c r="T21" s="31"/>
      <c r="U21" s="31"/>
      <c r="V21" s="31"/>
      <c r="W21" s="31"/>
      <c r="X21" s="31"/>
      <c r="Y21" s="127"/>
      <c r="Z21" s="127"/>
      <c r="AA21" s="99"/>
      <c r="AB21" s="99"/>
      <c r="AC21" s="99"/>
      <c r="AD21" s="99"/>
      <c r="AE21" s="99"/>
      <c r="AF21" s="127"/>
      <c r="AG21" s="127"/>
      <c r="AH21" s="99"/>
      <c r="AI21" s="99"/>
      <c r="AJ21" s="99"/>
      <c r="AK21" s="99"/>
      <c r="AL21" s="99"/>
      <c r="AM21" s="127"/>
      <c r="AN21" s="127"/>
      <c r="AO21" s="127"/>
      <c r="AP21" s="127"/>
      <c r="AQ21" s="99"/>
      <c r="AR21" s="2" t="s">
        <v>24</v>
      </c>
      <c r="AS21" s="99"/>
      <c r="AT21" s="99"/>
      <c r="AU21" s="127"/>
      <c r="AV21" s="99"/>
      <c r="AW21" s="99"/>
      <c r="AX21" s="99"/>
      <c r="AY21" s="99"/>
      <c r="AZ21" s="99"/>
      <c r="BA21" s="99"/>
      <c r="BB21" s="127"/>
      <c r="BC21" s="99"/>
      <c r="BD21" s="99"/>
      <c r="BE21" s="99"/>
      <c r="BF21" s="99"/>
      <c r="BG21" s="99"/>
      <c r="BH21" s="105"/>
      <c r="BI21" s="127"/>
      <c r="BJ21" s="99"/>
      <c r="BK21" s="99"/>
      <c r="BL21" s="99"/>
      <c r="BM21" s="99"/>
      <c r="BN21" s="99"/>
      <c r="BO21" s="127"/>
      <c r="BP21" s="127"/>
      <c r="BQ21" s="99"/>
      <c r="BR21" s="99"/>
      <c r="BS21" s="99"/>
      <c r="BT21" s="99"/>
      <c r="BU21" s="99"/>
      <c r="BV21" s="127"/>
      <c r="BW21" s="127"/>
      <c r="BX21" s="99"/>
      <c r="BY21" s="74"/>
      <c r="BZ21" s="74"/>
      <c r="CA21" s="26"/>
      <c r="CB21" s="26"/>
      <c r="CC21" s="128"/>
      <c r="CD21" s="128"/>
      <c r="CE21" s="26"/>
    </row>
    <row r="22" spans="1:83" ht="30" customHeight="1" x14ac:dyDescent="0.25">
      <c r="A22" s="78">
        <v>19</v>
      </c>
      <c r="B22" s="146"/>
      <c r="C22" s="31" t="s">
        <v>29</v>
      </c>
      <c r="D22" s="133" t="s">
        <v>168</v>
      </c>
      <c r="E22" s="140" t="s">
        <v>169</v>
      </c>
      <c r="F22" s="31"/>
      <c r="G22" s="31"/>
      <c r="H22" s="31"/>
      <c r="I22" s="31"/>
      <c r="J22" s="31"/>
      <c r="K22" s="127"/>
      <c r="L22" s="127"/>
      <c r="M22" s="31"/>
      <c r="N22" s="31"/>
      <c r="O22" s="31"/>
      <c r="P22" s="31"/>
      <c r="Q22" s="31"/>
      <c r="R22" s="127"/>
      <c r="S22" s="127"/>
      <c r="T22" s="31"/>
      <c r="U22" s="31"/>
      <c r="V22" s="31"/>
      <c r="W22" s="31"/>
      <c r="X22" s="31"/>
      <c r="Y22" s="127"/>
      <c r="Z22" s="127"/>
      <c r="AA22" s="99"/>
      <c r="AB22" s="99"/>
      <c r="AC22" s="99"/>
      <c r="AD22" s="99"/>
      <c r="AE22" s="99"/>
      <c r="AF22" s="127"/>
      <c r="AG22" s="127"/>
      <c r="AH22" s="99"/>
      <c r="AI22" s="99"/>
      <c r="AJ22" s="99"/>
      <c r="AK22" s="99"/>
      <c r="AL22" s="99"/>
      <c r="AM22" s="127"/>
      <c r="AN22" s="127"/>
      <c r="AO22" s="127"/>
      <c r="AP22" s="127"/>
      <c r="AQ22" s="7"/>
      <c r="AR22" s="7"/>
      <c r="AS22" s="2" t="s">
        <v>24</v>
      </c>
      <c r="AT22" s="7"/>
      <c r="AU22" s="127"/>
      <c r="AV22" s="86"/>
      <c r="AW22" s="7"/>
      <c r="AX22" s="7"/>
      <c r="AY22" s="86"/>
      <c r="AZ22" s="7"/>
      <c r="BA22" s="7"/>
      <c r="BB22" s="127"/>
      <c r="BC22" s="99"/>
      <c r="BD22" s="99"/>
      <c r="BE22" s="99"/>
      <c r="BF22" s="99"/>
      <c r="BG22" s="99"/>
      <c r="BH22" s="105"/>
      <c r="BI22" s="127"/>
      <c r="BJ22" s="99"/>
      <c r="BK22" s="99"/>
      <c r="BL22" s="99"/>
      <c r="BM22" s="99"/>
      <c r="BN22" s="99"/>
      <c r="BO22" s="127"/>
      <c r="BP22" s="127"/>
      <c r="BQ22" s="99"/>
      <c r="BR22" s="99"/>
      <c r="BS22" s="99"/>
      <c r="BT22" s="99"/>
      <c r="BU22" s="99"/>
      <c r="BV22" s="127"/>
      <c r="BW22" s="127"/>
      <c r="BX22" s="99"/>
      <c r="BY22" s="74"/>
      <c r="BZ22" s="74"/>
      <c r="CA22" s="26"/>
      <c r="CB22" s="26"/>
      <c r="CC22" s="128"/>
      <c r="CD22" s="128"/>
      <c r="CE22" s="26"/>
    </row>
    <row r="23" spans="1:83" ht="30" customHeight="1" x14ac:dyDescent="0.25">
      <c r="A23" s="78">
        <v>20</v>
      </c>
      <c r="B23" s="146"/>
      <c r="C23" s="31" t="s">
        <v>31</v>
      </c>
      <c r="D23" s="133" t="s">
        <v>168</v>
      </c>
      <c r="E23" s="140" t="s">
        <v>169</v>
      </c>
      <c r="F23" s="31"/>
      <c r="G23" s="31"/>
      <c r="H23" s="31"/>
      <c r="I23" s="31"/>
      <c r="J23" s="31"/>
      <c r="K23" s="127"/>
      <c r="L23" s="127"/>
      <c r="M23" s="31"/>
      <c r="N23" s="31"/>
      <c r="O23" s="31"/>
      <c r="P23" s="31"/>
      <c r="Q23" s="31"/>
      <c r="R23" s="127"/>
      <c r="S23" s="127"/>
      <c r="T23" s="31"/>
      <c r="U23" s="31"/>
      <c r="V23" s="31"/>
      <c r="W23" s="31"/>
      <c r="X23" s="31"/>
      <c r="Y23" s="127"/>
      <c r="Z23" s="127"/>
      <c r="AA23" s="99"/>
      <c r="AB23" s="99"/>
      <c r="AC23" s="99"/>
      <c r="AD23" s="99"/>
      <c r="AE23" s="99"/>
      <c r="AF23" s="127"/>
      <c r="AG23" s="127"/>
      <c r="AH23" s="99"/>
      <c r="AI23" s="99"/>
      <c r="AJ23" s="99"/>
      <c r="AK23" s="99"/>
      <c r="AL23" s="99"/>
      <c r="AM23" s="127"/>
      <c r="AN23" s="127"/>
      <c r="AO23" s="127"/>
      <c r="AP23" s="127"/>
      <c r="AQ23" s="99"/>
      <c r="AR23" s="99"/>
      <c r="AS23" s="2" t="s">
        <v>24</v>
      </c>
      <c r="AT23" s="2" t="s">
        <v>24</v>
      </c>
      <c r="AU23" s="127"/>
      <c r="AV23" s="99"/>
      <c r="AW23" s="99"/>
      <c r="AX23" s="99"/>
      <c r="AY23" s="7"/>
      <c r="AZ23" s="7"/>
      <c r="BA23" s="7"/>
      <c r="BB23" s="127"/>
      <c r="BC23" s="99"/>
      <c r="BD23" s="99"/>
      <c r="BE23" s="99"/>
      <c r="BF23" s="99"/>
      <c r="BG23" s="99"/>
      <c r="BH23" s="105"/>
      <c r="BI23" s="127"/>
      <c r="BJ23" s="99"/>
      <c r="BK23" s="99"/>
      <c r="BL23" s="99"/>
      <c r="BM23" s="99"/>
      <c r="BN23" s="99"/>
      <c r="BO23" s="127"/>
      <c r="BP23" s="127"/>
      <c r="BQ23" s="99"/>
      <c r="BR23" s="99"/>
      <c r="BS23" s="99"/>
      <c r="BT23" s="99"/>
      <c r="BU23" s="99"/>
      <c r="BV23" s="127"/>
      <c r="BW23" s="127"/>
      <c r="BX23" s="99"/>
      <c r="BY23" s="74"/>
      <c r="BZ23" s="74"/>
      <c r="CA23" s="26"/>
      <c r="CB23" s="26"/>
      <c r="CC23" s="128"/>
      <c r="CD23" s="128"/>
      <c r="CE23" s="26"/>
    </row>
    <row r="24" spans="1:83" ht="30" customHeight="1" x14ac:dyDescent="0.25">
      <c r="A24" s="78">
        <v>21</v>
      </c>
      <c r="B24" s="146"/>
      <c r="C24" s="31" t="s">
        <v>30</v>
      </c>
      <c r="D24" s="133" t="s">
        <v>168</v>
      </c>
      <c r="E24" s="140" t="s">
        <v>169</v>
      </c>
      <c r="F24" s="31"/>
      <c r="G24" s="31"/>
      <c r="H24" s="31"/>
      <c r="I24" s="31"/>
      <c r="J24" s="31"/>
      <c r="K24" s="127"/>
      <c r="L24" s="127"/>
      <c r="M24" s="31"/>
      <c r="N24" s="31"/>
      <c r="O24" s="31"/>
      <c r="P24" s="31"/>
      <c r="Q24" s="31"/>
      <c r="R24" s="127"/>
      <c r="S24" s="127"/>
      <c r="T24" s="31"/>
      <c r="U24" s="31"/>
      <c r="V24" s="31"/>
      <c r="W24" s="31"/>
      <c r="X24" s="31"/>
      <c r="Y24" s="127"/>
      <c r="Z24" s="127"/>
      <c r="AA24" s="7"/>
      <c r="AB24" s="7"/>
      <c r="AC24" s="7"/>
      <c r="AD24" s="7"/>
      <c r="AE24" s="7"/>
      <c r="AF24" s="127"/>
      <c r="AG24" s="127"/>
      <c r="AH24" s="7"/>
      <c r="AI24" s="7"/>
      <c r="AJ24" s="7"/>
      <c r="AK24" s="7"/>
      <c r="AL24" s="7"/>
      <c r="AM24" s="127"/>
      <c r="AN24" s="127"/>
      <c r="AO24" s="127"/>
      <c r="AP24" s="127"/>
      <c r="AQ24" s="99"/>
      <c r="AR24" s="99"/>
      <c r="AS24" s="99"/>
      <c r="AT24" s="99"/>
      <c r="AU24" s="127"/>
      <c r="AV24" s="2" t="s">
        <v>24</v>
      </c>
      <c r="AW24" s="2" t="s">
        <v>24</v>
      </c>
      <c r="AX24" s="86"/>
      <c r="AY24" s="99"/>
      <c r="AZ24" s="99"/>
      <c r="BA24" s="99"/>
      <c r="BB24" s="127"/>
      <c r="BC24" s="99"/>
      <c r="BD24" s="99"/>
      <c r="BE24" s="99"/>
      <c r="BF24" s="99"/>
      <c r="BG24" s="99"/>
      <c r="BH24" s="105"/>
      <c r="BI24" s="127"/>
      <c r="BJ24" s="99"/>
      <c r="BK24" s="99"/>
      <c r="BL24" s="99"/>
      <c r="BM24" s="99"/>
      <c r="BN24" s="99"/>
      <c r="BO24" s="127"/>
      <c r="BP24" s="127"/>
      <c r="BQ24" s="99"/>
      <c r="BR24" s="99"/>
      <c r="BS24" s="99"/>
      <c r="BT24" s="99"/>
      <c r="BU24" s="99"/>
      <c r="BV24" s="127"/>
      <c r="BW24" s="127"/>
      <c r="BX24" s="99"/>
      <c r="BY24" s="74"/>
      <c r="BZ24" s="74"/>
      <c r="CA24" s="26"/>
      <c r="CB24" s="26"/>
      <c r="CC24" s="128"/>
      <c r="CD24" s="128"/>
      <c r="CE24" s="26"/>
    </row>
    <row r="25" spans="1:83" ht="27" customHeight="1" x14ac:dyDescent="0.25">
      <c r="A25" s="78">
        <v>22</v>
      </c>
      <c r="B25" s="146"/>
      <c r="C25" s="31" t="s">
        <v>28</v>
      </c>
      <c r="D25" s="133" t="s">
        <v>168</v>
      </c>
      <c r="E25" s="140" t="s">
        <v>169</v>
      </c>
      <c r="F25" s="31"/>
      <c r="G25" s="31"/>
      <c r="H25" s="31"/>
      <c r="I25" s="31"/>
      <c r="J25" s="31"/>
      <c r="K25" s="127"/>
      <c r="L25" s="127"/>
      <c r="M25" s="31"/>
      <c r="N25" s="31"/>
      <c r="O25" s="31"/>
      <c r="P25" s="31"/>
      <c r="Q25" s="31"/>
      <c r="R25" s="127"/>
      <c r="S25" s="127"/>
      <c r="T25" s="31"/>
      <c r="U25" s="31"/>
      <c r="V25" s="31"/>
      <c r="W25" s="31"/>
      <c r="X25" s="31"/>
      <c r="Y25" s="127"/>
      <c r="Z25" s="127"/>
      <c r="AA25" s="99"/>
      <c r="AB25" s="99"/>
      <c r="AC25" s="99"/>
      <c r="AD25" s="99"/>
      <c r="AE25" s="99"/>
      <c r="AF25" s="127"/>
      <c r="AG25" s="127"/>
      <c r="AH25" s="99"/>
      <c r="AI25" s="99"/>
      <c r="AJ25" s="99"/>
      <c r="AK25" s="99"/>
      <c r="AL25" s="99"/>
      <c r="AM25" s="127"/>
      <c r="AN25" s="127"/>
      <c r="AO25" s="127"/>
      <c r="AP25" s="127"/>
      <c r="AQ25" s="99"/>
      <c r="AR25" s="99"/>
      <c r="AS25" s="99"/>
      <c r="AT25" s="99"/>
      <c r="AU25" s="127"/>
      <c r="AV25" s="2" t="s">
        <v>24</v>
      </c>
      <c r="AW25" s="2" t="s">
        <v>24</v>
      </c>
      <c r="AX25" s="2" t="s">
        <v>24</v>
      </c>
      <c r="AY25" s="99"/>
      <c r="AZ25" s="99"/>
      <c r="BA25" s="99"/>
      <c r="BB25" s="127"/>
      <c r="BC25" s="99"/>
      <c r="BD25" s="99"/>
      <c r="BE25" s="99"/>
      <c r="BF25" s="99"/>
      <c r="BG25" s="99"/>
      <c r="BH25" s="105"/>
      <c r="BI25" s="127"/>
      <c r="BJ25" s="99"/>
      <c r="BK25" s="99"/>
      <c r="BL25" s="99"/>
      <c r="BM25" s="99"/>
      <c r="BN25" s="99"/>
      <c r="BO25" s="127"/>
      <c r="BP25" s="127"/>
      <c r="BQ25" s="99"/>
      <c r="BR25" s="99"/>
      <c r="BS25" s="99"/>
      <c r="BT25" s="99"/>
      <c r="BU25" s="99"/>
      <c r="BV25" s="127"/>
      <c r="BW25" s="127"/>
      <c r="BX25" s="99"/>
      <c r="BY25" s="74"/>
      <c r="BZ25" s="74"/>
      <c r="CA25" s="26"/>
      <c r="CB25" s="26"/>
      <c r="CC25" s="128"/>
      <c r="CD25" s="128"/>
      <c r="CE25" s="26"/>
    </row>
    <row r="26" spans="1:83" ht="30" x14ac:dyDescent="0.25">
      <c r="A26" s="78">
        <v>23</v>
      </c>
      <c r="B26" s="146"/>
      <c r="C26" s="31" t="s">
        <v>33</v>
      </c>
      <c r="D26" s="133" t="s">
        <v>168</v>
      </c>
      <c r="E26" s="140" t="s">
        <v>169</v>
      </c>
      <c r="F26" s="31"/>
      <c r="G26" s="31"/>
      <c r="H26" s="31"/>
      <c r="I26" s="31"/>
      <c r="J26" s="31"/>
      <c r="K26" s="127"/>
      <c r="L26" s="127"/>
      <c r="M26" s="31"/>
      <c r="N26" s="31"/>
      <c r="O26" s="31"/>
      <c r="P26" s="31"/>
      <c r="Q26" s="31"/>
      <c r="R26" s="127"/>
      <c r="S26" s="127"/>
      <c r="T26" s="31"/>
      <c r="U26" s="31"/>
      <c r="V26" s="31"/>
      <c r="W26" s="31"/>
      <c r="X26" s="31"/>
      <c r="Y26" s="127"/>
      <c r="Z26" s="127"/>
      <c r="AA26" s="99"/>
      <c r="AB26" s="99"/>
      <c r="AC26" s="99"/>
      <c r="AD26" s="99"/>
      <c r="AE26" s="99"/>
      <c r="AF26" s="127"/>
      <c r="AG26" s="127"/>
      <c r="AH26" s="99"/>
      <c r="AI26" s="99"/>
      <c r="AJ26" s="99"/>
      <c r="AK26" s="99"/>
      <c r="AL26" s="99"/>
      <c r="AM26" s="127"/>
      <c r="AN26" s="127"/>
      <c r="AO26" s="127"/>
      <c r="AP26" s="127"/>
      <c r="AQ26" s="99"/>
      <c r="AR26" s="99"/>
      <c r="AS26" s="99"/>
      <c r="AT26" s="99"/>
      <c r="AU26" s="127"/>
      <c r="AV26" s="31"/>
      <c r="AW26" s="31"/>
      <c r="AX26" s="31"/>
      <c r="AY26" s="2" t="s">
        <v>24</v>
      </c>
      <c r="AZ26" s="2" t="s">
        <v>24</v>
      </c>
      <c r="BA26" s="2" t="s">
        <v>24</v>
      </c>
      <c r="BB26" s="127"/>
      <c r="BC26" s="31"/>
      <c r="BD26" s="31"/>
      <c r="BE26" s="31"/>
      <c r="BF26" s="31"/>
      <c r="BG26" s="31"/>
      <c r="BH26" s="127"/>
      <c r="BI26" s="127"/>
      <c r="BJ26" s="99"/>
      <c r="BK26" s="99"/>
      <c r="BL26" s="99"/>
      <c r="BM26" s="99"/>
      <c r="BN26" s="99"/>
      <c r="BO26" s="127"/>
      <c r="BP26" s="127"/>
      <c r="BQ26" s="7"/>
      <c r="BR26" s="7"/>
      <c r="BS26" s="7"/>
      <c r="BT26" s="7"/>
      <c r="BU26" s="7"/>
      <c r="BV26" s="127"/>
      <c r="BW26" s="127"/>
      <c r="BX26" s="7"/>
      <c r="BY26" s="74"/>
      <c r="BZ26" s="74"/>
      <c r="CA26" s="26"/>
      <c r="CB26" s="26"/>
      <c r="CC26" s="128"/>
      <c r="CD26" s="128"/>
      <c r="CE26" s="26"/>
    </row>
    <row r="27" spans="1:83" ht="30" x14ac:dyDescent="0.25">
      <c r="A27" s="78">
        <v>24</v>
      </c>
      <c r="B27" s="146" t="s">
        <v>217</v>
      </c>
      <c r="C27" s="120" t="s">
        <v>140</v>
      </c>
      <c r="D27" s="133" t="s">
        <v>197</v>
      </c>
      <c r="E27" s="133" t="s">
        <v>198</v>
      </c>
      <c r="F27" s="31"/>
      <c r="G27" s="31"/>
      <c r="H27" s="31"/>
      <c r="I27" s="31"/>
      <c r="J27" s="31"/>
      <c r="K27" s="127"/>
      <c r="L27" s="127"/>
      <c r="M27" s="31"/>
      <c r="N27" s="31"/>
      <c r="O27" s="31"/>
      <c r="P27" s="31"/>
      <c r="Q27" s="31"/>
      <c r="R27" s="127"/>
      <c r="S27" s="127"/>
      <c r="T27" s="31"/>
      <c r="U27" s="31"/>
      <c r="V27" s="31"/>
      <c r="W27" s="31"/>
      <c r="X27" s="31"/>
      <c r="Y27" s="127"/>
      <c r="Z27" s="127"/>
      <c r="AA27" s="31"/>
      <c r="AB27" s="31"/>
      <c r="AC27" s="31"/>
      <c r="AD27" s="31"/>
      <c r="AE27" s="31"/>
      <c r="AF27" s="127"/>
      <c r="AG27" s="127"/>
      <c r="AH27" s="31"/>
      <c r="AI27" s="31"/>
      <c r="AJ27" s="31"/>
      <c r="AK27" s="31"/>
      <c r="AL27" s="31"/>
      <c r="AM27" s="127"/>
      <c r="AN27" s="127"/>
      <c r="AO27" s="127"/>
      <c r="AP27" s="127"/>
      <c r="AQ27" s="31"/>
      <c r="AR27" s="31"/>
      <c r="AS27" s="31"/>
      <c r="AT27" s="31"/>
      <c r="AU27" s="127"/>
      <c r="AV27" s="31"/>
      <c r="AW27" s="31"/>
      <c r="AX27" s="31"/>
      <c r="AY27" s="31"/>
      <c r="AZ27" s="31"/>
      <c r="BA27" s="31"/>
      <c r="BB27" s="127"/>
      <c r="BC27" s="2" t="s">
        <v>24</v>
      </c>
      <c r="BD27" s="2" t="s">
        <v>24</v>
      </c>
      <c r="BE27" s="2" t="s">
        <v>24</v>
      </c>
      <c r="BF27" s="2" t="s">
        <v>24</v>
      </c>
      <c r="BG27" s="2" t="s">
        <v>24</v>
      </c>
      <c r="BH27" s="122"/>
      <c r="BI27" s="127"/>
      <c r="BJ27" s="7"/>
      <c r="BK27" s="7"/>
      <c r="BL27" s="7"/>
      <c r="BM27" s="7"/>
      <c r="BN27" s="7"/>
      <c r="BO27" s="127"/>
      <c r="BP27" s="127"/>
      <c r="BQ27" s="7"/>
      <c r="BR27" s="7"/>
      <c r="BS27" s="7"/>
      <c r="BT27" s="7"/>
      <c r="BU27" s="43"/>
      <c r="BV27" s="127"/>
      <c r="BW27" s="127"/>
      <c r="BX27" s="7"/>
      <c r="BY27" s="26"/>
      <c r="BZ27" s="26"/>
      <c r="CA27" s="26"/>
      <c r="CB27" s="26"/>
      <c r="CC27" s="128"/>
      <c r="CD27" s="128"/>
      <c r="CE27" s="26"/>
    </row>
    <row r="28" spans="1:83" ht="30" x14ac:dyDescent="0.25">
      <c r="A28" s="99">
        <v>25</v>
      </c>
      <c r="B28" s="146"/>
      <c r="C28" s="135" t="s">
        <v>141</v>
      </c>
      <c r="D28" s="133" t="s">
        <v>197</v>
      </c>
      <c r="E28" s="133" t="s">
        <v>198</v>
      </c>
      <c r="F28" s="31"/>
      <c r="G28" s="31"/>
      <c r="H28" s="31"/>
      <c r="I28" s="31"/>
      <c r="J28" s="31"/>
      <c r="K28" s="127"/>
      <c r="L28" s="127"/>
      <c r="M28" s="31"/>
      <c r="N28" s="31"/>
      <c r="O28" s="31"/>
      <c r="P28" s="31"/>
      <c r="Q28" s="31"/>
      <c r="R28" s="127"/>
      <c r="S28" s="127"/>
      <c r="T28" s="31"/>
      <c r="U28" s="31"/>
      <c r="V28" s="31"/>
      <c r="W28" s="31"/>
      <c r="X28" s="31"/>
      <c r="Y28" s="127"/>
      <c r="Z28" s="127"/>
      <c r="AA28" s="31"/>
      <c r="AB28" s="31"/>
      <c r="AC28" s="31"/>
      <c r="AD28" s="31"/>
      <c r="AE28" s="31"/>
      <c r="AF28" s="127"/>
      <c r="AG28" s="127"/>
      <c r="AH28" s="31"/>
      <c r="AI28" s="31"/>
      <c r="AJ28" s="31"/>
      <c r="AK28" s="31"/>
      <c r="AL28" s="31"/>
      <c r="AM28" s="127"/>
      <c r="AN28" s="127"/>
      <c r="AO28" s="127"/>
      <c r="AP28" s="127"/>
      <c r="AQ28" s="31"/>
      <c r="AR28" s="31"/>
      <c r="AS28" s="31"/>
      <c r="AT28" s="31"/>
      <c r="AU28" s="127"/>
      <c r="AV28" s="31"/>
      <c r="AW28" s="31"/>
      <c r="AX28" s="31"/>
      <c r="AY28" s="31"/>
      <c r="AZ28" s="31"/>
      <c r="BA28" s="31"/>
      <c r="BB28" s="127"/>
      <c r="BC28" s="2" t="s">
        <v>24</v>
      </c>
      <c r="BD28" s="2" t="s">
        <v>24</v>
      </c>
      <c r="BE28" s="2" t="s">
        <v>24</v>
      </c>
      <c r="BF28" s="2" t="s">
        <v>24</v>
      </c>
      <c r="BG28" s="2" t="s">
        <v>24</v>
      </c>
      <c r="BH28" s="122"/>
      <c r="BI28" s="127"/>
      <c r="BJ28" s="2" t="s">
        <v>24</v>
      </c>
      <c r="BK28" s="2" t="s">
        <v>24</v>
      </c>
      <c r="BL28" s="2" t="s">
        <v>24</v>
      </c>
      <c r="BM28" s="2" t="s">
        <v>24</v>
      </c>
      <c r="BN28" s="2" t="s">
        <v>24</v>
      </c>
      <c r="BO28" s="127"/>
      <c r="BP28" s="127"/>
      <c r="BQ28" s="7"/>
      <c r="BR28" s="7"/>
      <c r="BS28" s="7"/>
      <c r="BT28" s="7"/>
      <c r="BU28" s="43"/>
      <c r="BV28" s="127"/>
      <c r="BW28" s="127"/>
      <c r="BX28" s="7"/>
      <c r="BY28" s="26"/>
      <c r="BZ28" s="26"/>
      <c r="CA28" s="26"/>
      <c r="CB28" s="26"/>
      <c r="CC28" s="128"/>
      <c r="CD28" s="128"/>
      <c r="CE28" s="26"/>
    </row>
    <row r="29" spans="1:83" ht="30" x14ac:dyDescent="0.25">
      <c r="A29" s="99">
        <v>26</v>
      </c>
      <c r="B29" s="146"/>
      <c r="C29" s="120" t="s">
        <v>142</v>
      </c>
      <c r="D29" s="133" t="s">
        <v>197</v>
      </c>
      <c r="E29" s="133" t="s">
        <v>198</v>
      </c>
      <c r="F29" s="31"/>
      <c r="G29" s="31"/>
      <c r="H29" s="31"/>
      <c r="I29" s="31"/>
      <c r="J29" s="31"/>
      <c r="K29" s="127"/>
      <c r="L29" s="127"/>
      <c r="M29" s="31"/>
      <c r="N29" s="31"/>
      <c r="O29" s="31"/>
      <c r="P29" s="31"/>
      <c r="Q29" s="31"/>
      <c r="R29" s="127"/>
      <c r="S29" s="127"/>
      <c r="T29" s="31"/>
      <c r="U29" s="31"/>
      <c r="V29" s="31"/>
      <c r="W29" s="31"/>
      <c r="X29" s="31"/>
      <c r="Y29" s="127"/>
      <c r="Z29" s="127"/>
      <c r="AA29" s="31"/>
      <c r="AB29" s="31"/>
      <c r="AC29" s="31"/>
      <c r="AD29" s="31"/>
      <c r="AE29" s="31"/>
      <c r="AF29" s="127"/>
      <c r="AG29" s="127"/>
      <c r="AH29" s="31"/>
      <c r="AI29" s="31"/>
      <c r="AJ29" s="31"/>
      <c r="AK29" s="31"/>
      <c r="AL29" s="31"/>
      <c r="AM29" s="127"/>
      <c r="AN29" s="127"/>
      <c r="AO29" s="127"/>
      <c r="AP29" s="127"/>
      <c r="AQ29" s="7"/>
      <c r="AR29" s="7"/>
      <c r="AS29" s="7"/>
      <c r="AT29" s="7"/>
      <c r="AU29" s="127"/>
      <c r="AV29" s="7"/>
      <c r="AW29" s="7"/>
      <c r="AX29" s="7"/>
      <c r="AY29" s="7"/>
      <c r="AZ29" s="7"/>
      <c r="BA29" s="7"/>
      <c r="BB29" s="122"/>
      <c r="BC29" s="2" t="s">
        <v>24</v>
      </c>
      <c r="BD29" s="2" t="s">
        <v>24</v>
      </c>
      <c r="BE29" s="2" t="s">
        <v>24</v>
      </c>
      <c r="BF29" s="2" t="s">
        <v>24</v>
      </c>
      <c r="BG29" s="2" t="s">
        <v>24</v>
      </c>
      <c r="BH29" s="122"/>
      <c r="BI29" s="127"/>
      <c r="BJ29" s="2" t="s">
        <v>24</v>
      </c>
      <c r="BK29" s="2" t="s">
        <v>24</v>
      </c>
      <c r="BL29" s="2" t="s">
        <v>24</v>
      </c>
      <c r="BM29" s="2" t="s">
        <v>24</v>
      </c>
      <c r="BN29" s="2" t="s">
        <v>24</v>
      </c>
      <c r="BO29" s="127"/>
      <c r="BP29" s="127"/>
      <c r="BQ29" s="2" t="s">
        <v>24</v>
      </c>
      <c r="BR29" s="2" t="s">
        <v>24</v>
      </c>
      <c r="BS29" s="2" t="s">
        <v>24</v>
      </c>
      <c r="BT29" s="2" t="s">
        <v>24</v>
      </c>
      <c r="BU29" s="44" t="s">
        <v>24</v>
      </c>
      <c r="BV29" s="127"/>
      <c r="BW29" s="127"/>
      <c r="BX29" s="7"/>
      <c r="BY29" s="74"/>
      <c r="BZ29" s="74"/>
      <c r="CA29" s="74"/>
      <c r="CB29" s="74"/>
      <c r="CC29" s="128"/>
      <c r="CD29" s="128"/>
      <c r="CE29" s="26"/>
    </row>
    <row r="30" spans="1:83" ht="30" x14ac:dyDescent="0.25">
      <c r="A30" s="99">
        <v>27</v>
      </c>
      <c r="B30" s="146"/>
      <c r="C30" s="124" t="s">
        <v>143</v>
      </c>
      <c r="D30" s="133" t="s">
        <v>197</v>
      </c>
      <c r="E30" s="133" t="s">
        <v>198</v>
      </c>
      <c r="F30" s="7"/>
      <c r="G30" s="7"/>
      <c r="H30" s="7"/>
      <c r="I30" s="7"/>
      <c r="J30" s="7"/>
      <c r="K30" s="122"/>
      <c r="L30" s="122"/>
      <c r="M30" s="7"/>
      <c r="N30" s="7"/>
      <c r="O30" s="7"/>
      <c r="P30" s="7"/>
      <c r="Q30" s="7"/>
      <c r="R30" s="122"/>
      <c r="S30" s="122"/>
      <c r="T30" s="7"/>
      <c r="U30" s="7"/>
      <c r="V30" s="7"/>
      <c r="W30" s="7"/>
      <c r="X30" s="7"/>
      <c r="Y30" s="122"/>
      <c r="Z30" s="122"/>
      <c r="AA30" s="7"/>
      <c r="AB30" s="7"/>
      <c r="AC30" s="7"/>
      <c r="AD30" s="7"/>
      <c r="AE30" s="7"/>
      <c r="AF30" s="122"/>
      <c r="AG30" s="122"/>
      <c r="AH30" s="7"/>
      <c r="AI30" s="7"/>
      <c r="AJ30" s="7"/>
      <c r="AK30" s="7"/>
      <c r="AL30" s="7"/>
      <c r="AM30" s="122"/>
      <c r="AN30" s="122"/>
      <c r="AO30" s="122"/>
      <c r="AP30" s="122"/>
      <c r="AQ30" s="7"/>
      <c r="AR30" s="7"/>
      <c r="AS30" s="7"/>
      <c r="AT30" s="7"/>
      <c r="AU30" s="127"/>
      <c r="AV30" s="7"/>
      <c r="AW30" s="7"/>
      <c r="AX30" s="7"/>
      <c r="AY30" s="7"/>
      <c r="AZ30" s="7"/>
      <c r="BA30" s="7"/>
      <c r="BB30" s="122"/>
      <c r="BC30" s="7"/>
      <c r="BD30" s="7"/>
      <c r="BE30" s="7"/>
      <c r="BF30" s="7"/>
      <c r="BG30" s="7"/>
      <c r="BH30" s="122"/>
      <c r="BI30" s="127"/>
      <c r="BJ30" s="7"/>
      <c r="BK30" s="7"/>
      <c r="BL30" s="7"/>
      <c r="BM30" s="7"/>
      <c r="BN30" s="7"/>
      <c r="BO30" s="127"/>
      <c r="BP30" s="127"/>
      <c r="BQ30" s="7"/>
      <c r="BR30" s="7"/>
      <c r="BS30" s="7"/>
      <c r="BT30" s="7"/>
      <c r="BU30" s="7"/>
      <c r="BV30" s="127"/>
      <c r="BW30" s="127"/>
      <c r="BX30" s="2" t="s">
        <v>24</v>
      </c>
      <c r="BY30" s="26"/>
      <c r="BZ30" s="26"/>
      <c r="CA30" s="26"/>
      <c r="CB30" s="26"/>
      <c r="CC30" s="26"/>
      <c r="CD30" s="26"/>
      <c r="CE30" s="74"/>
    </row>
  </sheetData>
  <mergeCells count="10">
    <mergeCell ref="A2:A3"/>
    <mergeCell ref="C2:C3"/>
    <mergeCell ref="D2:D3"/>
    <mergeCell ref="E2:E3"/>
    <mergeCell ref="B2:B3"/>
    <mergeCell ref="B18:B26"/>
    <mergeCell ref="B27:B30"/>
    <mergeCell ref="B4:B9"/>
    <mergeCell ref="B10:B13"/>
    <mergeCell ref="B14:B17"/>
  </mergeCells>
  <conditionalFormatting sqref="F4:Q30 T4:X30 AA4:AE30 BX4:CB19 CE4:CE30 AH18:AK18 AH19:AL30 BJ4:BN29 BC4:BH29 BQ4:BU29 BY20:CB30 BX20:BX29 AV4:BA30 AQ4:AT30 AH4:AL17">
    <cfRule type="cellIs" dxfId="12" priority="12" operator="equal">
      <formula>"x"</formula>
    </cfRule>
  </conditionalFormatting>
  <conditionalFormatting sqref="R4:S30">
    <cfRule type="cellIs" dxfId="11" priority="11" operator="equal">
      <formula>"x"</formula>
    </cfRule>
  </conditionalFormatting>
  <conditionalFormatting sqref="Y4:Z30">
    <cfRule type="cellIs" dxfId="10" priority="10" operator="equal">
      <formula>"x"</formula>
    </cfRule>
  </conditionalFormatting>
  <conditionalFormatting sqref="AF4:AG30">
    <cfRule type="cellIs" dxfId="9" priority="9" operator="equal">
      <formula>"x"</formula>
    </cfRule>
  </conditionalFormatting>
  <conditionalFormatting sqref="AM4:AP30">
    <cfRule type="cellIs" dxfId="8" priority="8" operator="equal">
      <formula>"x"</formula>
    </cfRule>
  </conditionalFormatting>
  <conditionalFormatting sqref="AU4:AU31">
    <cfRule type="cellIs" dxfId="7" priority="7" operator="equal">
      <formula>"x"</formula>
    </cfRule>
  </conditionalFormatting>
  <conditionalFormatting sqref="BB4:BB31">
    <cfRule type="cellIs" dxfId="6" priority="6" operator="equal">
      <formula>"x"</formula>
    </cfRule>
  </conditionalFormatting>
  <conditionalFormatting sqref="BI4:BI30">
    <cfRule type="cellIs" dxfId="5" priority="5" operator="equal">
      <formula>"x"</formula>
    </cfRule>
  </conditionalFormatting>
  <conditionalFormatting sqref="BO4:BP30">
    <cfRule type="cellIs" dxfId="4" priority="4" operator="equal">
      <formula>"x"</formula>
    </cfRule>
  </conditionalFormatting>
  <conditionalFormatting sqref="BV4:BW30">
    <cfRule type="cellIs" dxfId="3" priority="3" operator="equal">
      <formula>"x"</formula>
    </cfRule>
  </conditionalFormatting>
  <conditionalFormatting sqref="CC4:CD30">
    <cfRule type="cellIs" dxfId="2" priority="2" operator="equal">
      <formula>"x"</formula>
    </cfRule>
  </conditionalFormatting>
  <conditionalFormatting sqref="BX30">
    <cfRule type="cellIs" dxfId="1" priority="1" operator="equal">
      <formula>"x"</formula>
    </cfRule>
  </conditionalFormatting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7"/>
  <sheetViews>
    <sheetView topLeftCell="A48" zoomScale="90" zoomScaleNormal="90" workbookViewId="0">
      <selection activeCell="I101" sqref="I101"/>
    </sheetView>
  </sheetViews>
  <sheetFormatPr baseColWidth="10" defaultRowHeight="15" x14ac:dyDescent="0.25"/>
  <cols>
    <col min="2" max="2" width="15" customWidth="1"/>
    <col min="3" max="3" width="12.28515625" customWidth="1"/>
    <col min="4" max="4" width="9.28515625" style="9" customWidth="1"/>
    <col min="5" max="5" width="23.42578125" customWidth="1"/>
    <col min="6" max="6" width="13.7109375" customWidth="1"/>
    <col min="9" max="9" width="17.5703125" customWidth="1"/>
    <col min="10" max="10" width="18.42578125" customWidth="1"/>
  </cols>
  <sheetData>
    <row r="3" spans="2:12" s="1" customFormat="1" ht="42.75" customHeight="1" thickBot="1" x14ac:dyDescent="0.3">
      <c r="B3" s="129" t="s">
        <v>0</v>
      </c>
      <c r="C3" s="129" t="s">
        <v>1</v>
      </c>
      <c r="D3" s="130" t="s">
        <v>35</v>
      </c>
      <c r="E3" s="131" t="s">
        <v>2</v>
      </c>
      <c r="F3" s="132" t="s">
        <v>3</v>
      </c>
      <c r="G3" s="132" t="s">
        <v>36</v>
      </c>
      <c r="H3" s="132" t="s">
        <v>4</v>
      </c>
      <c r="I3" s="132" t="s">
        <v>5</v>
      </c>
      <c r="J3" s="132" t="s">
        <v>54</v>
      </c>
    </row>
    <row r="4" spans="2:12" ht="15" customHeight="1" x14ac:dyDescent="0.25">
      <c r="B4" s="147" t="s">
        <v>17</v>
      </c>
      <c r="C4" s="166" t="s">
        <v>7</v>
      </c>
      <c r="D4" s="170" t="s">
        <v>151</v>
      </c>
      <c r="E4" s="143" t="s">
        <v>18</v>
      </c>
      <c r="F4" s="13">
        <v>1</v>
      </c>
      <c r="G4" s="13">
        <v>1.2</v>
      </c>
      <c r="H4" s="176">
        <v>1</v>
      </c>
      <c r="I4" s="14" t="s">
        <v>38</v>
      </c>
      <c r="J4" s="15" t="s">
        <v>52</v>
      </c>
    </row>
    <row r="5" spans="2:12" ht="15" customHeight="1" x14ac:dyDescent="0.25">
      <c r="B5" s="169"/>
      <c r="C5" s="167"/>
      <c r="D5" s="171"/>
      <c r="E5" s="8" t="s">
        <v>18</v>
      </c>
      <c r="F5" s="5">
        <v>2</v>
      </c>
      <c r="G5" s="5">
        <v>3.4</v>
      </c>
      <c r="H5" s="169"/>
      <c r="I5" s="141" t="s">
        <v>43</v>
      </c>
      <c r="J5" s="45" t="s">
        <v>43</v>
      </c>
    </row>
    <row r="6" spans="2:12" ht="15" customHeight="1" x14ac:dyDescent="0.25">
      <c r="B6" s="169"/>
      <c r="C6" s="167"/>
      <c r="D6" s="171"/>
      <c r="E6" s="8" t="s">
        <v>18</v>
      </c>
      <c r="F6" s="5">
        <v>3</v>
      </c>
      <c r="G6" s="5">
        <v>5.6</v>
      </c>
      <c r="H6" s="169"/>
      <c r="I6" s="11" t="s">
        <v>41</v>
      </c>
      <c r="J6" s="17" t="s">
        <v>51</v>
      </c>
      <c r="L6" s="54"/>
    </row>
    <row r="7" spans="2:12" ht="15" customHeight="1" thickBot="1" x14ac:dyDescent="0.3">
      <c r="B7" s="169"/>
      <c r="C7" s="167"/>
      <c r="D7" s="172"/>
      <c r="E7" s="144" t="s">
        <v>18</v>
      </c>
      <c r="F7" s="18">
        <v>4</v>
      </c>
      <c r="G7" s="18">
        <v>7.8</v>
      </c>
      <c r="H7" s="177"/>
      <c r="I7" s="19" t="s">
        <v>39</v>
      </c>
      <c r="J7" s="20" t="s">
        <v>42</v>
      </c>
    </row>
    <row r="8" spans="2:12" ht="15" customHeight="1" x14ac:dyDescent="0.25">
      <c r="B8" s="169"/>
      <c r="C8" s="167"/>
      <c r="D8" s="173">
        <v>44616</v>
      </c>
      <c r="E8" s="28" t="s">
        <v>19</v>
      </c>
      <c r="F8" s="13" t="s">
        <v>46</v>
      </c>
      <c r="G8" s="13">
        <v>9</v>
      </c>
      <c r="H8" s="176">
        <v>4</v>
      </c>
      <c r="I8" s="14" t="s">
        <v>45</v>
      </c>
      <c r="J8" s="15" t="s">
        <v>45</v>
      </c>
    </row>
    <row r="9" spans="2:12" ht="15" customHeight="1" x14ac:dyDescent="0.25">
      <c r="B9" s="169"/>
      <c r="C9" s="167"/>
      <c r="D9" s="174"/>
      <c r="E9" s="3" t="s">
        <v>20</v>
      </c>
      <c r="F9" s="64" t="s">
        <v>47</v>
      </c>
      <c r="G9" s="64">
        <v>10</v>
      </c>
      <c r="H9" s="169"/>
      <c r="I9" s="56" t="s">
        <v>92</v>
      </c>
      <c r="J9" s="82" t="s">
        <v>211</v>
      </c>
    </row>
    <row r="10" spans="2:12" ht="15" customHeight="1" x14ac:dyDescent="0.25">
      <c r="B10" s="169"/>
      <c r="C10" s="167"/>
      <c r="D10" s="174"/>
      <c r="E10" s="3" t="s">
        <v>21</v>
      </c>
      <c r="F10" s="64" t="s">
        <v>48</v>
      </c>
      <c r="G10" s="64">
        <v>11</v>
      </c>
      <c r="H10" s="169"/>
      <c r="I10" s="142" t="s">
        <v>40</v>
      </c>
      <c r="J10" s="16" t="s">
        <v>94</v>
      </c>
    </row>
    <row r="11" spans="2:12" ht="15" customHeight="1" thickBot="1" x14ac:dyDescent="0.3">
      <c r="B11" s="148"/>
      <c r="C11" s="168"/>
      <c r="D11" s="175"/>
      <c r="E11" s="29" t="s">
        <v>22</v>
      </c>
      <c r="F11" s="18" t="s">
        <v>49</v>
      </c>
      <c r="G11" s="18">
        <v>12</v>
      </c>
      <c r="H11" s="177"/>
      <c r="I11" s="48" t="s">
        <v>145</v>
      </c>
      <c r="J11" s="49" t="s">
        <v>145</v>
      </c>
    </row>
    <row r="12" spans="2:12" ht="15" customHeight="1" x14ac:dyDescent="0.35">
      <c r="B12" s="27"/>
      <c r="C12" s="72"/>
      <c r="D12" s="73"/>
      <c r="E12" s="27"/>
      <c r="F12" s="27"/>
      <c r="G12" s="27"/>
      <c r="H12" s="27"/>
      <c r="I12" s="74"/>
      <c r="J12" s="74"/>
    </row>
    <row r="13" spans="2:12" ht="15" customHeight="1" x14ac:dyDescent="0.35">
      <c r="B13" s="27"/>
      <c r="C13" s="72"/>
      <c r="D13" s="73"/>
      <c r="E13" s="27"/>
      <c r="F13" s="27"/>
      <c r="G13" s="27"/>
      <c r="H13" s="27"/>
      <c r="I13" s="74"/>
      <c r="J13" s="74"/>
    </row>
    <row r="14" spans="2:12" ht="43.5" customHeight="1" thickBot="1" x14ac:dyDescent="0.3">
      <c r="B14" s="132" t="s">
        <v>0</v>
      </c>
      <c r="C14" s="132" t="s">
        <v>1</v>
      </c>
      <c r="D14" s="130" t="s">
        <v>35</v>
      </c>
      <c r="E14" s="132" t="s">
        <v>2</v>
      </c>
      <c r="F14" s="132" t="s">
        <v>3</v>
      </c>
      <c r="G14" s="132" t="s">
        <v>36</v>
      </c>
      <c r="H14" s="132" t="s">
        <v>4</v>
      </c>
      <c r="I14" s="132" t="s">
        <v>5</v>
      </c>
      <c r="J14" s="132" t="s">
        <v>54</v>
      </c>
    </row>
    <row r="15" spans="2:12" ht="15" customHeight="1" x14ac:dyDescent="0.25">
      <c r="B15" s="155" t="s">
        <v>107</v>
      </c>
      <c r="C15" s="154" t="s">
        <v>7</v>
      </c>
      <c r="D15" s="161">
        <v>44617</v>
      </c>
      <c r="E15" s="28" t="s">
        <v>106</v>
      </c>
      <c r="F15" s="13">
        <v>1</v>
      </c>
      <c r="G15" s="59">
        <v>1</v>
      </c>
      <c r="H15" s="156">
        <v>8</v>
      </c>
      <c r="I15" s="14" t="s">
        <v>38</v>
      </c>
      <c r="J15" s="21" t="s">
        <v>52</v>
      </c>
    </row>
    <row r="16" spans="2:12" ht="15" customHeight="1" x14ac:dyDescent="0.25">
      <c r="B16" s="155"/>
      <c r="C16" s="154"/>
      <c r="D16" s="162"/>
      <c r="E16" s="3" t="s">
        <v>107</v>
      </c>
      <c r="F16" s="64">
        <v>2</v>
      </c>
      <c r="G16" s="57">
        <v>2</v>
      </c>
      <c r="H16" s="155"/>
      <c r="I16" s="66" t="s">
        <v>93</v>
      </c>
      <c r="J16" s="45" t="s">
        <v>93</v>
      </c>
    </row>
    <row r="17" spans="2:12" ht="15" customHeight="1" x14ac:dyDescent="0.25">
      <c r="B17" s="155"/>
      <c r="C17" s="154"/>
      <c r="D17" s="162"/>
      <c r="E17" s="3" t="s">
        <v>108</v>
      </c>
      <c r="F17" s="64">
        <v>3</v>
      </c>
      <c r="G17" s="57">
        <v>3</v>
      </c>
      <c r="H17" s="155"/>
      <c r="I17" s="141" t="s">
        <v>43</v>
      </c>
      <c r="J17" s="45" t="s">
        <v>43</v>
      </c>
    </row>
    <row r="18" spans="2:12" ht="15" customHeight="1" x14ac:dyDescent="0.25">
      <c r="B18" s="155"/>
      <c r="C18" s="154"/>
      <c r="D18" s="162"/>
      <c r="E18" s="3" t="s">
        <v>109</v>
      </c>
      <c r="F18" s="64">
        <v>4</v>
      </c>
      <c r="G18" s="57">
        <v>4</v>
      </c>
      <c r="H18" s="155"/>
      <c r="I18" s="65" t="s">
        <v>53</v>
      </c>
      <c r="J18" s="46" t="s">
        <v>53</v>
      </c>
    </row>
    <row r="19" spans="2:12" ht="15" customHeight="1" x14ac:dyDescent="0.25">
      <c r="B19" s="155"/>
      <c r="C19" s="154"/>
      <c r="D19" s="162"/>
      <c r="E19" s="3" t="s">
        <v>110</v>
      </c>
      <c r="F19" s="64">
        <v>5</v>
      </c>
      <c r="G19" s="57">
        <v>5</v>
      </c>
      <c r="H19" s="155"/>
      <c r="I19" s="69" t="s">
        <v>51</v>
      </c>
      <c r="J19" s="47" t="s">
        <v>51</v>
      </c>
    </row>
    <row r="20" spans="2:12" ht="15" customHeight="1" x14ac:dyDescent="0.25">
      <c r="B20" s="155"/>
      <c r="C20" s="154"/>
      <c r="D20" s="162"/>
      <c r="E20" s="3" t="s">
        <v>111</v>
      </c>
      <c r="F20" s="64">
        <v>6</v>
      </c>
      <c r="G20" s="57">
        <v>6</v>
      </c>
      <c r="H20" s="155"/>
      <c r="I20" s="70" t="s">
        <v>41</v>
      </c>
      <c r="J20" s="17" t="s">
        <v>41</v>
      </c>
    </row>
    <row r="21" spans="2:12" ht="15" customHeight="1" x14ac:dyDescent="0.25">
      <c r="B21" s="155"/>
      <c r="C21" s="154"/>
      <c r="D21" s="162"/>
      <c r="E21" s="3" t="s">
        <v>112</v>
      </c>
      <c r="F21" s="64">
        <v>7</v>
      </c>
      <c r="G21" s="57">
        <v>7</v>
      </c>
      <c r="H21" s="155"/>
      <c r="I21" s="68" t="s">
        <v>39</v>
      </c>
      <c r="J21" s="61" t="s">
        <v>42</v>
      </c>
    </row>
    <row r="22" spans="2:12" ht="15" customHeight="1" thickBot="1" x14ac:dyDescent="0.3">
      <c r="B22" s="155"/>
      <c r="C22" s="154"/>
      <c r="D22" s="163"/>
      <c r="E22" s="29" t="s">
        <v>113</v>
      </c>
      <c r="F22" s="18">
        <v>8</v>
      </c>
      <c r="G22" s="60">
        <v>8</v>
      </c>
      <c r="H22" s="157"/>
      <c r="I22" s="48" t="s">
        <v>122</v>
      </c>
      <c r="J22" s="49" t="s">
        <v>122</v>
      </c>
    </row>
    <row r="25" spans="2:12" ht="45.75" thickBot="1" x14ac:dyDescent="0.3">
      <c r="B25" s="129" t="s">
        <v>0</v>
      </c>
      <c r="C25" s="129" t="s">
        <v>1</v>
      </c>
      <c r="D25" s="130" t="s">
        <v>35</v>
      </c>
      <c r="E25" s="131" t="s">
        <v>2</v>
      </c>
      <c r="F25" s="132" t="s">
        <v>3</v>
      </c>
      <c r="G25" s="132" t="s">
        <v>36</v>
      </c>
      <c r="H25" s="132" t="s">
        <v>4</v>
      </c>
      <c r="I25" s="132" t="s">
        <v>5</v>
      </c>
      <c r="J25" s="132" t="s">
        <v>54</v>
      </c>
    </row>
    <row r="26" spans="2:12" s="6" customFormat="1" ht="15" customHeight="1" x14ac:dyDescent="0.25">
      <c r="B26" s="155" t="s">
        <v>50</v>
      </c>
      <c r="C26" s="154" t="s">
        <v>7</v>
      </c>
      <c r="D26" s="173">
        <v>44622</v>
      </c>
      <c r="E26" s="143" t="s">
        <v>55</v>
      </c>
      <c r="F26" s="59" t="s">
        <v>56</v>
      </c>
      <c r="G26" s="59">
        <v>1</v>
      </c>
      <c r="H26" s="156">
        <v>12</v>
      </c>
      <c r="I26" s="14" t="s">
        <v>38</v>
      </c>
      <c r="J26" s="21" t="s">
        <v>52</v>
      </c>
    </row>
    <row r="27" spans="2:12" s="6" customFormat="1" ht="15" customHeight="1" x14ac:dyDescent="0.25">
      <c r="B27" s="155"/>
      <c r="C27" s="154"/>
      <c r="D27" s="174"/>
      <c r="E27" s="8" t="s">
        <v>57</v>
      </c>
      <c r="F27" s="57" t="s">
        <v>58</v>
      </c>
      <c r="G27" s="57">
        <v>2</v>
      </c>
      <c r="H27" s="155"/>
      <c r="I27" s="66" t="s">
        <v>93</v>
      </c>
      <c r="J27" s="45" t="s">
        <v>93</v>
      </c>
    </row>
    <row r="28" spans="2:12" s="6" customFormat="1" ht="15" customHeight="1" x14ac:dyDescent="0.25">
      <c r="B28" s="155"/>
      <c r="C28" s="154"/>
      <c r="D28" s="174"/>
      <c r="E28" s="8" t="s">
        <v>59</v>
      </c>
      <c r="F28" s="57" t="s">
        <v>60</v>
      </c>
      <c r="G28" s="57">
        <v>3</v>
      </c>
      <c r="H28" s="155"/>
      <c r="I28" s="141" t="s">
        <v>43</v>
      </c>
      <c r="J28" s="45" t="s">
        <v>43</v>
      </c>
      <c r="L28" s="55"/>
    </row>
    <row r="29" spans="2:12" s="6" customFormat="1" ht="15" customHeight="1" x14ac:dyDescent="0.25">
      <c r="B29" s="155"/>
      <c r="C29" s="154"/>
      <c r="D29" s="174"/>
      <c r="E29" s="8" t="s">
        <v>61</v>
      </c>
      <c r="F29" s="57" t="s">
        <v>62</v>
      </c>
      <c r="G29" s="57">
        <v>4</v>
      </c>
      <c r="H29" s="155"/>
      <c r="I29" s="65" t="s">
        <v>53</v>
      </c>
      <c r="J29" s="46" t="s">
        <v>53</v>
      </c>
    </row>
    <row r="30" spans="2:12" s="6" customFormat="1" ht="15" customHeight="1" x14ac:dyDescent="0.25">
      <c r="B30" s="155"/>
      <c r="C30" s="154"/>
      <c r="D30" s="174"/>
      <c r="E30" s="8" t="s">
        <v>63</v>
      </c>
      <c r="F30" s="57" t="s">
        <v>64</v>
      </c>
      <c r="G30" s="57">
        <v>5</v>
      </c>
      <c r="H30" s="155"/>
      <c r="I30" s="69" t="s">
        <v>51</v>
      </c>
      <c r="J30" s="47" t="s">
        <v>51</v>
      </c>
    </row>
    <row r="31" spans="2:12" s="6" customFormat="1" ht="15" customHeight="1" x14ac:dyDescent="0.25">
      <c r="B31" s="155"/>
      <c r="C31" s="154"/>
      <c r="D31" s="174"/>
      <c r="E31" s="8" t="s">
        <v>65</v>
      </c>
      <c r="F31" s="57" t="s">
        <v>66</v>
      </c>
      <c r="G31" s="57">
        <v>6</v>
      </c>
      <c r="H31" s="155"/>
      <c r="I31" s="70" t="s">
        <v>41</v>
      </c>
      <c r="J31" s="17" t="s">
        <v>41</v>
      </c>
    </row>
    <row r="32" spans="2:12" s="6" customFormat="1" ht="15" customHeight="1" x14ac:dyDescent="0.25">
      <c r="B32" s="155"/>
      <c r="C32" s="154"/>
      <c r="D32" s="174"/>
      <c r="E32" s="8" t="s">
        <v>67</v>
      </c>
      <c r="F32" s="57" t="s">
        <v>68</v>
      </c>
      <c r="G32" s="57">
        <v>7</v>
      </c>
      <c r="H32" s="155"/>
      <c r="I32" s="68" t="s">
        <v>39</v>
      </c>
      <c r="J32" s="61" t="s">
        <v>42</v>
      </c>
    </row>
    <row r="33" spans="2:12" s="6" customFormat="1" ht="15" customHeight="1" x14ac:dyDescent="0.25">
      <c r="B33" s="155"/>
      <c r="C33" s="154"/>
      <c r="D33" s="174"/>
      <c r="E33" s="8" t="s">
        <v>69</v>
      </c>
      <c r="F33" s="57" t="s">
        <v>70</v>
      </c>
      <c r="G33" s="57">
        <v>8</v>
      </c>
      <c r="H33" s="155"/>
      <c r="I33" s="65" t="s">
        <v>122</v>
      </c>
      <c r="J33" s="46" t="s">
        <v>122</v>
      </c>
    </row>
    <row r="34" spans="2:12" s="6" customFormat="1" ht="15" customHeight="1" x14ac:dyDescent="0.25">
      <c r="B34" s="155"/>
      <c r="C34" s="154"/>
      <c r="D34" s="174"/>
      <c r="E34" s="8" t="s">
        <v>71</v>
      </c>
      <c r="F34" s="57" t="s">
        <v>72</v>
      </c>
      <c r="G34" s="57">
        <v>9</v>
      </c>
      <c r="H34" s="155"/>
      <c r="I34" s="67" t="s">
        <v>45</v>
      </c>
      <c r="J34" s="85" t="s">
        <v>45</v>
      </c>
      <c r="L34" s="55"/>
    </row>
    <row r="35" spans="2:12" s="6" customFormat="1" ht="15" customHeight="1" x14ac:dyDescent="0.25">
      <c r="B35" s="155"/>
      <c r="C35" s="154"/>
      <c r="D35" s="174"/>
      <c r="E35" s="8" t="s">
        <v>73</v>
      </c>
      <c r="F35" s="57" t="s">
        <v>74</v>
      </c>
      <c r="G35" s="57">
        <v>10</v>
      </c>
      <c r="H35" s="155"/>
      <c r="I35" s="56" t="s">
        <v>92</v>
      </c>
      <c r="J35" s="82" t="s">
        <v>211</v>
      </c>
    </row>
    <row r="36" spans="2:12" s="6" customFormat="1" ht="15" customHeight="1" x14ac:dyDescent="0.25">
      <c r="B36" s="155"/>
      <c r="C36" s="154"/>
      <c r="D36" s="174"/>
      <c r="E36" s="8" t="s">
        <v>75</v>
      </c>
      <c r="F36" s="57" t="s">
        <v>76</v>
      </c>
      <c r="G36" s="57">
        <v>11</v>
      </c>
      <c r="H36" s="155"/>
      <c r="I36" s="142" t="s">
        <v>94</v>
      </c>
      <c r="J36" s="16" t="s">
        <v>94</v>
      </c>
    </row>
    <row r="37" spans="2:12" s="6" customFormat="1" ht="15" customHeight="1" thickBot="1" x14ac:dyDescent="0.3">
      <c r="B37" s="155"/>
      <c r="C37" s="154"/>
      <c r="D37" s="175"/>
      <c r="E37" s="144" t="s">
        <v>77</v>
      </c>
      <c r="F37" s="60" t="s">
        <v>78</v>
      </c>
      <c r="G37" s="60">
        <v>12</v>
      </c>
      <c r="H37" s="157"/>
      <c r="I37" s="48" t="s">
        <v>145</v>
      </c>
      <c r="J37" s="49" t="s">
        <v>145</v>
      </c>
    </row>
    <row r="38" spans="2:12" s="6" customFormat="1" ht="15" customHeight="1" x14ac:dyDescent="0.25">
      <c r="B38" s="155"/>
      <c r="C38" s="154"/>
      <c r="D38" s="219">
        <v>44623</v>
      </c>
      <c r="E38" s="145" t="s">
        <v>79</v>
      </c>
      <c r="F38" s="58" t="s">
        <v>80</v>
      </c>
      <c r="G38" s="58">
        <v>1</v>
      </c>
      <c r="H38" s="165">
        <v>6</v>
      </c>
      <c r="I38" s="62" t="s">
        <v>38</v>
      </c>
      <c r="J38" s="63" t="s">
        <v>52</v>
      </c>
    </row>
    <row r="39" spans="2:12" s="6" customFormat="1" ht="15" customHeight="1" x14ac:dyDescent="0.25">
      <c r="B39" s="155"/>
      <c r="C39" s="154"/>
      <c r="D39" s="162"/>
      <c r="E39" s="8" t="s">
        <v>81</v>
      </c>
      <c r="F39" s="57" t="s">
        <v>82</v>
      </c>
      <c r="G39" s="57">
        <v>2</v>
      </c>
      <c r="H39" s="155"/>
      <c r="I39" s="66" t="s">
        <v>93</v>
      </c>
      <c r="J39" s="45" t="s">
        <v>93</v>
      </c>
    </row>
    <row r="40" spans="2:12" s="6" customFormat="1" ht="15" customHeight="1" x14ac:dyDescent="0.25">
      <c r="B40" s="155"/>
      <c r="C40" s="154"/>
      <c r="D40" s="162"/>
      <c r="E40" s="8" t="s">
        <v>83</v>
      </c>
      <c r="F40" s="57" t="s">
        <v>84</v>
      </c>
      <c r="G40" s="57">
        <v>3</v>
      </c>
      <c r="H40" s="155"/>
      <c r="I40" s="141" t="s">
        <v>43</v>
      </c>
      <c r="J40" s="45" t="s">
        <v>43</v>
      </c>
      <c r="L40" s="55"/>
    </row>
    <row r="41" spans="2:12" s="6" customFormat="1" ht="15" customHeight="1" x14ac:dyDescent="0.25">
      <c r="B41" s="155"/>
      <c r="C41" s="154"/>
      <c r="D41" s="162"/>
      <c r="E41" s="8" t="s">
        <v>85</v>
      </c>
      <c r="F41" s="57" t="s">
        <v>86</v>
      </c>
      <c r="G41" s="57">
        <v>4</v>
      </c>
      <c r="H41" s="155"/>
      <c r="I41" s="65" t="s">
        <v>53</v>
      </c>
      <c r="J41" s="46" t="s">
        <v>53</v>
      </c>
    </row>
    <row r="42" spans="2:12" s="6" customFormat="1" ht="15" customHeight="1" x14ac:dyDescent="0.25">
      <c r="B42" s="155"/>
      <c r="C42" s="154"/>
      <c r="D42" s="162"/>
      <c r="E42" s="8" t="s">
        <v>87</v>
      </c>
      <c r="F42" s="57" t="s">
        <v>88</v>
      </c>
      <c r="G42" s="57">
        <v>5</v>
      </c>
      <c r="H42" s="155"/>
      <c r="I42" s="69" t="s">
        <v>51</v>
      </c>
      <c r="J42" s="47" t="s">
        <v>51</v>
      </c>
    </row>
    <row r="43" spans="2:12" s="6" customFormat="1" ht="15" customHeight="1" thickBot="1" x14ac:dyDescent="0.3">
      <c r="B43" s="155"/>
      <c r="C43" s="154"/>
      <c r="D43" s="163"/>
      <c r="E43" s="144" t="s">
        <v>89</v>
      </c>
      <c r="F43" s="60" t="s">
        <v>90</v>
      </c>
      <c r="G43" s="60">
        <v>6</v>
      </c>
      <c r="H43" s="157"/>
      <c r="I43" s="22" t="s">
        <v>41</v>
      </c>
      <c r="J43" s="23" t="s">
        <v>41</v>
      </c>
    </row>
    <row r="44" spans="2:12" ht="14.45" x14ac:dyDescent="0.35">
      <c r="H44" s="75"/>
    </row>
    <row r="46" spans="2:12" ht="45.75" thickBot="1" x14ac:dyDescent="0.3">
      <c r="B46" s="129" t="s">
        <v>0</v>
      </c>
      <c r="C46" s="129" t="s">
        <v>1</v>
      </c>
      <c r="D46" s="130" t="s">
        <v>35</v>
      </c>
      <c r="E46" s="131" t="s">
        <v>2</v>
      </c>
      <c r="F46" s="132" t="s">
        <v>3</v>
      </c>
      <c r="G46" s="132" t="s">
        <v>36</v>
      </c>
      <c r="H46" s="132" t="s">
        <v>4</v>
      </c>
      <c r="I46" s="132" t="s">
        <v>5</v>
      </c>
      <c r="J46" s="132" t="s">
        <v>54</v>
      </c>
    </row>
    <row r="47" spans="2:12" ht="15" customHeight="1" x14ac:dyDescent="0.25">
      <c r="B47" s="164" t="s">
        <v>105</v>
      </c>
      <c r="C47" s="166" t="s">
        <v>7</v>
      </c>
      <c r="D47" s="183">
        <v>44623</v>
      </c>
      <c r="E47" s="28" t="s">
        <v>99</v>
      </c>
      <c r="F47" s="59">
        <v>1</v>
      </c>
      <c r="G47" s="59">
        <v>7</v>
      </c>
      <c r="H47" s="158">
        <v>6</v>
      </c>
      <c r="I47" s="83" t="s">
        <v>39</v>
      </c>
      <c r="J47" s="84" t="s">
        <v>42</v>
      </c>
    </row>
    <row r="48" spans="2:12" x14ac:dyDescent="0.25">
      <c r="B48" s="159"/>
      <c r="C48" s="167"/>
      <c r="D48" s="184"/>
      <c r="E48" s="3" t="s">
        <v>100</v>
      </c>
      <c r="F48" s="57">
        <v>2</v>
      </c>
      <c r="G48" s="57">
        <v>8</v>
      </c>
      <c r="H48" s="159"/>
      <c r="I48" s="65" t="s">
        <v>122</v>
      </c>
      <c r="J48" s="46" t="s">
        <v>122</v>
      </c>
    </row>
    <row r="49" spans="2:10" x14ac:dyDescent="0.25">
      <c r="B49" s="159"/>
      <c r="C49" s="167"/>
      <c r="D49" s="184"/>
      <c r="E49" s="3" t="s">
        <v>101</v>
      </c>
      <c r="F49" s="57">
        <v>3</v>
      </c>
      <c r="G49" s="57">
        <v>9</v>
      </c>
      <c r="H49" s="159"/>
      <c r="I49" s="67" t="s">
        <v>45</v>
      </c>
      <c r="J49" s="85" t="s">
        <v>45</v>
      </c>
    </row>
    <row r="50" spans="2:10" x14ac:dyDescent="0.25">
      <c r="B50" s="159"/>
      <c r="C50" s="167"/>
      <c r="D50" s="184"/>
      <c r="E50" s="3" t="s">
        <v>102</v>
      </c>
      <c r="F50" s="57">
        <v>4</v>
      </c>
      <c r="G50" s="57">
        <v>10</v>
      </c>
      <c r="H50" s="159"/>
      <c r="I50" s="56" t="s">
        <v>92</v>
      </c>
      <c r="J50" s="82" t="s">
        <v>211</v>
      </c>
    </row>
    <row r="51" spans="2:10" x14ac:dyDescent="0.25">
      <c r="B51" s="159"/>
      <c r="C51" s="167"/>
      <c r="D51" s="184"/>
      <c r="E51" s="3" t="s">
        <v>103</v>
      </c>
      <c r="F51" s="57">
        <v>5</v>
      </c>
      <c r="G51" s="57">
        <v>11</v>
      </c>
      <c r="H51" s="159"/>
      <c r="I51" s="142" t="s">
        <v>94</v>
      </c>
      <c r="J51" s="16" t="s">
        <v>94</v>
      </c>
    </row>
    <row r="52" spans="2:10" ht="15.75" thickBot="1" x14ac:dyDescent="0.3">
      <c r="B52" s="165"/>
      <c r="C52" s="168"/>
      <c r="D52" s="185"/>
      <c r="E52" s="29" t="s">
        <v>104</v>
      </c>
      <c r="F52" s="60">
        <v>6</v>
      </c>
      <c r="G52" s="60">
        <v>12</v>
      </c>
      <c r="H52" s="160"/>
      <c r="I52" s="48" t="s">
        <v>145</v>
      </c>
      <c r="J52" s="49" t="s">
        <v>145</v>
      </c>
    </row>
    <row r="53" spans="2:10" ht="14.45" x14ac:dyDescent="0.35">
      <c r="B53" s="72"/>
      <c r="C53" s="72"/>
      <c r="D53" s="73"/>
      <c r="E53" s="24"/>
      <c r="F53" s="72"/>
      <c r="G53" s="72"/>
      <c r="H53" s="72"/>
      <c r="I53" s="74"/>
      <c r="J53" s="74"/>
    </row>
    <row r="55" spans="2:10" ht="45.75" thickBot="1" x14ac:dyDescent="0.3">
      <c r="B55" s="129" t="s">
        <v>0</v>
      </c>
      <c r="C55" s="129" t="s">
        <v>1</v>
      </c>
      <c r="D55" s="130" t="s">
        <v>35</v>
      </c>
      <c r="E55" s="131" t="s">
        <v>2</v>
      </c>
      <c r="F55" s="132" t="s">
        <v>3</v>
      </c>
      <c r="G55" s="132" t="s">
        <v>36</v>
      </c>
      <c r="H55" s="132" t="s">
        <v>4</v>
      </c>
      <c r="I55" s="132" t="s">
        <v>5</v>
      </c>
      <c r="J55" s="132" t="s">
        <v>54</v>
      </c>
    </row>
    <row r="56" spans="2:10" x14ac:dyDescent="0.25">
      <c r="B56" s="155" t="s">
        <v>121</v>
      </c>
      <c r="C56" s="154" t="s">
        <v>7</v>
      </c>
      <c r="D56" s="183">
        <v>44624</v>
      </c>
      <c r="E56" s="186" t="s">
        <v>121</v>
      </c>
      <c r="F56" s="59">
        <v>1</v>
      </c>
      <c r="G56" s="59">
        <v>9</v>
      </c>
      <c r="H56" s="158">
        <v>4</v>
      </c>
      <c r="I56" s="14" t="s">
        <v>45</v>
      </c>
      <c r="J56" s="15" t="s">
        <v>45</v>
      </c>
    </row>
    <row r="57" spans="2:10" x14ac:dyDescent="0.25">
      <c r="B57" s="155"/>
      <c r="C57" s="154"/>
      <c r="D57" s="184"/>
      <c r="E57" s="187"/>
      <c r="F57" s="57">
        <v>2</v>
      </c>
      <c r="G57" s="57">
        <v>10</v>
      </c>
      <c r="H57" s="159"/>
      <c r="I57" s="56" t="s">
        <v>92</v>
      </c>
      <c r="J57" s="82" t="s">
        <v>211</v>
      </c>
    </row>
    <row r="58" spans="2:10" x14ac:dyDescent="0.25">
      <c r="B58" s="155"/>
      <c r="C58" s="154"/>
      <c r="D58" s="184"/>
      <c r="E58" s="187"/>
      <c r="F58" s="57">
        <v>3</v>
      </c>
      <c r="G58" s="57">
        <v>11</v>
      </c>
      <c r="H58" s="159"/>
      <c r="I58" s="142" t="s">
        <v>94</v>
      </c>
      <c r="J58" s="16" t="s">
        <v>94</v>
      </c>
    </row>
    <row r="59" spans="2:10" ht="15.75" thickBot="1" x14ac:dyDescent="0.3">
      <c r="B59" s="155"/>
      <c r="C59" s="154"/>
      <c r="D59" s="185"/>
      <c r="E59" s="188"/>
      <c r="F59" s="60">
        <v>4</v>
      </c>
      <c r="G59" s="60">
        <v>12</v>
      </c>
      <c r="H59" s="160"/>
      <c r="I59" s="48" t="s">
        <v>145</v>
      </c>
      <c r="J59" s="49" t="s">
        <v>145</v>
      </c>
    </row>
    <row r="60" spans="2:10" s="38" customFormat="1" ht="14.45" x14ac:dyDescent="0.35">
      <c r="B60" s="75"/>
      <c r="C60" s="75"/>
      <c r="D60" s="77"/>
      <c r="E60" s="75"/>
      <c r="F60" s="75"/>
      <c r="G60" s="75"/>
      <c r="H60" s="75"/>
      <c r="I60" s="74"/>
      <c r="J60" s="74"/>
    </row>
    <row r="62" spans="2:10" ht="45.75" thickBot="1" x14ac:dyDescent="0.3">
      <c r="B62" s="132" t="s">
        <v>0</v>
      </c>
      <c r="C62" s="132" t="s">
        <v>1</v>
      </c>
      <c r="D62" s="130" t="s">
        <v>35</v>
      </c>
      <c r="E62" s="131" t="s">
        <v>2</v>
      </c>
      <c r="F62" s="132" t="s">
        <v>3</v>
      </c>
      <c r="G62" s="132" t="s">
        <v>36</v>
      </c>
      <c r="H62" s="132" t="s">
        <v>4</v>
      </c>
      <c r="I62" s="132" t="s">
        <v>5</v>
      </c>
      <c r="J62" s="132" t="s">
        <v>54</v>
      </c>
    </row>
    <row r="63" spans="2:10" ht="15" customHeight="1" x14ac:dyDescent="0.25">
      <c r="B63" s="155" t="s">
        <v>118</v>
      </c>
      <c r="C63" s="154" t="s">
        <v>7</v>
      </c>
      <c r="D63" s="199">
        <v>44624</v>
      </c>
      <c r="E63" s="28" t="s">
        <v>115</v>
      </c>
      <c r="F63" s="98">
        <v>1</v>
      </c>
      <c r="G63" s="96">
        <v>1.2</v>
      </c>
      <c r="H63" s="158">
        <v>4</v>
      </c>
      <c r="I63" s="14" t="s">
        <v>38</v>
      </c>
      <c r="J63" s="21" t="s">
        <v>52</v>
      </c>
    </row>
    <row r="64" spans="2:10" x14ac:dyDescent="0.25">
      <c r="B64" s="155"/>
      <c r="C64" s="154"/>
      <c r="D64" s="200"/>
      <c r="E64" s="3" t="s">
        <v>116</v>
      </c>
      <c r="F64" s="97">
        <v>2</v>
      </c>
      <c r="G64" s="93">
        <v>3.4</v>
      </c>
      <c r="H64" s="159"/>
      <c r="I64" s="141" t="s">
        <v>43</v>
      </c>
      <c r="J64" s="45" t="s">
        <v>43</v>
      </c>
    </row>
    <row r="65" spans="2:10" x14ac:dyDescent="0.25">
      <c r="B65" s="155"/>
      <c r="C65" s="154"/>
      <c r="D65" s="200"/>
      <c r="E65" s="3" t="s">
        <v>117</v>
      </c>
      <c r="F65" s="97">
        <v>3</v>
      </c>
      <c r="G65" s="93">
        <v>5.6</v>
      </c>
      <c r="H65" s="159"/>
      <c r="I65" s="94" t="s">
        <v>41</v>
      </c>
      <c r="J65" s="95" t="s">
        <v>51</v>
      </c>
    </row>
    <row r="66" spans="2:10" x14ac:dyDescent="0.25">
      <c r="B66" s="155"/>
      <c r="C66" s="154"/>
      <c r="D66" s="200"/>
      <c r="E66" s="3" t="s">
        <v>118</v>
      </c>
      <c r="F66" s="147">
        <v>4</v>
      </c>
      <c r="G66" s="164">
        <v>7.8</v>
      </c>
      <c r="H66" s="159"/>
      <c r="I66" s="178" t="s">
        <v>39</v>
      </c>
      <c r="J66" s="189" t="s">
        <v>42</v>
      </c>
    </row>
    <row r="67" spans="2:10" ht="15.75" thickBot="1" x14ac:dyDescent="0.3">
      <c r="B67" s="155"/>
      <c r="C67" s="154"/>
      <c r="D67" s="201"/>
      <c r="E67" s="29" t="s">
        <v>119</v>
      </c>
      <c r="F67" s="177"/>
      <c r="G67" s="160"/>
      <c r="H67" s="160"/>
      <c r="I67" s="179"/>
      <c r="J67" s="190"/>
    </row>
    <row r="68" spans="2:10" s="38" customFormat="1" x14ac:dyDescent="0.25">
      <c r="B68" s="155"/>
      <c r="C68" s="154"/>
      <c r="D68" s="199">
        <v>44625</v>
      </c>
      <c r="E68" s="28" t="s">
        <v>115</v>
      </c>
      <c r="F68" s="98">
        <v>1</v>
      </c>
      <c r="G68" s="96">
        <v>1</v>
      </c>
      <c r="H68" s="158">
        <v>4</v>
      </c>
      <c r="I68" s="14" t="s">
        <v>38</v>
      </c>
      <c r="J68" s="21" t="s">
        <v>52</v>
      </c>
    </row>
    <row r="69" spans="2:10" s="38" customFormat="1" x14ac:dyDescent="0.25">
      <c r="B69" s="155"/>
      <c r="C69" s="154"/>
      <c r="D69" s="200"/>
      <c r="E69" s="3" t="s">
        <v>116</v>
      </c>
      <c r="F69" s="97">
        <v>2</v>
      </c>
      <c r="G69" s="93">
        <v>3</v>
      </c>
      <c r="H69" s="159"/>
      <c r="I69" s="141" t="s">
        <v>43</v>
      </c>
      <c r="J69" s="45" t="s">
        <v>43</v>
      </c>
    </row>
    <row r="70" spans="2:10" s="38" customFormat="1" x14ac:dyDescent="0.25">
      <c r="B70" s="155"/>
      <c r="C70" s="154"/>
      <c r="D70" s="200"/>
      <c r="E70" s="3" t="s">
        <v>117</v>
      </c>
      <c r="F70" s="97">
        <v>3</v>
      </c>
      <c r="G70" s="93">
        <v>6</v>
      </c>
      <c r="H70" s="159"/>
      <c r="I70" s="94" t="s">
        <v>41</v>
      </c>
      <c r="J70" s="95" t="s">
        <v>41</v>
      </c>
    </row>
    <row r="71" spans="2:10" s="38" customFormat="1" x14ac:dyDescent="0.25">
      <c r="B71" s="155"/>
      <c r="C71" s="154"/>
      <c r="D71" s="200"/>
      <c r="E71" s="3" t="s">
        <v>118</v>
      </c>
      <c r="F71" s="147">
        <v>4</v>
      </c>
      <c r="G71" s="164">
        <v>7</v>
      </c>
      <c r="H71" s="159"/>
      <c r="I71" s="178" t="s">
        <v>39</v>
      </c>
      <c r="J71" s="189" t="s">
        <v>42</v>
      </c>
    </row>
    <row r="72" spans="2:10" s="38" customFormat="1" ht="15.75" thickBot="1" x14ac:dyDescent="0.3">
      <c r="B72" s="155"/>
      <c r="C72" s="154"/>
      <c r="D72" s="201"/>
      <c r="E72" s="29" t="s">
        <v>119</v>
      </c>
      <c r="F72" s="177"/>
      <c r="G72" s="160"/>
      <c r="H72" s="160"/>
      <c r="I72" s="179"/>
      <c r="J72" s="190"/>
    </row>
    <row r="73" spans="2:10" s="38" customFormat="1" x14ac:dyDescent="0.25">
      <c r="B73" s="75"/>
      <c r="C73" s="75"/>
      <c r="D73" s="76"/>
      <c r="E73" s="25"/>
      <c r="F73" s="74"/>
      <c r="G73" s="75"/>
      <c r="H73" s="75"/>
      <c r="I73" s="74"/>
      <c r="J73" s="74"/>
    </row>
    <row r="75" spans="2:10" ht="45.75" thickBot="1" x14ac:dyDescent="0.3">
      <c r="B75" s="129" t="s">
        <v>0</v>
      </c>
      <c r="C75" s="129" t="s">
        <v>1</v>
      </c>
      <c r="D75" s="130" t="s">
        <v>35</v>
      </c>
      <c r="E75" s="131" t="s">
        <v>2</v>
      </c>
      <c r="F75" s="132" t="s">
        <v>3</v>
      </c>
      <c r="G75" s="132" t="s">
        <v>36</v>
      </c>
      <c r="H75" s="132" t="s">
        <v>4</v>
      </c>
      <c r="I75" s="132" t="s">
        <v>5</v>
      </c>
      <c r="J75" s="132" t="s">
        <v>54</v>
      </c>
    </row>
    <row r="76" spans="2:10" x14ac:dyDescent="0.25">
      <c r="B76" s="155" t="s">
        <v>123</v>
      </c>
      <c r="C76" s="154" t="s">
        <v>7</v>
      </c>
      <c r="D76" s="209" t="s">
        <v>152</v>
      </c>
      <c r="E76" s="207" t="s">
        <v>123</v>
      </c>
      <c r="F76" s="59">
        <v>1</v>
      </c>
      <c r="G76" s="59">
        <v>9</v>
      </c>
      <c r="H76" s="158">
        <v>4</v>
      </c>
      <c r="I76" s="14" t="s">
        <v>45</v>
      </c>
      <c r="J76" s="15" t="s">
        <v>45</v>
      </c>
    </row>
    <row r="77" spans="2:10" x14ac:dyDescent="0.25">
      <c r="B77" s="155"/>
      <c r="C77" s="154"/>
      <c r="D77" s="210"/>
      <c r="E77" s="208"/>
      <c r="F77" s="57">
        <v>2</v>
      </c>
      <c r="G77" s="57">
        <v>10</v>
      </c>
      <c r="H77" s="159"/>
      <c r="I77" s="56" t="s">
        <v>92</v>
      </c>
      <c r="J77" s="82" t="s">
        <v>211</v>
      </c>
    </row>
    <row r="78" spans="2:10" x14ac:dyDescent="0.25">
      <c r="B78" s="155"/>
      <c r="C78" s="154"/>
      <c r="D78" s="210"/>
      <c r="E78" s="220" t="s">
        <v>124</v>
      </c>
      <c r="F78" s="57">
        <v>3</v>
      </c>
      <c r="G78" s="57">
        <v>11</v>
      </c>
      <c r="H78" s="159"/>
      <c r="I78" s="142" t="s">
        <v>94</v>
      </c>
      <c r="J78" s="16" t="s">
        <v>94</v>
      </c>
    </row>
    <row r="79" spans="2:10" ht="15.75" thickBot="1" x14ac:dyDescent="0.3">
      <c r="B79" s="155"/>
      <c r="C79" s="154"/>
      <c r="D79" s="211"/>
      <c r="E79" s="221"/>
      <c r="F79" s="60">
        <v>4</v>
      </c>
      <c r="G79" s="60">
        <v>12</v>
      </c>
      <c r="H79" s="160"/>
      <c r="I79" s="48" t="s">
        <v>145</v>
      </c>
      <c r="J79" s="49" t="s">
        <v>145</v>
      </c>
    </row>
    <row r="80" spans="2:10" s="38" customFormat="1" x14ac:dyDescent="0.25">
      <c r="B80" s="75"/>
      <c r="C80" s="75"/>
      <c r="D80" s="77"/>
      <c r="E80" s="74"/>
      <c r="F80" s="75"/>
      <c r="G80" s="75"/>
      <c r="H80" s="75"/>
      <c r="I80" s="74"/>
      <c r="J80" s="74"/>
    </row>
    <row r="82" spans="2:10" ht="45.75" thickBot="1" x14ac:dyDescent="0.3">
      <c r="B82" s="129" t="s">
        <v>0</v>
      </c>
      <c r="C82" s="129" t="s">
        <v>1</v>
      </c>
      <c r="D82" s="130" t="s">
        <v>35</v>
      </c>
      <c r="E82" s="131" t="s">
        <v>2</v>
      </c>
      <c r="F82" s="132" t="s">
        <v>3</v>
      </c>
      <c r="G82" s="132" t="s">
        <v>36</v>
      </c>
      <c r="H82" s="132" t="s">
        <v>4</v>
      </c>
      <c r="I82" s="132" t="s">
        <v>5</v>
      </c>
      <c r="J82" s="132" t="s">
        <v>54</v>
      </c>
    </row>
    <row r="83" spans="2:10" x14ac:dyDescent="0.25">
      <c r="B83" s="147" t="s">
        <v>6</v>
      </c>
      <c r="C83" s="212" t="s">
        <v>7</v>
      </c>
      <c r="D83" s="170" t="s">
        <v>114</v>
      </c>
      <c r="E83" s="28" t="s">
        <v>8</v>
      </c>
      <c r="F83" s="176">
        <v>1</v>
      </c>
      <c r="G83" s="158">
        <v>1.2</v>
      </c>
      <c r="H83" s="158">
        <v>4</v>
      </c>
      <c r="I83" s="202" t="s">
        <v>38</v>
      </c>
      <c r="J83" s="180" t="s">
        <v>52</v>
      </c>
    </row>
    <row r="84" spans="2:10" x14ac:dyDescent="0.25">
      <c r="B84" s="169"/>
      <c r="C84" s="213"/>
      <c r="D84" s="171"/>
      <c r="E84" s="3" t="s">
        <v>9</v>
      </c>
      <c r="F84" s="169"/>
      <c r="G84" s="159"/>
      <c r="H84" s="159"/>
      <c r="I84" s="203"/>
      <c r="J84" s="181"/>
    </row>
    <row r="85" spans="2:10" x14ac:dyDescent="0.25">
      <c r="B85" s="169"/>
      <c r="C85" s="213"/>
      <c r="D85" s="171"/>
      <c r="E85" s="3" t="s">
        <v>10</v>
      </c>
      <c r="F85" s="148"/>
      <c r="G85" s="165"/>
      <c r="H85" s="159"/>
      <c r="I85" s="204"/>
      <c r="J85" s="182"/>
    </row>
    <row r="86" spans="2:10" x14ac:dyDescent="0.25">
      <c r="B86" s="169"/>
      <c r="C86" s="213"/>
      <c r="D86" s="171"/>
      <c r="E86" s="3" t="s">
        <v>11</v>
      </c>
      <c r="F86" s="147">
        <v>2</v>
      </c>
      <c r="G86" s="164">
        <v>3.4</v>
      </c>
      <c r="H86" s="159"/>
      <c r="I86" s="205" t="s">
        <v>43</v>
      </c>
      <c r="J86" s="191" t="s">
        <v>43</v>
      </c>
    </row>
    <row r="87" spans="2:10" x14ac:dyDescent="0.25">
      <c r="B87" s="169"/>
      <c r="C87" s="213"/>
      <c r="D87" s="171"/>
      <c r="E87" s="3" t="s">
        <v>12</v>
      </c>
      <c r="F87" s="148"/>
      <c r="G87" s="165"/>
      <c r="H87" s="159"/>
      <c r="I87" s="206"/>
      <c r="J87" s="192"/>
    </row>
    <row r="88" spans="2:10" x14ac:dyDescent="0.25">
      <c r="B88" s="169"/>
      <c r="C88" s="213"/>
      <c r="D88" s="171"/>
      <c r="E88" s="3" t="s">
        <v>13</v>
      </c>
      <c r="F88" s="147">
        <v>3</v>
      </c>
      <c r="G88" s="164">
        <v>5.6</v>
      </c>
      <c r="H88" s="159"/>
      <c r="I88" s="193" t="s">
        <v>41</v>
      </c>
      <c r="J88" s="195" t="s">
        <v>51</v>
      </c>
    </row>
    <row r="89" spans="2:10" ht="15" customHeight="1" x14ac:dyDescent="0.25">
      <c r="B89" s="169"/>
      <c r="C89" s="213"/>
      <c r="D89" s="171"/>
      <c r="E89" s="3" t="s">
        <v>14</v>
      </c>
      <c r="F89" s="148"/>
      <c r="G89" s="165"/>
      <c r="H89" s="159"/>
      <c r="I89" s="194"/>
      <c r="J89" s="196"/>
    </row>
    <row r="90" spans="2:10" x14ac:dyDescent="0.25">
      <c r="B90" s="169"/>
      <c r="C90" s="213"/>
      <c r="D90" s="171"/>
      <c r="E90" s="3" t="s">
        <v>15</v>
      </c>
      <c r="F90" s="147">
        <v>4</v>
      </c>
      <c r="G90" s="164">
        <v>7.8</v>
      </c>
      <c r="H90" s="159"/>
      <c r="I90" s="178" t="s">
        <v>39</v>
      </c>
      <c r="J90" s="197" t="s">
        <v>42</v>
      </c>
    </row>
    <row r="91" spans="2:10" ht="15.75" thickBot="1" x14ac:dyDescent="0.3">
      <c r="B91" s="148"/>
      <c r="C91" s="214"/>
      <c r="D91" s="172"/>
      <c r="E91" s="29" t="s">
        <v>16</v>
      </c>
      <c r="F91" s="177"/>
      <c r="G91" s="160"/>
      <c r="H91" s="160"/>
      <c r="I91" s="179"/>
      <c r="J91" s="198"/>
    </row>
    <row r="94" spans="2:10" ht="45.75" thickBot="1" x14ac:dyDescent="0.3">
      <c r="B94" s="129" t="s">
        <v>0</v>
      </c>
      <c r="C94" s="129" t="s">
        <v>1</v>
      </c>
      <c r="D94" s="130" t="s">
        <v>35</v>
      </c>
      <c r="E94" s="131" t="s">
        <v>2</v>
      </c>
      <c r="F94" s="132" t="s">
        <v>3</v>
      </c>
      <c r="G94" s="132" t="s">
        <v>36</v>
      </c>
      <c r="H94" s="132" t="s">
        <v>4</v>
      </c>
      <c r="I94" s="132" t="s">
        <v>5</v>
      </c>
      <c r="J94" s="132" t="s">
        <v>54</v>
      </c>
    </row>
    <row r="95" spans="2:10" ht="15" customHeight="1" x14ac:dyDescent="0.25">
      <c r="B95" s="155" t="s">
        <v>139</v>
      </c>
      <c r="C95" s="154" t="s">
        <v>7</v>
      </c>
      <c r="D95" s="199" t="s">
        <v>120</v>
      </c>
      <c r="E95" s="28" t="s">
        <v>132</v>
      </c>
      <c r="F95" s="13" t="s">
        <v>56</v>
      </c>
      <c r="G95" s="13">
        <v>1</v>
      </c>
      <c r="H95" s="215">
        <v>5</v>
      </c>
      <c r="I95" s="14" t="s">
        <v>38</v>
      </c>
      <c r="J95" s="21" t="s">
        <v>52</v>
      </c>
    </row>
    <row r="96" spans="2:10" x14ac:dyDescent="0.25">
      <c r="B96" s="155"/>
      <c r="C96" s="154"/>
      <c r="D96" s="200"/>
      <c r="E96" s="3" t="s">
        <v>133</v>
      </c>
      <c r="F96" s="64" t="s">
        <v>58</v>
      </c>
      <c r="G96" s="64">
        <v>2</v>
      </c>
      <c r="H96" s="216"/>
      <c r="I96" s="66" t="s">
        <v>93</v>
      </c>
      <c r="J96" s="45" t="s">
        <v>93</v>
      </c>
    </row>
    <row r="97" spans="2:10" x14ac:dyDescent="0.25">
      <c r="B97" s="155"/>
      <c r="C97" s="154"/>
      <c r="D97" s="200"/>
      <c r="E97" s="3" t="s">
        <v>63</v>
      </c>
      <c r="F97" s="64" t="s">
        <v>60</v>
      </c>
      <c r="G97" s="64">
        <v>3</v>
      </c>
      <c r="H97" s="216"/>
      <c r="I97" s="141" t="s">
        <v>43</v>
      </c>
      <c r="J97" s="45" t="s">
        <v>43</v>
      </c>
    </row>
    <row r="98" spans="2:10" x14ac:dyDescent="0.25">
      <c r="B98" s="155"/>
      <c r="C98" s="154"/>
      <c r="D98" s="200"/>
      <c r="E98" s="3" t="s">
        <v>134</v>
      </c>
      <c r="F98" s="64" t="s">
        <v>62</v>
      </c>
      <c r="G98" s="64">
        <v>4</v>
      </c>
      <c r="H98" s="216"/>
      <c r="I98" s="65" t="s">
        <v>53</v>
      </c>
      <c r="J98" s="46" t="s">
        <v>53</v>
      </c>
    </row>
    <row r="99" spans="2:10" ht="15.75" thickBot="1" x14ac:dyDescent="0.3">
      <c r="B99" s="155"/>
      <c r="C99" s="154"/>
      <c r="D99" s="201"/>
      <c r="E99" s="29" t="s">
        <v>135</v>
      </c>
      <c r="F99" s="18" t="s">
        <v>64</v>
      </c>
      <c r="G99" s="18">
        <v>5</v>
      </c>
      <c r="H99" s="218"/>
      <c r="I99" s="80" t="s">
        <v>51</v>
      </c>
      <c r="J99" s="81" t="s">
        <v>51</v>
      </c>
    </row>
    <row r="100" spans="2:10" x14ac:dyDescent="0.25">
      <c r="B100" s="155"/>
      <c r="C100" s="154"/>
      <c r="D100" s="161">
        <v>44632</v>
      </c>
      <c r="E100" s="28" t="s">
        <v>125</v>
      </c>
      <c r="F100" s="101" t="s">
        <v>68</v>
      </c>
      <c r="G100" s="101">
        <v>1</v>
      </c>
      <c r="H100" s="215">
        <v>8</v>
      </c>
      <c r="I100" s="14" t="s">
        <v>38</v>
      </c>
      <c r="J100" s="21" t="s">
        <v>52</v>
      </c>
    </row>
    <row r="101" spans="2:10" x14ac:dyDescent="0.25">
      <c r="B101" s="155"/>
      <c r="C101" s="154"/>
      <c r="D101" s="162"/>
      <c r="E101" s="3" t="s">
        <v>126</v>
      </c>
      <c r="F101" s="99" t="s">
        <v>70</v>
      </c>
      <c r="G101" s="99">
        <v>3</v>
      </c>
      <c r="H101" s="216"/>
      <c r="I101" s="141" t="s">
        <v>43</v>
      </c>
      <c r="J101" s="45" t="s">
        <v>43</v>
      </c>
    </row>
    <row r="102" spans="2:10" x14ac:dyDescent="0.25">
      <c r="B102" s="155"/>
      <c r="C102" s="154"/>
      <c r="D102" s="162"/>
      <c r="E102" s="3" t="s">
        <v>127</v>
      </c>
      <c r="F102" s="99" t="s">
        <v>72</v>
      </c>
      <c r="G102" s="99">
        <v>6</v>
      </c>
      <c r="H102" s="217"/>
      <c r="I102" s="107" t="s">
        <v>41</v>
      </c>
      <c r="J102" s="17" t="s">
        <v>41</v>
      </c>
    </row>
    <row r="103" spans="2:10" x14ac:dyDescent="0.25">
      <c r="B103" s="155"/>
      <c r="C103" s="154"/>
      <c r="D103" s="162"/>
      <c r="E103" s="3" t="s">
        <v>128</v>
      </c>
      <c r="F103" s="99" t="s">
        <v>74</v>
      </c>
      <c r="G103" s="99">
        <v>7</v>
      </c>
      <c r="H103" s="217"/>
      <c r="I103" s="106" t="s">
        <v>39</v>
      </c>
      <c r="J103" s="103" t="s">
        <v>42</v>
      </c>
    </row>
    <row r="104" spans="2:10" x14ac:dyDescent="0.25">
      <c r="B104" s="155"/>
      <c r="C104" s="154"/>
      <c r="D104" s="162"/>
      <c r="E104" s="3" t="s">
        <v>129</v>
      </c>
      <c r="F104" s="39" t="s">
        <v>76</v>
      </c>
      <c r="G104" s="99">
        <v>8</v>
      </c>
      <c r="H104" s="216"/>
      <c r="I104" s="104" t="s">
        <v>122</v>
      </c>
      <c r="J104" s="137" t="s">
        <v>122</v>
      </c>
    </row>
    <row r="105" spans="2:10" x14ac:dyDescent="0.25">
      <c r="B105" s="155"/>
      <c r="C105" s="154"/>
      <c r="D105" s="162"/>
      <c r="E105" s="3" t="s">
        <v>138</v>
      </c>
      <c r="F105" s="99" t="s">
        <v>78</v>
      </c>
      <c r="G105" s="99">
        <v>10</v>
      </c>
      <c r="H105" s="216"/>
      <c r="I105" s="56" t="s">
        <v>92</v>
      </c>
      <c r="J105" s="82" t="s">
        <v>211</v>
      </c>
    </row>
    <row r="106" spans="2:10" x14ac:dyDescent="0.25">
      <c r="B106" s="155"/>
      <c r="C106" s="154"/>
      <c r="D106" s="162"/>
      <c r="E106" s="3" t="s">
        <v>130</v>
      </c>
      <c r="F106" s="99" t="s">
        <v>136</v>
      </c>
      <c r="G106" s="99">
        <v>11</v>
      </c>
      <c r="H106" s="216"/>
      <c r="I106" s="142" t="s">
        <v>40</v>
      </c>
      <c r="J106" s="16" t="s">
        <v>94</v>
      </c>
    </row>
    <row r="107" spans="2:10" ht="15.75" thickBot="1" x14ac:dyDescent="0.3">
      <c r="B107" s="155"/>
      <c r="C107" s="154"/>
      <c r="D107" s="163"/>
      <c r="E107" s="29" t="s">
        <v>131</v>
      </c>
      <c r="F107" s="100" t="s">
        <v>137</v>
      </c>
      <c r="G107" s="100">
        <v>12</v>
      </c>
      <c r="H107" s="218"/>
      <c r="I107" s="48" t="s">
        <v>145</v>
      </c>
      <c r="J107" s="49" t="s">
        <v>145</v>
      </c>
    </row>
  </sheetData>
  <mergeCells count="71">
    <mergeCell ref="H100:H107"/>
    <mergeCell ref="D95:D99"/>
    <mergeCell ref="H95:H99"/>
    <mergeCell ref="D26:D37"/>
    <mergeCell ref="H63:H67"/>
    <mergeCell ref="H56:H59"/>
    <mergeCell ref="H76:H79"/>
    <mergeCell ref="H38:H43"/>
    <mergeCell ref="D47:D52"/>
    <mergeCell ref="D38:D43"/>
    <mergeCell ref="D68:D72"/>
    <mergeCell ref="H68:H72"/>
    <mergeCell ref="F71:F72"/>
    <mergeCell ref="G71:G72"/>
    <mergeCell ref="E78:E79"/>
    <mergeCell ref="B95:B107"/>
    <mergeCell ref="C95:C107"/>
    <mergeCell ref="B76:B79"/>
    <mergeCell ref="C76:C79"/>
    <mergeCell ref="D76:D79"/>
    <mergeCell ref="D100:D107"/>
    <mergeCell ref="B83:B91"/>
    <mergeCell ref="C83:C91"/>
    <mergeCell ref="I90:I91"/>
    <mergeCell ref="J90:J91"/>
    <mergeCell ref="D63:D67"/>
    <mergeCell ref="F66:F67"/>
    <mergeCell ref="G66:G67"/>
    <mergeCell ref="I66:I67"/>
    <mergeCell ref="J66:J67"/>
    <mergeCell ref="D83:D91"/>
    <mergeCell ref="F88:F89"/>
    <mergeCell ref="G88:G89"/>
    <mergeCell ref="F90:F91"/>
    <mergeCell ref="G90:G91"/>
    <mergeCell ref="I83:I85"/>
    <mergeCell ref="I86:I87"/>
    <mergeCell ref="H83:H91"/>
    <mergeCell ref="E76:E77"/>
    <mergeCell ref="J86:J87"/>
    <mergeCell ref="I88:I89"/>
    <mergeCell ref="J88:J89"/>
    <mergeCell ref="F83:F85"/>
    <mergeCell ref="G83:G85"/>
    <mergeCell ref="F86:F87"/>
    <mergeCell ref="G86:G87"/>
    <mergeCell ref="I71:I72"/>
    <mergeCell ref="J83:J85"/>
    <mergeCell ref="B56:B59"/>
    <mergeCell ref="C56:C59"/>
    <mergeCell ref="D56:D59"/>
    <mergeCell ref="E56:E59"/>
    <mergeCell ref="J71:J72"/>
    <mergeCell ref="C63:C72"/>
    <mergeCell ref="B63:B72"/>
    <mergeCell ref="B4:B11"/>
    <mergeCell ref="C4:C11"/>
    <mergeCell ref="D4:D7"/>
    <mergeCell ref="D8:D11"/>
    <mergeCell ref="H4:H7"/>
    <mergeCell ref="H8:H11"/>
    <mergeCell ref="C15:C22"/>
    <mergeCell ref="B15:B22"/>
    <mergeCell ref="H15:H22"/>
    <mergeCell ref="H26:H37"/>
    <mergeCell ref="H47:H52"/>
    <mergeCell ref="D15:D22"/>
    <mergeCell ref="B47:B52"/>
    <mergeCell ref="C47:C52"/>
    <mergeCell ref="B26:B43"/>
    <mergeCell ref="C26:C43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zoomScale="90" zoomScaleNormal="90" workbookViewId="0">
      <selection activeCell="F28" sqref="F28"/>
    </sheetView>
  </sheetViews>
  <sheetFormatPr baseColWidth="10" defaultRowHeight="15" x14ac:dyDescent="0.25"/>
  <cols>
    <col min="2" max="2" width="7.85546875" customWidth="1"/>
    <col min="3" max="3" width="19.42578125" customWidth="1"/>
    <col min="4" max="4" width="18.5703125" customWidth="1"/>
  </cols>
  <sheetData>
    <row r="2" spans="2:4" ht="29.1" x14ac:dyDescent="0.35">
      <c r="B2" s="2" t="s">
        <v>36</v>
      </c>
      <c r="C2" s="2" t="s">
        <v>37</v>
      </c>
      <c r="D2" s="12" t="s">
        <v>54</v>
      </c>
    </row>
    <row r="3" spans="2:4" x14ac:dyDescent="0.25">
      <c r="B3" s="222">
        <v>1</v>
      </c>
      <c r="C3" s="10" t="s">
        <v>38</v>
      </c>
      <c r="D3" s="230" t="s">
        <v>52</v>
      </c>
    </row>
    <row r="4" spans="2:4" x14ac:dyDescent="0.25">
      <c r="B4" s="222"/>
      <c r="C4" s="67" t="s">
        <v>52</v>
      </c>
      <c r="D4" s="204"/>
    </row>
    <row r="5" spans="2:4" x14ac:dyDescent="0.25">
      <c r="B5" s="227">
        <v>2</v>
      </c>
      <c r="C5" s="33" t="s">
        <v>93</v>
      </c>
      <c r="D5" s="205" t="s">
        <v>93</v>
      </c>
    </row>
    <row r="6" spans="2:4" x14ac:dyDescent="0.25">
      <c r="B6" s="227"/>
      <c r="C6" s="33" t="s">
        <v>147</v>
      </c>
      <c r="D6" s="206"/>
    </row>
    <row r="7" spans="2:4" x14ac:dyDescent="0.25">
      <c r="B7" s="227">
        <v>3</v>
      </c>
      <c r="C7" s="141" t="s">
        <v>43</v>
      </c>
      <c r="D7" s="205" t="s">
        <v>43</v>
      </c>
    </row>
    <row r="8" spans="2:4" x14ac:dyDescent="0.25">
      <c r="B8" s="227"/>
      <c r="C8" s="52" t="s">
        <v>44</v>
      </c>
      <c r="D8" s="206"/>
    </row>
    <row r="9" spans="2:4" x14ac:dyDescent="0.25">
      <c r="B9" s="238">
        <v>4</v>
      </c>
      <c r="C9" s="32" t="s">
        <v>53</v>
      </c>
      <c r="D9" s="236" t="s">
        <v>53</v>
      </c>
    </row>
    <row r="10" spans="2:4" x14ac:dyDescent="0.25">
      <c r="B10" s="238"/>
      <c r="C10" s="50" t="s">
        <v>148</v>
      </c>
      <c r="D10" s="237"/>
    </row>
    <row r="11" spans="2:4" x14ac:dyDescent="0.25">
      <c r="B11" s="225">
        <v>5</v>
      </c>
      <c r="C11" s="34" t="s">
        <v>51</v>
      </c>
      <c r="D11" s="234" t="s">
        <v>51</v>
      </c>
    </row>
    <row r="12" spans="2:4" x14ac:dyDescent="0.25">
      <c r="B12" s="225"/>
      <c r="C12" s="34" t="s">
        <v>149</v>
      </c>
      <c r="D12" s="235"/>
    </row>
    <row r="13" spans="2:4" x14ac:dyDescent="0.25">
      <c r="B13" s="226">
        <v>6</v>
      </c>
      <c r="C13" s="11" t="s">
        <v>41</v>
      </c>
      <c r="D13" s="193" t="s">
        <v>41</v>
      </c>
    </row>
    <row r="14" spans="2:4" x14ac:dyDescent="0.25">
      <c r="B14" s="226"/>
      <c r="C14" s="11" t="s">
        <v>144</v>
      </c>
      <c r="D14" s="194"/>
    </row>
    <row r="15" spans="2:4" x14ac:dyDescent="0.25">
      <c r="B15" s="223">
        <v>7</v>
      </c>
      <c r="C15" s="51" t="s">
        <v>39</v>
      </c>
      <c r="D15" s="178" t="s">
        <v>42</v>
      </c>
    </row>
    <row r="16" spans="2:4" x14ac:dyDescent="0.25">
      <c r="B16" s="223"/>
      <c r="C16" s="51" t="s">
        <v>42</v>
      </c>
      <c r="D16" s="231"/>
    </row>
    <row r="17" spans="2:6" x14ac:dyDescent="0.25">
      <c r="B17" s="238">
        <v>8</v>
      </c>
      <c r="C17" s="32" t="s">
        <v>122</v>
      </c>
      <c r="D17" s="236" t="s">
        <v>122</v>
      </c>
    </row>
    <row r="18" spans="2:6" x14ac:dyDescent="0.25">
      <c r="B18" s="238"/>
      <c r="C18" s="32" t="s">
        <v>153</v>
      </c>
      <c r="D18" s="237"/>
    </row>
    <row r="19" spans="2:6" ht="15" customHeight="1" x14ac:dyDescent="0.25">
      <c r="B19" s="222">
        <v>9</v>
      </c>
      <c r="C19" s="30" t="s">
        <v>45</v>
      </c>
      <c r="D19" s="222" t="s">
        <v>45</v>
      </c>
      <c r="E19" s="53"/>
      <c r="F19" s="53"/>
    </row>
    <row r="20" spans="2:6" x14ac:dyDescent="0.25">
      <c r="B20" s="222"/>
      <c r="C20" s="30" t="s">
        <v>150</v>
      </c>
      <c r="D20" s="222"/>
      <c r="E20" s="53"/>
      <c r="F20" s="53"/>
    </row>
    <row r="21" spans="2:6" x14ac:dyDescent="0.25">
      <c r="B21" s="228">
        <v>10</v>
      </c>
      <c r="C21" s="56" t="s">
        <v>92</v>
      </c>
      <c r="D21" s="228" t="s">
        <v>91</v>
      </c>
    </row>
    <row r="22" spans="2:6" x14ac:dyDescent="0.25">
      <c r="B22" s="229"/>
      <c r="C22" s="56" t="s">
        <v>91</v>
      </c>
      <c r="D22" s="229"/>
    </row>
    <row r="23" spans="2:6" x14ac:dyDescent="0.25">
      <c r="B23" s="224">
        <v>11</v>
      </c>
      <c r="C23" s="142" t="s">
        <v>40</v>
      </c>
      <c r="D23" s="232" t="s">
        <v>94</v>
      </c>
    </row>
    <row r="24" spans="2:6" x14ac:dyDescent="0.25">
      <c r="B24" s="224"/>
      <c r="C24" s="142" t="s">
        <v>94</v>
      </c>
      <c r="D24" s="233"/>
    </row>
    <row r="25" spans="2:6" x14ac:dyDescent="0.25">
      <c r="B25" s="238">
        <v>12</v>
      </c>
      <c r="C25" s="50" t="s">
        <v>145</v>
      </c>
      <c r="D25" s="236" t="s">
        <v>145</v>
      </c>
    </row>
    <row r="26" spans="2:6" x14ac:dyDescent="0.25">
      <c r="B26" s="238"/>
      <c r="C26" s="50" t="s">
        <v>146</v>
      </c>
      <c r="D26" s="237"/>
    </row>
  </sheetData>
  <mergeCells count="24">
    <mergeCell ref="B25:B26"/>
    <mergeCell ref="D25:D26"/>
    <mergeCell ref="B7:B8"/>
    <mergeCell ref="D7:D8"/>
    <mergeCell ref="B19:B20"/>
    <mergeCell ref="D19:D20"/>
    <mergeCell ref="B9:B10"/>
    <mergeCell ref="B17:B18"/>
    <mergeCell ref="D17:D18"/>
    <mergeCell ref="D3:D4"/>
    <mergeCell ref="D15:D16"/>
    <mergeCell ref="D23:D24"/>
    <mergeCell ref="D11:D12"/>
    <mergeCell ref="D13:D14"/>
    <mergeCell ref="D5:D6"/>
    <mergeCell ref="D9:D10"/>
    <mergeCell ref="D21:D22"/>
    <mergeCell ref="B3:B4"/>
    <mergeCell ref="B15:B16"/>
    <mergeCell ref="B23:B24"/>
    <mergeCell ref="B11:B12"/>
    <mergeCell ref="B13:B14"/>
    <mergeCell ref="B5:B6"/>
    <mergeCell ref="B21:B22"/>
  </mergeCells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workbookViewId="0">
      <selection activeCell="G13" sqref="G13"/>
    </sheetView>
  </sheetViews>
  <sheetFormatPr baseColWidth="10" defaultRowHeight="15" x14ac:dyDescent="0.25"/>
  <cols>
    <col min="1" max="1" width="11.42578125" customWidth="1"/>
    <col min="2" max="2" width="11" customWidth="1"/>
    <col min="3" max="3" width="12.42578125" customWidth="1"/>
    <col min="4" max="4" width="17.42578125" customWidth="1"/>
    <col min="5" max="5" width="16.85546875" customWidth="1"/>
  </cols>
  <sheetData>
    <row r="3" spans="2:12" ht="45" x14ac:dyDescent="0.25">
      <c r="C3" s="129" t="s">
        <v>155</v>
      </c>
      <c r="D3" s="129" t="s">
        <v>156</v>
      </c>
      <c r="E3" s="129" t="s">
        <v>157</v>
      </c>
    </row>
    <row r="4" spans="2:12" ht="14.45" x14ac:dyDescent="0.35">
      <c r="B4" s="38"/>
      <c r="C4" s="90">
        <v>44615</v>
      </c>
      <c r="D4" s="71">
        <v>1</v>
      </c>
      <c r="E4" s="71">
        <v>16</v>
      </c>
      <c r="F4" s="92"/>
      <c r="G4" s="92"/>
      <c r="H4" s="92"/>
      <c r="I4" s="92"/>
      <c r="J4" s="92"/>
      <c r="K4" s="92"/>
      <c r="L4" s="92"/>
    </row>
    <row r="5" spans="2:12" ht="14.45" x14ac:dyDescent="0.35">
      <c r="B5" s="38"/>
      <c r="C5" s="90">
        <v>44616</v>
      </c>
      <c r="D5" s="71">
        <v>5</v>
      </c>
      <c r="E5" s="71">
        <v>24</v>
      </c>
      <c r="F5" s="89"/>
      <c r="G5" s="89"/>
      <c r="H5" s="89"/>
      <c r="I5" s="89"/>
      <c r="J5" s="89"/>
      <c r="K5" s="89"/>
      <c r="L5" s="89"/>
    </row>
    <row r="6" spans="2:12" ht="14.45" x14ac:dyDescent="0.35">
      <c r="B6" s="38"/>
      <c r="C6" s="91">
        <v>44617</v>
      </c>
      <c r="D6" s="64">
        <v>8</v>
      </c>
      <c r="E6" s="71">
        <v>16</v>
      </c>
    </row>
    <row r="7" spans="2:12" ht="14.45" x14ac:dyDescent="0.35">
      <c r="B7" s="38"/>
      <c r="C7" s="90">
        <v>44622</v>
      </c>
      <c r="D7" s="71">
        <v>12</v>
      </c>
      <c r="E7" s="71">
        <v>24</v>
      </c>
    </row>
    <row r="8" spans="2:12" ht="14.45" x14ac:dyDescent="0.35">
      <c r="B8" s="38"/>
      <c r="C8" s="90">
        <v>44623</v>
      </c>
      <c r="D8" s="71">
        <v>12</v>
      </c>
      <c r="E8" s="71">
        <v>24</v>
      </c>
    </row>
    <row r="9" spans="2:12" ht="14.45" x14ac:dyDescent="0.35">
      <c r="B9" s="38"/>
      <c r="C9" s="91">
        <v>44624</v>
      </c>
      <c r="D9" s="64">
        <v>8</v>
      </c>
      <c r="E9" s="71">
        <v>16</v>
      </c>
    </row>
    <row r="10" spans="2:12" ht="14.45" x14ac:dyDescent="0.35">
      <c r="B10" s="38"/>
      <c r="C10" s="91">
        <v>44625</v>
      </c>
      <c r="D10" s="71">
        <v>4</v>
      </c>
      <c r="E10" s="71">
        <v>16</v>
      </c>
    </row>
    <row r="11" spans="2:12" ht="14.45" x14ac:dyDescent="0.35">
      <c r="B11" s="38"/>
      <c r="C11" s="90">
        <v>44627</v>
      </c>
      <c r="D11" s="71">
        <v>8</v>
      </c>
      <c r="E11" s="71">
        <v>24</v>
      </c>
    </row>
    <row r="12" spans="2:12" ht="14.45" x14ac:dyDescent="0.35">
      <c r="B12" s="38"/>
      <c r="C12" s="90">
        <v>44628</v>
      </c>
      <c r="D12" s="71">
        <v>8</v>
      </c>
      <c r="E12" s="71">
        <v>24</v>
      </c>
    </row>
    <row r="13" spans="2:12" ht="14.45" x14ac:dyDescent="0.35">
      <c r="B13" s="38"/>
      <c r="C13" s="88">
        <v>44629</v>
      </c>
      <c r="D13" s="71">
        <v>4</v>
      </c>
      <c r="E13" s="71">
        <v>16</v>
      </c>
    </row>
    <row r="14" spans="2:12" ht="14.45" x14ac:dyDescent="0.35">
      <c r="B14" s="38"/>
      <c r="C14" s="88">
        <v>44630</v>
      </c>
      <c r="D14" s="71">
        <v>5</v>
      </c>
      <c r="E14" s="71">
        <v>10</v>
      </c>
    </row>
    <row r="15" spans="2:12" ht="14.45" x14ac:dyDescent="0.35">
      <c r="B15" s="38"/>
      <c r="C15" s="88">
        <v>44631</v>
      </c>
      <c r="D15" s="71">
        <v>5</v>
      </c>
      <c r="E15" s="71">
        <v>10</v>
      </c>
    </row>
    <row r="16" spans="2:12" ht="14.45" x14ac:dyDescent="0.35">
      <c r="B16" s="38"/>
      <c r="C16" s="88">
        <v>44632</v>
      </c>
      <c r="D16" s="71">
        <v>8</v>
      </c>
      <c r="E16" s="71">
        <v>16</v>
      </c>
    </row>
    <row r="17" spans="2:5" ht="14.45" x14ac:dyDescent="0.35">
      <c r="B17" s="38"/>
      <c r="C17" s="87" t="s">
        <v>154</v>
      </c>
      <c r="D17" s="4">
        <v>12</v>
      </c>
      <c r="E17" s="4">
        <v>24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topLeftCell="A2" zoomScale="85" zoomScaleNormal="85" workbookViewId="0">
      <selection activeCell="E8" sqref="E8"/>
    </sheetView>
  </sheetViews>
  <sheetFormatPr baseColWidth="10" defaultRowHeight="15" x14ac:dyDescent="0.25"/>
  <cols>
    <col min="2" max="2" width="17.85546875" customWidth="1"/>
    <col min="4" max="4" width="17.7109375" customWidth="1"/>
    <col min="6" max="6" width="29.42578125" customWidth="1"/>
  </cols>
  <sheetData>
    <row r="3" spans="2:7" ht="32.25" customHeight="1" x14ac:dyDescent="0.35">
      <c r="B3" s="239" t="s">
        <v>183</v>
      </c>
      <c r="C3" s="239"/>
      <c r="D3" s="240" t="s">
        <v>205</v>
      </c>
      <c r="E3" s="241"/>
      <c r="F3" s="242" t="s">
        <v>204</v>
      </c>
      <c r="G3" s="243"/>
    </row>
    <row r="4" spans="2:7" ht="15.75" x14ac:dyDescent="0.25">
      <c r="B4" s="138" t="s">
        <v>190</v>
      </c>
      <c r="C4" s="138" t="s">
        <v>191</v>
      </c>
      <c r="D4" s="138" t="s">
        <v>190</v>
      </c>
      <c r="E4" s="138" t="s">
        <v>191</v>
      </c>
      <c r="F4" s="138" t="s">
        <v>190</v>
      </c>
      <c r="G4" s="138" t="s">
        <v>191</v>
      </c>
    </row>
    <row r="5" spans="2:7" ht="45" x14ac:dyDescent="0.25">
      <c r="B5" s="139" t="s">
        <v>184</v>
      </c>
      <c r="C5" s="136">
        <v>2000</v>
      </c>
      <c r="D5" s="121" t="s">
        <v>185</v>
      </c>
      <c r="E5" s="108">
        <v>25</v>
      </c>
      <c r="F5" s="121" t="s">
        <v>210</v>
      </c>
      <c r="G5" s="108">
        <f>13*44</f>
        <v>572</v>
      </c>
    </row>
    <row r="6" spans="2:7" ht="14.45" x14ac:dyDescent="0.35">
      <c r="B6" s="139" t="s">
        <v>194</v>
      </c>
      <c r="C6" s="136">
        <v>2000</v>
      </c>
      <c r="D6" s="121" t="s">
        <v>186</v>
      </c>
      <c r="E6" s="108">
        <v>25</v>
      </c>
    </row>
    <row r="7" spans="2:7" ht="14.45" x14ac:dyDescent="0.35">
      <c r="B7" s="121" t="s">
        <v>192</v>
      </c>
      <c r="C7" s="136">
        <v>25</v>
      </c>
      <c r="D7" s="121" t="s">
        <v>187</v>
      </c>
      <c r="E7" s="108">
        <f>3*15*25</f>
        <v>1125</v>
      </c>
    </row>
    <row r="8" spans="2:7" x14ac:dyDescent="0.25">
      <c r="B8" s="139" t="s">
        <v>193</v>
      </c>
      <c r="C8" s="136">
        <v>200</v>
      </c>
      <c r="D8" s="121" t="s">
        <v>188</v>
      </c>
      <c r="E8" s="99">
        <f>2*15*25</f>
        <v>750</v>
      </c>
    </row>
    <row r="9" spans="2:7" ht="30" x14ac:dyDescent="0.25">
      <c r="B9" s="121" t="s">
        <v>200</v>
      </c>
      <c r="C9" s="108">
        <f>13*24</f>
        <v>312</v>
      </c>
      <c r="D9" s="121" t="s">
        <v>207</v>
      </c>
      <c r="E9" s="108">
        <v>25</v>
      </c>
    </row>
    <row r="10" spans="2:7" ht="29.1" x14ac:dyDescent="0.35">
      <c r="B10" s="121" t="s">
        <v>201</v>
      </c>
      <c r="C10" s="108">
        <f>13*24*5</f>
        <v>1560</v>
      </c>
      <c r="D10" s="121" t="s">
        <v>208</v>
      </c>
      <c r="E10" s="108" t="s">
        <v>209</v>
      </c>
    </row>
    <row r="11" spans="2:7" ht="29.1" x14ac:dyDescent="0.35">
      <c r="B11" s="121" t="s">
        <v>203</v>
      </c>
      <c r="C11" s="108">
        <f>13*24*5</f>
        <v>1560</v>
      </c>
      <c r="D11" s="121" t="s">
        <v>202</v>
      </c>
      <c r="E11" s="99">
        <v>25</v>
      </c>
    </row>
    <row r="12" spans="2:7" ht="30" x14ac:dyDescent="0.25">
      <c r="B12" s="25"/>
      <c r="C12" s="74"/>
      <c r="D12" s="121" t="s">
        <v>206</v>
      </c>
      <c r="E12" s="108">
        <f>3*24</f>
        <v>72</v>
      </c>
    </row>
    <row r="13" spans="2:7" ht="14.45" x14ac:dyDescent="0.35">
      <c r="B13" s="25"/>
      <c r="C13" s="74"/>
      <c r="D13" s="121" t="s">
        <v>189</v>
      </c>
      <c r="E13" s="99">
        <v>25</v>
      </c>
    </row>
    <row r="14" spans="2:7" ht="14.45" x14ac:dyDescent="0.35">
      <c r="D14" s="121" t="s">
        <v>195</v>
      </c>
      <c r="E14" s="99">
        <v>25</v>
      </c>
    </row>
    <row r="15" spans="2:7" ht="14.45" x14ac:dyDescent="0.35">
      <c r="D15" s="121" t="s">
        <v>196</v>
      </c>
      <c r="E15" s="99">
        <v>25</v>
      </c>
    </row>
    <row r="16" spans="2:7" ht="14.45" x14ac:dyDescent="0.35">
      <c r="D16" s="121" t="s">
        <v>199</v>
      </c>
      <c r="E16" s="39">
        <v>25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Cronograma general</vt:lpstr>
      <vt:lpstr>Cronograma territorio</vt:lpstr>
      <vt:lpstr>Equipos</vt:lpstr>
      <vt:lpstr>Personas-vehículos</vt:lpstr>
      <vt:lpstr>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ADMINISTRADOR1</dc:creator>
  <cp:lastModifiedBy>Diego</cp:lastModifiedBy>
  <dcterms:created xsi:type="dcterms:W3CDTF">2022-02-14T19:01:13Z</dcterms:created>
  <dcterms:modified xsi:type="dcterms:W3CDTF">2022-02-21T23:30:00Z</dcterms:modified>
</cp:coreProperties>
</file>