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milo\Desktop\"/>
    </mc:Choice>
  </mc:AlternateContent>
  <bookViews>
    <workbookView xWindow="0" yWindow="0" windowWidth="28545" windowHeight="11475" activeTab="1"/>
  </bookViews>
  <sheets>
    <sheet name="PUNTAJES ME 2022" sheetId="2" r:id="rId1"/>
    <sheet name="Tabla precalificación Items" sheetId="3" r:id="rId2"/>
    <sheet name="Mejores puntuados" sheetId="4" r:id="rId3"/>
  </sheets>
  <externalReferences>
    <externalReference r:id="rId4"/>
    <externalReference r:id="rId5"/>
  </externalReferences>
  <definedNames>
    <definedName name="_xlnm._FilterDatabase" localSheetId="0" hidden="1">'PUNTAJES ME 2022'!$A$3:$M$35</definedName>
    <definedName name="_xlnm.Print_Area" localSheetId="0">'PUNTAJES ME 2022'!$A$1:$L$35</definedName>
    <definedName name="_xlnm.Print_Titles" localSheetId="0">'PUNTAJES ME 2022'!$3:$3</definedName>
  </definedNames>
  <calcPr calcId="162913"/>
</workbook>
</file>

<file path=xl/calcChain.xml><?xml version="1.0" encoding="utf-8"?>
<calcChain xmlns="http://schemas.openxmlformats.org/spreadsheetml/2006/main">
  <c r="K15" i="2" l="1"/>
  <c r="K30" i="2" l="1"/>
  <c r="J30" i="2"/>
  <c r="I30" i="2"/>
  <c r="H30" i="2"/>
  <c r="G30" i="2"/>
  <c r="F30" i="2"/>
  <c r="E30" i="2"/>
  <c r="K36" i="3" l="1"/>
  <c r="R36" i="3"/>
  <c r="AC36" i="3"/>
  <c r="AC31" i="3"/>
  <c r="R31" i="3"/>
  <c r="K31" i="3"/>
  <c r="AC26" i="3"/>
  <c r="R26" i="3"/>
  <c r="K26" i="3"/>
  <c r="AC23" i="3"/>
  <c r="R23" i="3"/>
  <c r="K23" i="3"/>
  <c r="AC18" i="3"/>
  <c r="R18" i="3"/>
  <c r="K18" i="3"/>
  <c r="AD31" i="3" l="1"/>
  <c r="AD26" i="3"/>
  <c r="AD36" i="3"/>
  <c r="AD23" i="3"/>
  <c r="AD18" i="3"/>
  <c r="AC17" i="3" l="1"/>
  <c r="R17" i="3"/>
  <c r="K17" i="3"/>
  <c r="AC16" i="3"/>
  <c r="R16" i="3"/>
  <c r="K16" i="3"/>
  <c r="AD16" i="3" s="1"/>
  <c r="AD17" i="3" l="1"/>
  <c r="K14" i="3" l="1"/>
  <c r="R14" i="3"/>
  <c r="AC14" i="3"/>
  <c r="AC13" i="3"/>
  <c r="R13" i="3"/>
  <c r="K13" i="3"/>
  <c r="AC5" i="3"/>
  <c r="R5" i="3"/>
  <c r="K5" i="3"/>
  <c r="AC9" i="3"/>
  <c r="R9" i="3"/>
  <c r="K9" i="3"/>
  <c r="K29" i="2"/>
  <c r="K7" i="2"/>
  <c r="K4" i="2"/>
  <c r="K22" i="2"/>
  <c r="J22" i="2"/>
  <c r="I22" i="2"/>
  <c r="H22" i="2"/>
  <c r="G22" i="2"/>
  <c r="F22" i="2"/>
  <c r="E22" i="2"/>
  <c r="K16" i="2"/>
  <c r="J16" i="2"/>
  <c r="I16" i="2"/>
  <c r="H16" i="2"/>
  <c r="G16" i="2"/>
  <c r="F16" i="2"/>
  <c r="E16" i="2"/>
  <c r="K12" i="2"/>
  <c r="J12" i="2"/>
  <c r="I12" i="2"/>
  <c r="H12" i="2"/>
  <c r="G12" i="2"/>
  <c r="F12" i="2"/>
  <c r="E12" i="2"/>
  <c r="K8" i="2"/>
  <c r="I8" i="2"/>
  <c r="H8" i="2"/>
  <c r="G8" i="2"/>
  <c r="F8" i="2"/>
  <c r="E8" i="2"/>
  <c r="AD5" i="3" l="1"/>
  <c r="J8" i="2"/>
  <c r="AD14" i="3"/>
  <c r="AD9" i="3"/>
  <c r="AD13" i="3"/>
  <c r="AC8" i="3" l="1"/>
  <c r="R8" i="3"/>
  <c r="K8" i="3"/>
  <c r="K11" i="2"/>
  <c r="K20" i="2"/>
  <c r="K24" i="2"/>
  <c r="AC30" i="3"/>
  <c r="R30" i="3"/>
  <c r="K30" i="3"/>
  <c r="AC25" i="3"/>
  <c r="R25" i="3"/>
  <c r="K25" i="3"/>
  <c r="AC21" i="3"/>
  <c r="R21" i="3"/>
  <c r="K21" i="3"/>
  <c r="AC12" i="3"/>
  <c r="R12" i="3"/>
  <c r="K12" i="3"/>
  <c r="AD8" i="3" l="1"/>
  <c r="AD25" i="3"/>
  <c r="AD30" i="3"/>
  <c r="AD21" i="3"/>
  <c r="AD12" i="3"/>
  <c r="AC7" i="3" l="1"/>
  <c r="K7" i="3"/>
  <c r="AC35" i="3"/>
  <c r="R35" i="3"/>
  <c r="K35" i="3"/>
  <c r="AC27" i="3"/>
  <c r="R27" i="3"/>
  <c r="K27" i="3"/>
  <c r="K24" i="3"/>
  <c r="AD24" i="3" s="1"/>
  <c r="AC20" i="3"/>
  <c r="R20" i="3"/>
  <c r="K20" i="3"/>
  <c r="AC15" i="3"/>
  <c r="R15" i="3"/>
  <c r="K15" i="3"/>
  <c r="AC11" i="3"/>
  <c r="R11" i="3"/>
  <c r="K11" i="3"/>
  <c r="K34" i="2"/>
  <c r="K26" i="2"/>
  <c r="K23" i="2"/>
  <c r="K19" i="2"/>
  <c r="K14" i="2"/>
  <c r="K10" i="2"/>
  <c r="K6" i="2"/>
  <c r="K9" i="2"/>
  <c r="AD27" i="3" l="1"/>
  <c r="AD11" i="3"/>
  <c r="AD20" i="3"/>
  <c r="AD15" i="3"/>
  <c r="AD7" i="3"/>
  <c r="AD35" i="3"/>
  <c r="AC33" i="3" l="1"/>
  <c r="R33" i="3"/>
  <c r="K33" i="3"/>
  <c r="AC28" i="3"/>
  <c r="R28" i="3"/>
  <c r="K28" i="3"/>
  <c r="AC22" i="3"/>
  <c r="R22" i="3"/>
  <c r="K22" i="3"/>
  <c r="AC19" i="3"/>
  <c r="R19" i="3"/>
  <c r="K19" i="3"/>
  <c r="AC10" i="3"/>
  <c r="R10" i="3"/>
  <c r="K10" i="3"/>
  <c r="AC6" i="3"/>
  <c r="R6" i="3"/>
  <c r="K32" i="2"/>
  <c r="K27" i="2"/>
  <c r="K21" i="2"/>
  <c r="K18" i="2"/>
  <c r="K13" i="2"/>
  <c r="K5" i="2"/>
  <c r="AD19" i="3" l="1"/>
  <c r="AD6" i="3"/>
  <c r="AD33" i="3"/>
  <c r="AD10" i="3"/>
  <c r="AD28" i="3"/>
  <c r="AD22" i="3"/>
  <c r="AC34" i="3"/>
  <c r="R34" i="3"/>
  <c r="K34" i="3"/>
  <c r="AC32" i="3"/>
  <c r="R32" i="3"/>
  <c r="K32" i="3"/>
  <c r="AC29" i="3"/>
  <c r="R29" i="3"/>
  <c r="K29" i="3"/>
  <c r="AD29" i="3" l="1"/>
  <c r="AD34" i="3"/>
  <c r="AD32" i="3"/>
  <c r="K35" i="2" l="1"/>
  <c r="K33" i="2"/>
  <c r="K31" i="2"/>
  <c r="K28" i="2"/>
  <c r="K17" i="2"/>
  <c r="I25" i="2" l="1"/>
  <c r="G25" i="2"/>
  <c r="H25" i="2"/>
  <c r="J25" i="2"/>
  <c r="F25" i="2"/>
  <c r="K25" i="2" l="1"/>
  <c r="H3" i="2" l="1"/>
</calcChain>
</file>

<file path=xl/sharedStrings.xml><?xml version="1.0" encoding="utf-8"?>
<sst xmlns="http://schemas.openxmlformats.org/spreadsheetml/2006/main" count="598" uniqueCount="293">
  <si>
    <t>Nombres y apellidos</t>
  </si>
  <si>
    <t>Edad</t>
  </si>
  <si>
    <t xml:space="preserve">No. </t>
  </si>
  <si>
    <t>Ejecución de proyectos culturales, educativos, ecológicos, laborales, cívicos y otros (20 puntos)</t>
  </si>
  <si>
    <t>P
u
n
t
a
j
e</t>
  </si>
  <si>
    <t>Puntaje total
(100 puntos)</t>
  </si>
  <si>
    <t>Trayectoria 
Ponderación 40 puntos a acciones individuales, colectivas o comunitarias a favor de los derechos de las mujeres y GAP.</t>
  </si>
  <si>
    <t>Incidencia en Grupos de Atención Prioritaria (40 puntos)</t>
  </si>
  <si>
    <t>Secretaría de Inclusión Social del Municipio del Distrito Metropolitano de Quito</t>
  </si>
  <si>
    <t>Contacto</t>
  </si>
  <si>
    <t>Tabla de precalificación de postulantes al Premio Manuela Espejo 2022</t>
  </si>
  <si>
    <t>4519190
0984474462
amagua_elizabeth@hotmail.com</t>
  </si>
  <si>
    <t>0984436560/ 0985562897
carmengcondo@gmail.com</t>
  </si>
  <si>
    <r>
      <rPr>
        <b/>
        <sz val="8"/>
        <color theme="1"/>
        <rFont val="Calibri"/>
        <family val="2"/>
        <scheme val="minor"/>
      </rPr>
      <t>CONDO SUÁREZ CARMEN GABRIELA</t>
    </r>
    <r>
      <rPr>
        <sz val="8"/>
        <color theme="1"/>
        <rFont val="Calibri"/>
        <family val="2"/>
        <scheme val="minor"/>
      </rPr>
      <t xml:space="preserve"> </t>
    </r>
  </si>
  <si>
    <t>AMAGUA ANASI ELIZABETH PATRICIA</t>
  </si>
  <si>
    <t xml:space="preserve">Observaciones </t>
  </si>
  <si>
    <t>024525181
 0995294971
helenchauvin@hotmail.com</t>
  </si>
  <si>
    <t>CHAUVIN ABAB
ELENA BEATRIZ</t>
  </si>
  <si>
    <t xml:space="preserve">ESPINOSA ROSERO JULIANA MONSERRAT </t>
  </si>
  <si>
    <t>09841879876
lasmanosdealondra@gmail.com</t>
  </si>
  <si>
    <t>GUARDERAS ALBUJA JUANITA ALEXANDRA</t>
  </si>
  <si>
    <t>2542404
0996010793
juanaguraderas@gmail.com</t>
  </si>
  <si>
    <t>JARAMILLO VIANA MARÍA DEL PILAR</t>
  </si>
  <si>
    <t>4511573
0995232358
mjmariadelpilar@gmail.com</t>
  </si>
  <si>
    <t>LAINES GALVEZ GLADYS EXILDA</t>
  </si>
  <si>
    <t xml:space="preserve">22374168
0984069423
melisbocaditos@hotmail.com
</t>
  </si>
  <si>
    <t>MOSCOSO VALLEJO SANDRA ELIZABETH</t>
  </si>
  <si>
    <t>2656306
0998593355
moscososandra@yahoo.com</t>
  </si>
  <si>
    <t>MORENO DEL CARMEN CLEMENCIA</t>
  </si>
  <si>
    <t>0992788884
0984584095
clemenmor@hotmail.com</t>
  </si>
  <si>
    <t>RUBIO MORENO
ROSA ELIZABETH</t>
  </si>
  <si>
    <t>2657282
0999790082
elyrubiomoreno@hotmail.com</t>
  </si>
  <si>
    <t>SÁNCHEZ ÑACATO
LILIANA ELIZABETH</t>
  </si>
  <si>
    <t>23188124
0999293111
lesanchez@mail.misionruminahui.gob.ec</t>
  </si>
  <si>
    <t>SANTACRUZ BASTIDAS SONIA
MAGDALENA</t>
  </si>
  <si>
    <t>2787198
0996000889
andreacaguaman@gmail.com</t>
  </si>
  <si>
    <t>SANTRACRUZ MEJÍA MARÍA FERNANDA</t>
  </si>
  <si>
    <t>223390682
0986407483
mafersantacruz@hotmail.com</t>
  </si>
  <si>
    <t>SIGCHA YACHILINGA MARÍA MARTINA</t>
  </si>
  <si>
    <t>3084635
0992737200
martinasigcharp1973@gmail.com</t>
  </si>
  <si>
    <t>VEGA JARAMILLO
MERCEDES MANUELA</t>
  </si>
  <si>
    <t>23816033
0998377084
lulymercedes1963@gmail.com</t>
  </si>
  <si>
    <t>VINUEZA MONTERO ANALIS SCARLET</t>
  </si>
  <si>
    <t>ZAMBRANO ESPINOSA ANA KARINA</t>
  </si>
  <si>
    <t>23211084
0999748140
anazambrano17@hotmail.com</t>
  </si>
  <si>
    <t>ARTIEDA RINA VELÁSTEGUI</t>
  </si>
  <si>
    <t>023211797
0998832239
rartieda@hotmail.com</t>
  </si>
  <si>
    <t xml:space="preserve">
0984652927
lorebc44@hotmail.com</t>
  </si>
  <si>
    <t>BRITO MAYRA LORENA</t>
  </si>
  <si>
    <t>CALDERÓN JURADO PILAR</t>
  </si>
  <si>
    <t>024522240
0984532767
pilycalderonjurado@hotmail.com</t>
  </si>
  <si>
    <t>CHICAIZA ANALUISA SARA</t>
  </si>
  <si>
    <t>2581302
0983438132
sarachicaiza84@gmail.com</t>
  </si>
  <si>
    <t>GUERRA DÍAZ THELMA</t>
  </si>
  <si>
    <t>0980093707
thelguedi@yahoo.com</t>
  </si>
  <si>
    <t>Legarda León Verónica</t>
  </si>
  <si>
    <t xml:space="preserve">023554328
0996678158
</t>
  </si>
  <si>
    <t>Maldonado Morejón Sonia Alexandra</t>
  </si>
  <si>
    <t>099451682
alexandra@lasreinaspepiadas.com</t>
  </si>
  <si>
    <t>MORENO PAZMIÑO ALICIA ELIZABETH</t>
  </si>
  <si>
    <t>0991403056
alicia.moreno@sanjuandedios.ec</t>
  </si>
  <si>
    <t>Noda García Egleth Carolina</t>
  </si>
  <si>
    <t>0999276276
eglethsita@gmail.com</t>
  </si>
  <si>
    <t>Pasaca Elizalde Mónica Alexandra</t>
  </si>
  <si>
    <t>2493412
0987201380
mape1719@yahoo.com</t>
  </si>
  <si>
    <t xml:space="preserve">02386059
0994393579
raquel_j40@hotmail.com </t>
  </si>
  <si>
    <t xml:space="preserve">CACHAGO VILATUÑA MARIANA MERCEDES  </t>
  </si>
  <si>
    <t xml:space="preserve">PILAQUINGA JENNY </t>
  </si>
  <si>
    <t>Rodríguez Villalobos Nydian Beatriz</t>
  </si>
  <si>
    <t>0999734050
brodriguez@pharmabrand.com.ec</t>
  </si>
  <si>
    <t>Toapanta Tumipamba Flor María</t>
  </si>
  <si>
    <t>022657639
0998153101
lilasenacción@hotmail.com</t>
  </si>
  <si>
    <t>Velasco Abad Margarita Matilde</t>
  </si>
  <si>
    <t>2 292 1389
099 946 2769
margaritavelascoa@yahoo.com</t>
  </si>
  <si>
    <t>2646911
0958831748
anelis_scarlet_vinueza@hotmail.com</t>
  </si>
  <si>
    <t xml:space="preserve"> </t>
  </si>
  <si>
    <t>REPONSABLE</t>
  </si>
  <si>
    <t>SYLVIA</t>
  </si>
  <si>
    <t>CAMILO</t>
  </si>
  <si>
    <t>JUAN CARLOS</t>
  </si>
  <si>
    <t>DIANA</t>
  </si>
  <si>
    <t>KATTERINE</t>
  </si>
  <si>
    <t>Observaciones</t>
  </si>
  <si>
    <t>acciones individuales (10 puntos)</t>
  </si>
  <si>
    <t>acciones colectivas (15 puntos)</t>
  </si>
  <si>
    <t>Portafolio (15 puntos)</t>
  </si>
  <si>
    <t>Puntaje Total</t>
  </si>
  <si>
    <t>Proyectos Mujeres (20 puntos)</t>
  </si>
  <si>
    <t>GAP 2 (5 puntos)</t>
  </si>
  <si>
    <t>GAP 3 (5 puntos)</t>
  </si>
  <si>
    <t>GAP 4 (5 puntos)</t>
  </si>
  <si>
    <t>Proyectos Culturales (4 puntos</t>
  </si>
  <si>
    <t>Proyectos Laborales (4 puntos</t>
  </si>
  <si>
    <t xml:space="preserve">CACHAGO VILATUÑA MARIANA MERCEDES </t>
  </si>
  <si>
    <t>Artista Plástica</t>
  </si>
  <si>
    <t>Presenta MV</t>
  </si>
  <si>
    <t>SI</t>
  </si>
  <si>
    <t>NO</t>
  </si>
  <si>
    <t>Entrega de kits en Pandemia a adultos mayores y Mujeres jefas de hogar de la Parroquia</t>
  </si>
  <si>
    <t xml:space="preserve">Eventos Solidarios Construcción de Muro de Contención </t>
  </si>
  <si>
    <t>x</t>
  </si>
  <si>
    <t xml:space="preserve"> ESPINOSA ROSERO JULIANA MONSERRAT </t>
  </si>
  <si>
    <t>Lcda. Comunicación Social</t>
  </si>
  <si>
    <t xml:space="preserve"> Campaña de esterilización en zona rural de Tanlahua  
Colocación de alumbrado público en un tramo de la carretera en donde hasta el momento se han registrado más de 30 muertes 
Campaña de métodos anticonceptivos  en Tanlahua 
Repartición de alimento canino en la época de la pandemia a los animales que caminaban por la Mitad del Mundo, Av. Simón Bolívar. Me autofinancio
Retiro de cuerpos atropellados de Animalitos en la vía
Mi hogar sirve de refugio para Animales que son atropellados y también de postoperatorio después de las esterilizaciones realizadas con anterioridad. 
Autora del libro Las manos de Alondra. Publicado por la Casa de la Cultura Ecuatoriana 
Autora del libro Magia con mi vida. Difundido en la plataforma digital Amazon </t>
  </si>
  <si>
    <t>No presenta</t>
  </si>
  <si>
    <t>No Presenta</t>
  </si>
  <si>
    <t xml:space="preserve"> LAINES GALVEZ GLADYS EXILDA</t>
  </si>
  <si>
    <t xml:space="preserve"> MAESTRO DE TALLER EN PANADERÍA
CHEF PASTELERO PANADERO NTE INEN 2 457: 2008</t>
  </si>
  <si>
    <t>Dejando tu huella
Casa Somos Quito</t>
  </si>
  <si>
    <t xml:space="preserve"> NODA GARCIA EGLETH CAROLINA</t>
  </si>
  <si>
    <t>MEDICO CIRUJANO</t>
  </si>
  <si>
    <t xml:space="preserve"> Niñas, Niños y Adolescentes 
Grupos familiares en condiciones de movilidad humana
Adultos mayores 
Pacientes COVID-19 
Operación a bajo costo</t>
  </si>
  <si>
    <t xml:space="preserve"> Programa Aulas Móviles 
Programa Chamos Kids
Programas tradiciones 
Club de lactancia.
Programa Saludable 
Programa Abrígame </t>
  </si>
  <si>
    <t>RODRIGUEZ VILLALOBOS NYDIAN BEATRIZ</t>
  </si>
  <si>
    <t xml:space="preserve">Experta en Responsabilidad Social Empresarial, en la Universidad de Castilla-La Mancha, España 2019 </t>
  </si>
  <si>
    <t xml:space="preserve"> Instalación de Infocentro, durante la pandemia en la Fundación Minadores de Sueños, en el sector de La Argelia, sur oriente de Quito 
Instalación de un Infocentro durante la pandemia en la Fundación Jonathan, en el sector de Puengasí, sur oriente de Quito 
Convenios para continuar con el trabajo de erradicación del trabajo infantil</t>
  </si>
  <si>
    <t xml:space="preserve"> Sembrando Futuro 
Conservación de océanos 
No seas tapa, recicla 
Distintivito Punto Verde </t>
  </si>
  <si>
    <t>Participa en capacitaciones de la Ordenanza para la participación ciudadana
ACCIONES COLECTIVAS
Miembro activo del comité PRO Mejoras de la Escuela Manuel Nieto Cadena
Participante del Comité PRO Mejoras del Barrio Caupicho</t>
  </si>
  <si>
    <t>Taller para madres “Cómo cuidar de mi hijo enfermo con discapacidad y sus hermanos al mismo tiempo” Organizado por la Fundación AVA
Acompañamiento virtual de soporte emocional a familias en situación de vulnerabilidad a través de la organización Voluntariado Virtual Ecuador.
Taller virtual para madres de niños con cáncer de la Fundación Fuerza Dorian, “Cuidados del cuidador”.
Colecta de libros de cuentos infantiles y juveniles para hospitales donados por varias casas editoriales de la cuidad de Quito.</t>
  </si>
  <si>
    <t>Diseñadora Editorial</t>
  </si>
  <si>
    <t xml:space="preserve">Sensibilización sobre el cáncer infantil a propósito del Día mundial del niño y adolescente con cáncer en el Colegio La Condamine. 2019.
 Taller para docentes sobre inclusión de niños con enfermedades catastróficas en el Colegio Jacques Rousseau. 2019. Tallerista en el I Congreso “Herramientas de superhéroes para Superhéroes” 2019.
• Panelista en el Webinar “Podemos ser un superhéroe en tiempos de covid-19” 2021
</t>
  </si>
  <si>
    <t>Magíster en Economía con mención en Desarrollo</t>
  </si>
  <si>
    <t>Implementación de procesos de discusión, sensibilización y definición participativa de políticas públicas para defender y promover el derecho de las niñas, niños y adolescentes a la convivencia familiar y comunitaria.
Implementación de procesos de discusión, sensibilización, formación y definición de políticas públicas participativas con los CCPD de los cantones de Esmeraldas, San Lorenzo, Cuenca, Pedernales, Otavalo, Tulcán e Ibarra para incorporar un modelo de gestión de prevención de la separación familiar innecesaria en la gestión del sistema local de protección integral.
Implementación de un modelo de gestión de casos con los miembros de la Junta de Protección de Derechos, redes de organizaciones sociales y demás organismos del sistema de protección del Distrito Quitumbe para atender a niñas, niños y adolescentes y sus familias en situación de vulneración, incorporando enfoques de género, interculturalidad, movilidad humana y protección especial.
Implementación de las escuelas de liderazgo juveniles y comunitarias para promover comunidades protectoras de las niñas, niños y adolescentes con enfoque de derechos, género, interculturalidad y movilidad humana</t>
  </si>
  <si>
    <t>Implementación de una estrategia de incidencia con enfoque de derechos, género e interculturalidad por el derecho de las niñas, niños y adolescentes a la convivencia familiar y comunitaria
Incidencia ante la Asamblea Nacional para la reforma a la ley de la función legislativa para la creación de la Comisión Permanente de Niñez y Adolescencia
Incidencia ante el Ministerio de Inclusión Económica y Social para la aprobación y puesta en marcha de una estrategia nacional de desinstitucionalización
Incidencia permanente ante la Comisión Ocasional y luego la Comisión Permanente de Niñez y Adolescencia para la reforma al CONA
Incidencia con los candidatos a la Presidencia de la República en 2017 para que incorporen en su plan de gobierno reformas normativos, políticas, programas y servicios especializados dirigidos a niñas, niños y adolescentes y a familias en situación de vulneración.</t>
  </si>
  <si>
    <t>X</t>
  </si>
  <si>
    <t>Escuelas de liderazgo juvenil y liderazgo comunitario
Mesas de canalización de casos en los sistemas locales de protección como mecanismo de prevención de la separación familiar
Estrategia de alianzas gubernamentales con GADs para el financiamiento de políticas públicas, programas y servicios destinados a niñas, niños y adolescentes en riesgo de separación familiar</t>
  </si>
  <si>
    <t>SANTACRUZ BASTIDAS SONIA MAGDALENA</t>
  </si>
  <si>
    <t>Trabajadora Social</t>
  </si>
  <si>
    <t>Taller de huertos a personas de la tercera edad y niños
Escuela para madres y padres
Taller de psicología familiar
Niños, niñas y adolescentes con un  hogar disfuncional</t>
  </si>
  <si>
    <t>No Presenta medios de verificación</t>
  </si>
  <si>
    <t>Acciones a favor de la comunidad</t>
  </si>
  <si>
    <t>Magister en Estudios de la Cultura con Mención en Género y Cultura</t>
  </si>
  <si>
    <t xml:space="preserve">Coordinadora, fundadora, gestora y militante del Colectivo Lilas en Acción – prevención, acompañamiento y apoyo a mujeres víctimas y sobrevivientes de violencia de género y tentativa de femicidio
Consejera del Consejo Consultivo de Mujeres del DMQ.
reconocimiento otorgado por la Administración Zonal La Delicia por el aporte a la promoción y difusión de los Derechos Humanos
Reconocimiento en la postulación al Premio “Manuela Espejo” 2021.
Conformar un grupo de promotoras/es de derechos con madres y padres de familia de población apadrinada pertenecientes a la Fundación Children International.
</t>
  </si>
  <si>
    <t xml:space="preserve"> Mujeres víctimas de violencia 
Niñas, Niños y Adolescentes 
</t>
  </si>
  <si>
    <t>Acciones por los Derechos de las Niñas y Mujeres en su diversidad</t>
  </si>
  <si>
    <t>Experta sobre derechos de la niñez y la adolescencia en
Ecuador.
Consultora internacional
Situación de la niñez y adolescencia en Ecuador, una
mirada a través de los ODS.
Análisis Rápido de Género de CARE Ecuador. Situación de Niñas
y Adolescentes
Diagnóstico situacional del Trabajo Infantil en el Distrito Metropolitano de QuitoEstudio sobre el trabajo remunerado y no remunerado del hogar en la niñez y
adolescencia en Ecuador
Estado de situación de la niñez y adolescencia en Honduras
Campaña "Niñas no madres", para la despenalización del
aborto en casos de violación.
Creación del Observatorio Social del Ecuador y la investigación
social sobre la niñez y la adolescencia, el ejercicio de sus
derechos y las vulnerabilidades que enfrentan.
Pacto por la Niñez y la Adolescencia. Colectivo de
organizaciones sociales en Ecuador</t>
  </si>
  <si>
    <t>Estrategias sociales y
comunitarias para promover la
erradicación de las violencias en
NNA.
Aportes y observaciones al
Proyecto de Ley Orgánica del
Sistema de Prevención del
Suicido.</t>
  </si>
  <si>
    <t>Representante de la Sociedad Civil para integrar el Comité de
Revisión Expedita de Análisis para la revisión y evaluación de
las Investigaciones sobre Covid- 19. 
Observatorio Social del
Ecuador</t>
  </si>
  <si>
    <t>Ingeniera en Biotecnología</t>
  </si>
  <si>
    <t>Directora del Centro de Investigación Genética y Genómica
Investigación y análisis de los genes con marcadores moleculares informativos para ancestría para identificar la composición étnica de los ecuatorianos.
Investigación y análisis genómico de una paciente y su familia con una enfermedad rara.
Estudio de los genes de ancestría étnica poblacional en pacientes con Fibrosis Quística</t>
  </si>
  <si>
    <t>No presenta certificaciones</t>
  </si>
  <si>
    <t xml:space="preserve">Estudio de la composición étnica ancestral de la población ecuatoriana
Estudio de la composición ancestral en pacientes con variantes nuevas reportadas </t>
  </si>
  <si>
    <t>Visita y lectura en la Fundación EINA (Educación Especializada de niños y adolescentes con discapacidad intelectual)
Visita al Centro Diurno Atahualpa para personas con discapacidad visual para escuchar el audiolibro “La princesa Caballero
Taller de sensibilización sobre el cáncer infantil “La princesa Caballero” con la colaboración de Bibliorecreo.
Entrega gratuita de varios cuentos y “Guías de apoyo para acompañantes de niños con cáncer” a:
-Fundación Camila Salomé que trabaja en el apoyo y asistencia domiciliaria escolar a niños en tratamiento. 
-Fundación Fuerza Dorian que atiende a niños, niñas y adolescentes con cáncer.</t>
  </si>
  <si>
    <t>Sensibilización sobre el cáncer infantil a propósito del Día mundial del niño y adolescente con cáncer en el Colegio La Condamine. 2019.
 Taller para docentes sobre inclusión de niños con enfermedades catastróficas en el Colegio Jacques Rousseau. 2019. Tallerista en el I Congreso “Herramientas de superhéroes para Superhéroes” 2019.
• Panelista en el Webinar “Podemos ser un superhéroe en tiempos de covid-19” 2021</t>
  </si>
  <si>
    <t>Implementación de procesos de discusión, sensibilización y definición participativa de políticas públicas para defender y promover el derecho de las niñas, niños y adolescentes a la convivencia familiar y comunitaria.
Implementación de procesos de discusión, sensibilización, formación y definición de políticas públicas participativas con los CCPD de los cantones de Esmeraldas, San Lorenzo, Cuenca, Pedernales, Otavalo, Tulcán e Ibarra para incorporar un modelo de gestión de prevención de la separación familiar innecesaria en la gestión del sistema local de protección integral.
Implementación de un modelo de gestión de casos con los miembros de la Junta de Protección de Derechos, redes de organizaciones sociales y demás organismos del sistema de protección del Distrito Quitumbe para atender a niñas, niños y adolescentes y sus familias en situación de vulneración, incorporando enfoques de género, interculturalidad, movilidad humana y protección especial.
Implementación de las escuelas de liderazgo juveniles y comunitarias para promover comunidades protectoras de las niñas, niños y adolescentes con enfoque de derechos, género, interculturalidad y movilidad humana</t>
  </si>
  <si>
    <t xml:space="preserve">Mujeres víctimas de violencia 
Niñas, Niños y Adolescentes 
</t>
  </si>
  <si>
    <t>Activismo cultural
investigación histórica 
generación de contenidos impresos
Aportes sobre la cultura ecuatoriana a la Embajada del Ecuador en México
Creación del colectivo Cofradía de los Duendes
Agencia de investigación histórica y de gestión cultural
Ejecución del proyecto Rupak -Q</t>
  </si>
  <si>
    <t>Garantía de acceso al conocimiento de su historia, cultura, costumbres e identidad, derecho consagrado en la Constitución de la República del Ecuador, especialmente para la niñez y adolescencia, así como para las personas de la tercera edad. 
Énfasis en relatos que reconocen y magnifican el aporte de la mujer en la construcción de la historia local.</t>
  </si>
  <si>
    <t>Publicaciones infantiles, culturales, investigaciones educativas y culturales</t>
  </si>
  <si>
    <t>Proyectos Ángeles por el Cambio
Lanzamiento Campaña “R.I.E (Respeta, Incluye , Educa es tiempo de cambiar)
Lanzamiento Campaña “SOY TRANSPORTE INCLUSIVO "
CAPACITACIONES A MAS DE 2500 CONDUCTORES Y AYUDANTES DE LAS DIFERENTES COOPERATIVAS DE TRANSPORTE . 
Líder comunitaria de 700 personas en el Barrio Huarcay 
Voluntaria en Voluntarios del Sur</t>
  </si>
  <si>
    <t>SOY TRANSPORTE INCLUSIVO</t>
  </si>
  <si>
    <t>Estreno de la primera obra de teatro en el Ecuador dotada de medidas de accesibilidad universal para personas con diversas discapacidades.
Corporación Cultural Teatro Patio de Comedias
Teatro Contigo Programación Virtual de Teatro Ecuatoriano con Accesibilidad 
Directora Ejecutiva de la Corporación Cultural Teatro Patio de Comedias de Quito</t>
  </si>
  <si>
    <t>Teatro Contigo</t>
  </si>
  <si>
    <t>Emprendimiento social – Restaurante Las Reinas Pepiadas
Fundación Las Reinas Pepiadas Fundadora y Presidenta</t>
  </si>
  <si>
    <t>Fundación de Las Reinas Pepiadas</t>
  </si>
  <si>
    <t xml:space="preserve">Restaurante Las Reina Pepiadas </t>
  </si>
  <si>
    <t xml:space="preserve">Emprendimientos de adultos mayores
Fortalecimiento del grupo de canto inclusión adultos  mayores
Brigadas médicas COVID-19 para beneficio de adultos mayores </t>
  </si>
  <si>
    <t xml:space="preserve">Grupo 60 y piquito </t>
  </si>
  <si>
    <t xml:space="preserve">Agasajo Navideño a grupos de atención prioritaria
Entrega de Donación a las personas de La Gasca 
Atención oftalmológica gratuita y entrega de lentes de lectura en conjunto
Entrega de 10 puntos wifi en las zonas rurales del Cantón Quito
</t>
  </si>
  <si>
    <t xml:space="preserve">No califica porque la incidencia que realizo fue en el Cantón Rumiñahui </t>
  </si>
  <si>
    <t>Creación, Gestión y Dirección de distintos grupos de artes en la Parroquia de Lloa
Creación del Centro Cultural Sentimiento Ecuatoriano de Lloa
Organización del Grupo de Mujeres Maki Pura</t>
  </si>
  <si>
    <t xml:space="preserve">Teatro en el Valle Lloa </t>
  </si>
  <si>
    <t>LICENCIADA EN COMUNICACION SOCIAL, ESPECIALIZACION EN
COMUNICACION GENERAL E INSTITUCIONAL/MAGISTER EN COMUNICACIÓN</t>
  </si>
  <si>
    <t xml:space="preserve">Publicaciones infantiles, culturales, investigaciones educativas y culturales </t>
  </si>
  <si>
    <t xml:space="preserve">CONDO SUÁREZ CARMEN GABRIELA </t>
  </si>
  <si>
    <t xml:space="preserve">Tecnóloga en Turismo/Ponencia en la UDLA
Semana de la Psicología 
“DISCAPACIDAD Y FAMILIA”/Ponencia PLAN NACIONAL Rutas y Frecuencias </t>
  </si>
  <si>
    <t xml:space="preserve"> SOY TRANSPORTE INCLUSIVO</t>
  </si>
  <si>
    <t xml:space="preserve"> GUARDERAS ALBUJA JUANITA ALEXANDRA</t>
  </si>
  <si>
    <t>Bachiller/ Actriz/ Gestora cultural/Directora de teatro/Maestra de teatro</t>
  </si>
  <si>
    <t>S/N</t>
  </si>
  <si>
    <t xml:space="preserve"> Restaurante La Reina Pepiadas </t>
  </si>
  <si>
    <t>Bachiller</t>
  </si>
  <si>
    <t>Bachillerato</t>
  </si>
  <si>
    <t>Básica/Certificados taller organización y liderazgo comunitario/promotora de salud</t>
  </si>
  <si>
    <t xml:space="preserve">no presenta </t>
  </si>
  <si>
    <t xml:space="preserve">Teatro en el Barrio Lloa </t>
  </si>
  <si>
    <t xml:space="preserve">Creación grupo adulto mayor AÑOS DORADOS
Gestión ayuda humanitaria , ventarrones
Gestión de ayuda humanitaria terremoto 
Gestión de ayuda humanitaria pandemia 
Gestión de ayuda humanitaria por pandemia
Gestión en favor de las parroquias rurales con el municipio de Quito
Espacios de respiro
</t>
  </si>
  <si>
    <t xml:space="preserve">Voluntaria en el Proyecto ¿Por qué las palabras Curanderas? de Belén Febres Cordero
Taller fundamentos para de gestión cultural (Prefectura de Pichincha)
Curso Políticas Públicas y Agendas Legislativa con Enfoque de Género (FLACSO-Argentina)
Caja Comunal de Ahorro y Crédito “Emprendedores del Valle”
Apoyo al Deporte “Liga Barrial San Juan de Conocoto”
Representante Comité Local de Salud
Vigilante Comunitario de Salud
Nombramiento GAD parroquial Conocoto por Representación Ciudadana
Participación en la conmemoración del día internacional de la violencia en contra de las mujeres. Gad Conocoto
Agasajo a personas con discapacidad y Adultos mayores
Donación de silleta Holandesa para dar a luz en posición sentada al Centro de Salud de Conocoto
Voluntaria campaña de vacunación 9/100 (Conocoto)
</t>
  </si>
  <si>
    <t xml:space="preserve">Agasajo Adultos Mayores
</t>
  </si>
  <si>
    <t>Proyecto de Seguridad Conocoto</t>
  </si>
  <si>
    <t xml:space="preserve">No adjunta el formulario , por tanto según el reglamento no tiene la documentación completa </t>
  </si>
  <si>
    <t>No registra acciones individuales, ni colectivas pero si comunitarias  en el formulario.
BIBLIOTECAS PARROQUIALES CLEMENCIA MORENO
ACCIÓN HUMANITARIA
Ropa, Enseres, Sillas de Ruedas
SOS HUELLITAS:
Perritos de la calle</t>
  </si>
  <si>
    <t xml:space="preserve">No registra ninguna información en el formulario </t>
  </si>
  <si>
    <t xml:space="preserve">BIBLIOTECAS PARROQUIALES CLEMENCIA MORENO
SOS HUELLITAS
</t>
  </si>
  <si>
    <t>Colaboramos en el proyecto de salud Vigilancia Comunitaria del barrio Colinas Del Norte sector El Manantial.
Capacitación en el proyecto de salud Vigilancia Comunitaria a efectuarse en el sector
Capacitación y elaboración de agendas Barriales en la Administración zonal la Delicia
Colaboración en los diferentes grupos del sector Proyecto de Salud Vigilancia Comunitaria
Reunión para evaluar los resultados obtenidos con la recopilación de datos de vecinos que deseen participar de manera voluntaria en este proyecto como vigilante comunitario
Proyecto de salud, Participación en la guagua mas linda, Minga de la Quiteñidad
Pintura Iglesia del sector El señor de los Milagros
Participación activa en la limpieza de lodo causado por el aluvión en el sector de la Gasca</t>
  </si>
  <si>
    <t xml:space="preserve">La información que coloca en el formulario no corresponde </t>
  </si>
  <si>
    <t xml:space="preserve">No tiene medios de verificación </t>
  </si>
  <si>
    <t>Presenta el formulario sin ningún medio de verificación ni documentación adicional adjunta.</t>
  </si>
  <si>
    <t xml:space="preserve"> Trabajadoras Sexuales
Personas con Discapacidad, Niños, niños y adolescentes
Fundación Halcones por el Deporte: Niños, Niñas y Adolescentes de bajos recursos
Económicos, </t>
  </si>
  <si>
    <t xml:space="preserve">Proyecto Jóvenes Ligada a la Escuela
de Básquet.
</t>
  </si>
  <si>
    <t xml:space="preserve">Formador de Formadores
FEDERACIÓN DE ESTUDIANTES DE LA PONTIFICIA UNIVERSIDAD CATÓLICA DEL ECUADOR Y COMPINA
Emprendimientos con Jóvenes Mujeres, Ferias de seguridad y de la no violencia contra las mujeres, </t>
  </si>
  <si>
    <t>Abogada</t>
  </si>
  <si>
    <t>Estudiante</t>
  </si>
  <si>
    <t xml:space="preserve"> x</t>
  </si>
  <si>
    <t xml:space="preserve">No registra </t>
  </si>
  <si>
    <t>Licenciada en Trabajo Social</t>
  </si>
  <si>
    <t xml:space="preserve">Tiene experiencia en capacitación y apoyo a mujeres </t>
  </si>
  <si>
    <t>Doctorado en Educación PHD</t>
  </si>
  <si>
    <t xml:space="preserve">Miembro del Foro de la Niñez
Miembro del Consejo Metropolitano de Protección de Derechos Quito
Miembro del Pacto por la niñez
Miembro del Consejo de Defensoras de los DDHH y de la Naturaleza
Incidencia con NNA, PCD </t>
  </si>
  <si>
    <t>Tiene varios proyectos de incidencia con grupos de atención prioritaria, mujeres, niñez, PCD, violencia, jóvenes</t>
  </si>
  <si>
    <t>Procesos de vinculación con la sociedad</t>
  </si>
  <si>
    <t>Apoyo en acciones comunitarias</t>
  </si>
  <si>
    <t>No presenta medios de verificación</t>
  </si>
  <si>
    <t>MAGISTER EN ADMINISTRACIÓN DE LAS ORGANIZACIONES DE LA ECONOMÍA SOCIAL Y SOLIDARIA</t>
  </si>
  <si>
    <t>Directora Administrativa Albergue San Juan de Dios
Participación en el proyecto de reactivación con ACNUR
Participación, negociación y ejecución con PMA (Programa Mundial de Alimentos)
Apoyo necesitados por el aluvión – La Gasca
Participación activa Programa Mensajeros de la noche</t>
  </si>
  <si>
    <t>Habitantes de calle, personas adultas mayores, personas en movilidad humana</t>
  </si>
  <si>
    <t>Talleres</t>
  </si>
  <si>
    <t>No presenta formularios ni medios de verificación</t>
  </si>
  <si>
    <t>Psicóloga</t>
  </si>
  <si>
    <t>Incidencia en GAP con niños y jóvenes</t>
  </si>
  <si>
    <t>Talleres educativos</t>
  </si>
  <si>
    <t>No tiene documentos</t>
  </si>
  <si>
    <t>Defensa de los derechos de las mujeres 
Autoestima, prevención de violencia, tipos de violencia y su prevención
Mecanismos de protección de derechos
Capacitación en temas de prevención de violencia
Capacitación a unidades educativas</t>
  </si>
  <si>
    <t xml:space="preserve">VELASCO ABAD MARGARITA MATILDE </t>
  </si>
  <si>
    <t xml:space="preserve">TOAPANTA TUMIPAMBA FLOR MARÍA </t>
  </si>
  <si>
    <t xml:space="preserve">LEGARDA LEÓN  VERÓNICA DEL ROCÍO </t>
  </si>
  <si>
    <t>Tallerista de iniciativa comunitaria
Apoyo Psicopedagógico
Consultas psicológicas
Talleres vacacionales
Charlas virtuales gratuitas</t>
  </si>
  <si>
    <t xml:space="preserve"> ZAMBRANO ESPINOSA ANA KARINA</t>
  </si>
  <si>
    <t xml:space="preserve">JARAMILLO VIANA MARÍA DEL PILAR </t>
  </si>
  <si>
    <t>Sin anexos</t>
  </si>
  <si>
    <r>
      <t xml:space="preserve">Mujeres de la ruralidad
Encuentro Nacional mujeres líderes por la equidad de genero
Encuentro Nacional por una Democracia con equidad y sin violencia
Capacitaciones barriales (Se logró certificación laboral de forma gratuita)
Activación WIFFI zonas aisladas (10 barrios beneficiados de internet publico)
Feria corazones vivos (Se coordinó con los gads de la provincia de Pichincha de las parroquias rurales un espacio
3
para los emprendimientos de cada parroquia, con el fin de incentivar la reactivación económica)
</t>
    </r>
    <r>
      <rPr>
        <b/>
        <sz val="8"/>
        <color theme="1"/>
        <rFont val="Calibri"/>
        <family val="2"/>
        <scheme val="minor"/>
      </rPr>
      <t>Acciones colectivas:</t>
    </r>
    <r>
      <rPr>
        <sz val="8"/>
        <color theme="1"/>
        <rFont val="Calibri"/>
        <family val="2"/>
        <scheme val="minor"/>
      </rPr>
      <t xml:space="preserve"> Cursos de emprendimientos
II encuentro de mujeres rurales de QUITO
PONENCIA ANALISIS DE LA VULNERACION DE LOS DERECHOS DE LA MUJER EN LO POLITICO
Curso de porcelanicrón (Creación de emprendimientos para grupos de atención prioritaria).
Cursos de computación (Alfabetización digital)
Cursos de tejido</t>
    </r>
  </si>
  <si>
    <t>Reforestación Ilaló
Plan fuego</t>
  </si>
  <si>
    <t>Sensibilización en temas de discapacidad y la plena ejecución de derecho
Empoderamiento de las mujeres víctimas de violencia familiar.</t>
  </si>
  <si>
    <t>Personas con diversas discapacidades y adultos mayores accedieron al teatro sin ningún costo.</t>
  </si>
  <si>
    <t xml:space="preserve">No registra ninguna acción en el formulario Acciones individuales
</t>
  </si>
  <si>
    <t xml:space="preserve">Coordinadora Grupo 60 y Piquito Mi Linda Villaflora
Coordinadora Pro Secretaria Comité Villaflora 
Ganadora Premios Sacha 
Organización del Grupo Vigilantes Seguros
Empoderamiento del espacio público conjuntamente con la Policía Nacional
Brigadas médicas COVID-19 para beneficio de sectores vulnerables
Donación de kits de alimentos para la comunidad de la Villaflora </t>
  </si>
  <si>
    <t xml:space="preserve">Coloca la misma información en este ítem que en las acciones comunitarias </t>
  </si>
  <si>
    <t xml:space="preserve">Su información es limitada, repite la información. Además no corresponde a los ítems del formulario </t>
  </si>
  <si>
    <t xml:space="preserve"> Participó como Speaker en el “Women Economic Forum” realizado en El Cairo, Egipto.  Presentación de ponencia en el Foro Internacional SHE IS en Barranquilla, Colombia 2021 “El Poder del Sector Privado hacia la Transformación Sostenible de las Mujeres en Sus Comunidades”, Ejecución y liderazgo del "Programa Mujer Emprendedoras", Fue nombrada presidenta de la RED ETI, iniciativa Público Privada entre Ministerio de Trabajo, UNICEF y Empresa Privada, en marzo 2019 Realiza y lidera campañas por la prevención del Trabajo Infantil, entre ellas “El Tren de Los Sueños”, Creación de la Red Dalias en coordinación con la Secretaría de Inclusión Social Capacitación y gestión de empoderamiento femenino, Donaciones diarias de productos las empresas del Grupo CID a niños con discapacidades y adultos mayores pertenecientes a la Fundación Jonathan. 
Además, de agasajos en días y fechas de celebraciones especiales, Invitada por el GAD de Mejía a dictar la charla Asertividad y Empatía, Empoderamiento de las mujeres y erradicación del trabajo infantil
ACCIONES COLECTIVAS
Conversatorio Desafíos 2021 para Erradicar la Violencia contra la mujer, junto a la Universidad SEK y la Cooperación Alemana GIZ-, Taller de Empoderamiento Femenino para Adolescentes en situación de protección realizado con el Ministerio de Inclusión Económica y Social-MIES, Conversatorios Vive Mujer 2021 Ciencias, Arte y Cultura, para la concientización del rol de la mujer en los diversos espacios de la sociedad, junto a la UISEK y la GIZ de Alemania, Colaboración permanente con la Embajada de Chile en favor de las Comunidades del páramo andino y las escuelas de la red “Chile” en Ecuador, como Escuelas Gabriela Minstral, Laura Vicuña y Pablo Neruda, entre otras., Dentro de la campaña Tren de los sueños junto con el  Cuerpo de Bomberos cumplimos el sueño de varios niños del Patronato San José, Hogar de Paz y Casa de la Niñez 1.
ACCIONES COMUNITARIAS
Entrega de kits alimenticios, de medicinas y ayuda psicológica a personas y familias damnificadas del sector de La Comuna de San Millán afectadas por el aluvión, Donaciones para el comedor comunitario y refrigerios para los niños y adolescentes de   la Fundación Minadores de Sueños.  
Aporte con charlas y actividades lúdicas, Entrega de donaciones a la Fundación Jonathan que atiende a niños con discapacidades y adultos mayores, Campañas de Salud Oral: “Blendy regalando sonrisas” en grupos de atención prioritaria, Páramo Andino, junto a la Misión Salesiana de Zumbahua y Simiatug.</t>
  </si>
  <si>
    <t>Instrucción / Méritos Individuales</t>
  </si>
  <si>
    <t>Proyectos Educación (4 puntos</t>
  </si>
  <si>
    <t>Proyectos Ecológicos (4 puntos</t>
  </si>
  <si>
    <t>Proyectos Cívicos (4 puntos</t>
  </si>
  <si>
    <t>Mujeres de la ruralidad
Encuentro Nacional mujeres líderes por la equidad de genero
Encuentro Nacional por una Democracia con equidad y sin violencia
Capacitaciones barriales (Se logró certificación laboral de forma gratuita)
Activación WIFFI zonas aisladas (10 barrios beneficiados de internet publico)
Feria corazones vivos (Se coordinó con los GADs de la provincia de Pichincha de las parroquias rurales un espacio
3
para los emprendimientos de cada parroquia, con el fin de incentivar la reactivación económica)
Acciones colectivas: Cursos de emprendimientos
II encuentro de mujeres rurales de QUITO
PONENCIA ANALISIS DE LA VULNERACION DE LOS DERECHOS DE LA MUJER EN LO POLITICO
Curso de porcelanicrón (Creación de emprendimientos para grupos de atención prioritaria).
Cursos de computación (Alfabetización digital)
Cursos de tejido</t>
  </si>
  <si>
    <t>Reforestación álalo
Plan fuego</t>
  </si>
  <si>
    <t>Presidenta del Barrio San Francisco de la Parroquia La Merced
Comité Pro mejoras San Francisco construcción del muro de Contención en la Plaza San Francisco, con recursos mitad del GADs y la otra parte de la Artista y su esposo
Seguimiento y defensa legal  del territorio Comunitario 
Salvamento de Iglesia, Casas Comunales y Plaza San Francisco con la Comuna San Francisco de Baños, Parroquia la Merced
Pandemia, Entrega de apoyo en víveres a adultos mayores y niños de la Comunidad</t>
  </si>
  <si>
    <t xml:space="preserve">Licenciada en Ciencias de la educación </t>
  </si>
  <si>
    <t>Formar emprendedoras
Talleres Presenciales y virtuales a mujeres emprendedoras
Generación de fuentes de trabajo e independización económica de las emprendedoras
Organizar y liderar equipos de trabajo comunitario con emprendedoras para participación en ferias, eventos y mas</t>
  </si>
  <si>
    <t xml:space="preserve">Bachiller </t>
  </si>
  <si>
    <t xml:space="preserve">No se encuentra información </t>
  </si>
  <si>
    <t xml:space="preserve">Maestría en Administración Pública e Investigadora Social. </t>
  </si>
  <si>
    <t>Experta sobre derechos de la niñez y la adolescencia en
Ecuador.
Consultora internacional
Situación de la niñez y adolescencia en Ecuador, una
mirada a través de los ODS.
Análisis Rápido de Género de CARE Ecuador. Situación de Niñas
y Adolescentes
Diagnóstico situacional del Trabajo Infantil en el Distrito Metropolitano de Quito Estudio sobre el trabajo remunerado y no remunerado del hogar en la niñez y
adolescencia en Ecuador
Estado de situación de la niñez y adolescencia en Honduras
Campaña "Niñas no madres", para la despenalización del
aborto en casos de violación.
Creación del Observatorio Social del Ecuador y la investigación
social sobre la niñez y la adolescencia, el ejercicio de sus
derechos y las vulnerabilidades que enfrentan.
Pacto por la Niñez y la Adolescencia. Colectivo de
organizaciones sociales en Ecuador</t>
  </si>
  <si>
    <t xml:space="preserve">Socióloga internacionalista </t>
  </si>
  <si>
    <t xml:space="preserve">LEGARDA LEÓN VERÓNICA </t>
  </si>
  <si>
    <t>VELASCO ABAD MARGARITA  MATILDE</t>
  </si>
  <si>
    <t>Activismo cultural
investigación histórica 
generación de contenidos impresos
Aportes sobre la cultura ecuatoriana a la Embajada del Ecuador en México
Creación del colectivo Cofradía de los Duendes
Agencia de investigación histórica y de gestión cultural
Ejecución del proyecto Rupak -Q</t>
  </si>
  <si>
    <t xml:space="preserve">Estreno de la primera obra de teatro en el Ecuador dotada de medidas de accesibilidad universal para personas con diversas discapacidades.
Corporación Cultural Teatro Patio de Comedias
Teatro Contigo Programación Virtual de Teatro Ecuatoriano con Accesibilidad 
Directora Ejecutiva de la Corporación Cultural Teatro Patio de Comedias de Quito </t>
  </si>
  <si>
    <t>Voluntaria en el Proyecto ¿Por qué las palabras Curanderas? de Belén Febres Cordero
Taller fundamentos para de gestión cultural (Prefectura de Pichincha)
Curso Políticas Públicas y Agendas Legislativa con Enfoque de Género (FLACSO-Argentina)
Caja Comunal de Ahorro y Crédito “Emprendedores del Valle”
Apoyo al Deporte “Liga Barrial San Juan de Conocoto”
Representante Comité Local de Salud
Vigilante Comunitario de Salud
Nombramiento GAD parroquial Conocoto por Representación Ciudadana
Participación en la conmemoración del día internacional de la violencia en contra de las mujeres. GADs Conocoto
Agasajo a personas con discapacidad y Adultos mayores
Donación de silleta Holandesa para dar a luz en posición sentada al Centro de Salud de Conocoto
Voluntaria campaña de vacunación 9/100 (Conocoto)</t>
  </si>
  <si>
    <t>No registra ninguna acción en el formulario Acciones individuales</t>
  </si>
  <si>
    <t>Taller para madres “Cómo cuidar de mi hijo enfermo con discapacidad y sus hermanos al mismo tiempo” Organizado por la Fundación AVA
Acompañamiento virtual de soporte emocional a familias en situación de vulnerabilidad a través de la organización Voluntariado Virtual Ecuador.
Taller virtual para madres de niños con cáncer de la Fundación Fuerza Dorian, “Cuidados del cuidador”.
Colecta de libros de cuentos infantiles y juveniles para hospitales donados por varias casas editoriales de la cuidad de Quito.</t>
  </si>
  <si>
    <t xml:space="preserve"> Médico Cirujano, Especialidad de Cirugía Ortopédica y Traumatología, Panelista del evento Mujeres en la Ciudad, Reconocimiento por el día de los Derechos Humanos en la Defensoría del Pueblo del Ecuador, Participación en la Asamblea Nacional del Ecuador.
ACCIONES COLECTIVAS
Fundadora de la Asociación Civil Chamos Venezolanos en Ecuador, I Modulo de la Escuela del Voluntariado de Chamos, Red de bioseguridad y distribución de alimentos,  Participación en la creación del código de la niñez en su capítulo NNA en movilidad humana, Restauración e Inauguración del primer espacio físico destinado a la nivelación para NNA en situación de movilidad humana.
ACCIONES COMUNITARIAS
Atención a la comunidad del sector La Gasca por el aluvión del pasado 31 de enero de 2022, Conformación de familias voluntarias denominadas MOTIVADORES DE LECTURA , Creación de brigadas educativas, Jornada de Salud.</t>
  </si>
  <si>
    <t>Agasajo Navideño a grupos de atención prioritaria
Entrega de Donación a las personas de La Gasca 
Atención oftalmológica gratuita y entrega de lentes de lectura en conjunto
Entrega de 10 puntos wifi en las zonas rurales del Cantón Quito</t>
  </si>
  <si>
    <t>Coordinadora, fundadora, gestora y militante del Colectivo Lilas en Acción – prevención, acompañamiento y apoyo a mujeres víctimas y sobrevivientes de violencia de género y tentativa de femicidio
Consejera del Consejo Consultivo de Mujeres del DMQ.
reconocimiento otorgado por la Administración Zonal La Delicia por el aporte a la promoción y difusión de los Derechos Humanos
Reconocimiento en la postulación al Premio “Manuela Espejo” 2021.
Conformar un grupo de promotoras/es de derechos con madres y padres de familia de población apadrinada pertenecientes a la Fundación Children International.</t>
  </si>
  <si>
    <t>Formador de Formadores
FEDERACIÓN DE ESTDIANTES DE LA PONTIFICIA UNIVERSIDAD CATÒLICA DEL ECUADOR Y COMPINA
Emprendimientos con Jóvenes Mujeres, Ferias de seguridad y de la no violencia contra las mujeres</t>
  </si>
  <si>
    <t>Visita y lectura en la Fundación EINA (Educación Especializada de niños y adolescentes con discapacidad intelectual)
Visita al Centro Diurno Atahualpa para personas con discapacidad visual para escuchar el audiolibro “La princesa Caballero
Taller de sensibilización sobre el cáncer infantil “La princesa Caballero” con la colaboración de Bibliorecreo.
Entrega gratuita de varios cuentos y “Guías de apoyo para acompañantes de niños con cáncer” a:
-Fundación Camila Salomé que trabaja en el apoyo y asistencia domiciliaria escolar a niños en tratamiento. 
-Fundación Fuerza Dorian que atiende a niños, niñas y adolescentes con cáncer.</t>
  </si>
  <si>
    <t xml:space="preserve">
Presenta medios de verificación según lo estipulado en el reglamento (textos, cuentos, proyectos, fotos)
Grupos de atención prioritaria NNA, PCD y JÓVENES</t>
  </si>
  <si>
    <t>Presenta medios de verificación según lo estipulado en el reglamento (textos, proyectos, acciones de incidencia en niveles políticos y ejecución de Proyectos
Grupos de atención prioritaria NNA, PCD y JÓVENES</t>
  </si>
  <si>
    <t>Grupos de atención prioritaria NNA
No presenta información sobre el ítem Acciones individuales, ni colectivas, ni Incidencia en GAP
No presenta medios de verificación sobre la ejecución de Proyectos</t>
  </si>
  <si>
    <t>Grupos de atención prioritaria NNA y JÓVENES
Presenta medios de verificación según lo estipulado en el reglamento (textos, proyectos, estudios  y ejecución de Proyectos</t>
  </si>
  <si>
    <t>No presenta información  sobre los ítems de Incidencia  en grupos de atención prioritaria.
Presenta acciones relevantes en el ámbito científico, no social.</t>
  </si>
  <si>
    <t>No presenta grupos de atencion prioritaria atendidos.
Documento borroso sobre la esterilización de Tanlahua
No presenta información sobre los ítems Incidencia en GAP y Ejecución de Proyectos</t>
  </si>
  <si>
    <t>No presenta grupos de atencion prioritaria atendidos.
No presenta información sobre el ítem Incidencia en GAP
No presenta medios de verificación sobre la ejecución de Proyectos</t>
  </si>
  <si>
    <t>Grupo de atención prioritaria antendido, niñez y adolescencia (Trabajo Infantil).
Presenta 4 proyectos en el ámbito ambiental</t>
  </si>
  <si>
    <t>No presenta informacion sobre grupos de atencion prioritaria atendido.
No presenta información  sobre los ítems de Incidencia  y Ejecución de Proyectos</t>
  </si>
  <si>
    <t>Presenta medios de verificación según lo estipulado en el reglamento (Hojas membretadas y selladas)
 El criterio para definición del puntaje es en función a la temporalidad del proyecto con grupos de atención prioritaria a MUJERES, NNA.</t>
  </si>
  <si>
    <t xml:space="preserve">En los últimos tres años la persona que postula no tiene incidencia en los GAP  </t>
  </si>
  <si>
    <t>La postulante, es presidenta del GAD Tumbaco, lo que implica que sus acciones se encuentra dentro del marco de la gestión pública, con recursos del mismo. En sus medios de verificación y la información que presente, está ausente el trabajo articulado con algún colectivo de la sociedad civil.
El puntaje adquirido es por la atención al grupo prioritario de: ADULTO MAYOR, DISCAPACIDAD, JOVENES.</t>
  </si>
  <si>
    <t xml:space="preserve">No adjunta el formulario,  por tanto según el reglamento no tiene la documentación completa </t>
  </si>
  <si>
    <t xml:space="preserve">Los proyectos que anota en el formulario son de índole personal, tiene dos publicaciones.
Sus acciones en torno al trabajo sexual son de índole investigativo 
El puntaje adquirido es por la atención al grupo prioritario de: MUJERES, Y DISCAPACIDAD </t>
  </si>
  <si>
    <t>Cuenta con un certificado de trabajo con mujeres como grupos de atención priortaria+I5:J5, no adjunta otros medios de verificación</t>
  </si>
  <si>
    <t>Cuenta con un certificado de trabajo con mujeres como parte de los grupos de atención priortaria, no adjunta otros medios de verificación</t>
  </si>
  <si>
    <t>Presentó justificativos con los siguientes grupo s de atención prioritaria: NNA, PCD, JÓVENES Y PERSONAS ADULTAS MAYORES</t>
  </si>
  <si>
    <t>Presenta medios de verificación según lo estipulado en el reglamento (Hojas membretadas y selladas)
 El criterio para definición del puntaje es en función a la temporalidad del proyecto con MUJERES, NNA Y JÓVENES</t>
  </si>
  <si>
    <t>El puntaje adquirido es por la atención al grupo prioritario de: ADULTOS MAYORES, NIÑOS, DISCAPACIDAD, MUJERES</t>
  </si>
  <si>
    <t xml:space="preserve">El puntaje adquirido es por la atención al grupo prioritario de: PCD Y PERSONAS ADULTAS MAYORES </t>
  </si>
  <si>
    <t>El puntaje adquirido es por la atención al grupo prioritario de: MOVILIDAD HUMANA</t>
  </si>
  <si>
    <t xml:space="preserve">El puntaje adquirido es por la atención al grupo prioritario: ADULTOS MAYORES </t>
  </si>
  <si>
    <t>En los últimos tres años la persona que postula no tiene incidencia en los GAP</t>
  </si>
  <si>
    <t xml:space="preserve">El puntaje adquirido es por la atención al grupo prioritario de: ADULTO MAYOR </t>
  </si>
  <si>
    <t xml:space="preserve">El puntaje adquirido es por la atención al grupo prioritario de: ADULTO MAYOR  </t>
  </si>
  <si>
    <t xml:space="preserve">GAP 1 (5 puntos) </t>
  </si>
  <si>
    <t>El Grupo de Atencion Prioritaria atendido es: Personas Adultas Mayores
Presenta medios de verificación según lo estipulado en el reglamento (Hojas membretadas y selladas)
Otorga puntaje a GAP basados en la temporalidad de atencion a adultos mayores</t>
  </si>
  <si>
    <t>El Grupo de Atención Prioritaria atendido es: Personas Adultas Mayores
Presenta medios de verificación según lo estipulado en el reglamento (Hojas membretadas y selladas)
Otorga puntaje a GAP basados en la temporalidad de atencion a adultos mayores</t>
  </si>
  <si>
    <t>No presenta incidencia en grupos de atencion prioritaria.
Las acciones individuales, no se enfocan a favor de los derechos de los GAP y de mujeres
No presenta ningún medio de verificación</t>
  </si>
  <si>
    <t>Presenta medios de verificación según lo estipulado en el reglamento (textos, cuentos, proyectos, fotos)
Grupos de atención prioritaria NNA, PCD y JÓVENES</t>
  </si>
  <si>
    <t>Grupos de atención prioritaria con NNA
No presenta medios de verificación suficientes sobre el ítem Acciones individuales, ni colectivas</t>
  </si>
  <si>
    <t>Cuenta con un certificado de trabajo con mujeres, no adjunta otros medios de verificación</t>
  </si>
  <si>
    <t>Presentó justificativos con los siguientes grupos de atención prioritaria: NNA, PCD, JÓVENES Y PERSONAS ADULTAS MAYORES</t>
  </si>
  <si>
    <t>Dentro de los grupos de atención prioritaria están HABITANTES DE CALLE, PERSONAS ADULTAS Y PERSONAS EN MOVILIDAD HUMANA</t>
  </si>
  <si>
    <t>Tallerista de iniciat+U30va comunitaria
Apoyo Psicopedagógico
Consultas psicológicas
Talleres vacacionales
Charlas virtuales gratuitas</t>
  </si>
  <si>
    <t>Los grupos de atención prioritaria son NNA y JÓVENES</t>
  </si>
  <si>
    <t>No tiene incidencia en grupos de atención prioritaria
Repite información en proyectos y en acciones comunitarias 
No completa la información en el formulario</t>
  </si>
  <si>
    <t xml:space="preserve">No tiene incidencia en grupos de atención prioritaria
Repite información en proyectos y en acciones comunitarias 
No completa la información en el formulario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</si>
</sst>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7"/>
      <color theme="1"/>
      <name val="Calibri"/>
      <family val="2"/>
      <scheme val="minor"/>
    </font>
    <font>
      <sz val="10"/>
      <color theme="1"/>
      <name val="Calibri"/>
      <family val="2"/>
      <scheme val="minor"/>
    </font>
    <font>
      <b/>
      <sz val="12"/>
      <color theme="1"/>
      <name val="Calibri"/>
      <family val="2"/>
      <scheme val="minor"/>
    </font>
    <font>
      <sz val="11"/>
      <color rgb="FFFA7D00"/>
      <name val="Calibri"/>
      <family val="2"/>
      <scheme val="minor"/>
    </font>
    <font>
      <b/>
      <sz val="10"/>
      <color theme="1"/>
      <name val="Calibri"/>
      <family val="2"/>
      <scheme val="minor"/>
    </font>
    <font>
      <sz val="8"/>
      <color theme="5"/>
      <name val="Calibri"/>
      <family val="2"/>
      <scheme val="minor"/>
    </font>
    <font>
      <sz val="8"/>
      <color rgb="FFFA7D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rgb="FFFF800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7" fillId="0" borderId="4" applyNumberFormat="0" applyFill="0" applyAlignment="0" applyProtection="0"/>
  </cellStyleXfs>
  <cellXfs count="62">
    <xf numFmtId="0" fontId="0" fillId="0" borderId="0" xfId="0"/>
    <xf numFmtId="0" fontId="0" fillId="0" borderId="0" xfId="0" applyFill="1"/>
    <xf numFmtId="0" fontId="0" fillId="0" borderId="0" xfId="0" applyAlignment="1">
      <alignment vertical="top"/>
    </xf>
    <xf numFmtId="0" fontId="0" fillId="0" borderId="0" xfId="0" applyBorder="1"/>
    <xf numFmtId="0" fontId="2" fillId="0" borderId="0" xfId="0" applyFont="1" applyAlignment="1">
      <alignment wrapText="1"/>
    </xf>
    <xf numFmtId="0" fontId="0" fillId="0" borderId="1" xfId="0" applyBorder="1"/>
    <xf numFmtId="0" fontId="3" fillId="2" borderId="0" xfId="0" applyFont="1" applyFill="1" applyBorder="1" applyAlignment="1">
      <alignment vertical="top" wrapText="1"/>
    </xf>
    <xf numFmtId="0" fontId="2" fillId="2" borderId="0" xfId="0" applyFont="1" applyFill="1" applyBorder="1" applyAlignment="1">
      <alignment vertical="top" wrapText="1"/>
    </xf>
    <xf numFmtId="0" fontId="0" fillId="2" borderId="0" xfId="0" applyFont="1" applyFill="1" applyBorder="1"/>
    <xf numFmtId="0" fontId="5" fillId="2" borderId="0" xfId="0" applyFont="1" applyFill="1" applyBorder="1" applyAlignment="1">
      <alignment vertical="top" wrapText="1"/>
    </xf>
    <xf numFmtId="0" fontId="0" fillId="2" borderId="0" xfId="0" applyFill="1" applyBorder="1"/>
    <xf numFmtId="0" fontId="5" fillId="2" borderId="0" xfId="0" applyFont="1" applyFill="1" applyBorder="1"/>
    <xf numFmtId="0" fontId="0" fillId="2" borderId="0" xfId="0" applyFill="1"/>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0" fillId="2" borderId="0" xfId="0" applyFill="1" applyBorder="1" applyAlignment="1">
      <alignment horizontal="center" vertical="top"/>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0" xfId="0" applyFont="1" applyFill="1" applyBorder="1" applyAlignment="1">
      <alignment vertical="center" wrapText="1"/>
    </xf>
    <xf numFmtId="0" fontId="2" fillId="2" borderId="0" xfId="0" applyFont="1" applyFill="1" applyBorder="1"/>
    <xf numFmtId="0" fontId="0" fillId="2" borderId="0" xfId="0" applyFill="1" applyBorder="1" applyAlignment="1">
      <alignment vertical="top"/>
    </xf>
    <xf numFmtId="0" fontId="2" fillId="2" borderId="0" xfId="0" applyFont="1" applyFill="1" applyBorder="1" applyAlignment="1">
      <alignment vertical="top"/>
    </xf>
    <xf numFmtId="0" fontId="5" fillId="2" borderId="0" xfId="0" applyFont="1" applyFill="1" applyBorder="1" applyAlignment="1">
      <alignment horizontal="center" vertical="top" wrapText="1"/>
    </xf>
    <xf numFmtId="0" fontId="2" fillId="2" borderId="0" xfId="0" applyFont="1" applyFill="1" applyBorder="1" applyAlignment="1">
      <alignment wrapText="1"/>
    </xf>
    <xf numFmtId="0" fontId="5" fillId="2" borderId="0" xfId="0" applyFont="1" applyFill="1" applyBorder="1" applyAlignment="1">
      <alignment wrapText="1"/>
    </xf>
    <xf numFmtId="0" fontId="0" fillId="2" borderId="0" xfId="0" applyFont="1" applyFill="1" applyBorder="1" applyAlignment="1">
      <alignment horizontal="center" vertical="top"/>
    </xf>
    <xf numFmtId="0" fontId="0" fillId="2" borderId="0" xfId="0" applyFont="1" applyFill="1" applyBorder="1" applyAlignment="1">
      <alignment horizontal="center" vertical="top" wrapText="1"/>
    </xf>
    <xf numFmtId="0" fontId="0" fillId="2" borderId="0" xfId="0" applyFont="1" applyFill="1" applyBorder="1" applyAlignment="1">
      <alignment wrapText="1"/>
    </xf>
    <xf numFmtId="0" fontId="4" fillId="2" borderId="0" xfId="0" applyFont="1" applyFill="1" applyBorder="1" applyAlignment="1">
      <alignment vertical="center" wrapText="1"/>
    </xf>
    <xf numFmtId="0" fontId="2" fillId="2" borderId="0" xfId="0" applyFont="1" applyFill="1" applyBorder="1" applyAlignment="1">
      <alignment horizontal="left" vertical="top"/>
    </xf>
    <xf numFmtId="0" fontId="1" fillId="3" borderId="3" xfId="0" applyFont="1" applyFill="1" applyBorder="1" applyAlignment="1">
      <alignment horizontal="center" vertical="top"/>
    </xf>
    <xf numFmtId="0" fontId="3" fillId="3" borderId="3" xfId="0" applyFont="1" applyFill="1" applyBorder="1" applyAlignment="1">
      <alignment horizontal="left" vertical="top" wrapText="1"/>
    </xf>
    <xf numFmtId="0" fontId="2" fillId="3" borderId="3" xfId="0" applyFont="1" applyFill="1" applyBorder="1" applyAlignment="1">
      <alignment horizontal="center" vertical="top" wrapText="1"/>
    </xf>
    <xf numFmtId="0" fontId="2" fillId="3" borderId="3" xfId="0" applyFont="1" applyFill="1" applyBorder="1" applyAlignment="1">
      <alignment horizontal="left" vertical="top"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xf>
    <xf numFmtId="49" fontId="2" fillId="3" borderId="3" xfId="0" applyNumberFormat="1" applyFont="1" applyFill="1" applyBorder="1" applyAlignment="1">
      <alignment horizontal="left" vertical="top" wrapText="1"/>
    </xf>
    <xf numFmtId="0" fontId="3" fillId="3" borderId="3" xfId="0" applyFont="1" applyFill="1" applyBorder="1" applyAlignment="1">
      <alignment vertical="top" wrapText="1"/>
    </xf>
    <xf numFmtId="0" fontId="5" fillId="2" borderId="0" xfId="0" applyFont="1" applyFill="1" applyBorder="1" applyAlignment="1">
      <alignmen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vertical="top"/>
    </xf>
    <xf numFmtId="0" fontId="5" fillId="0" borderId="0" xfId="0" applyFont="1" applyBorder="1"/>
    <xf numFmtId="0" fontId="5" fillId="0" borderId="2" xfId="0" applyFont="1" applyBorder="1"/>
    <xf numFmtId="0" fontId="5" fillId="2" borderId="0" xfId="0" applyFont="1" applyFill="1" applyBorder="1" applyAlignment="1">
      <alignment horizontal="left" vertical="top"/>
    </xf>
    <xf numFmtId="0" fontId="2" fillId="3" borderId="3" xfId="0" applyFont="1" applyFill="1" applyBorder="1" applyAlignment="1">
      <alignment horizontal="center" vertical="center" wrapText="1"/>
    </xf>
    <xf numFmtId="0" fontId="0" fillId="0" borderId="3" xfId="0" applyBorder="1"/>
    <xf numFmtId="0" fontId="0" fillId="0" borderId="6" xfId="0" applyBorder="1"/>
    <xf numFmtId="0" fontId="0" fillId="0" borderId="5" xfId="0" applyBorder="1"/>
    <xf numFmtId="0" fontId="2" fillId="3" borderId="3" xfId="0" applyFont="1" applyFill="1" applyBorder="1" applyAlignment="1">
      <alignment horizontal="center" vertical="center"/>
    </xf>
    <xf numFmtId="0" fontId="10" fillId="3" borderId="3"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3" fillId="4" borderId="3" xfId="0" applyFont="1" applyFill="1" applyBorder="1" applyAlignment="1">
      <alignment vertical="center"/>
    </xf>
    <xf numFmtId="0" fontId="3" fillId="4" borderId="3" xfId="0" applyFont="1" applyFill="1" applyBorder="1" applyAlignment="1">
      <alignment vertical="center" wrapText="1"/>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6" fillId="3" borderId="0" xfId="0" applyFont="1" applyFill="1" applyBorder="1" applyAlignment="1">
      <alignment horizontal="center"/>
    </xf>
    <xf numFmtId="0" fontId="8" fillId="3" borderId="0" xfId="0" applyFont="1" applyFill="1" applyBorder="1" applyAlignment="1">
      <alignment horizontal="center"/>
    </xf>
    <xf numFmtId="0" fontId="0" fillId="4" borderId="3" xfId="0" applyFill="1" applyBorder="1" applyAlignment="1">
      <alignment horizontal="center" wrapText="1"/>
    </xf>
  </cellXfs>
  <cellStyles count="2">
    <cellStyle name="Celda vinculada" xfId="1" builtinId="24"/>
    <cellStyle name="Normal" xfId="0" builtinId="0"/>
  </cellStyles>
  <dxfs count="0"/>
  <tableStyles count="0" defaultTableStyle="TableStyleMedium2" defaultPivotStyle="PivotStyleLight16"/>
  <colors>
    <mruColors>
      <color rgb="FFCDACE6"/>
      <color rgb="FFF4E0F4"/>
      <color rgb="FFCC9900"/>
      <color rgb="FFCAFEDA"/>
      <color rgb="FFFCFFD1"/>
      <color rgb="FFD1FECE"/>
      <color rgb="FFF1FF35"/>
      <color rgb="FFDCFD37"/>
      <color rgb="FFEBF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o/AppData/Local/Temp/Matriz%20de%20Preclasificados%20Premio%20M.E.%2020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tobar/AppData/Local/Microsoft/Windows/INetCache/Content.Outlook/D3Q40YXG/Matriz%20de%20Preclasificados%20Premio%20M.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preclasificacion Inter"/>
      <sheetName val="POSTULACIONES 2022"/>
    </sheetNames>
    <sheetDataSet>
      <sheetData sheetId="0">
        <row r="5">
          <cell r="E5" t="str">
            <v>Presidenta del Barrio San Francisco de la Parroquia La Merced
Comité Promejoras San Francisco construcción del muro de Contención en la Plaza San Francisco, con recursos mitad del Gad y la otra parte de la Artista y su esposo
Seguimiento y defensa legal  del territorio Comunitario 
Salvamento de Iglesia, Casas Comunales y Plaza San Francisco con la Comuna San Francisco de Baños, Parroquia la Merced
Pandemia, Entrega de apoyo en víveres a adultos mayores y niños de la Comunidad</v>
          </cell>
          <cell r="K5">
            <v>40</v>
          </cell>
          <cell r="L5" t="str">
            <v>Entrega de kits en Pandemia a adultos mayores y Mujeres jefas de hogar de la Parroquia</v>
          </cell>
          <cell r="R5">
            <v>24</v>
          </cell>
          <cell r="U5" t="str">
            <v xml:space="preserve">Eventos Solidarios Construcción de Muro de Contención </v>
          </cell>
          <cell r="AD5">
            <v>68</v>
          </cell>
        </row>
        <row r="11">
          <cell r="E11" t="str">
            <v xml:space="preserve"> Campaña de esterilización en zona rural de Tanlahua  
Colocación de alumbrado público en un tramo de la carretera en donde hasta el momento se han registrado más de 30 muertes 
Campaña de métodos anticonceptivos  en Tanlahua 
Repartición de alimento canino en la época de la pandemia a los animales que caminaban por la Mitad del Mundo, Av. Simón Bolívar. Me autofinancio
Retiro de cuerpos atropellados de Animalitos en la vía
Mi hogar sirve de refugio para Animales que son atropellados y también de postoperatorio después de las esterilizaciones realizadas con anterioridad. 
Autora del libro Las manos de Alondra. Publicado por la Casa de la Cultura Ecuatoriana 
Autora del libro Magia con mi vida. Difundido en la plataforma digital Amazon </v>
          </cell>
          <cell r="K11">
            <v>25</v>
          </cell>
          <cell r="L11" t="str">
            <v>No presenta</v>
          </cell>
          <cell r="R11">
            <v>0</v>
          </cell>
          <cell r="U11" t="str">
            <v>No Presenta</v>
          </cell>
          <cell r="AC11">
            <v>0</v>
          </cell>
          <cell r="AD11">
            <v>25</v>
          </cell>
        </row>
        <row r="17">
          <cell r="E17" t="str">
            <v>Formar emprendedoras
Talleres Presenciales y virtuales a mujeres emprendedoras
Generación de fuentes de trabajo e independización economica de las emprendedoras
Organizar y liderar equipos de trabajo comunitario con emprendedoras para participación en ferias, eventos y mas</v>
          </cell>
          <cell r="K17">
            <v>25</v>
          </cell>
          <cell r="L17" t="str">
            <v>No Presenta</v>
          </cell>
          <cell r="R17">
            <v>0</v>
          </cell>
          <cell r="U17" t="str">
            <v>Dejando tu huella
Casa Somos Quito</v>
          </cell>
          <cell r="AC17">
            <v>0</v>
          </cell>
          <cell r="AD17">
            <v>25</v>
          </cell>
        </row>
        <row r="23">
          <cell r="E23" t="str">
            <v xml:space="preserve"> Médico Cirujano, Especialidad de Cirugía Ortopédica y Traumatología, Panelista del evento Mujeres en la Ciudad, Reconocimiento por el día de los Derechos Humanos en la Defensoría del Pueblo del Ecuador, Participación en la Asamblea Nacional del Ecuador.
ACCIONES COLECTIVAS
Fundadora de la Asociación Civil Chamos Venezolanos en Ecuador, I Modulo de la Escuela del Voluntariado de Chamos, Red de bioseguridad y distribución de alimentos,  Participación en la creación del código de la niñez en su capítulo NNA en movilidad humana, Restauración e Inauguración del primer espacio físico destinado a la nivelación para NNA en situación de movilidad humana.
ACCIONES COMUNITARIAS
Atención a la comunidad del sector La Gasca por el aluvión del pasado 31 de enero de 2022, Conformación de familias voluntarias denominadas MOTIVADORES DE LECTURA , Creación de brigadas educativas, Jornada de Salud.
</v>
          </cell>
          <cell r="K23">
            <v>0</v>
          </cell>
          <cell r="L23" t="str">
            <v xml:space="preserve"> Niñas, Niños y Adolescentes 
Grupos familiares en condiciones de movilidad humana
Adultos mayores 
Pacientes COVID-19 
Operación a bajo costo</v>
          </cell>
          <cell r="R23">
            <v>0</v>
          </cell>
          <cell r="U23" t="str">
            <v xml:space="preserve"> Programa Aulas Móviles 
Programa Chamos Kids
Programas tradiciones 
Club de lactancia.
Programa Saludable 
Programa Abrígame </v>
          </cell>
          <cell r="AC23">
            <v>0</v>
          </cell>
          <cell r="AD23">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preclasificacion Inter"/>
      <sheetName val="POSTULACIONES 2022"/>
    </sheetNames>
    <sheetDataSet>
      <sheetData sheetId="0">
        <row r="35">
          <cell r="E35" t="str">
            <v>Participa en capacitaciones de la Ordenanza para la participación ciudadana
ACCIONES COLECTIVAS
Miembro activo del comité PRO Mejoras de la Escuela Manuel Nieto Cadena
Participante del Comité PRO Mejoras del Barrio Caupicho</v>
          </cell>
          <cell r="K35">
            <v>40</v>
          </cell>
          <cell r="L35" t="str">
            <v>No Presenta</v>
          </cell>
          <cell r="R35">
            <v>0</v>
          </cell>
          <cell r="U35" t="str">
            <v>No presenta</v>
          </cell>
          <cell r="AC35">
            <v>0</v>
          </cell>
          <cell r="AD35">
            <v>40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4"/>
  <sheetViews>
    <sheetView topLeftCell="A27" zoomScale="90" zoomScaleNormal="90" workbookViewId="0">
      <selection activeCell="B29" sqref="B29"/>
    </sheetView>
  </sheetViews>
  <sheetFormatPr baseColWidth="10" defaultColWidth="11.42578125" defaultRowHeight="96" customHeight="1" x14ac:dyDescent="0.25"/>
  <cols>
    <col min="1" max="1" width="3.140625" style="3" customWidth="1"/>
    <col min="2" max="2" width="15.85546875" style="3" customWidth="1"/>
    <col min="3" max="3" width="5.140625" style="5" customWidth="1"/>
    <col min="4" max="4" width="18.28515625" style="5" customWidth="1"/>
    <col min="5" max="5" width="31.85546875" style="3" customWidth="1"/>
    <col min="6" max="6" width="6.28515625" style="42" customWidth="1"/>
    <col min="7" max="7" width="31.85546875" style="3" customWidth="1"/>
    <col min="8" max="8" width="3.5703125" style="42" customWidth="1"/>
    <col min="9" max="9" width="31.85546875" style="3" customWidth="1"/>
    <col min="10" max="10" width="6.28515625" style="42" customWidth="1"/>
    <col min="11" max="11" width="9.42578125" style="5" customWidth="1"/>
    <col min="12" max="12" width="31.85546875" style="5" customWidth="1"/>
    <col min="13" max="13" width="14.85546875" customWidth="1"/>
  </cols>
  <sheetData>
    <row r="1" spans="1:14" ht="21" customHeight="1" x14ac:dyDescent="0.25">
      <c r="A1" s="59" t="s">
        <v>8</v>
      </c>
      <c r="B1" s="59"/>
      <c r="C1" s="59"/>
      <c r="D1" s="59"/>
      <c r="E1" s="59"/>
      <c r="F1" s="60"/>
      <c r="G1" s="59"/>
      <c r="H1" s="60"/>
      <c r="I1" s="59"/>
      <c r="J1" s="60"/>
      <c r="K1" s="59"/>
      <c r="L1" s="59"/>
    </row>
    <row r="2" spans="1:14" ht="21" customHeight="1" x14ac:dyDescent="0.25">
      <c r="A2" s="59" t="s">
        <v>10</v>
      </c>
      <c r="B2" s="59"/>
      <c r="C2" s="59"/>
      <c r="D2" s="59"/>
      <c r="E2" s="59"/>
      <c r="F2" s="59"/>
      <c r="G2" s="59"/>
      <c r="H2" s="59"/>
      <c r="I2" s="59"/>
      <c r="J2" s="59"/>
      <c r="K2" s="59"/>
      <c r="L2" s="59"/>
    </row>
    <row r="3" spans="1:14" ht="96" customHeight="1" x14ac:dyDescent="0.25">
      <c r="A3" s="51" t="s">
        <v>2</v>
      </c>
      <c r="B3" s="52" t="s">
        <v>0</v>
      </c>
      <c r="C3" s="51" t="s">
        <v>1</v>
      </c>
      <c r="D3" s="51" t="s">
        <v>9</v>
      </c>
      <c r="E3" s="52" t="s">
        <v>6</v>
      </c>
      <c r="F3" s="53" t="s">
        <v>4</v>
      </c>
      <c r="G3" s="52" t="s">
        <v>7</v>
      </c>
      <c r="H3" s="53" t="str">
        <f>$J$3</f>
        <v>P
u
n
t
a
j
e</v>
      </c>
      <c r="I3" s="52" t="s">
        <v>3</v>
      </c>
      <c r="J3" s="53" t="s">
        <v>4</v>
      </c>
      <c r="K3" s="53" t="s">
        <v>5</v>
      </c>
      <c r="L3" s="52" t="s">
        <v>15</v>
      </c>
      <c r="M3" s="52" t="s">
        <v>76</v>
      </c>
      <c r="N3" t="s">
        <v>75</v>
      </c>
    </row>
    <row r="4" spans="1:14" s="1" customFormat="1" ht="96" customHeight="1" x14ac:dyDescent="0.25">
      <c r="A4" s="30">
        <v>1</v>
      </c>
      <c r="B4" s="31" t="s">
        <v>14</v>
      </c>
      <c r="C4" s="32">
        <v>39</v>
      </c>
      <c r="D4" s="33" t="s">
        <v>11</v>
      </c>
      <c r="E4" s="34" t="s">
        <v>212</v>
      </c>
      <c r="F4" s="50">
        <v>30</v>
      </c>
      <c r="G4" s="33" t="s">
        <v>196</v>
      </c>
      <c r="H4" s="48">
        <v>20</v>
      </c>
      <c r="I4" s="33"/>
      <c r="J4" s="48"/>
      <c r="K4" s="44">
        <f>F4+H4+J4</f>
        <v>50</v>
      </c>
      <c r="L4" s="32" t="s">
        <v>270</v>
      </c>
      <c r="M4" s="32" t="s">
        <v>78</v>
      </c>
    </row>
    <row r="5" spans="1:14" s="1" customFormat="1" ht="96" customHeight="1" x14ac:dyDescent="0.25">
      <c r="A5" s="30">
        <v>2</v>
      </c>
      <c r="B5" s="31" t="s">
        <v>45</v>
      </c>
      <c r="C5" s="32">
        <v>53</v>
      </c>
      <c r="D5" s="33" t="s">
        <v>46</v>
      </c>
      <c r="E5" s="34" t="s">
        <v>146</v>
      </c>
      <c r="F5" s="50">
        <v>40</v>
      </c>
      <c r="G5" s="34" t="s">
        <v>147</v>
      </c>
      <c r="H5" s="48">
        <v>28</v>
      </c>
      <c r="I5" s="33" t="s">
        <v>148</v>
      </c>
      <c r="J5" s="48">
        <v>12</v>
      </c>
      <c r="K5" s="58">
        <f>F5+H5+J5</f>
        <v>80</v>
      </c>
      <c r="L5" s="32" t="s">
        <v>272</v>
      </c>
      <c r="M5" s="32" t="s">
        <v>80</v>
      </c>
    </row>
    <row r="6" spans="1:14" s="1" customFormat="1" ht="303.75" x14ac:dyDescent="0.25">
      <c r="A6" s="30">
        <v>3</v>
      </c>
      <c r="B6" s="31" t="s">
        <v>48</v>
      </c>
      <c r="C6" s="32">
        <v>42</v>
      </c>
      <c r="D6" s="33" t="s">
        <v>47</v>
      </c>
      <c r="E6" s="34" t="s">
        <v>220</v>
      </c>
      <c r="F6" s="50">
        <v>32</v>
      </c>
      <c r="G6" s="34" t="s">
        <v>176</v>
      </c>
      <c r="H6" s="48">
        <v>15</v>
      </c>
      <c r="I6" s="33" t="s">
        <v>221</v>
      </c>
      <c r="J6" s="48">
        <v>4</v>
      </c>
      <c r="K6" s="44">
        <f>F6+H6+J6</f>
        <v>51</v>
      </c>
      <c r="L6" s="44" t="s">
        <v>266</v>
      </c>
      <c r="M6" s="32" t="s">
        <v>81</v>
      </c>
    </row>
    <row r="7" spans="1:14" s="1" customFormat="1" ht="96" customHeight="1" x14ac:dyDescent="0.25">
      <c r="A7" s="30">
        <v>4</v>
      </c>
      <c r="B7" s="31" t="s">
        <v>49</v>
      </c>
      <c r="C7" s="32">
        <v>50</v>
      </c>
      <c r="D7" s="33" t="s">
        <v>50</v>
      </c>
      <c r="E7" s="34" t="s">
        <v>198</v>
      </c>
      <c r="F7" s="50">
        <v>40</v>
      </c>
      <c r="G7" s="33" t="s">
        <v>199</v>
      </c>
      <c r="H7" s="48">
        <v>35</v>
      </c>
      <c r="I7" s="33" t="s">
        <v>200</v>
      </c>
      <c r="J7" s="48">
        <v>8</v>
      </c>
      <c r="K7" s="58">
        <f>F7+H7+J7</f>
        <v>83</v>
      </c>
      <c r="L7" s="32" t="s">
        <v>271</v>
      </c>
      <c r="M7" s="32" t="s">
        <v>78</v>
      </c>
    </row>
    <row r="8" spans="1:14" s="1" customFormat="1" ht="121.5" customHeight="1" x14ac:dyDescent="0.25">
      <c r="A8" s="30">
        <v>5</v>
      </c>
      <c r="B8" s="31" t="s">
        <v>66</v>
      </c>
      <c r="C8" s="32">
        <v>61</v>
      </c>
      <c r="D8" s="33" t="s">
        <v>65</v>
      </c>
      <c r="E8" s="34" t="str">
        <f>'[1]Tabla de preclasificacion Inter'!E5</f>
        <v>Presidenta del Barrio San Francisco de la Parroquia La Merced
Comité Promejoras San Francisco construcción del muro de Contención en la Plaza San Francisco, con recursos mitad del Gad y la otra parte de la Artista y su esposo
Seguimiento y defensa legal  del territorio Comunitario 
Salvamento de Iglesia, Casas Comunales y Plaza San Francisco con la Comuna San Francisco de Baños, Parroquia la Merced
Pandemia, Entrega de apoyo en víveres a adultos mayores y niños de la Comunidad</v>
      </c>
      <c r="F8" s="50">
        <f>'[1]Tabla de preclasificacion Inter'!K5</f>
        <v>40</v>
      </c>
      <c r="G8" s="34" t="str">
        <f>'[1]Tabla de preclasificacion Inter'!L5</f>
        <v>Entrega de kits en Pandemia a adultos mayores y Mujeres jefas de hogar de la Parroquia</v>
      </c>
      <c r="H8" s="48">
        <f>'[1]Tabla de preclasificacion Inter'!R5</f>
        <v>24</v>
      </c>
      <c r="I8" s="33" t="str">
        <f>'[1]Tabla de preclasificacion Inter'!U5</f>
        <v xml:space="preserve">Eventos Solidarios Construcción de Muro de Contención </v>
      </c>
      <c r="J8" s="48">
        <f>SUM(E8:I8)</f>
        <v>64</v>
      </c>
      <c r="K8" s="44">
        <f>'[1]Tabla de preclasificacion Inter'!AD5</f>
        <v>68</v>
      </c>
      <c r="L8" s="44" t="s">
        <v>281</v>
      </c>
      <c r="M8" s="32" t="s">
        <v>79</v>
      </c>
    </row>
    <row r="9" spans="1:14" ht="96" customHeight="1" x14ac:dyDescent="0.25">
      <c r="A9" s="30">
        <v>6</v>
      </c>
      <c r="B9" s="33" t="s">
        <v>13</v>
      </c>
      <c r="C9" s="35">
        <v>36</v>
      </c>
      <c r="D9" s="33" t="s">
        <v>12</v>
      </c>
      <c r="E9" s="34" t="s">
        <v>149</v>
      </c>
      <c r="F9" s="50">
        <v>35</v>
      </c>
      <c r="G9" s="34" t="s">
        <v>222</v>
      </c>
      <c r="H9" s="48">
        <v>35</v>
      </c>
      <c r="I9" s="33" t="s">
        <v>150</v>
      </c>
      <c r="J9" s="48">
        <v>5</v>
      </c>
      <c r="K9" s="58">
        <f>F9+H9+J9</f>
        <v>75</v>
      </c>
      <c r="L9" s="32" t="s">
        <v>273</v>
      </c>
      <c r="M9" s="32" t="s">
        <v>80</v>
      </c>
    </row>
    <row r="10" spans="1:14" ht="120" customHeight="1" x14ac:dyDescent="0.25">
      <c r="A10" s="30">
        <v>7</v>
      </c>
      <c r="B10" s="31" t="s">
        <v>17</v>
      </c>
      <c r="C10" s="35"/>
      <c r="D10" s="33" t="s">
        <v>16</v>
      </c>
      <c r="E10" s="34" t="s">
        <v>177</v>
      </c>
      <c r="F10" s="50">
        <v>35</v>
      </c>
      <c r="G10" s="34" t="s">
        <v>178</v>
      </c>
      <c r="H10" s="48">
        <v>5</v>
      </c>
      <c r="I10" s="33" t="s">
        <v>179</v>
      </c>
      <c r="J10" s="48">
        <v>4</v>
      </c>
      <c r="K10" s="44">
        <f>F10+H10+J10</f>
        <v>44</v>
      </c>
      <c r="L10" s="44" t="s">
        <v>279</v>
      </c>
      <c r="M10" s="32" t="s">
        <v>81</v>
      </c>
    </row>
    <row r="11" spans="1:14" ht="96" customHeight="1" x14ac:dyDescent="0.25">
      <c r="A11" s="30">
        <v>8</v>
      </c>
      <c r="B11" s="31" t="s">
        <v>51</v>
      </c>
      <c r="C11" s="35"/>
      <c r="D11" s="33" t="s">
        <v>52</v>
      </c>
      <c r="E11" s="34" t="s">
        <v>201</v>
      </c>
      <c r="F11" s="50">
        <v>0</v>
      </c>
      <c r="G11" s="34" t="s">
        <v>202</v>
      </c>
      <c r="H11" s="48">
        <v>0</v>
      </c>
      <c r="I11" s="33" t="s">
        <v>202</v>
      </c>
      <c r="J11" s="48">
        <v>0</v>
      </c>
      <c r="K11" s="44">
        <f>F11+H11+J11</f>
        <v>0</v>
      </c>
      <c r="L11" s="32" t="s">
        <v>202</v>
      </c>
      <c r="M11" s="32" t="s">
        <v>78</v>
      </c>
    </row>
    <row r="12" spans="1:14" s="2" customFormat="1" ht="124.5" customHeight="1" x14ac:dyDescent="0.25">
      <c r="A12" s="30">
        <v>9</v>
      </c>
      <c r="B12" s="31" t="s">
        <v>18</v>
      </c>
      <c r="C12" s="35">
        <v>35</v>
      </c>
      <c r="D12" s="36" t="s">
        <v>19</v>
      </c>
      <c r="E12" s="34" t="str">
        <f>'[1]Tabla de preclasificacion Inter'!E11</f>
        <v xml:space="preserve"> Campaña de esterilización en zona rural de Tanlahua  
Colocación de alumbrado público en un tramo de la carretera en donde hasta el momento se han registrado más de 30 muertes 
Campaña de métodos anticonceptivos  en Tanlahua 
Repartición de alimento canino en la época de la pandemia a los animales que caminaban por la Mitad del Mundo, Av. Simón Bolívar. Me autofinancio
Retiro de cuerpos atropellados de Animalitos en la vía
Mi hogar sirve de refugio para Animales que son atropellados y también de postoperatorio después de las esterilizaciones realizadas con anterioridad. 
Autora del libro Las manos de Alondra. Publicado por la Casa de la Cultura Ecuatoriana 
Autora del libro Magia con mi vida. Difundido en la plataforma digital Amazon </v>
      </c>
      <c r="F12" s="50">
        <f>'[1]Tabla de preclasificacion Inter'!K11</f>
        <v>25</v>
      </c>
      <c r="G12" s="34" t="str">
        <f>'[1]Tabla de preclasificacion Inter'!L11</f>
        <v>No presenta</v>
      </c>
      <c r="H12" s="48">
        <f>'[1]Tabla de preclasificacion Inter'!R11</f>
        <v>0</v>
      </c>
      <c r="I12" s="33" t="str">
        <f>'[1]Tabla de preclasificacion Inter'!U11</f>
        <v>No Presenta</v>
      </c>
      <c r="J12" s="48">
        <f>'[1]Tabla de preclasificacion Inter'!AC11</f>
        <v>0</v>
      </c>
      <c r="K12" s="44">
        <f>'[1]Tabla de preclasificacion Inter'!AD11</f>
        <v>25</v>
      </c>
      <c r="L12" s="44" t="s">
        <v>260</v>
      </c>
      <c r="M12" s="32" t="s">
        <v>79</v>
      </c>
    </row>
    <row r="13" spans="1:14" s="2" customFormat="1" ht="123.75" customHeight="1" x14ac:dyDescent="0.25">
      <c r="A13" s="30">
        <v>10</v>
      </c>
      <c r="B13" s="31" t="s">
        <v>20</v>
      </c>
      <c r="C13" s="35">
        <v>57</v>
      </c>
      <c r="D13" s="36" t="s">
        <v>21</v>
      </c>
      <c r="E13" s="34" t="s">
        <v>151</v>
      </c>
      <c r="F13" s="50">
        <v>25</v>
      </c>
      <c r="G13" s="34" t="s">
        <v>223</v>
      </c>
      <c r="H13" s="48">
        <v>10</v>
      </c>
      <c r="I13" s="33" t="s">
        <v>152</v>
      </c>
      <c r="J13" s="48">
        <v>5</v>
      </c>
      <c r="K13" s="44">
        <f>F13+H13+J13</f>
        <v>40</v>
      </c>
      <c r="L13" s="32" t="s">
        <v>274</v>
      </c>
      <c r="M13" s="32" t="s">
        <v>80</v>
      </c>
    </row>
    <row r="14" spans="1:14" s="2" customFormat="1" ht="96" customHeight="1" x14ac:dyDescent="0.25">
      <c r="A14" s="30">
        <v>11</v>
      </c>
      <c r="B14" s="31" t="s">
        <v>53</v>
      </c>
      <c r="C14" s="35">
        <v>54</v>
      </c>
      <c r="D14" s="36" t="s">
        <v>54</v>
      </c>
      <c r="E14" s="34" t="s">
        <v>224</v>
      </c>
      <c r="F14" s="50">
        <v>0</v>
      </c>
      <c r="G14" s="34" t="s">
        <v>180</v>
      </c>
      <c r="H14" s="48">
        <v>0</v>
      </c>
      <c r="I14" s="33" t="s">
        <v>180</v>
      </c>
      <c r="J14" s="48">
        <v>0</v>
      </c>
      <c r="K14" s="44">
        <f>F14+H14+J14</f>
        <v>0</v>
      </c>
      <c r="L14" s="44" t="s">
        <v>180</v>
      </c>
      <c r="M14" s="32" t="s">
        <v>81</v>
      </c>
    </row>
    <row r="15" spans="1:14" s="2" customFormat="1" ht="96" customHeight="1" x14ac:dyDescent="0.25">
      <c r="A15" s="30">
        <v>12</v>
      </c>
      <c r="B15" s="31" t="s">
        <v>22</v>
      </c>
      <c r="C15" s="35">
        <v>48</v>
      </c>
      <c r="D15" s="36" t="s">
        <v>23</v>
      </c>
      <c r="E15" s="34" t="s">
        <v>118</v>
      </c>
      <c r="F15" s="50">
        <v>40</v>
      </c>
      <c r="G15" s="34" t="s">
        <v>142</v>
      </c>
      <c r="H15" s="48">
        <v>30</v>
      </c>
      <c r="I15" s="33" t="s">
        <v>143</v>
      </c>
      <c r="J15" s="48">
        <v>8</v>
      </c>
      <c r="K15" s="58">
        <f>SUM(F15+H15+J15)</f>
        <v>78</v>
      </c>
      <c r="L15" s="32" t="s">
        <v>284</v>
      </c>
      <c r="M15" s="32" t="s">
        <v>77</v>
      </c>
    </row>
    <row r="16" spans="1:14" ht="96" customHeight="1" x14ac:dyDescent="0.25">
      <c r="A16" s="30">
        <v>13</v>
      </c>
      <c r="B16" s="31" t="s">
        <v>24</v>
      </c>
      <c r="C16" s="35">
        <v>59</v>
      </c>
      <c r="D16" s="33" t="s">
        <v>25</v>
      </c>
      <c r="E16" s="34" t="str">
        <f>'[1]Tabla de preclasificacion Inter'!E17</f>
        <v>Formar emprendedoras
Talleres Presenciales y virtuales a mujeres emprendedoras
Generación de fuentes de trabajo e independización economica de las emprendedoras
Organizar y liderar equipos de trabajo comunitario con emprendedoras para participación en ferias, eventos y mas</v>
      </c>
      <c r="F16" s="50">
        <f>'[1]Tabla de preclasificacion Inter'!K17</f>
        <v>25</v>
      </c>
      <c r="G16" s="34" t="str">
        <f>'[1]Tabla de preclasificacion Inter'!L17</f>
        <v>No Presenta</v>
      </c>
      <c r="H16" s="48">
        <f>'[1]Tabla de preclasificacion Inter'!R17</f>
        <v>0</v>
      </c>
      <c r="I16" s="33" t="str">
        <f>'[1]Tabla de preclasificacion Inter'!U17</f>
        <v>Dejando tu huella
Casa Somos Quito</v>
      </c>
      <c r="J16" s="48">
        <f>'[1]Tabla de preclasificacion Inter'!AC17</f>
        <v>0</v>
      </c>
      <c r="K16" s="44">
        <f>'[1]Tabla de preclasificacion Inter'!AD17</f>
        <v>25</v>
      </c>
      <c r="L16" s="44" t="s">
        <v>261</v>
      </c>
      <c r="M16" s="32" t="s">
        <v>79</v>
      </c>
    </row>
    <row r="17" spans="1:14" ht="96" customHeight="1" x14ac:dyDescent="0.25">
      <c r="A17" s="30">
        <v>14</v>
      </c>
      <c r="B17" s="31" t="s">
        <v>55</v>
      </c>
      <c r="C17" s="35">
        <v>38</v>
      </c>
      <c r="D17" s="33" t="s">
        <v>56</v>
      </c>
      <c r="E17" s="34" t="s">
        <v>144</v>
      </c>
      <c r="F17" s="50">
        <v>40</v>
      </c>
      <c r="G17" s="34" t="s">
        <v>123</v>
      </c>
      <c r="H17" s="48">
        <v>32</v>
      </c>
      <c r="I17" s="33" t="s">
        <v>125</v>
      </c>
      <c r="J17" s="48">
        <v>5</v>
      </c>
      <c r="K17" s="58">
        <f>F17+H17+J17</f>
        <v>77</v>
      </c>
      <c r="L17" s="32" t="s">
        <v>256</v>
      </c>
      <c r="M17" s="32" t="s">
        <v>77</v>
      </c>
    </row>
    <row r="18" spans="1:14" ht="96" customHeight="1" x14ac:dyDescent="0.25">
      <c r="A18" s="30">
        <v>15</v>
      </c>
      <c r="B18" s="31" t="s">
        <v>57</v>
      </c>
      <c r="C18" s="35"/>
      <c r="D18" s="33" t="s">
        <v>58</v>
      </c>
      <c r="E18" s="34" t="s">
        <v>153</v>
      </c>
      <c r="F18" s="50">
        <v>35</v>
      </c>
      <c r="G18" s="34" t="s">
        <v>154</v>
      </c>
      <c r="H18" s="48">
        <v>25</v>
      </c>
      <c r="I18" s="33" t="s">
        <v>155</v>
      </c>
      <c r="J18" s="48">
        <v>5</v>
      </c>
      <c r="K18" s="44">
        <f>F18+H18+J18</f>
        <v>65</v>
      </c>
      <c r="L18" s="32" t="s">
        <v>275</v>
      </c>
      <c r="M18" s="32" t="s">
        <v>80</v>
      </c>
    </row>
    <row r="19" spans="1:14" ht="96" customHeight="1" x14ac:dyDescent="0.25">
      <c r="A19" s="30">
        <v>16</v>
      </c>
      <c r="B19" s="31" t="s">
        <v>28</v>
      </c>
      <c r="C19" s="35">
        <v>65</v>
      </c>
      <c r="D19" s="33" t="s">
        <v>29</v>
      </c>
      <c r="E19" s="34" t="s">
        <v>181</v>
      </c>
      <c r="F19" s="50">
        <v>15</v>
      </c>
      <c r="G19" s="34" t="s">
        <v>182</v>
      </c>
      <c r="H19" s="48">
        <v>8</v>
      </c>
      <c r="I19" s="33" t="s">
        <v>183</v>
      </c>
      <c r="J19" s="48"/>
      <c r="K19" s="44">
        <f>F19+H19+J19</f>
        <v>23</v>
      </c>
      <c r="L19" s="44" t="s">
        <v>292</v>
      </c>
      <c r="M19" s="32" t="s">
        <v>81</v>
      </c>
    </row>
    <row r="20" spans="1:14" ht="96" customHeight="1" x14ac:dyDescent="0.25">
      <c r="A20" s="30">
        <v>17</v>
      </c>
      <c r="B20" s="31" t="s">
        <v>59</v>
      </c>
      <c r="C20" s="35">
        <v>38</v>
      </c>
      <c r="D20" s="33" t="s">
        <v>60</v>
      </c>
      <c r="E20" s="34" t="s">
        <v>204</v>
      </c>
      <c r="F20" s="50">
        <v>25</v>
      </c>
      <c r="G20" s="34" t="s">
        <v>205</v>
      </c>
      <c r="H20" s="48">
        <v>15</v>
      </c>
      <c r="I20" s="33" t="s">
        <v>206</v>
      </c>
      <c r="J20" s="48">
        <v>4</v>
      </c>
      <c r="K20" s="44">
        <f>F20+H20+J20</f>
        <v>44</v>
      </c>
      <c r="L20" s="34" t="s">
        <v>288</v>
      </c>
      <c r="M20" s="32" t="s">
        <v>78</v>
      </c>
    </row>
    <row r="21" spans="1:14" ht="96" customHeight="1" x14ac:dyDescent="0.25">
      <c r="A21" s="30">
        <v>18</v>
      </c>
      <c r="B21" s="31" t="s">
        <v>26</v>
      </c>
      <c r="C21" s="35">
        <v>58</v>
      </c>
      <c r="D21" s="33" t="s">
        <v>27</v>
      </c>
      <c r="E21" s="34" t="s">
        <v>225</v>
      </c>
      <c r="F21" s="50">
        <v>30</v>
      </c>
      <c r="G21" s="34" t="s">
        <v>156</v>
      </c>
      <c r="H21" s="48">
        <v>5</v>
      </c>
      <c r="I21" s="33" t="s">
        <v>157</v>
      </c>
      <c r="J21" s="48">
        <v>5</v>
      </c>
      <c r="K21" s="44">
        <f>F21+H21+J21</f>
        <v>40</v>
      </c>
      <c r="L21" s="32" t="s">
        <v>159</v>
      </c>
      <c r="M21" s="32" t="s">
        <v>80</v>
      </c>
    </row>
    <row r="22" spans="1:14" ht="96" customHeight="1" x14ac:dyDescent="0.25">
      <c r="A22" s="30">
        <v>19</v>
      </c>
      <c r="B22" s="31" t="s">
        <v>61</v>
      </c>
      <c r="C22" s="35"/>
      <c r="D22" s="33" t="s">
        <v>62</v>
      </c>
      <c r="E22" s="34" t="str">
        <f>'[1]Tabla de preclasificacion Inter'!E23</f>
        <v xml:space="preserve"> Médico Cirujano, Especialidad de Cirugía Ortopédica y Traumatología, Panelista del evento Mujeres en la Ciudad, Reconocimiento por el día de los Derechos Humanos en la Defensoría del Pueblo del Ecuador, Participación en la Asamblea Nacional del Ecuador.
ACCIONES COLECTIVAS
Fundadora de la Asociación Civil Chamos Venezolanos en Ecuador, I Modulo de la Escuela del Voluntariado de Chamos, Red de bioseguridad y distribución de alimentos,  Participación en la creación del código de la niñez en su capítulo NNA en movilidad humana, Restauración e Inauguración del primer espacio físico destinado a la nivelación para NNA en situación de movilidad humana.
ACCIONES COMUNITARIAS
Atención a la comunidad del sector La Gasca por el aluvión del pasado 31 de enero de 2022, Conformación de familias voluntarias denominadas MOTIVADORES DE LECTURA , Creación de brigadas educativas, Jornada de Salud.
</v>
      </c>
      <c r="F22" s="50">
        <f>'[1]Tabla de preclasificacion Inter'!K23</f>
        <v>0</v>
      </c>
      <c r="G22" s="34" t="str">
        <f>'[1]Tabla de preclasificacion Inter'!L23</f>
        <v xml:space="preserve"> Niñas, Niños y Adolescentes 
Grupos familiares en condiciones de movilidad humana
Adultos mayores 
Pacientes COVID-19 
Operación a bajo costo</v>
      </c>
      <c r="H22" s="48">
        <f>'[1]Tabla de preclasificacion Inter'!R23</f>
        <v>0</v>
      </c>
      <c r="I22" s="33" t="str">
        <f>'[1]Tabla de preclasificacion Inter'!U23</f>
        <v xml:space="preserve"> Programa Aulas Móviles 
Programa Chamos Kids
Programas tradiciones 
Club de lactancia.
Programa Saludable 
Programa Abrígame </v>
      </c>
      <c r="J22" s="48">
        <f>'[1]Tabla de preclasificacion Inter'!AC23</f>
        <v>0</v>
      </c>
      <c r="K22" s="44">
        <f>'[1]Tabla de preclasificacion Inter'!AD23</f>
        <v>0</v>
      </c>
      <c r="L22" s="44" t="s">
        <v>283</v>
      </c>
      <c r="M22" s="32" t="s">
        <v>79</v>
      </c>
    </row>
    <row r="23" spans="1:14" ht="96" customHeight="1" x14ac:dyDescent="0.25">
      <c r="A23" s="30">
        <v>20</v>
      </c>
      <c r="B23" s="31" t="s">
        <v>63</v>
      </c>
      <c r="C23" s="35"/>
      <c r="D23" s="33" t="s">
        <v>64</v>
      </c>
      <c r="E23" s="34" t="s">
        <v>184</v>
      </c>
      <c r="F23" s="50">
        <v>40</v>
      </c>
      <c r="G23" s="34" t="s">
        <v>185</v>
      </c>
      <c r="H23" s="48">
        <v>0</v>
      </c>
      <c r="I23" s="33" t="s">
        <v>226</v>
      </c>
      <c r="J23" s="48">
        <v>0</v>
      </c>
      <c r="K23" s="44">
        <f>F23+H23+J23</f>
        <v>40</v>
      </c>
      <c r="L23" s="44" t="s">
        <v>227</v>
      </c>
      <c r="M23" s="32" t="s">
        <v>81</v>
      </c>
    </row>
    <row r="24" spans="1:14" ht="36.75" customHeight="1" x14ac:dyDescent="0.25">
      <c r="A24" s="30">
        <v>21</v>
      </c>
      <c r="B24" s="31" t="s">
        <v>67</v>
      </c>
      <c r="C24" s="35"/>
      <c r="D24" s="33"/>
      <c r="E24" s="34" t="s">
        <v>211</v>
      </c>
      <c r="F24" s="50">
        <v>0</v>
      </c>
      <c r="G24" s="34" t="s">
        <v>211</v>
      </c>
      <c r="H24" s="48">
        <v>0</v>
      </c>
      <c r="I24" s="33" t="s">
        <v>211</v>
      </c>
      <c r="J24" s="48"/>
      <c r="K24" s="44">
        <f>F24+H24+J24</f>
        <v>0</v>
      </c>
      <c r="L24" s="34" t="s">
        <v>207</v>
      </c>
      <c r="M24" s="32" t="s">
        <v>78</v>
      </c>
    </row>
    <row r="25" spans="1:14" ht="96" customHeight="1" x14ac:dyDescent="0.25">
      <c r="A25" s="30">
        <v>22</v>
      </c>
      <c r="B25" s="31" t="s">
        <v>68</v>
      </c>
      <c r="C25" s="35">
        <v>52</v>
      </c>
      <c r="D25" s="33" t="s">
        <v>69</v>
      </c>
      <c r="E25" s="34" t="s">
        <v>228</v>
      </c>
      <c r="F25" s="50">
        <f>'Tabla precalificación Items'!K7</f>
        <v>32</v>
      </c>
      <c r="G25" s="34" t="str">
        <f>'Tabla precalificación Items'!L7</f>
        <v xml:space="preserve">Creación grupo adulto mayor AÑOS DORADOS
Gestión ayuda humanitaria , ventarrones
Gestión de ayuda humanitaria terremoto 
Gestión de ayuda humanitaria pandemia 
Gestión de ayuda humanitaria por pandemia
Gestión en favor de las parroquias rurales con el municipio de Quito
Espacios de respiro
</v>
      </c>
      <c r="H25" s="48">
        <f>'Tabla precalificación Items'!R7</f>
        <v>15</v>
      </c>
      <c r="I25" s="33" t="str">
        <f>'Tabla precalificación Items'!U7</f>
        <v>Reforestación álalo
Plan fuego</v>
      </c>
      <c r="J25" s="48">
        <f>'Tabla precalificación Items'!AC7</f>
        <v>4</v>
      </c>
      <c r="K25" s="44">
        <f>'Tabla precalificación Items'!AD7</f>
        <v>51</v>
      </c>
      <c r="L25" s="44" t="s">
        <v>262</v>
      </c>
      <c r="M25" s="32" t="s">
        <v>79</v>
      </c>
    </row>
    <row r="26" spans="1:14" s="1" customFormat="1" ht="96" customHeight="1" x14ac:dyDescent="0.25">
      <c r="A26" s="30">
        <v>23</v>
      </c>
      <c r="B26" s="31" t="s">
        <v>30</v>
      </c>
      <c r="C26" s="35"/>
      <c r="D26" s="33" t="s">
        <v>31</v>
      </c>
      <c r="E26" s="34" t="s">
        <v>186</v>
      </c>
      <c r="F26" s="50">
        <v>0</v>
      </c>
      <c r="G26" s="34" t="s">
        <v>186</v>
      </c>
      <c r="H26" s="48">
        <v>0</v>
      </c>
      <c r="I26" s="33" t="s">
        <v>186</v>
      </c>
      <c r="J26" s="48">
        <v>0</v>
      </c>
      <c r="K26" s="44">
        <f>F26+H26+J26</f>
        <v>0</v>
      </c>
      <c r="L26" s="44" t="s">
        <v>187</v>
      </c>
      <c r="M26" s="32" t="s">
        <v>81</v>
      </c>
    </row>
    <row r="27" spans="1:14" ht="96" customHeight="1" x14ac:dyDescent="0.25">
      <c r="A27" s="30">
        <v>24</v>
      </c>
      <c r="B27" s="37" t="s">
        <v>32</v>
      </c>
      <c r="C27" s="35">
        <v>32</v>
      </c>
      <c r="D27" s="33" t="s">
        <v>33</v>
      </c>
      <c r="E27" s="34" t="s">
        <v>158</v>
      </c>
      <c r="F27" s="50">
        <v>25</v>
      </c>
      <c r="G27" s="34" t="s">
        <v>105</v>
      </c>
      <c r="H27" s="48">
        <v>0</v>
      </c>
      <c r="I27" s="33" t="s">
        <v>104</v>
      </c>
      <c r="J27" s="48">
        <v>0</v>
      </c>
      <c r="K27" s="44">
        <f>F27+H27+J27</f>
        <v>25</v>
      </c>
      <c r="L27" s="32" t="s">
        <v>159</v>
      </c>
      <c r="M27" s="32" t="s">
        <v>80</v>
      </c>
      <c r="N27" s="4"/>
    </row>
    <row r="28" spans="1:14" ht="96" customHeight="1" x14ac:dyDescent="0.25">
      <c r="A28" s="30">
        <v>25</v>
      </c>
      <c r="B28" s="37" t="s">
        <v>34</v>
      </c>
      <c r="C28" s="32">
        <v>60</v>
      </c>
      <c r="D28" s="33" t="s">
        <v>35</v>
      </c>
      <c r="E28" s="34" t="s">
        <v>128</v>
      </c>
      <c r="F28" s="50">
        <v>20</v>
      </c>
      <c r="G28" s="34" t="s">
        <v>129</v>
      </c>
      <c r="H28" s="48">
        <v>5</v>
      </c>
      <c r="I28" s="33" t="s">
        <v>130</v>
      </c>
      <c r="J28" s="48">
        <v>4</v>
      </c>
      <c r="K28" s="44">
        <f>F28+H28+J28</f>
        <v>29</v>
      </c>
      <c r="L28" s="34" t="s">
        <v>257</v>
      </c>
      <c r="M28" s="32" t="s">
        <v>77</v>
      </c>
    </row>
    <row r="29" spans="1:14" ht="96" customHeight="1" x14ac:dyDescent="0.25">
      <c r="A29" s="30">
        <v>26</v>
      </c>
      <c r="B29" s="37" t="s">
        <v>36</v>
      </c>
      <c r="C29" s="32">
        <v>47</v>
      </c>
      <c r="D29" s="33" t="s">
        <v>37</v>
      </c>
      <c r="E29" s="34" t="s">
        <v>216</v>
      </c>
      <c r="F29" s="50">
        <v>30</v>
      </c>
      <c r="G29" s="34" t="s">
        <v>209</v>
      </c>
      <c r="H29" s="48">
        <v>10</v>
      </c>
      <c r="I29" s="34" t="s">
        <v>210</v>
      </c>
      <c r="J29" s="48">
        <v>4</v>
      </c>
      <c r="K29" s="44">
        <f>F29+H29+J29</f>
        <v>44</v>
      </c>
      <c r="L29" s="34" t="s">
        <v>290</v>
      </c>
      <c r="M29" s="32" t="s">
        <v>78</v>
      </c>
    </row>
    <row r="30" spans="1:14" ht="96" customHeight="1" x14ac:dyDescent="0.25">
      <c r="A30" s="30">
        <v>27</v>
      </c>
      <c r="B30" s="37" t="s">
        <v>38</v>
      </c>
      <c r="C30" s="34"/>
      <c r="D30" s="33" t="s">
        <v>39</v>
      </c>
      <c r="E30" s="34" t="str">
        <f>'[2]Tabla de preclasificacion Inter'!E35</f>
        <v>Participa en capacitaciones de la Ordenanza para la participación ciudadana
ACCIONES COLECTIVAS
Miembro activo del comité PRO Mejoras de la Escuela Manuel Nieto Cadena
Participante del Comité PRO Mejoras del Barrio Caupicho</v>
      </c>
      <c r="F30" s="50">
        <f>'[2]Tabla de preclasificacion Inter'!K35</f>
        <v>40</v>
      </c>
      <c r="G30" s="34" t="str">
        <f>'[2]Tabla de preclasificacion Inter'!L35</f>
        <v>No Presenta</v>
      </c>
      <c r="H30" s="48">
        <f>'[2]Tabla de preclasificacion Inter'!R35</f>
        <v>0</v>
      </c>
      <c r="I30" s="34" t="str">
        <f>'[2]Tabla de preclasificacion Inter'!U35</f>
        <v>No presenta</v>
      </c>
      <c r="J30" s="48">
        <f>'[2]Tabla de preclasificacion Inter'!AC35</f>
        <v>0</v>
      </c>
      <c r="K30" s="44">
        <f>'[2]Tabla de preclasificacion Inter'!AD35</f>
        <v>40</v>
      </c>
      <c r="L30" s="34" t="s">
        <v>263</v>
      </c>
      <c r="M30" s="32" t="s">
        <v>79</v>
      </c>
    </row>
    <row r="31" spans="1:14" ht="96" customHeight="1" x14ac:dyDescent="0.25">
      <c r="A31" s="30">
        <v>28</v>
      </c>
      <c r="B31" s="37" t="s">
        <v>70</v>
      </c>
      <c r="C31" s="34"/>
      <c r="D31" s="33" t="s">
        <v>71</v>
      </c>
      <c r="E31" s="34" t="s">
        <v>132</v>
      </c>
      <c r="F31" s="50">
        <v>20</v>
      </c>
      <c r="G31" s="34" t="s">
        <v>145</v>
      </c>
      <c r="H31" s="48">
        <v>15</v>
      </c>
      <c r="I31" s="33" t="s">
        <v>134</v>
      </c>
      <c r="J31" s="48">
        <v>4</v>
      </c>
      <c r="K31" s="44">
        <f>F31+H31+J31</f>
        <v>39</v>
      </c>
      <c r="L31" s="34" t="s">
        <v>285</v>
      </c>
      <c r="M31" s="32" t="s">
        <v>77</v>
      </c>
    </row>
    <row r="32" spans="1:14" ht="96" customHeight="1" x14ac:dyDescent="0.25">
      <c r="A32" s="30">
        <v>29</v>
      </c>
      <c r="B32" s="37" t="s">
        <v>40</v>
      </c>
      <c r="C32" s="32">
        <v>58</v>
      </c>
      <c r="D32" s="33" t="s">
        <v>41</v>
      </c>
      <c r="E32" s="34" t="s">
        <v>160</v>
      </c>
      <c r="F32" s="50">
        <v>40</v>
      </c>
      <c r="G32" s="34" t="s">
        <v>105</v>
      </c>
      <c r="H32" s="48">
        <v>0</v>
      </c>
      <c r="I32" s="33" t="s">
        <v>161</v>
      </c>
      <c r="J32" s="48">
        <v>5</v>
      </c>
      <c r="K32" s="44">
        <f>F32+H32+J32</f>
        <v>45</v>
      </c>
      <c r="L32" s="34" t="s">
        <v>277</v>
      </c>
      <c r="M32" s="32" t="s">
        <v>80</v>
      </c>
    </row>
    <row r="33" spans="1:13" ht="96" customHeight="1" x14ac:dyDescent="0.25">
      <c r="A33" s="30">
        <v>30</v>
      </c>
      <c r="B33" s="37" t="s">
        <v>72</v>
      </c>
      <c r="C33" s="32">
        <v>69</v>
      </c>
      <c r="D33" s="33" t="s">
        <v>73</v>
      </c>
      <c r="E33" s="34" t="s">
        <v>135</v>
      </c>
      <c r="F33" s="50">
        <v>40</v>
      </c>
      <c r="G33" s="34" t="s">
        <v>136</v>
      </c>
      <c r="H33" s="48">
        <v>28</v>
      </c>
      <c r="I33" s="33" t="s">
        <v>137</v>
      </c>
      <c r="J33" s="48">
        <v>12</v>
      </c>
      <c r="K33" s="58">
        <f>F33+H33+J33</f>
        <v>80</v>
      </c>
      <c r="L33" s="34" t="s">
        <v>258</v>
      </c>
      <c r="M33" s="32" t="s">
        <v>77</v>
      </c>
    </row>
    <row r="34" spans="1:13" ht="126" customHeight="1" x14ac:dyDescent="0.25">
      <c r="A34" s="30">
        <v>31</v>
      </c>
      <c r="B34" s="37" t="s">
        <v>42</v>
      </c>
      <c r="C34" s="32">
        <v>27</v>
      </c>
      <c r="D34" s="33" t="s">
        <v>74</v>
      </c>
      <c r="E34" s="34" t="s">
        <v>190</v>
      </c>
      <c r="F34" s="50">
        <v>40</v>
      </c>
      <c r="G34" s="34" t="s">
        <v>188</v>
      </c>
      <c r="H34" s="48">
        <v>10</v>
      </c>
      <c r="I34" s="33" t="s">
        <v>189</v>
      </c>
      <c r="J34" s="48">
        <v>4</v>
      </c>
      <c r="K34" s="44">
        <f>F34+H34+J34</f>
        <v>54</v>
      </c>
      <c r="L34" s="44" t="s">
        <v>268</v>
      </c>
      <c r="M34" s="32" t="s">
        <v>81</v>
      </c>
    </row>
    <row r="35" spans="1:13" ht="96" customHeight="1" x14ac:dyDescent="0.25">
      <c r="A35" s="30">
        <v>32</v>
      </c>
      <c r="B35" s="37" t="s">
        <v>43</v>
      </c>
      <c r="C35" s="34">
        <v>54</v>
      </c>
      <c r="D35" s="33" t="s">
        <v>44</v>
      </c>
      <c r="E35" s="34" t="s">
        <v>139</v>
      </c>
      <c r="F35" s="50">
        <v>30</v>
      </c>
      <c r="G35" s="34" t="s">
        <v>140</v>
      </c>
      <c r="H35" s="48">
        <v>0</v>
      </c>
      <c r="I35" s="33" t="s">
        <v>141</v>
      </c>
      <c r="J35" s="48">
        <v>10</v>
      </c>
      <c r="K35" s="44">
        <f>F35+H35+J35</f>
        <v>40</v>
      </c>
      <c r="L35" s="34" t="s">
        <v>259</v>
      </c>
      <c r="M35" s="32" t="s">
        <v>77</v>
      </c>
    </row>
    <row r="36" spans="1:13" s="12" customFormat="1" ht="96" customHeight="1" x14ac:dyDescent="0.25">
      <c r="A36" s="7"/>
      <c r="B36" s="7"/>
      <c r="C36" s="7"/>
      <c r="D36" s="7"/>
      <c r="E36" s="13"/>
      <c r="F36" s="9"/>
      <c r="G36" s="7"/>
      <c r="H36" s="9"/>
      <c r="I36" s="7"/>
      <c r="J36" s="9"/>
      <c r="K36" s="7"/>
      <c r="L36" s="9"/>
    </row>
    <row r="37" spans="1:13" s="12" customFormat="1" ht="96" customHeight="1" x14ac:dyDescent="0.25">
      <c r="A37" s="7"/>
      <c r="B37" s="7"/>
      <c r="C37" s="7"/>
      <c r="D37" s="7"/>
      <c r="E37" s="13"/>
      <c r="F37" s="9"/>
      <c r="G37" s="7"/>
      <c r="H37" s="9"/>
      <c r="I37" s="7"/>
      <c r="J37" s="9"/>
      <c r="K37" s="7"/>
      <c r="L37" s="9"/>
    </row>
    <row r="38" spans="1:13" s="12" customFormat="1" ht="96" customHeight="1" x14ac:dyDescent="0.25">
      <c r="A38" s="7"/>
      <c r="B38" s="7"/>
      <c r="C38" s="7"/>
      <c r="D38" s="7"/>
      <c r="E38" s="13"/>
      <c r="F38" s="9"/>
      <c r="G38" s="7"/>
      <c r="H38" s="9"/>
      <c r="I38" s="7"/>
      <c r="J38" s="9"/>
      <c r="K38" s="7"/>
      <c r="L38" s="9"/>
    </row>
    <row r="39" spans="1:13" s="12" customFormat="1" ht="96" customHeight="1" x14ac:dyDescent="0.25">
      <c r="A39" s="7"/>
      <c r="B39" s="7"/>
      <c r="C39" s="7"/>
      <c r="D39" s="7"/>
      <c r="E39" s="13"/>
      <c r="F39" s="9"/>
      <c r="G39" s="7"/>
      <c r="H39" s="9"/>
      <c r="I39" s="7"/>
      <c r="J39" s="9"/>
      <c r="K39" s="7"/>
      <c r="L39" s="9"/>
    </row>
    <row r="40" spans="1:13" s="12" customFormat="1" ht="96" customHeight="1" x14ac:dyDescent="0.25">
      <c r="A40" s="7"/>
      <c r="B40" s="7"/>
      <c r="C40" s="7"/>
      <c r="D40" s="7"/>
      <c r="E40" s="13"/>
      <c r="F40" s="9"/>
      <c r="G40" s="7"/>
      <c r="H40" s="9"/>
      <c r="I40" s="7"/>
      <c r="J40" s="9"/>
      <c r="K40" s="7"/>
      <c r="L40" s="9"/>
    </row>
    <row r="41" spans="1:13" s="12" customFormat="1" ht="96" customHeight="1" x14ac:dyDescent="0.25">
      <c r="A41" s="7"/>
      <c r="B41" s="7"/>
      <c r="C41" s="7"/>
      <c r="D41" s="7"/>
      <c r="E41" s="13"/>
      <c r="F41" s="9"/>
      <c r="G41" s="7"/>
      <c r="H41" s="9"/>
      <c r="I41" s="7"/>
      <c r="J41" s="9"/>
      <c r="K41" s="7"/>
      <c r="L41" s="9"/>
    </row>
    <row r="42" spans="1:13" s="12" customFormat="1" ht="96" customHeight="1" x14ac:dyDescent="0.25">
      <c r="A42" s="7"/>
      <c r="B42" s="7"/>
      <c r="C42" s="7"/>
      <c r="D42" s="7"/>
      <c r="E42" s="13"/>
      <c r="F42" s="9"/>
      <c r="G42" s="13"/>
      <c r="H42" s="9"/>
      <c r="I42" s="7"/>
      <c r="J42" s="9"/>
      <c r="K42" s="7"/>
      <c r="L42" s="9"/>
    </row>
    <row r="43" spans="1:13" s="12" customFormat="1" ht="96" customHeight="1" x14ac:dyDescent="0.25">
      <c r="A43" s="7"/>
      <c r="B43" s="7"/>
      <c r="C43" s="7"/>
      <c r="D43" s="7"/>
      <c r="E43" s="13"/>
      <c r="F43" s="9"/>
      <c r="G43" s="7"/>
      <c r="H43" s="9"/>
      <c r="I43" s="7"/>
      <c r="J43" s="9"/>
      <c r="K43" s="7"/>
      <c r="L43" s="9"/>
    </row>
    <row r="44" spans="1:13" s="12" customFormat="1" ht="96" customHeight="1" x14ac:dyDescent="0.25">
      <c r="A44" s="7"/>
      <c r="B44" s="7"/>
      <c r="C44" s="7"/>
      <c r="D44" s="7"/>
      <c r="E44" s="13"/>
      <c r="F44" s="9"/>
      <c r="G44" s="7"/>
      <c r="H44" s="9"/>
      <c r="I44" s="7"/>
      <c r="J44" s="9"/>
      <c r="K44" s="7"/>
      <c r="L44" s="9"/>
    </row>
    <row r="45" spans="1:13" s="12" customFormat="1" ht="96" customHeight="1" x14ac:dyDescent="0.25">
      <c r="A45" s="7"/>
      <c r="B45" s="7"/>
      <c r="C45" s="7"/>
      <c r="D45" s="7"/>
      <c r="E45" s="7"/>
      <c r="F45" s="9"/>
      <c r="G45" s="7"/>
      <c r="H45" s="9"/>
      <c r="I45" s="7"/>
      <c r="J45" s="9"/>
      <c r="K45" s="7"/>
      <c r="L45" s="9"/>
    </row>
    <row r="46" spans="1:13" s="12" customFormat="1" ht="96" customHeight="1" x14ac:dyDescent="0.25">
      <c r="A46" s="7"/>
      <c r="B46" s="7"/>
      <c r="C46" s="7"/>
      <c r="D46" s="16"/>
      <c r="E46" s="13"/>
      <c r="F46" s="9"/>
      <c r="G46" s="7"/>
      <c r="H46" s="9"/>
      <c r="I46" s="7"/>
      <c r="J46" s="9"/>
      <c r="K46" s="7"/>
      <c r="L46" s="9"/>
    </row>
    <row r="47" spans="1:13" s="12" customFormat="1" ht="96" customHeight="1" x14ac:dyDescent="0.25">
      <c r="A47" s="25"/>
      <c r="B47" s="14"/>
      <c r="C47" s="14"/>
      <c r="D47" s="8"/>
      <c r="E47" s="7"/>
      <c r="F47" s="22"/>
      <c r="G47" s="14"/>
      <c r="H47" s="22"/>
      <c r="I47" s="14"/>
      <c r="J47" s="9"/>
      <c r="K47" s="7"/>
      <c r="L47" s="22"/>
    </row>
    <row r="48" spans="1:13" s="12" customFormat="1" ht="96" customHeight="1" x14ac:dyDescent="0.25">
      <c r="A48" s="25"/>
      <c r="B48" s="14"/>
      <c r="C48" s="14"/>
      <c r="D48" s="8"/>
      <c r="E48" s="7"/>
      <c r="F48" s="22"/>
      <c r="G48" s="13"/>
      <c r="H48" s="22"/>
      <c r="I48" s="14"/>
      <c r="J48" s="9"/>
      <c r="K48" s="7"/>
      <c r="L48" s="22"/>
    </row>
    <row r="49" spans="1:12" s="12" customFormat="1" ht="96" customHeight="1" x14ac:dyDescent="0.25">
      <c r="A49" s="26"/>
      <c r="B49" s="14"/>
      <c r="C49" s="14"/>
      <c r="D49" s="27"/>
      <c r="E49" s="7"/>
      <c r="F49" s="22"/>
      <c r="G49" s="13"/>
      <c r="H49" s="22"/>
      <c r="I49" s="7"/>
      <c r="J49" s="9"/>
      <c r="K49" s="7"/>
      <c r="L49" s="22"/>
    </row>
    <row r="50" spans="1:12" s="12" customFormat="1" ht="96" customHeight="1" x14ac:dyDescent="0.25">
      <c r="A50" s="26"/>
      <c r="B50" s="14"/>
      <c r="C50" s="16"/>
      <c r="D50" s="27"/>
      <c r="E50" s="7"/>
      <c r="F50" s="22"/>
      <c r="G50" s="14"/>
      <c r="H50" s="22"/>
      <c r="I50" s="7"/>
      <c r="J50" s="22"/>
      <c r="K50" s="16"/>
      <c r="L50" s="22"/>
    </row>
    <row r="51" spans="1:12" s="12" customFormat="1" ht="96" customHeight="1" x14ac:dyDescent="0.25">
      <c r="A51" s="26"/>
      <c r="B51" s="14"/>
      <c r="C51" s="16"/>
      <c r="D51" s="27"/>
      <c r="E51" s="7"/>
      <c r="F51" s="22"/>
      <c r="G51" s="14"/>
      <c r="H51" s="22"/>
      <c r="I51" s="7"/>
      <c r="J51" s="22"/>
      <c r="K51" s="16"/>
      <c r="L51" s="22"/>
    </row>
    <row r="52" spans="1:12" s="12" customFormat="1" ht="96" customHeight="1" x14ac:dyDescent="0.25">
      <c r="A52" s="26"/>
      <c r="B52" s="14"/>
      <c r="C52" s="16"/>
      <c r="D52" s="27"/>
      <c r="E52" s="7"/>
      <c r="F52" s="22"/>
      <c r="G52" s="14"/>
      <c r="H52" s="22"/>
      <c r="I52" s="7"/>
      <c r="J52" s="22"/>
      <c r="K52" s="16"/>
      <c r="L52" s="22"/>
    </row>
    <row r="53" spans="1:12" s="12" customFormat="1" ht="96" customHeight="1" x14ac:dyDescent="0.25">
      <c r="A53" s="15"/>
      <c r="B53" s="14"/>
      <c r="C53" s="17"/>
      <c r="D53" s="8"/>
      <c r="E53" s="7"/>
      <c r="F53" s="9"/>
      <c r="G53" s="7"/>
      <c r="H53" s="9"/>
      <c r="I53" s="7"/>
      <c r="J53" s="9"/>
      <c r="K53" s="7"/>
      <c r="L53" s="22"/>
    </row>
    <row r="54" spans="1:12" s="12" customFormat="1" ht="96" customHeight="1" x14ac:dyDescent="0.25">
      <c r="A54" s="15"/>
      <c r="B54" s="14"/>
      <c r="C54" s="17"/>
      <c r="D54" s="8"/>
      <c r="E54" s="7"/>
      <c r="F54" s="9"/>
      <c r="G54" s="7"/>
      <c r="H54" s="9"/>
      <c r="I54" s="7"/>
      <c r="J54" s="9"/>
      <c r="K54" s="7"/>
      <c r="L54" s="22"/>
    </row>
    <row r="55" spans="1:12" s="12" customFormat="1" ht="96" customHeight="1" x14ac:dyDescent="0.25">
      <c r="A55" s="15"/>
      <c r="B55" s="14"/>
      <c r="C55" s="17"/>
      <c r="D55" s="8"/>
      <c r="E55" s="7"/>
      <c r="F55" s="9"/>
      <c r="G55" s="7"/>
      <c r="H55" s="9"/>
      <c r="I55" s="7"/>
      <c r="J55" s="9"/>
      <c r="K55" s="7"/>
      <c r="L55" s="22"/>
    </row>
    <row r="56" spans="1:12" s="12" customFormat="1" ht="96" customHeight="1" x14ac:dyDescent="0.25">
      <c r="A56" s="15"/>
      <c r="B56" s="14"/>
      <c r="C56" s="17"/>
      <c r="D56" s="8"/>
      <c r="E56" s="7"/>
      <c r="F56" s="9"/>
      <c r="G56" s="7"/>
      <c r="H56" s="9"/>
      <c r="I56" s="7"/>
      <c r="J56" s="40"/>
      <c r="K56" s="21"/>
      <c r="L56" s="22"/>
    </row>
    <row r="57" spans="1:12" s="12" customFormat="1" ht="96" customHeight="1" x14ac:dyDescent="0.25">
      <c r="A57" s="15"/>
      <c r="B57" s="16"/>
      <c r="C57" s="17"/>
      <c r="D57" s="8"/>
      <c r="E57" s="28"/>
      <c r="F57" s="38"/>
      <c r="G57" s="14"/>
      <c r="H57" s="38"/>
      <c r="I57" s="7"/>
      <c r="J57" s="11"/>
      <c r="K57" s="19"/>
      <c r="L57" s="11"/>
    </row>
    <row r="58" spans="1:12" s="12" customFormat="1" ht="96" customHeight="1" x14ac:dyDescent="0.25">
      <c r="A58" s="20"/>
      <c r="B58" s="7"/>
      <c r="C58" s="17"/>
      <c r="D58" s="8"/>
      <c r="E58" s="7"/>
      <c r="F58" s="9"/>
      <c r="G58" s="7"/>
      <c r="H58" s="9"/>
      <c r="I58" s="7"/>
      <c r="J58" s="40"/>
      <c r="K58" s="21"/>
      <c r="L58" s="22"/>
    </row>
    <row r="59" spans="1:12" s="12" customFormat="1" ht="96" customHeight="1" x14ac:dyDescent="0.25">
      <c r="A59" s="20"/>
      <c r="B59" s="14"/>
      <c r="C59" s="17"/>
      <c r="D59" s="8"/>
      <c r="E59" s="14"/>
      <c r="F59" s="39"/>
      <c r="G59" s="14"/>
      <c r="H59" s="39"/>
      <c r="I59" s="7"/>
      <c r="J59" s="43"/>
      <c r="K59" s="29"/>
      <c r="L59" s="22"/>
    </row>
    <row r="60" spans="1:12" s="12" customFormat="1" ht="96" customHeight="1" x14ac:dyDescent="0.25">
      <c r="A60" s="15"/>
      <c r="B60" s="16"/>
      <c r="C60" s="17"/>
      <c r="D60" s="8"/>
      <c r="E60" s="18"/>
      <c r="F60" s="38"/>
      <c r="G60" s="18"/>
      <c r="H60" s="38"/>
      <c r="I60" s="7"/>
      <c r="J60" s="11"/>
      <c r="K60" s="19"/>
      <c r="L60" s="11"/>
    </row>
    <row r="61" spans="1:12" s="12" customFormat="1" ht="96" customHeight="1" x14ac:dyDescent="0.25">
      <c r="A61" s="15"/>
      <c r="B61" s="16"/>
      <c r="C61" s="17"/>
      <c r="D61" s="8"/>
      <c r="E61" s="18"/>
      <c r="F61" s="38"/>
      <c r="G61" s="18"/>
      <c r="H61" s="38"/>
      <c r="I61" s="19"/>
      <c r="J61" s="11"/>
      <c r="K61" s="19"/>
      <c r="L61" s="11"/>
    </row>
    <row r="62" spans="1:12" s="12" customFormat="1" ht="96" customHeight="1" x14ac:dyDescent="0.25">
      <c r="A62" s="15"/>
      <c r="B62" s="16"/>
      <c r="C62" s="17"/>
      <c r="D62" s="8"/>
      <c r="E62" s="13"/>
      <c r="F62" s="38"/>
      <c r="G62" s="18"/>
      <c r="H62" s="38"/>
      <c r="I62" s="19"/>
      <c r="J62" s="11"/>
      <c r="K62" s="19"/>
      <c r="L62" s="11"/>
    </row>
    <row r="63" spans="1:12" s="12" customFormat="1" ht="96" customHeight="1" x14ac:dyDescent="0.25">
      <c r="A63" s="20"/>
      <c r="B63" s="7"/>
      <c r="C63" s="21"/>
      <c r="D63" s="8"/>
      <c r="E63" s="7"/>
      <c r="F63" s="40"/>
      <c r="G63" s="7"/>
      <c r="H63" s="40"/>
      <c r="I63" s="7"/>
      <c r="J63" s="40"/>
      <c r="K63" s="21"/>
      <c r="L63" s="22"/>
    </row>
    <row r="64" spans="1:12" s="12" customFormat="1" ht="96" customHeight="1" x14ac:dyDescent="0.25">
      <c r="A64" s="20"/>
      <c r="B64" s="7"/>
      <c r="C64" s="21"/>
      <c r="D64" s="8"/>
      <c r="E64" s="14"/>
      <c r="F64" s="40"/>
      <c r="G64" s="7"/>
      <c r="H64" s="40"/>
      <c r="I64" s="7"/>
      <c r="J64" s="40"/>
      <c r="K64" s="21"/>
      <c r="L64" s="22"/>
    </row>
    <row r="65" spans="1:12" s="12" customFormat="1" ht="96" customHeight="1" x14ac:dyDescent="0.25">
      <c r="A65" s="6"/>
      <c r="B65" s="7"/>
      <c r="C65" s="7"/>
      <c r="D65" s="8"/>
      <c r="E65" s="7"/>
      <c r="F65" s="9"/>
      <c r="G65" s="18"/>
      <c r="H65" s="9"/>
      <c r="I65" s="7"/>
      <c r="J65" s="9"/>
      <c r="K65" s="7"/>
      <c r="L65" s="9"/>
    </row>
    <row r="66" spans="1:12" s="12" customFormat="1" ht="96" customHeight="1" x14ac:dyDescent="0.25">
      <c r="A66" s="7"/>
      <c r="B66" s="7"/>
      <c r="C66" s="7"/>
      <c r="D66" s="8"/>
      <c r="E66" s="7"/>
      <c r="F66" s="9"/>
      <c r="G66" s="7"/>
      <c r="H66" s="9"/>
      <c r="I66" s="7"/>
      <c r="J66" s="9"/>
      <c r="K66" s="7"/>
      <c r="L66" s="9"/>
    </row>
    <row r="67" spans="1:12" s="12" customFormat="1" ht="96" customHeight="1" x14ac:dyDescent="0.25">
      <c r="A67" s="7"/>
      <c r="B67" s="7"/>
      <c r="C67" s="7"/>
      <c r="D67" s="8"/>
      <c r="E67" s="7"/>
      <c r="F67" s="9"/>
      <c r="G67" s="7"/>
      <c r="H67" s="9"/>
      <c r="I67" s="7"/>
      <c r="J67" s="9"/>
      <c r="K67" s="7"/>
      <c r="L67" s="9"/>
    </row>
    <row r="68" spans="1:12" s="12" customFormat="1" ht="96" customHeight="1" x14ac:dyDescent="0.25">
      <c r="A68" s="7"/>
      <c r="B68" s="7"/>
      <c r="C68" s="7"/>
      <c r="D68" s="8"/>
      <c r="E68" s="7"/>
      <c r="F68" s="9"/>
      <c r="G68" s="7"/>
      <c r="H68" s="9"/>
      <c r="I68" s="7"/>
      <c r="J68" s="9"/>
      <c r="K68" s="7"/>
      <c r="L68" s="9"/>
    </row>
    <row r="69" spans="1:12" s="12" customFormat="1" ht="96" customHeight="1" x14ac:dyDescent="0.25">
      <c r="A69" s="23"/>
      <c r="B69" s="23"/>
      <c r="C69" s="23"/>
      <c r="D69" s="8"/>
      <c r="E69" s="18"/>
      <c r="F69" s="24"/>
      <c r="G69" s="23"/>
      <c r="H69" s="24"/>
      <c r="I69" s="23"/>
      <c r="J69" s="24"/>
      <c r="K69" s="23"/>
      <c r="L69" s="24"/>
    </row>
    <row r="70" spans="1:12" s="12" customFormat="1" ht="96" customHeight="1" x14ac:dyDescent="0.25">
      <c r="A70" s="7"/>
      <c r="B70" s="7"/>
      <c r="C70" s="7"/>
      <c r="D70" s="8"/>
      <c r="E70" s="7"/>
      <c r="F70" s="9"/>
      <c r="G70" s="7"/>
      <c r="H70" s="9"/>
      <c r="I70" s="7"/>
      <c r="J70" s="9"/>
      <c r="K70" s="7"/>
      <c r="L70" s="9"/>
    </row>
    <row r="71" spans="1:12" s="12" customFormat="1" ht="96" customHeight="1" x14ac:dyDescent="0.25">
      <c r="A71" s="7"/>
      <c r="B71" s="7"/>
      <c r="C71" s="7"/>
      <c r="D71" s="8"/>
      <c r="E71" s="7"/>
      <c r="F71" s="9"/>
      <c r="G71" s="7"/>
      <c r="H71" s="9"/>
      <c r="I71" s="7"/>
      <c r="J71" s="9"/>
      <c r="K71" s="7"/>
      <c r="L71" s="9"/>
    </row>
    <row r="72" spans="1:12" s="12" customFormat="1" ht="96" customHeight="1" x14ac:dyDescent="0.25">
      <c r="A72" s="7"/>
      <c r="B72" s="7"/>
      <c r="C72" s="7"/>
      <c r="D72" s="8"/>
      <c r="E72" s="7"/>
      <c r="F72" s="9"/>
      <c r="G72" s="7"/>
      <c r="H72" s="9"/>
      <c r="I72" s="7"/>
      <c r="J72" s="9"/>
      <c r="K72" s="7"/>
      <c r="L72" s="9"/>
    </row>
    <row r="73" spans="1:12" s="12" customFormat="1" ht="96" customHeight="1" x14ac:dyDescent="0.25">
      <c r="A73" s="6"/>
      <c r="B73" s="7"/>
      <c r="C73" s="7"/>
      <c r="D73" s="8"/>
      <c r="E73" s="7"/>
      <c r="F73" s="9"/>
      <c r="G73" s="7"/>
      <c r="H73" s="9"/>
      <c r="I73" s="7"/>
      <c r="J73" s="9"/>
      <c r="K73" s="7"/>
      <c r="L73" s="9"/>
    </row>
    <row r="74" spans="1:12" s="12" customFormat="1" ht="96" customHeight="1" x14ac:dyDescent="0.25">
      <c r="A74" s="7"/>
      <c r="B74" s="7"/>
      <c r="C74" s="7"/>
      <c r="D74" s="8"/>
      <c r="E74" s="7"/>
      <c r="F74" s="9"/>
      <c r="G74" s="7"/>
      <c r="H74" s="9"/>
      <c r="I74" s="7"/>
      <c r="J74" s="9"/>
      <c r="K74" s="7"/>
      <c r="L74" s="9"/>
    </row>
    <row r="75" spans="1:12" s="12" customFormat="1" ht="96" customHeight="1" x14ac:dyDescent="0.25">
      <c r="A75" s="7"/>
      <c r="B75" s="7"/>
      <c r="C75" s="7"/>
      <c r="D75" s="8"/>
      <c r="E75" s="7"/>
      <c r="F75" s="9"/>
      <c r="G75" s="7"/>
      <c r="H75" s="9"/>
      <c r="I75" s="7"/>
      <c r="J75" s="9"/>
      <c r="K75" s="7"/>
      <c r="L75" s="9"/>
    </row>
    <row r="76" spans="1:12" s="12" customFormat="1" ht="96" customHeight="1" x14ac:dyDescent="0.25">
      <c r="A76" s="7"/>
      <c r="B76" s="7"/>
      <c r="C76" s="7"/>
      <c r="D76" s="8"/>
      <c r="E76" s="7"/>
      <c r="F76" s="9"/>
      <c r="G76" s="7"/>
      <c r="H76" s="9"/>
      <c r="I76" s="7"/>
      <c r="J76" s="9"/>
      <c r="K76" s="7"/>
      <c r="L76" s="9"/>
    </row>
    <row r="77" spans="1:12" s="12" customFormat="1" ht="96" customHeight="1" x14ac:dyDescent="0.25">
      <c r="A77" s="7"/>
      <c r="B77" s="7"/>
      <c r="C77" s="7"/>
      <c r="D77" s="8"/>
      <c r="E77" s="13"/>
      <c r="F77" s="9"/>
      <c r="G77" s="7"/>
      <c r="H77" s="9"/>
      <c r="I77" s="7"/>
      <c r="J77" s="9"/>
      <c r="K77" s="7"/>
      <c r="L77" s="9"/>
    </row>
    <row r="78" spans="1:12" s="12" customFormat="1" ht="96" customHeight="1" x14ac:dyDescent="0.25">
      <c r="A78" s="7"/>
      <c r="B78" s="7"/>
      <c r="C78" s="7"/>
      <c r="D78" s="8"/>
      <c r="E78" s="7"/>
      <c r="F78" s="9"/>
      <c r="G78" s="7"/>
      <c r="H78" s="9"/>
      <c r="I78" s="7"/>
      <c r="J78" s="9"/>
      <c r="K78" s="7"/>
      <c r="L78" s="9"/>
    </row>
    <row r="79" spans="1:12" s="12" customFormat="1" ht="96" customHeight="1" x14ac:dyDescent="0.25">
      <c r="A79" s="7"/>
      <c r="B79" s="7"/>
      <c r="C79" s="7"/>
      <c r="D79" s="8"/>
      <c r="E79" s="7"/>
      <c r="F79" s="9"/>
      <c r="G79" s="7"/>
      <c r="H79" s="9"/>
      <c r="I79" s="7"/>
      <c r="J79" s="9"/>
      <c r="K79" s="7"/>
      <c r="L79" s="9"/>
    </row>
    <row r="80" spans="1:12" s="12" customFormat="1" ht="96" customHeight="1" x14ac:dyDescent="0.25">
      <c r="A80" s="7"/>
      <c r="B80" s="7"/>
      <c r="C80" s="7"/>
      <c r="D80" s="8"/>
      <c r="E80" s="13"/>
      <c r="F80" s="9"/>
      <c r="G80" s="7"/>
      <c r="H80" s="9"/>
      <c r="I80" s="7"/>
      <c r="J80" s="9"/>
      <c r="K80" s="7"/>
      <c r="L80" s="9"/>
    </row>
    <row r="81" spans="1:12" s="12" customFormat="1" ht="96" customHeight="1" x14ac:dyDescent="0.25">
      <c r="A81" s="7"/>
      <c r="B81" s="7"/>
      <c r="C81" s="7"/>
      <c r="D81" s="8"/>
      <c r="E81" s="7"/>
      <c r="F81" s="9"/>
      <c r="G81" s="7"/>
      <c r="H81" s="9"/>
      <c r="I81" s="7"/>
      <c r="J81" s="9"/>
      <c r="K81" s="7"/>
      <c r="L81" s="9"/>
    </row>
    <row r="82" spans="1:12" s="12" customFormat="1" ht="96" customHeight="1" x14ac:dyDescent="0.25">
      <c r="A82" s="7"/>
      <c r="B82" s="7"/>
      <c r="C82" s="7"/>
      <c r="D82" s="8"/>
      <c r="E82" s="13"/>
      <c r="F82" s="9"/>
      <c r="G82" s="7"/>
      <c r="H82" s="9"/>
      <c r="I82" s="7"/>
      <c r="J82" s="9"/>
      <c r="K82" s="7"/>
      <c r="L82" s="9"/>
    </row>
    <row r="83" spans="1:12" s="12" customFormat="1" ht="96" customHeight="1" x14ac:dyDescent="0.25">
      <c r="A83" s="7"/>
      <c r="B83" s="7"/>
      <c r="C83" s="7"/>
      <c r="D83" s="8"/>
      <c r="E83" s="7"/>
      <c r="F83" s="9"/>
      <c r="G83" s="7"/>
      <c r="H83" s="9"/>
      <c r="I83" s="7"/>
      <c r="J83" s="9"/>
      <c r="K83" s="7"/>
      <c r="L83" s="9"/>
    </row>
    <row r="84" spans="1:12" s="12" customFormat="1" ht="96" customHeight="1" x14ac:dyDescent="0.25">
      <c r="A84" s="7"/>
      <c r="B84" s="7"/>
      <c r="C84" s="7"/>
      <c r="D84" s="8"/>
      <c r="E84" s="7"/>
      <c r="F84" s="9"/>
      <c r="G84" s="7"/>
      <c r="H84" s="9"/>
      <c r="I84" s="7"/>
      <c r="J84" s="9"/>
      <c r="K84" s="7"/>
      <c r="L84" s="9"/>
    </row>
    <row r="85" spans="1:12" s="12" customFormat="1" ht="96" customHeight="1" x14ac:dyDescent="0.25">
      <c r="A85" s="7"/>
      <c r="B85" s="7"/>
      <c r="C85" s="7"/>
      <c r="D85" s="8"/>
      <c r="E85" s="13"/>
      <c r="F85" s="9"/>
      <c r="G85" s="7"/>
      <c r="H85" s="9"/>
      <c r="I85" s="7"/>
      <c r="J85" s="9"/>
      <c r="K85" s="7"/>
      <c r="L85" s="9"/>
    </row>
    <row r="86" spans="1:12" s="12" customFormat="1" ht="96" customHeight="1" x14ac:dyDescent="0.25">
      <c r="A86" s="7"/>
      <c r="B86" s="7"/>
      <c r="C86" s="7"/>
      <c r="D86" s="8"/>
      <c r="E86" s="7"/>
      <c r="F86" s="9"/>
      <c r="G86" s="7"/>
      <c r="H86" s="9"/>
      <c r="I86" s="7"/>
      <c r="J86" s="9"/>
      <c r="K86" s="7"/>
      <c r="L86" s="9"/>
    </row>
    <row r="87" spans="1:12" s="12" customFormat="1" ht="96" customHeight="1" x14ac:dyDescent="0.25">
      <c r="A87" s="7"/>
      <c r="B87" s="7"/>
      <c r="C87" s="7"/>
      <c r="D87" s="8"/>
      <c r="E87" s="7"/>
      <c r="F87" s="9"/>
      <c r="G87" s="7"/>
      <c r="H87" s="9"/>
      <c r="I87" s="7"/>
      <c r="J87" s="9"/>
      <c r="K87" s="7"/>
      <c r="L87" s="9"/>
    </row>
    <row r="88" spans="1:12" s="12" customFormat="1" ht="96" customHeight="1" x14ac:dyDescent="0.25">
      <c r="A88" s="7"/>
      <c r="B88" s="7"/>
      <c r="C88" s="7"/>
      <c r="D88" s="8"/>
      <c r="E88" s="14"/>
      <c r="F88" s="9"/>
      <c r="G88" s="7"/>
      <c r="H88" s="9"/>
      <c r="I88" s="7"/>
      <c r="J88" s="9"/>
      <c r="K88" s="7"/>
      <c r="L88" s="9"/>
    </row>
    <row r="89" spans="1:12" s="12" customFormat="1" ht="96" customHeight="1" x14ac:dyDescent="0.25">
      <c r="A89" s="7"/>
      <c r="B89" s="7"/>
      <c r="C89" s="7"/>
      <c r="D89" s="8"/>
      <c r="E89" s="7"/>
      <c r="F89" s="9"/>
      <c r="G89" s="7"/>
      <c r="H89" s="9"/>
      <c r="I89" s="7"/>
      <c r="J89" s="9"/>
      <c r="K89" s="7"/>
      <c r="L89" s="9"/>
    </row>
    <row r="90" spans="1:12" s="12" customFormat="1" ht="96" customHeight="1" x14ac:dyDescent="0.25">
      <c r="A90" s="7"/>
      <c r="B90" s="7"/>
      <c r="C90" s="7"/>
      <c r="D90" s="8"/>
      <c r="E90" s="7"/>
      <c r="F90" s="9"/>
      <c r="G90" s="7"/>
      <c r="H90" s="9"/>
      <c r="I90" s="7"/>
      <c r="J90" s="9"/>
      <c r="K90" s="7"/>
      <c r="L90" s="9"/>
    </row>
    <row r="91" spans="1:12" s="12" customFormat="1" ht="96" customHeight="1" x14ac:dyDescent="0.25">
      <c r="A91" s="7"/>
      <c r="B91" s="7"/>
      <c r="C91" s="7"/>
      <c r="D91" s="8"/>
      <c r="E91" s="7"/>
      <c r="F91" s="9"/>
      <c r="G91" s="7"/>
      <c r="H91" s="9"/>
      <c r="I91" s="7"/>
      <c r="J91" s="9"/>
      <c r="K91" s="7"/>
      <c r="L91" s="9"/>
    </row>
    <row r="92" spans="1:12" s="12" customFormat="1" ht="96" customHeight="1" x14ac:dyDescent="0.25">
      <c r="A92" s="7"/>
      <c r="B92" s="7"/>
      <c r="C92" s="7"/>
      <c r="D92" s="8"/>
      <c r="E92" s="7"/>
      <c r="F92" s="9"/>
      <c r="G92" s="7"/>
      <c r="H92" s="9"/>
      <c r="I92" s="7"/>
      <c r="J92" s="9"/>
      <c r="K92" s="7"/>
      <c r="L92" s="9"/>
    </row>
    <row r="93" spans="1:12" s="12" customFormat="1" ht="96" customHeight="1" x14ac:dyDescent="0.25">
      <c r="A93" s="7"/>
      <c r="B93" s="7"/>
      <c r="C93" s="7"/>
      <c r="D93" s="8"/>
      <c r="E93" s="7"/>
      <c r="F93" s="9"/>
      <c r="G93" s="7"/>
      <c r="H93" s="9"/>
      <c r="I93" s="7"/>
      <c r="J93" s="9"/>
      <c r="K93" s="7"/>
      <c r="L93" s="9"/>
    </row>
    <row r="94" spans="1:12" s="12" customFormat="1" ht="96" customHeight="1" x14ac:dyDescent="0.25">
      <c r="A94" s="7"/>
      <c r="B94" s="7"/>
      <c r="C94" s="7"/>
      <c r="D94" s="8"/>
      <c r="E94" s="7"/>
      <c r="F94" s="9"/>
      <c r="G94" s="7"/>
      <c r="H94" s="9"/>
      <c r="I94" s="7"/>
      <c r="J94" s="9"/>
      <c r="K94" s="7"/>
      <c r="L94" s="9"/>
    </row>
    <row r="95" spans="1:12" s="12" customFormat="1" ht="96" customHeight="1" x14ac:dyDescent="0.25">
      <c r="A95" s="7"/>
      <c r="B95" s="7"/>
      <c r="C95" s="7"/>
      <c r="D95" s="8"/>
      <c r="E95" s="13"/>
      <c r="F95" s="9"/>
      <c r="G95" s="7"/>
      <c r="H95" s="9"/>
      <c r="I95" s="7"/>
      <c r="J95" s="9"/>
      <c r="K95" s="7"/>
      <c r="L95" s="9"/>
    </row>
    <row r="96" spans="1:12" s="12" customFormat="1" ht="96" customHeight="1" x14ac:dyDescent="0.25">
      <c r="A96" s="7"/>
      <c r="B96" s="7"/>
      <c r="C96" s="7"/>
      <c r="D96" s="8"/>
      <c r="E96" s="13"/>
      <c r="F96" s="9"/>
      <c r="G96" s="7"/>
      <c r="H96" s="9"/>
      <c r="I96" s="7"/>
      <c r="J96" s="9"/>
      <c r="K96" s="7"/>
      <c r="L96" s="9"/>
    </row>
    <row r="97" spans="1:12" s="12" customFormat="1" ht="96" customHeight="1" x14ac:dyDescent="0.25">
      <c r="A97" s="7"/>
      <c r="B97" s="7"/>
      <c r="C97" s="7"/>
      <c r="D97" s="8"/>
      <c r="E97" s="7"/>
      <c r="F97" s="9"/>
      <c r="G97" s="7"/>
      <c r="H97" s="9"/>
      <c r="I97" s="7"/>
      <c r="J97" s="9"/>
      <c r="K97" s="7"/>
      <c r="L97" s="9"/>
    </row>
    <row r="98" spans="1:12" s="12" customFormat="1" ht="96" customHeight="1" x14ac:dyDescent="0.25">
      <c r="A98" s="7"/>
      <c r="B98" s="7"/>
      <c r="C98" s="7"/>
      <c r="D98" s="8"/>
      <c r="E98" s="7"/>
      <c r="F98" s="9"/>
      <c r="G98" s="7"/>
      <c r="H98" s="9"/>
      <c r="I98" s="7"/>
      <c r="J98" s="9"/>
      <c r="K98" s="7"/>
      <c r="L98" s="9"/>
    </row>
    <row r="99" spans="1:12" s="12" customFormat="1" ht="96" customHeight="1" x14ac:dyDescent="0.25">
      <c r="A99" s="7"/>
      <c r="B99" s="7"/>
      <c r="C99" s="7"/>
      <c r="D99" s="8"/>
      <c r="E99" s="7"/>
      <c r="F99" s="9"/>
      <c r="G99" s="7"/>
      <c r="H99" s="9"/>
      <c r="I99" s="7"/>
      <c r="J99" s="9"/>
      <c r="K99" s="7"/>
      <c r="L99" s="9"/>
    </row>
    <row r="100" spans="1:12" s="12" customFormat="1" ht="96" customHeight="1" x14ac:dyDescent="0.25">
      <c r="A100" s="7"/>
      <c r="B100" s="7"/>
      <c r="C100" s="7"/>
      <c r="D100" s="8"/>
      <c r="E100" s="7"/>
      <c r="F100" s="9"/>
      <c r="G100" s="7"/>
      <c r="H100" s="9"/>
      <c r="I100" s="7"/>
      <c r="J100" s="9"/>
      <c r="K100" s="7"/>
      <c r="L100" s="9"/>
    </row>
    <row r="101" spans="1:12" s="12" customFormat="1" ht="96" customHeight="1" x14ac:dyDescent="0.25">
      <c r="A101" s="7"/>
      <c r="B101" s="7"/>
      <c r="C101" s="7"/>
      <c r="D101" s="8"/>
      <c r="E101" s="7"/>
      <c r="F101" s="9"/>
      <c r="G101" s="7"/>
      <c r="H101" s="9"/>
      <c r="I101" s="7"/>
      <c r="J101" s="9"/>
      <c r="K101" s="7"/>
      <c r="L101" s="9"/>
    </row>
    <row r="102" spans="1:12" s="12" customFormat="1" ht="96" customHeight="1" x14ac:dyDescent="0.25">
      <c r="A102" s="7"/>
      <c r="B102" s="7"/>
      <c r="C102" s="7"/>
      <c r="D102" s="8"/>
      <c r="E102" s="7"/>
      <c r="F102" s="9"/>
      <c r="G102" s="7"/>
      <c r="H102" s="9"/>
      <c r="I102" s="7"/>
      <c r="J102" s="9"/>
      <c r="K102" s="7"/>
      <c r="L102" s="9"/>
    </row>
    <row r="103" spans="1:12" s="12" customFormat="1" ht="96" customHeight="1" x14ac:dyDescent="0.25">
      <c r="A103" s="7"/>
      <c r="B103" s="7"/>
      <c r="C103" s="7"/>
      <c r="D103" s="8"/>
      <c r="E103" s="7"/>
      <c r="F103" s="9"/>
      <c r="G103" s="7"/>
      <c r="H103" s="9"/>
      <c r="I103" s="7"/>
      <c r="J103" s="9"/>
      <c r="K103" s="7"/>
      <c r="L103" s="9"/>
    </row>
    <row r="104" spans="1:12" s="12" customFormat="1" ht="96" customHeight="1" x14ac:dyDescent="0.25">
      <c r="A104" s="7"/>
      <c r="B104" s="7"/>
      <c r="C104" s="7"/>
      <c r="D104" s="8"/>
      <c r="E104" s="7"/>
      <c r="F104" s="9"/>
      <c r="G104" s="7"/>
      <c r="H104" s="9"/>
      <c r="I104" s="7"/>
      <c r="J104" s="9"/>
      <c r="K104" s="7"/>
      <c r="L104" s="9"/>
    </row>
    <row r="105" spans="1:12" s="12" customFormat="1" ht="96" customHeight="1" x14ac:dyDescent="0.25">
      <c r="A105" s="7"/>
      <c r="B105" s="7"/>
      <c r="C105" s="7"/>
      <c r="D105" s="8"/>
      <c r="E105" s="7"/>
      <c r="F105" s="9"/>
      <c r="G105" s="7"/>
      <c r="H105" s="9"/>
      <c r="I105" s="7"/>
      <c r="J105" s="9"/>
      <c r="K105" s="7"/>
      <c r="L105" s="9"/>
    </row>
    <row r="106" spans="1:12" s="12" customFormat="1" ht="96" customHeight="1" x14ac:dyDescent="0.25">
      <c r="A106" s="7"/>
      <c r="B106" s="7"/>
      <c r="C106" s="7"/>
      <c r="D106" s="8"/>
      <c r="E106" s="7"/>
      <c r="F106" s="9"/>
      <c r="G106" s="7"/>
      <c r="H106" s="9"/>
      <c r="I106" s="7"/>
      <c r="J106" s="9"/>
      <c r="K106" s="7"/>
      <c r="L106" s="9"/>
    </row>
    <row r="107" spans="1:12" s="12" customFormat="1" ht="96" customHeight="1" x14ac:dyDescent="0.25">
      <c r="A107" s="7"/>
      <c r="B107" s="7"/>
      <c r="C107" s="7"/>
      <c r="D107" s="8"/>
      <c r="E107" s="7"/>
      <c r="F107" s="9"/>
      <c r="G107" s="7"/>
      <c r="H107" s="9"/>
      <c r="I107" s="7"/>
      <c r="J107" s="9"/>
      <c r="K107" s="7"/>
      <c r="L107" s="9"/>
    </row>
    <row r="108" spans="1:12" s="12" customFormat="1" ht="96" customHeight="1" x14ac:dyDescent="0.25">
      <c r="A108" s="7"/>
      <c r="B108" s="7"/>
      <c r="C108" s="7"/>
      <c r="D108" s="8"/>
      <c r="E108" s="7"/>
      <c r="F108" s="9"/>
      <c r="G108" s="7"/>
      <c r="H108" s="9"/>
      <c r="I108" s="7"/>
      <c r="J108" s="9"/>
      <c r="K108" s="7"/>
      <c r="L108" s="9"/>
    </row>
    <row r="109" spans="1:12" s="12" customFormat="1" ht="96" customHeight="1" x14ac:dyDescent="0.25">
      <c r="A109" s="7"/>
      <c r="B109" s="7"/>
      <c r="C109" s="7"/>
      <c r="D109" s="8"/>
      <c r="E109" s="7"/>
      <c r="F109" s="9"/>
      <c r="G109" s="7"/>
      <c r="H109" s="9"/>
      <c r="I109" s="7"/>
      <c r="J109" s="9"/>
      <c r="K109" s="7"/>
      <c r="L109" s="9"/>
    </row>
    <row r="110" spans="1:12" s="12" customFormat="1" ht="96" customHeight="1" x14ac:dyDescent="0.25">
      <c r="A110" s="7"/>
      <c r="B110" s="7"/>
      <c r="C110" s="7"/>
      <c r="D110" s="8"/>
      <c r="E110" s="7"/>
      <c r="F110" s="9"/>
      <c r="G110" s="7"/>
      <c r="H110" s="9"/>
      <c r="I110" s="7"/>
      <c r="J110" s="9"/>
      <c r="K110" s="7"/>
      <c r="L110" s="9"/>
    </row>
    <row r="111" spans="1:12" s="12" customFormat="1" ht="96" customHeight="1" x14ac:dyDescent="0.25">
      <c r="A111" s="7"/>
      <c r="B111" s="7"/>
      <c r="C111" s="7"/>
      <c r="D111" s="8"/>
      <c r="E111" s="7"/>
      <c r="F111" s="9"/>
      <c r="G111" s="7"/>
      <c r="H111" s="9"/>
      <c r="I111" s="7"/>
      <c r="J111" s="9"/>
      <c r="K111" s="7"/>
      <c r="L111" s="9"/>
    </row>
    <row r="112" spans="1:12" s="12" customFormat="1" ht="96" customHeight="1" x14ac:dyDescent="0.25">
      <c r="A112" s="7"/>
      <c r="B112" s="7"/>
      <c r="C112" s="7"/>
      <c r="D112" s="8"/>
      <c r="E112" s="7"/>
      <c r="F112" s="9"/>
      <c r="G112" s="7"/>
      <c r="H112" s="9"/>
      <c r="I112" s="7"/>
      <c r="J112" s="9"/>
      <c r="K112" s="7"/>
      <c r="L112" s="9"/>
    </row>
    <row r="113" spans="1:12" s="12" customFormat="1" ht="96" customHeight="1" x14ac:dyDescent="0.25">
      <c r="A113" s="7"/>
      <c r="B113" s="7"/>
      <c r="C113" s="7"/>
      <c r="D113" s="8"/>
      <c r="E113" s="7"/>
      <c r="F113" s="9"/>
      <c r="G113" s="7"/>
      <c r="H113" s="9"/>
      <c r="I113" s="7"/>
      <c r="J113" s="9"/>
      <c r="K113" s="7"/>
      <c r="L113" s="9"/>
    </row>
    <row r="114" spans="1:12" s="12" customFormat="1" ht="96" customHeight="1" x14ac:dyDescent="0.25">
      <c r="A114" s="7"/>
      <c r="B114" s="7"/>
      <c r="C114" s="7"/>
      <c r="D114" s="8"/>
      <c r="E114" s="7"/>
      <c r="F114" s="9"/>
      <c r="G114" s="7"/>
      <c r="H114" s="9"/>
      <c r="I114" s="7"/>
      <c r="J114" s="9"/>
      <c r="K114" s="7"/>
      <c r="L114" s="9"/>
    </row>
    <row r="115" spans="1:12" s="12" customFormat="1" ht="96" customHeight="1" x14ac:dyDescent="0.25">
      <c r="A115" s="7"/>
      <c r="B115" s="7"/>
      <c r="C115" s="7"/>
      <c r="D115" s="8"/>
      <c r="E115" s="7"/>
      <c r="F115" s="9"/>
      <c r="G115" s="7"/>
      <c r="H115" s="9"/>
      <c r="I115" s="7"/>
      <c r="J115" s="9"/>
      <c r="K115" s="7"/>
      <c r="L115" s="9"/>
    </row>
    <row r="116" spans="1:12" s="12" customFormat="1" ht="96" customHeight="1" x14ac:dyDescent="0.25">
      <c r="A116" s="7"/>
      <c r="B116" s="8"/>
      <c r="C116" s="8"/>
      <c r="D116" s="8"/>
      <c r="E116" s="7"/>
      <c r="F116" s="9"/>
      <c r="G116" s="7"/>
      <c r="H116" s="9"/>
      <c r="I116" s="7"/>
      <c r="J116" s="9"/>
      <c r="K116" s="7"/>
      <c r="L116" s="9"/>
    </row>
    <row r="117" spans="1:12" ht="96" customHeight="1" x14ac:dyDescent="0.25">
      <c r="A117" s="7"/>
      <c r="B117" s="7"/>
      <c r="C117" s="7"/>
      <c r="D117" s="8"/>
      <c r="E117" s="7"/>
      <c r="F117" s="9"/>
      <c r="G117" s="7"/>
      <c r="H117" s="9"/>
      <c r="I117" s="7"/>
      <c r="J117" s="9"/>
      <c r="K117" s="7"/>
      <c r="L117" s="9"/>
    </row>
    <row r="118" spans="1:12" ht="96" customHeight="1" x14ac:dyDescent="0.25">
      <c r="A118" s="10"/>
      <c r="B118" s="8"/>
      <c r="C118" s="8"/>
      <c r="D118" s="8"/>
      <c r="E118" s="8"/>
      <c r="F118" s="11"/>
      <c r="G118" s="8"/>
      <c r="H118" s="11"/>
      <c r="I118" s="8"/>
      <c r="J118" s="11"/>
      <c r="K118" s="8"/>
      <c r="L118" s="11"/>
    </row>
    <row r="119" spans="1:12" ht="96" customHeight="1" x14ac:dyDescent="0.25">
      <c r="A119" s="10"/>
      <c r="B119" s="10"/>
      <c r="C119" s="10"/>
      <c r="D119" s="10"/>
      <c r="E119" s="10"/>
      <c r="F119" s="11"/>
      <c r="G119" s="10"/>
      <c r="H119" s="11"/>
      <c r="I119" s="10"/>
      <c r="J119" s="11"/>
      <c r="K119" s="10"/>
      <c r="L119" s="10"/>
    </row>
    <row r="120" spans="1:12" ht="96" customHeight="1" x14ac:dyDescent="0.25">
      <c r="C120" s="3"/>
      <c r="D120" s="3"/>
      <c r="F120" s="41"/>
      <c r="H120" s="41"/>
      <c r="J120" s="41"/>
      <c r="K120" s="3"/>
      <c r="L120" s="3"/>
    </row>
    <row r="121" spans="1:12" ht="96" customHeight="1" x14ac:dyDescent="0.25">
      <c r="C121" s="3"/>
      <c r="D121" s="3"/>
      <c r="F121" s="41"/>
      <c r="H121" s="41"/>
      <c r="J121" s="41"/>
      <c r="K121" s="3"/>
      <c r="L121" s="3"/>
    </row>
    <row r="122" spans="1:12" ht="96" customHeight="1" x14ac:dyDescent="0.25">
      <c r="C122" s="3"/>
      <c r="D122" s="3"/>
      <c r="F122" s="41"/>
      <c r="H122" s="41"/>
      <c r="J122" s="41"/>
      <c r="K122" s="3"/>
      <c r="L122" s="3"/>
    </row>
    <row r="123" spans="1:12" ht="96" customHeight="1" x14ac:dyDescent="0.25">
      <c r="C123" s="3"/>
      <c r="D123" s="3"/>
      <c r="F123" s="41"/>
      <c r="H123" s="41"/>
      <c r="J123" s="41"/>
      <c r="K123" s="3"/>
      <c r="L123" s="3"/>
    </row>
    <row r="124" spans="1:12" ht="96" customHeight="1" x14ac:dyDescent="0.25">
      <c r="C124" s="3"/>
      <c r="D124" s="3"/>
      <c r="F124" s="41"/>
      <c r="H124" s="41"/>
      <c r="J124" s="41"/>
      <c r="K124" s="3"/>
      <c r="L124" s="3"/>
    </row>
    <row r="125" spans="1:12" ht="96" customHeight="1" x14ac:dyDescent="0.25">
      <c r="C125" s="3"/>
      <c r="D125" s="3"/>
      <c r="F125" s="41"/>
      <c r="H125" s="41"/>
      <c r="J125" s="41"/>
      <c r="K125" s="3"/>
      <c r="L125" s="3"/>
    </row>
    <row r="126" spans="1:12" ht="96" customHeight="1" x14ac:dyDescent="0.25">
      <c r="C126" s="3"/>
      <c r="D126" s="3"/>
      <c r="F126" s="41"/>
      <c r="H126" s="41"/>
      <c r="J126" s="41"/>
      <c r="K126" s="3"/>
      <c r="L126" s="3"/>
    </row>
    <row r="127" spans="1:12" ht="96" customHeight="1" x14ac:dyDescent="0.25">
      <c r="C127" s="3"/>
      <c r="D127" s="3"/>
      <c r="F127" s="41"/>
      <c r="H127" s="41"/>
      <c r="J127" s="41"/>
      <c r="K127" s="3"/>
      <c r="L127" s="3"/>
    </row>
    <row r="128" spans="1:12" ht="96" customHeight="1" x14ac:dyDescent="0.25">
      <c r="C128" s="3"/>
      <c r="D128" s="3"/>
      <c r="F128" s="41"/>
      <c r="H128" s="41"/>
      <c r="J128" s="41"/>
      <c r="K128" s="3"/>
      <c r="L128" s="3"/>
    </row>
    <row r="129" spans="3:12" ht="96" customHeight="1" x14ac:dyDescent="0.25">
      <c r="C129" s="3"/>
      <c r="D129" s="3"/>
      <c r="F129" s="41"/>
      <c r="H129" s="41"/>
      <c r="J129" s="41"/>
      <c r="K129" s="3"/>
      <c r="L129" s="3"/>
    </row>
    <row r="130" spans="3:12" ht="96" customHeight="1" x14ac:dyDescent="0.25">
      <c r="C130" s="3"/>
      <c r="D130" s="3"/>
      <c r="F130" s="41"/>
      <c r="H130" s="41"/>
      <c r="J130" s="41"/>
      <c r="K130" s="3"/>
      <c r="L130" s="3"/>
    </row>
    <row r="131" spans="3:12" ht="96" customHeight="1" x14ac:dyDescent="0.25">
      <c r="C131" s="3"/>
      <c r="D131" s="3"/>
      <c r="F131" s="41"/>
      <c r="H131" s="41"/>
      <c r="J131" s="41"/>
      <c r="K131" s="3"/>
      <c r="L131" s="3"/>
    </row>
    <row r="132" spans="3:12" ht="96" customHeight="1" x14ac:dyDescent="0.25">
      <c r="C132" s="3"/>
      <c r="D132" s="3"/>
      <c r="F132" s="41"/>
      <c r="H132" s="41"/>
      <c r="J132" s="41"/>
      <c r="K132" s="3"/>
      <c r="L132" s="3"/>
    </row>
    <row r="133" spans="3:12" ht="96" customHeight="1" x14ac:dyDescent="0.25">
      <c r="C133" s="3"/>
      <c r="D133" s="3"/>
      <c r="F133" s="41"/>
      <c r="H133" s="41"/>
      <c r="J133" s="41"/>
      <c r="K133" s="3"/>
      <c r="L133" s="3"/>
    </row>
    <row r="134" spans="3:12" ht="96" customHeight="1" x14ac:dyDescent="0.25">
      <c r="C134" s="3"/>
      <c r="D134" s="3"/>
      <c r="F134" s="41"/>
      <c r="H134" s="41"/>
      <c r="J134" s="41"/>
      <c r="K134" s="3"/>
      <c r="L134" s="3"/>
    </row>
    <row r="135" spans="3:12" ht="96" customHeight="1" x14ac:dyDescent="0.25">
      <c r="C135" s="3"/>
      <c r="D135" s="3"/>
      <c r="F135" s="41"/>
      <c r="H135" s="41"/>
      <c r="J135" s="41"/>
      <c r="K135" s="3"/>
      <c r="L135" s="3"/>
    </row>
    <row r="136" spans="3:12" ht="96" customHeight="1" x14ac:dyDescent="0.25">
      <c r="C136" s="3"/>
      <c r="D136" s="3"/>
      <c r="F136" s="41"/>
      <c r="H136" s="41"/>
      <c r="J136" s="41"/>
      <c r="K136" s="3"/>
      <c r="L136" s="3"/>
    </row>
    <row r="137" spans="3:12" ht="96" customHeight="1" x14ac:dyDescent="0.25">
      <c r="C137" s="3"/>
      <c r="D137" s="3"/>
      <c r="F137" s="41"/>
      <c r="H137" s="41"/>
      <c r="J137" s="41"/>
      <c r="K137" s="3"/>
      <c r="L137" s="3"/>
    </row>
    <row r="138" spans="3:12" ht="96" customHeight="1" x14ac:dyDescent="0.25">
      <c r="C138" s="3"/>
      <c r="D138" s="3"/>
      <c r="F138" s="41"/>
      <c r="H138" s="41"/>
      <c r="J138" s="41"/>
      <c r="K138" s="3"/>
      <c r="L138" s="3"/>
    </row>
    <row r="139" spans="3:12" ht="96" customHeight="1" x14ac:dyDescent="0.25">
      <c r="C139" s="3"/>
      <c r="D139" s="3"/>
      <c r="F139" s="41"/>
      <c r="H139" s="41"/>
      <c r="J139" s="41"/>
      <c r="K139" s="3"/>
      <c r="L139" s="3"/>
    </row>
    <row r="140" spans="3:12" ht="96" customHeight="1" x14ac:dyDescent="0.25">
      <c r="C140" s="3"/>
      <c r="D140" s="3"/>
      <c r="F140" s="41"/>
      <c r="H140" s="41"/>
      <c r="J140" s="41"/>
      <c r="K140" s="3"/>
      <c r="L140" s="3"/>
    </row>
    <row r="141" spans="3:12" ht="96" customHeight="1" x14ac:dyDescent="0.25">
      <c r="C141" s="3"/>
      <c r="D141" s="3"/>
      <c r="F141" s="41"/>
      <c r="H141" s="41"/>
      <c r="J141" s="41"/>
      <c r="K141" s="3"/>
      <c r="L141" s="3"/>
    </row>
    <row r="142" spans="3:12" ht="96" customHeight="1" x14ac:dyDescent="0.25">
      <c r="C142" s="3"/>
      <c r="D142" s="3"/>
      <c r="F142" s="41"/>
      <c r="H142" s="41"/>
      <c r="J142" s="41"/>
      <c r="K142" s="3"/>
      <c r="L142" s="3"/>
    </row>
    <row r="143" spans="3:12" ht="96" customHeight="1" x14ac:dyDescent="0.25">
      <c r="C143" s="3"/>
      <c r="D143" s="3"/>
      <c r="F143" s="41"/>
      <c r="H143" s="41"/>
      <c r="J143" s="41"/>
      <c r="K143" s="3"/>
      <c r="L143" s="3"/>
    </row>
    <row r="144" spans="3:12" ht="96" customHeight="1" x14ac:dyDescent="0.25">
      <c r="C144" s="3"/>
      <c r="D144" s="3"/>
      <c r="F144" s="41"/>
      <c r="H144" s="41"/>
      <c r="J144" s="41"/>
      <c r="K144" s="3"/>
      <c r="L144" s="3"/>
    </row>
    <row r="145" spans="3:12" ht="96" customHeight="1" x14ac:dyDescent="0.25">
      <c r="C145" s="3"/>
      <c r="D145" s="3"/>
      <c r="F145" s="41"/>
      <c r="H145" s="41"/>
      <c r="J145" s="41"/>
      <c r="K145" s="3"/>
      <c r="L145" s="3"/>
    </row>
    <row r="146" spans="3:12" ht="96" customHeight="1" x14ac:dyDescent="0.25">
      <c r="C146" s="3"/>
      <c r="D146" s="3"/>
      <c r="F146" s="41"/>
      <c r="H146" s="41"/>
      <c r="J146" s="41"/>
      <c r="K146" s="3"/>
      <c r="L146" s="3"/>
    </row>
    <row r="147" spans="3:12" ht="96" customHeight="1" x14ac:dyDescent="0.25">
      <c r="C147" s="3"/>
      <c r="D147" s="3"/>
      <c r="F147" s="41"/>
      <c r="H147" s="41"/>
      <c r="J147" s="41"/>
      <c r="K147" s="3"/>
      <c r="L147" s="3"/>
    </row>
    <row r="148" spans="3:12" ht="96" customHeight="1" x14ac:dyDescent="0.25">
      <c r="C148" s="3"/>
      <c r="D148" s="3"/>
      <c r="F148" s="41"/>
      <c r="H148" s="41"/>
      <c r="J148" s="41"/>
      <c r="K148" s="3"/>
      <c r="L148" s="3"/>
    </row>
    <row r="149" spans="3:12" ht="96" customHeight="1" x14ac:dyDescent="0.25">
      <c r="C149" s="3"/>
      <c r="D149" s="3"/>
      <c r="F149" s="41"/>
      <c r="H149" s="41"/>
      <c r="J149" s="41"/>
      <c r="K149" s="3"/>
      <c r="L149" s="3"/>
    </row>
    <row r="150" spans="3:12" ht="96" customHeight="1" x14ac:dyDescent="0.25">
      <c r="C150" s="3"/>
      <c r="D150" s="3"/>
      <c r="F150" s="41"/>
      <c r="H150" s="41"/>
      <c r="J150" s="41"/>
      <c r="K150" s="3"/>
      <c r="L150" s="3"/>
    </row>
    <row r="151" spans="3:12" ht="96" customHeight="1" x14ac:dyDescent="0.25">
      <c r="C151" s="3"/>
      <c r="D151" s="3"/>
      <c r="F151" s="41"/>
      <c r="H151" s="41"/>
      <c r="J151" s="41"/>
      <c r="K151" s="3"/>
      <c r="L151" s="3"/>
    </row>
    <row r="152" spans="3:12" ht="96" customHeight="1" x14ac:dyDescent="0.25">
      <c r="C152" s="3"/>
      <c r="D152" s="3"/>
      <c r="F152" s="41"/>
      <c r="H152" s="41"/>
      <c r="J152" s="41"/>
      <c r="K152" s="3"/>
      <c r="L152" s="3"/>
    </row>
    <row r="153" spans="3:12" ht="96" customHeight="1" x14ac:dyDescent="0.25">
      <c r="C153" s="3"/>
      <c r="D153" s="3"/>
      <c r="F153" s="41"/>
      <c r="H153" s="41"/>
      <c r="J153" s="41"/>
      <c r="K153" s="3"/>
      <c r="L153" s="3"/>
    </row>
    <row r="154" spans="3:12" ht="96" customHeight="1" x14ac:dyDescent="0.25">
      <c r="C154" s="3"/>
      <c r="D154" s="3"/>
      <c r="F154" s="41"/>
      <c r="H154" s="41"/>
      <c r="J154" s="41"/>
      <c r="K154" s="3"/>
      <c r="L154" s="3"/>
    </row>
    <row r="155" spans="3:12" ht="96" customHeight="1" x14ac:dyDescent="0.25">
      <c r="C155" s="3"/>
      <c r="D155" s="3"/>
      <c r="F155" s="41"/>
      <c r="H155" s="41"/>
      <c r="J155" s="41"/>
      <c r="K155" s="3"/>
      <c r="L155" s="3"/>
    </row>
    <row r="156" spans="3:12" ht="96" customHeight="1" x14ac:dyDescent="0.25">
      <c r="C156" s="3"/>
      <c r="D156" s="3"/>
      <c r="F156" s="41"/>
      <c r="H156" s="41"/>
      <c r="J156" s="41"/>
      <c r="K156" s="3"/>
      <c r="L156" s="3"/>
    </row>
    <row r="157" spans="3:12" ht="96" customHeight="1" x14ac:dyDescent="0.25">
      <c r="C157" s="3"/>
      <c r="D157" s="3"/>
      <c r="F157" s="41"/>
      <c r="H157" s="41"/>
      <c r="J157" s="41"/>
      <c r="K157" s="3"/>
      <c r="L157" s="3"/>
    </row>
    <row r="158" spans="3:12" ht="96" customHeight="1" x14ac:dyDescent="0.25">
      <c r="C158" s="3"/>
      <c r="D158" s="3"/>
      <c r="F158" s="41"/>
      <c r="H158" s="41"/>
      <c r="J158" s="41"/>
      <c r="K158" s="3"/>
      <c r="L158" s="3"/>
    </row>
    <row r="159" spans="3:12" ht="96" customHeight="1" x14ac:dyDescent="0.25">
      <c r="C159" s="3"/>
      <c r="D159" s="3"/>
      <c r="F159" s="41"/>
      <c r="H159" s="41"/>
      <c r="J159" s="41"/>
      <c r="K159" s="3"/>
      <c r="L159" s="3"/>
    </row>
    <row r="160" spans="3:12" ht="96" customHeight="1" x14ac:dyDescent="0.25">
      <c r="C160" s="3"/>
      <c r="D160" s="3"/>
      <c r="F160" s="41"/>
      <c r="H160" s="41"/>
      <c r="J160" s="41"/>
      <c r="K160" s="3"/>
      <c r="L160" s="3"/>
    </row>
    <row r="161" spans="3:12" ht="96" customHeight="1" x14ac:dyDescent="0.25">
      <c r="C161" s="3"/>
      <c r="D161" s="3"/>
      <c r="F161" s="41"/>
      <c r="H161" s="41"/>
      <c r="J161" s="41"/>
      <c r="K161" s="3"/>
      <c r="L161" s="3"/>
    </row>
    <row r="162" spans="3:12" ht="96" customHeight="1" x14ac:dyDescent="0.25">
      <c r="C162" s="3"/>
      <c r="D162" s="3"/>
      <c r="F162" s="41"/>
      <c r="H162" s="41"/>
      <c r="J162" s="41"/>
      <c r="K162" s="3"/>
      <c r="L162" s="3"/>
    </row>
    <row r="163" spans="3:12" ht="96" customHeight="1" x14ac:dyDescent="0.25">
      <c r="C163" s="3"/>
      <c r="D163" s="3"/>
      <c r="F163" s="41"/>
      <c r="H163" s="41"/>
      <c r="J163" s="41"/>
      <c r="K163" s="3"/>
      <c r="L163" s="3"/>
    </row>
    <row r="164" spans="3:12" ht="96" customHeight="1" x14ac:dyDescent="0.25">
      <c r="C164" s="3"/>
      <c r="D164" s="3"/>
      <c r="F164" s="41"/>
      <c r="H164" s="41"/>
      <c r="J164" s="41"/>
      <c r="K164" s="3"/>
      <c r="L164" s="3"/>
    </row>
    <row r="165" spans="3:12" ht="96" customHeight="1" x14ac:dyDescent="0.25">
      <c r="C165" s="3"/>
      <c r="D165" s="3"/>
      <c r="F165" s="41"/>
      <c r="H165" s="41"/>
      <c r="J165" s="41"/>
      <c r="K165" s="3"/>
      <c r="L165" s="3"/>
    </row>
    <row r="166" spans="3:12" ht="96" customHeight="1" x14ac:dyDescent="0.25">
      <c r="C166" s="3"/>
      <c r="D166" s="3"/>
      <c r="F166" s="41"/>
      <c r="H166" s="41"/>
      <c r="J166" s="41"/>
      <c r="K166" s="3"/>
      <c r="L166" s="3"/>
    </row>
    <row r="167" spans="3:12" ht="96" customHeight="1" x14ac:dyDescent="0.25">
      <c r="C167" s="3"/>
      <c r="D167" s="3"/>
      <c r="F167" s="41"/>
      <c r="H167" s="41"/>
      <c r="J167" s="41"/>
      <c r="K167" s="3"/>
      <c r="L167" s="3"/>
    </row>
    <row r="168" spans="3:12" ht="96" customHeight="1" x14ac:dyDescent="0.25">
      <c r="C168" s="3"/>
      <c r="D168" s="3"/>
      <c r="F168" s="41"/>
      <c r="H168" s="41"/>
      <c r="J168" s="41"/>
      <c r="K168" s="3"/>
      <c r="L168" s="3"/>
    </row>
    <row r="169" spans="3:12" ht="96" customHeight="1" x14ac:dyDescent="0.25">
      <c r="C169" s="3"/>
      <c r="D169" s="3"/>
      <c r="F169" s="41"/>
      <c r="H169" s="41"/>
      <c r="J169" s="41"/>
      <c r="K169" s="3"/>
      <c r="L169" s="3"/>
    </row>
    <row r="170" spans="3:12" ht="96" customHeight="1" x14ac:dyDescent="0.25">
      <c r="C170" s="3"/>
      <c r="D170" s="3"/>
      <c r="F170" s="41"/>
      <c r="H170" s="41"/>
      <c r="J170" s="41"/>
      <c r="K170" s="3"/>
      <c r="L170" s="3"/>
    </row>
    <row r="171" spans="3:12" ht="96" customHeight="1" x14ac:dyDescent="0.25">
      <c r="C171" s="3"/>
      <c r="D171" s="3"/>
      <c r="F171" s="41"/>
      <c r="H171" s="41"/>
      <c r="J171" s="41"/>
      <c r="K171" s="3"/>
      <c r="L171" s="3"/>
    </row>
    <row r="172" spans="3:12" ht="96" customHeight="1" x14ac:dyDescent="0.25">
      <c r="C172" s="3"/>
      <c r="D172" s="3"/>
      <c r="F172" s="41"/>
      <c r="H172" s="41"/>
      <c r="J172" s="41"/>
      <c r="K172" s="3"/>
      <c r="L172" s="3"/>
    </row>
    <row r="173" spans="3:12" ht="96" customHeight="1" x14ac:dyDescent="0.25">
      <c r="C173" s="3"/>
      <c r="D173" s="3"/>
      <c r="F173" s="41"/>
      <c r="H173" s="41"/>
      <c r="J173" s="41"/>
      <c r="K173" s="3"/>
      <c r="L173" s="3"/>
    </row>
    <row r="174" spans="3:12" ht="96" customHeight="1" x14ac:dyDescent="0.25">
      <c r="C174" s="3"/>
      <c r="D174" s="3"/>
      <c r="F174" s="41"/>
      <c r="H174" s="41"/>
      <c r="J174" s="41"/>
      <c r="K174" s="3"/>
      <c r="L174" s="3"/>
    </row>
    <row r="175" spans="3:12" ht="96" customHeight="1" x14ac:dyDescent="0.25">
      <c r="C175" s="3"/>
      <c r="D175" s="3"/>
      <c r="F175" s="41"/>
      <c r="H175" s="41"/>
      <c r="J175" s="41"/>
      <c r="K175" s="3"/>
      <c r="L175" s="3"/>
    </row>
    <row r="176" spans="3:12" ht="96" customHeight="1" x14ac:dyDescent="0.25">
      <c r="C176" s="3"/>
      <c r="D176" s="3"/>
      <c r="F176" s="41"/>
      <c r="H176" s="41"/>
      <c r="J176" s="41"/>
      <c r="K176" s="3"/>
      <c r="L176" s="3"/>
    </row>
    <row r="177" spans="3:12" ht="96" customHeight="1" x14ac:dyDescent="0.25">
      <c r="C177" s="3"/>
      <c r="D177" s="3"/>
      <c r="F177" s="41"/>
      <c r="H177" s="41"/>
      <c r="J177" s="41"/>
      <c r="K177" s="3"/>
      <c r="L177" s="3"/>
    </row>
    <row r="178" spans="3:12" ht="96" customHeight="1" x14ac:dyDescent="0.25">
      <c r="C178" s="3"/>
      <c r="D178" s="3"/>
      <c r="F178" s="41"/>
      <c r="H178" s="41"/>
      <c r="J178" s="41"/>
      <c r="K178" s="3"/>
      <c r="L178" s="3"/>
    </row>
    <row r="179" spans="3:12" ht="96" customHeight="1" x14ac:dyDescent="0.25">
      <c r="C179" s="3"/>
      <c r="D179" s="3"/>
      <c r="F179" s="41"/>
      <c r="H179" s="41"/>
      <c r="J179" s="41"/>
      <c r="K179" s="3"/>
      <c r="L179" s="3"/>
    </row>
    <row r="180" spans="3:12" ht="96" customHeight="1" x14ac:dyDescent="0.25">
      <c r="C180" s="3"/>
      <c r="D180" s="3"/>
      <c r="F180" s="41"/>
      <c r="H180" s="41"/>
      <c r="J180" s="41"/>
      <c r="K180" s="3"/>
      <c r="L180" s="3"/>
    </row>
    <row r="181" spans="3:12" ht="96" customHeight="1" x14ac:dyDescent="0.25">
      <c r="C181" s="3"/>
      <c r="D181" s="3"/>
      <c r="F181" s="41"/>
      <c r="H181" s="41"/>
      <c r="J181" s="41"/>
      <c r="K181" s="3"/>
      <c r="L181" s="3"/>
    </row>
    <row r="182" spans="3:12" ht="96" customHeight="1" x14ac:dyDescent="0.25">
      <c r="C182" s="3"/>
      <c r="D182" s="3"/>
      <c r="F182" s="41"/>
      <c r="H182" s="41"/>
      <c r="J182" s="41"/>
      <c r="K182" s="3"/>
      <c r="L182" s="3"/>
    </row>
    <row r="183" spans="3:12" ht="96" customHeight="1" x14ac:dyDescent="0.25">
      <c r="C183" s="3"/>
      <c r="D183" s="3"/>
      <c r="F183" s="41"/>
      <c r="H183" s="41"/>
      <c r="J183" s="41"/>
      <c r="K183" s="3"/>
      <c r="L183" s="3"/>
    </row>
    <row r="184" spans="3:12" ht="96" customHeight="1" x14ac:dyDescent="0.25">
      <c r="C184" s="3"/>
      <c r="D184" s="3"/>
      <c r="F184" s="41"/>
      <c r="H184" s="41"/>
      <c r="J184" s="41"/>
      <c r="K184" s="3"/>
      <c r="L184" s="3"/>
    </row>
    <row r="185" spans="3:12" ht="96" customHeight="1" x14ac:dyDescent="0.25">
      <c r="C185" s="3"/>
      <c r="D185" s="3"/>
      <c r="F185" s="41"/>
      <c r="H185" s="41"/>
      <c r="J185" s="41"/>
      <c r="K185" s="3"/>
      <c r="L185" s="3"/>
    </row>
    <row r="186" spans="3:12" ht="96" customHeight="1" x14ac:dyDescent="0.25">
      <c r="C186" s="3"/>
      <c r="D186" s="3"/>
      <c r="F186" s="41"/>
      <c r="H186" s="41"/>
      <c r="J186" s="41"/>
      <c r="K186" s="3"/>
      <c r="L186" s="3"/>
    </row>
    <row r="187" spans="3:12" ht="96" customHeight="1" x14ac:dyDescent="0.25">
      <c r="C187" s="3"/>
      <c r="D187" s="3"/>
      <c r="F187" s="41"/>
      <c r="H187" s="41"/>
      <c r="J187" s="41"/>
      <c r="K187" s="3"/>
      <c r="L187" s="3"/>
    </row>
    <row r="188" spans="3:12" ht="96" customHeight="1" x14ac:dyDescent="0.25">
      <c r="C188" s="3"/>
      <c r="D188" s="3"/>
      <c r="F188" s="41"/>
      <c r="H188" s="41"/>
      <c r="J188" s="41"/>
      <c r="K188" s="3"/>
      <c r="L188" s="3"/>
    </row>
    <row r="189" spans="3:12" ht="96" customHeight="1" x14ac:dyDescent="0.25">
      <c r="C189" s="3"/>
      <c r="D189" s="3"/>
      <c r="F189" s="41"/>
      <c r="H189" s="41"/>
      <c r="J189" s="41"/>
      <c r="K189" s="3"/>
      <c r="L189" s="3"/>
    </row>
    <row r="190" spans="3:12" ht="96" customHeight="1" x14ac:dyDescent="0.25">
      <c r="C190" s="3"/>
      <c r="D190" s="3"/>
      <c r="F190" s="41"/>
      <c r="H190" s="41"/>
      <c r="J190" s="41"/>
      <c r="K190" s="3"/>
      <c r="L190" s="3"/>
    </row>
    <row r="191" spans="3:12" ht="96" customHeight="1" x14ac:dyDescent="0.25">
      <c r="C191" s="3"/>
      <c r="D191" s="3"/>
      <c r="F191" s="41"/>
      <c r="H191" s="41"/>
      <c r="J191" s="41"/>
      <c r="K191" s="3"/>
      <c r="L191" s="3"/>
    </row>
    <row r="192" spans="3:12" ht="96" customHeight="1" x14ac:dyDescent="0.25">
      <c r="C192" s="3"/>
      <c r="D192" s="3"/>
      <c r="F192" s="41"/>
      <c r="H192" s="41"/>
      <c r="J192" s="41"/>
      <c r="K192" s="3"/>
      <c r="L192" s="3"/>
    </row>
    <row r="193" spans="3:12" ht="96" customHeight="1" x14ac:dyDescent="0.25">
      <c r="C193" s="3"/>
      <c r="D193" s="3"/>
      <c r="F193" s="41"/>
      <c r="H193" s="41"/>
      <c r="J193" s="41"/>
      <c r="K193" s="3"/>
      <c r="L193" s="3"/>
    </row>
    <row r="194" spans="3:12" ht="96" customHeight="1" x14ac:dyDescent="0.25">
      <c r="C194" s="3"/>
      <c r="D194" s="3"/>
      <c r="F194" s="41"/>
      <c r="H194" s="41"/>
      <c r="J194" s="41"/>
      <c r="K194" s="3"/>
      <c r="L194" s="3"/>
    </row>
    <row r="195" spans="3:12" ht="96" customHeight="1" x14ac:dyDescent="0.25">
      <c r="C195" s="3"/>
      <c r="D195" s="3"/>
      <c r="F195" s="41"/>
      <c r="H195" s="41"/>
      <c r="J195" s="41"/>
      <c r="K195" s="3"/>
      <c r="L195" s="3"/>
    </row>
    <row r="196" spans="3:12" ht="96" customHeight="1" x14ac:dyDescent="0.25">
      <c r="C196" s="3"/>
      <c r="D196" s="3"/>
      <c r="F196" s="41"/>
      <c r="H196" s="41"/>
      <c r="J196" s="41"/>
      <c r="K196" s="3"/>
      <c r="L196" s="3"/>
    </row>
    <row r="197" spans="3:12" ht="96" customHeight="1" x14ac:dyDescent="0.25">
      <c r="C197" s="3"/>
      <c r="D197" s="3"/>
      <c r="F197" s="41"/>
      <c r="H197" s="41"/>
      <c r="J197" s="41"/>
      <c r="K197" s="3"/>
      <c r="L197" s="3"/>
    </row>
    <row r="198" spans="3:12" ht="96" customHeight="1" x14ac:dyDescent="0.25">
      <c r="C198" s="3"/>
      <c r="D198" s="3"/>
      <c r="F198" s="41"/>
      <c r="H198" s="41"/>
      <c r="J198" s="41"/>
      <c r="K198" s="3"/>
      <c r="L198" s="3"/>
    </row>
    <row r="199" spans="3:12" ht="96" customHeight="1" x14ac:dyDescent="0.25">
      <c r="C199" s="3"/>
      <c r="D199" s="3"/>
      <c r="F199" s="41"/>
      <c r="H199" s="41"/>
      <c r="J199" s="41"/>
      <c r="K199" s="3"/>
      <c r="L199" s="3"/>
    </row>
    <row r="200" spans="3:12" ht="96" customHeight="1" x14ac:dyDescent="0.25">
      <c r="C200" s="3"/>
      <c r="D200" s="3"/>
      <c r="F200" s="41"/>
      <c r="H200" s="41"/>
      <c r="J200" s="41"/>
      <c r="K200" s="3"/>
      <c r="L200" s="3"/>
    </row>
    <row r="201" spans="3:12" ht="96" customHeight="1" x14ac:dyDescent="0.25">
      <c r="C201" s="3"/>
      <c r="D201" s="3"/>
      <c r="F201" s="41"/>
      <c r="H201" s="41"/>
      <c r="J201" s="41"/>
      <c r="K201" s="3"/>
      <c r="L201" s="3"/>
    </row>
    <row r="202" spans="3:12" ht="96" customHeight="1" x14ac:dyDescent="0.25">
      <c r="C202" s="3"/>
      <c r="D202" s="3"/>
      <c r="F202" s="41"/>
      <c r="H202" s="41"/>
      <c r="J202" s="41"/>
      <c r="K202" s="3"/>
      <c r="L202" s="3"/>
    </row>
    <row r="203" spans="3:12" ht="96" customHeight="1" x14ac:dyDescent="0.25">
      <c r="C203" s="3"/>
      <c r="D203" s="3"/>
      <c r="F203" s="41"/>
      <c r="H203" s="41"/>
      <c r="J203" s="41"/>
      <c r="K203" s="3"/>
      <c r="L203" s="3"/>
    </row>
    <row r="204" spans="3:12" ht="96" customHeight="1" x14ac:dyDescent="0.25">
      <c r="C204" s="3"/>
      <c r="D204" s="3"/>
      <c r="F204" s="41"/>
      <c r="H204" s="41"/>
      <c r="J204" s="41"/>
      <c r="K204" s="3"/>
      <c r="L204" s="3"/>
    </row>
    <row r="205" spans="3:12" ht="96" customHeight="1" x14ac:dyDescent="0.25">
      <c r="C205" s="3"/>
      <c r="D205" s="3"/>
      <c r="F205" s="41"/>
      <c r="H205" s="41"/>
      <c r="J205" s="41"/>
      <c r="K205" s="3"/>
      <c r="L205" s="3"/>
    </row>
    <row r="206" spans="3:12" ht="96" customHeight="1" x14ac:dyDescent="0.25">
      <c r="C206" s="3"/>
      <c r="D206" s="3"/>
      <c r="F206" s="41"/>
      <c r="H206" s="41"/>
      <c r="J206" s="41"/>
      <c r="K206" s="3"/>
      <c r="L206" s="3"/>
    </row>
    <row r="207" spans="3:12" ht="96" customHeight="1" x14ac:dyDescent="0.25">
      <c r="C207" s="3"/>
      <c r="D207" s="3"/>
      <c r="F207" s="41"/>
      <c r="H207" s="41"/>
      <c r="J207" s="41"/>
      <c r="K207" s="3"/>
      <c r="L207" s="3"/>
    </row>
    <row r="208" spans="3:12" ht="96" customHeight="1" x14ac:dyDescent="0.25">
      <c r="C208" s="3"/>
      <c r="D208" s="3"/>
      <c r="F208" s="41"/>
      <c r="H208" s="41"/>
      <c r="J208" s="41"/>
      <c r="K208" s="3"/>
      <c r="L208" s="3"/>
    </row>
    <row r="209" spans="3:12" ht="96" customHeight="1" x14ac:dyDescent="0.25">
      <c r="C209" s="3"/>
      <c r="D209" s="3"/>
      <c r="F209" s="41"/>
      <c r="H209" s="41"/>
      <c r="J209" s="41"/>
      <c r="K209" s="3"/>
      <c r="L209" s="3"/>
    </row>
    <row r="210" spans="3:12" ht="96" customHeight="1" x14ac:dyDescent="0.25">
      <c r="C210" s="3"/>
      <c r="D210" s="3"/>
      <c r="F210" s="41"/>
      <c r="H210" s="41"/>
      <c r="J210" s="41"/>
      <c r="K210" s="3"/>
      <c r="L210" s="3"/>
    </row>
    <row r="211" spans="3:12" ht="96" customHeight="1" x14ac:dyDescent="0.25">
      <c r="C211" s="3"/>
      <c r="D211" s="3"/>
      <c r="F211" s="41"/>
      <c r="H211" s="41"/>
      <c r="J211" s="41"/>
      <c r="K211" s="3"/>
      <c r="L211" s="3"/>
    </row>
    <row r="212" spans="3:12" ht="96" customHeight="1" x14ac:dyDescent="0.25">
      <c r="C212" s="3"/>
      <c r="D212" s="3"/>
      <c r="F212" s="41"/>
      <c r="H212" s="41"/>
      <c r="J212" s="41"/>
      <c r="K212" s="3"/>
      <c r="L212" s="3"/>
    </row>
    <row r="213" spans="3:12" ht="96" customHeight="1" x14ac:dyDescent="0.25">
      <c r="C213" s="3"/>
      <c r="D213" s="3"/>
      <c r="F213" s="41"/>
      <c r="H213" s="41"/>
      <c r="J213" s="41"/>
      <c r="K213" s="3"/>
      <c r="L213" s="3"/>
    </row>
    <row r="214" spans="3:12" ht="96" customHeight="1" x14ac:dyDescent="0.25">
      <c r="C214" s="3"/>
      <c r="D214" s="3"/>
      <c r="F214" s="41"/>
      <c r="H214" s="41"/>
      <c r="J214" s="41"/>
      <c r="K214" s="3"/>
      <c r="L214" s="3"/>
    </row>
    <row r="215" spans="3:12" ht="96" customHeight="1" x14ac:dyDescent="0.25">
      <c r="C215" s="3"/>
      <c r="D215" s="3"/>
      <c r="F215" s="41"/>
      <c r="H215" s="41"/>
      <c r="J215" s="41"/>
      <c r="K215" s="3"/>
      <c r="L215" s="3"/>
    </row>
    <row r="216" spans="3:12" ht="96" customHeight="1" x14ac:dyDescent="0.25">
      <c r="C216" s="3"/>
      <c r="D216" s="3"/>
      <c r="F216" s="41"/>
      <c r="H216" s="41"/>
      <c r="J216" s="41"/>
      <c r="K216" s="3"/>
      <c r="L216" s="3"/>
    </row>
    <row r="217" spans="3:12" ht="96" customHeight="1" x14ac:dyDescent="0.25">
      <c r="C217" s="3"/>
      <c r="D217" s="3"/>
      <c r="F217" s="41"/>
      <c r="H217" s="41"/>
      <c r="J217" s="41"/>
      <c r="K217" s="3"/>
      <c r="L217" s="3"/>
    </row>
    <row r="218" spans="3:12" ht="96" customHeight="1" x14ac:dyDescent="0.25">
      <c r="C218" s="3"/>
      <c r="D218" s="3"/>
      <c r="F218" s="41"/>
      <c r="H218" s="41"/>
      <c r="J218" s="41"/>
      <c r="K218" s="3"/>
      <c r="L218" s="3"/>
    </row>
    <row r="219" spans="3:12" ht="96" customHeight="1" x14ac:dyDescent="0.25">
      <c r="C219" s="3"/>
      <c r="D219" s="3"/>
      <c r="F219" s="41"/>
      <c r="H219" s="41"/>
      <c r="J219" s="41"/>
      <c r="K219" s="3"/>
      <c r="L219" s="3"/>
    </row>
    <row r="220" spans="3:12" ht="96" customHeight="1" x14ac:dyDescent="0.25">
      <c r="C220" s="3"/>
      <c r="D220" s="3"/>
      <c r="F220" s="41"/>
      <c r="H220" s="41"/>
      <c r="J220" s="41"/>
      <c r="K220" s="3"/>
      <c r="L220" s="3"/>
    </row>
    <row r="221" spans="3:12" ht="96" customHeight="1" x14ac:dyDescent="0.25">
      <c r="C221" s="3"/>
      <c r="D221" s="3"/>
      <c r="F221" s="41"/>
      <c r="H221" s="41"/>
      <c r="J221" s="41"/>
      <c r="K221" s="3"/>
      <c r="L221" s="3"/>
    </row>
    <row r="222" spans="3:12" ht="96" customHeight="1" x14ac:dyDescent="0.25">
      <c r="C222" s="3"/>
      <c r="D222" s="3"/>
      <c r="F222" s="41"/>
      <c r="H222" s="41"/>
      <c r="J222" s="41"/>
      <c r="K222" s="3"/>
      <c r="L222" s="3"/>
    </row>
    <row r="223" spans="3:12" ht="96" customHeight="1" x14ac:dyDescent="0.25">
      <c r="C223" s="3"/>
      <c r="D223" s="3"/>
      <c r="F223" s="41"/>
      <c r="H223" s="41"/>
      <c r="J223" s="41"/>
      <c r="K223" s="3"/>
      <c r="L223" s="3"/>
    </row>
    <row r="224" spans="3:12" ht="96" customHeight="1" x14ac:dyDescent="0.25">
      <c r="C224" s="3"/>
      <c r="D224" s="3"/>
      <c r="F224" s="41"/>
      <c r="H224" s="41"/>
      <c r="J224" s="41"/>
      <c r="K224" s="3"/>
      <c r="L224" s="3"/>
    </row>
    <row r="225" spans="3:12" ht="96" customHeight="1" x14ac:dyDescent="0.25">
      <c r="C225" s="3"/>
      <c r="D225" s="3"/>
      <c r="F225" s="41"/>
      <c r="H225" s="41"/>
      <c r="J225" s="41"/>
      <c r="K225" s="3"/>
      <c r="L225" s="3"/>
    </row>
    <row r="226" spans="3:12" ht="96" customHeight="1" x14ac:dyDescent="0.25">
      <c r="C226" s="3"/>
      <c r="D226" s="3"/>
      <c r="F226" s="41"/>
      <c r="H226" s="41"/>
      <c r="J226" s="41"/>
      <c r="K226" s="3"/>
      <c r="L226" s="3"/>
    </row>
    <row r="227" spans="3:12" ht="96" customHeight="1" x14ac:dyDescent="0.25">
      <c r="C227" s="3"/>
      <c r="D227" s="3"/>
      <c r="F227" s="41"/>
      <c r="H227" s="41"/>
      <c r="J227" s="41"/>
      <c r="K227" s="3"/>
      <c r="L227" s="3"/>
    </row>
    <row r="228" spans="3:12" ht="96" customHeight="1" x14ac:dyDescent="0.25">
      <c r="C228" s="3"/>
      <c r="D228" s="3"/>
      <c r="F228" s="41"/>
      <c r="H228" s="41"/>
      <c r="J228" s="41"/>
      <c r="K228" s="3"/>
      <c r="L228" s="3"/>
    </row>
    <row r="229" spans="3:12" ht="96" customHeight="1" x14ac:dyDescent="0.25">
      <c r="C229" s="3"/>
      <c r="D229" s="3"/>
      <c r="F229" s="41"/>
      <c r="H229" s="41"/>
      <c r="J229" s="41"/>
      <c r="K229" s="3"/>
      <c r="L229" s="3"/>
    </row>
    <row r="230" spans="3:12" ht="96" customHeight="1" x14ac:dyDescent="0.25">
      <c r="C230" s="3"/>
      <c r="D230" s="3"/>
      <c r="F230" s="41"/>
      <c r="H230" s="41"/>
      <c r="J230" s="41"/>
      <c r="K230" s="3"/>
      <c r="L230" s="3"/>
    </row>
    <row r="231" spans="3:12" ht="96" customHeight="1" x14ac:dyDescent="0.25">
      <c r="C231" s="3"/>
      <c r="D231" s="3"/>
      <c r="F231" s="41"/>
      <c r="H231" s="41"/>
      <c r="J231" s="41"/>
      <c r="K231" s="3"/>
      <c r="L231" s="3"/>
    </row>
    <row r="232" spans="3:12" ht="96" customHeight="1" x14ac:dyDescent="0.25">
      <c r="C232" s="3"/>
      <c r="D232" s="3"/>
      <c r="F232" s="41"/>
      <c r="H232" s="41"/>
      <c r="J232" s="41"/>
      <c r="K232" s="3"/>
      <c r="L232" s="3"/>
    </row>
    <row r="233" spans="3:12" ht="96" customHeight="1" x14ac:dyDescent="0.25">
      <c r="C233" s="3"/>
      <c r="D233" s="3"/>
      <c r="F233" s="41"/>
      <c r="H233" s="41"/>
      <c r="J233" s="41"/>
      <c r="K233" s="3"/>
      <c r="L233" s="3"/>
    </row>
    <row r="234" spans="3:12" ht="96" customHeight="1" x14ac:dyDescent="0.25">
      <c r="C234" s="3"/>
      <c r="D234" s="3"/>
      <c r="F234" s="41"/>
      <c r="H234" s="41"/>
      <c r="J234" s="41"/>
      <c r="K234" s="3"/>
      <c r="L234" s="3"/>
    </row>
    <row r="235" spans="3:12" ht="96" customHeight="1" x14ac:dyDescent="0.25">
      <c r="C235" s="3"/>
      <c r="D235" s="3"/>
      <c r="F235" s="41"/>
      <c r="H235" s="41"/>
      <c r="J235" s="41"/>
      <c r="K235" s="3"/>
      <c r="L235" s="3"/>
    </row>
    <row r="236" spans="3:12" ht="96" customHeight="1" x14ac:dyDescent="0.25">
      <c r="C236" s="3"/>
      <c r="D236" s="3"/>
      <c r="F236" s="41"/>
      <c r="H236" s="41"/>
      <c r="J236" s="41"/>
      <c r="K236" s="3"/>
      <c r="L236" s="3"/>
    </row>
    <row r="237" spans="3:12" ht="96" customHeight="1" x14ac:dyDescent="0.25">
      <c r="C237" s="3"/>
      <c r="D237" s="3"/>
      <c r="F237" s="41"/>
      <c r="H237" s="41"/>
      <c r="J237" s="41"/>
      <c r="K237" s="3"/>
      <c r="L237" s="3"/>
    </row>
    <row r="238" spans="3:12" ht="96" customHeight="1" x14ac:dyDescent="0.25">
      <c r="C238" s="3"/>
      <c r="D238" s="3"/>
      <c r="F238" s="41"/>
      <c r="H238" s="41"/>
      <c r="J238" s="41"/>
      <c r="K238" s="3"/>
      <c r="L238" s="3"/>
    </row>
    <row r="239" spans="3:12" ht="96" customHeight="1" x14ac:dyDescent="0.25">
      <c r="C239" s="3"/>
      <c r="D239" s="3"/>
      <c r="F239" s="41"/>
      <c r="H239" s="41"/>
      <c r="J239" s="41"/>
      <c r="K239" s="3"/>
      <c r="L239" s="3"/>
    </row>
    <row r="240" spans="3:12" ht="96" customHeight="1" x14ac:dyDescent="0.25">
      <c r="C240" s="3"/>
      <c r="D240" s="3"/>
      <c r="F240" s="41"/>
      <c r="H240" s="41"/>
      <c r="J240" s="41"/>
      <c r="K240" s="3"/>
      <c r="L240" s="3"/>
    </row>
    <row r="241" spans="3:12" ht="96" customHeight="1" x14ac:dyDescent="0.25">
      <c r="C241" s="3"/>
      <c r="D241" s="3"/>
      <c r="F241" s="41"/>
      <c r="H241" s="41"/>
      <c r="J241" s="41"/>
      <c r="K241" s="3"/>
      <c r="L241" s="3"/>
    </row>
    <row r="242" spans="3:12" ht="96" customHeight="1" x14ac:dyDescent="0.25">
      <c r="C242" s="3"/>
      <c r="D242" s="3"/>
      <c r="F242" s="41"/>
      <c r="H242" s="41"/>
      <c r="J242" s="41"/>
      <c r="K242" s="3"/>
      <c r="L242" s="3"/>
    </row>
    <row r="243" spans="3:12" ht="96" customHeight="1" x14ac:dyDescent="0.25">
      <c r="C243" s="3"/>
      <c r="D243" s="3"/>
      <c r="F243" s="41"/>
      <c r="H243" s="41"/>
      <c r="J243" s="41"/>
      <c r="K243" s="3"/>
      <c r="L243" s="3"/>
    </row>
    <row r="244" spans="3:12" ht="96" customHeight="1" x14ac:dyDescent="0.25">
      <c r="C244" s="3"/>
      <c r="D244" s="3"/>
      <c r="F244" s="41"/>
      <c r="H244" s="41"/>
      <c r="J244" s="41"/>
      <c r="K244" s="3"/>
      <c r="L244" s="3"/>
    </row>
    <row r="245" spans="3:12" ht="96" customHeight="1" x14ac:dyDescent="0.25">
      <c r="C245" s="3"/>
      <c r="D245" s="3"/>
      <c r="F245" s="41"/>
      <c r="H245" s="41"/>
      <c r="J245" s="41"/>
      <c r="K245" s="3"/>
      <c r="L245" s="3"/>
    </row>
    <row r="246" spans="3:12" ht="96" customHeight="1" x14ac:dyDescent="0.25">
      <c r="C246" s="3"/>
      <c r="D246" s="3"/>
      <c r="F246" s="41"/>
      <c r="H246" s="41"/>
      <c r="J246" s="41"/>
      <c r="K246" s="3"/>
      <c r="L246" s="3"/>
    </row>
    <row r="247" spans="3:12" ht="96" customHeight="1" x14ac:dyDescent="0.25">
      <c r="C247" s="3"/>
      <c r="D247" s="3"/>
      <c r="F247" s="41"/>
      <c r="H247" s="41"/>
      <c r="J247" s="41"/>
      <c r="K247" s="3"/>
      <c r="L247" s="3"/>
    </row>
    <row r="248" spans="3:12" ht="96" customHeight="1" x14ac:dyDescent="0.25">
      <c r="C248" s="3"/>
      <c r="D248" s="3"/>
      <c r="F248" s="41"/>
      <c r="H248" s="41"/>
      <c r="J248" s="41"/>
      <c r="K248" s="3"/>
      <c r="L248" s="3"/>
    </row>
    <row r="249" spans="3:12" ht="96" customHeight="1" x14ac:dyDescent="0.25">
      <c r="C249" s="3"/>
      <c r="D249" s="3"/>
      <c r="F249" s="41"/>
      <c r="H249" s="41"/>
      <c r="J249" s="41"/>
      <c r="K249" s="3"/>
      <c r="L249" s="3"/>
    </row>
    <row r="250" spans="3:12" ht="96" customHeight="1" x14ac:dyDescent="0.25">
      <c r="C250" s="3"/>
      <c r="D250" s="3"/>
      <c r="F250" s="41"/>
      <c r="H250" s="41"/>
      <c r="J250" s="41"/>
      <c r="K250" s="3"/>
      <c r="L250" s="3"/>
    </row>
    <row r="251" spans="3:12" ht="96" customHeight="1" x14ac:dyDescent="0.25">
      <c r="C251" s="3"/>
      <c r="D251" s="3"/>
      <c r="F251" s="41"/>
      <c r="H251" s="41"/>
      <c r="J251" s="41"/>
      <c r="K251" s="3"/>
      <c r="L251" s="3"/>
    </row>
    <row r="252" spans="3:12" ht="96" customHeight="1" x14ac:dyDescent="0.25">
      <c r="C252" s="3"/>
      <c r="D252" s="3"/>
      <c r="F252" s="41"/>
      <c r="H252" s="41"/>
      <c r="J252" s="41"/>
      <c r="K252" s="3"/>
      <c r="L252" s="3"/>
    </row>
    <row r="253" spans="3:12" ht="96" customHeight="1" x14ac:dyDescent="0.25">
      <c r="C253" s="3"/>
      <c r="D253" s="3"/>
      <c r="F253" s="41"/>
      <c r="H253" s="41"/>
      <c r="J253" s="41"/>
      <c r="K253" s="3"/>
      <c r="L253" s="3"/>
    </row>
    <row r="254" spans="3:12" ht="96" customHeight="1" x14ac:dyDescent="0.25">
      <c r="C254" s="3"/>
      <c r="D254" s="3"/>
      <c r="F254" s="41"/>
      <c r="H254" s="41"/>
      <c r="J254" s="41"/>
      <c r="K254" s="3"/>
      <c r="L254" s="3"/>
    </row>
    <row r="255" spans="3:12" ht="96" customHeight="1" x14ac:dyDescent="0.25">
      <c r="C255" s="3"/>
      <c r="D255" s="3"/>
      <c r="F255" s="41"/>
      <c r="H255" s="41"/>
      <c r="J255" s="41"/>
      <c r="K255" s="3"/>
      <c r="L255" s="3"/>
    </row>
    <row r="256" spans="3:12" ht="96" customHeight="1" x14ac:dyDescent="0.25">
      <c r="C256" s="3"/>
      <c r="D256" s="3"/>
      <c r="F256" s="41"/>
      <c r="H256" s="41"/>
      <c r="J256" s="41"/>
      <c r="K256" s="3"/>
      <c r="L256" s="3"/>
    </row>
    <row r="257" spans="3:12" ht="96" customHeight="1" x14ac:dyDescent="0.25">
      <c r="C257" s="3"/>
      <c r="D257" s="3"/>
      <c r="F257" s="41"/>
      <c r="H257" s="41"/>
      <c r="J257" s="41"/>
      <c r="K257" s="3"/>
      <c r="L257" s="3"/>
    </row>
    <row r="258" spans="3:12" ht="96" customHeight="1" x14ac:dyDescent="0.25">
      <c r="C258" s="3"/>
      <c r="D258" s="3"/>
      <c r="F258" s="41"/>
      <c r="H258" s="41"/>
      <c r="J258" s="41"/>
      <c r="K258" s="3"/>
      <c r="L258" s="3"/>
    </row>
    <row r="259" spans="3:12" ht="96" customHeight="1" x14ac:dyDescent="0.25">
      <c r="C259" s="3"/>
      <c r="D259" s="3"/>
      <c r="F259" s="41"/>
      <c r="H259" s="41"/>
      <c r="J259" s="41"/>
      <c r="K259" s="3"/>
      <c r="L259" s="3"/>
    </row>
    <row r="260" spans="3:12" ht="96" customHeight="1" x14ac:dyDescent="0.25">
      <c r="C260" s="3"/>
      <c r="D260" s="3"/>
      <c r="F260" s="41"/>
      <c r="H260" s="41"/>
      <c r="J260" s="41"/>
      <c r="K260" s="3"/>
      <c r="L260" s="3"/>
    </row>
    <row r="261" spans="3:12" ht="96" customHeight="1" x14ac:dyDescent="0.25">
      <c r="C261" s="3"/>
      <c r="D261" s="3"/>
      <c r="F261" s="41"/>
      <c r="H261" s="41"/>
      <c r="J261" s="41"/>
      <c r="K261" s="3"/>
      <c r="L261" s="3"/>
    </row>
    <row r="262" spans="3:12" ht="96" customHeight="1" x14ac:dyDescent="0.25">
      <c r="C262" s="3"/>
      <c r="D262" s="3"/>
      <c r="F262" s="41"/>
      <c r="H262" s="41"/>
      <c r="J262" s="41"/>
      <c r="K262" s="3"/>
      <c r="L262" s="3"/>
    </row>
    <row r="263" spans="3:12" ht="96" customHeight="1" x14ac:dyDescent="0.25">
      <c r="C263" s="3"/>
      <c r="D263" s="3"/>
      <c r="F263" s="41"/>
      <c r="H263" s="41"/>
      <c r="J263" s="41"/>
      <c r="K263" s="3"/>
      <c r="L263" s="3"/>
    </row>
    <row r="264" spans="3:12" ht="96" customHeight="1" x14ac:dyDescent="0.25">
      <c r="C264" s="3"/>
      <c r="D264" s="3"/>
      <c r="F264" s="41"/>
      <c r="H264" s="41"/>
      <c r="J264" s="41"/>
      <c r="K264" s="3"/>
      <c r="L264" s="3"/>
    </row>
    <row r="265" spans="3:12" ht="96" customHeight="1" x14ac:dyDescent="0.25">
      <c r="C265" s="3"/>
      <c r="D265" s="3"/>
      <c r="F265" s="41"/>
      <c r="H265" s="41"/>
      <c r="J265" s="41"/>
      <c r="K265" s="3"/>
      <c r="L265" s="3"/>
    </row>
    <row r="266" spans="3:12" ht="96" customHeight="1" x14ac:dyDescent="0.25">
      <c r="C266" s="3"/>
      <c r="D266" s="3"/>
      <c r="F266" s="41"/>
      <c r="H266" s="41"/>
      <c r="J266" s="41"/>
      <c r="K266" s="3"/>
      <c r="L266" s="3"/>
    </row>
    <row r="267" spans="3:12" ht="96" customHeight="1" x14ac:dyDescent="0.25">
      <c r="C267" s="3"/>
      <c r="D267" s="3"/>
      <c r="F267" s="41"/>
      <c r="H267" s="41"/>
      <c r="J267" s="41"/>
      <c r="K267" s="3"/>
      <c r="L267" s="3"/>
    </row>
    <row r="268" spans="3:12" ht="96" customHeight="1" x14ac:dyDescent="0.25">
      <c r="C268" s="3"/>
      <c r="D268" s="3"/>
      <c r="F268" s="41"/>
      <c r="H268" s="41"/>
      <c r="J268" s="41"/>
      <c r="K268" s="3"/>
      <c r="L268" s="3"/>
    </row>
    <row r="269" spans="3:12" ht="96" customHeight="1" x14ac:dyDescent="0.25">
      <c r="C269" s="3"/>
      <c r="D269" s="3"/>
      <c r="F269" s="41"/>
      <c r="H269" s="41"/>
      <c r="J269" s="41"/>
      <c r="K269" s="3"/>
      <c r="L269" s="3"/>
    </row>
    <row r="270" spans="3:12" ht="96" customHeight="1" x14ac:dyDescent="0.25">
      <c r="C270" s="3"/>
      <c r="D270" s="3"/>
      <c r="F270" s="41"/>
      <c r="H270" s="41"/>
      <c r="J270" s="41"/>
      <c r="K270" s="3"/>
      <c r="L270" s="3"/>
    </row>
    <row r="271" spans="3:12" ht="96" customHeight="1" x14ac:dyDescent="0.25">
      <c r="C271" s="3"/>
      <c r="D271" s="3"/>
      <c r="F271" s="41"/>
      <c r="H271" s="41"/>
      <c r="J271" s="41"/>
      <c r="K271" s="3"/>
      <c r="L271" s="3"/>
    </row>
    <row r="272" spans="3:12" ht="96" customHeight="1" x14ac:dyDescent="0.25">
      <c r="C272" s="3"/>
      <c r="D272" s="3"/>
      <c r="F272" s="41"/>
      <c r="H272" s="41"/>
      <c r="J272" s="41"/>
      <c r="K272" s="3"/>
      <c r="L272" s="3"/>
    </row>
    <row r="273" spans="3:12" ht="96" customHeight="1" x14ac:dyDescent="0.25">
      <c r="C273" s="3"/>
      <c r="D273" s="3"/>
      <c r="F273" s="41"/>
      <c r="H273" s="41"/>
      <c r="J273" s="41"/>
      <c r="K273" s="3"/>
      <c r="L273" s="3"/>
    </row>
    <row r="274" spans="3:12" ht="96" customHeight="1" x14ac:dyDescent="0.25">
      <c r="C274" s="3"/>
      <c r="D274" s="3"/>
      <c r="F274" s="41"/>
      <c r="H274" s="41"/>
      <c r="J274" s="41"/>
      <c r="K274" s="3"/>
      <c r="L274" s="3"/>
    </row>
    <row r="275" spans="3:12" ht="96" customHeight="1" x14ac:dyDescent="0.25">
      <c r="C275" s="3"/>
      <c r="D275" s="3"/>
      <c r="F275" s="41"/>
      <c r="H275" s="41"/>
      <c r="J275" s="41"/>
      <c r="K275" s="3"/>
      <c r="L275" s="3"/>
    </row>
    <row r="276" spans="3:12" ht="96" customHeight="1" x14ac:dyDescent="0.25">
      <c r="C276" s="3"/>
      <c r="D276" s="3"/>
      <c r="F276" s="41"/>
      <c r="H276" s="41"/>
      <c r="J276" s="41"/>
      <c r="K276" s="3"/>
      <c r="L276" s="3"/>
    </row>
    <row r="277" spans="3:12" ht="96" customHeight="1" x14ac:dyDescent="0.25">
      <c r="C277" s="3"/>
      <c r="D277" s="3"/>
      <c r="F277" s="41"/>
      <c r="H277" s="41"/>
      <c r="J277" s="41"/>
      <c r="K277" s="3"/>
      <c r="L277" s="3"/>
    </row>
    <row r="278" spans="3:12" ht="96" customHeight="1" x14ac:dyDescent="0.25">
      <c r="C278" s="3"/>
      <c r="D278" s="3"/>
      <c r="F278" s="41"/>
      <c r="H278" s="41"/>
      <c r="J278" s="41"/>
      <c r="K278" s="3"/>
      <c r="L278" s="3"/>
    </row>
    <row r="279" spans="3:12" ht="96" customHeight="1" x14ac:dyDescent="0.25">
      <c r="C279" s="3"/>
      <c r="D279" s="3"/>
      <c r="F279" s="41"/>
      <c r="H279" s="41"/>
      <c r="J279" s="41"/>
      <c r="K279" s="3"/>
      <c r="L279" s="3"/>
    </row>
    <row r="280" spans="3:12" ht="96" customHeight="1" x14ac:dyDescent="0.25">
      <c r="C280" s="3"/>
      <c r="D280" s="3"/>
      <c r="F280" s="41"/>
      <c r="H280" s="41"/>
      <c r="J280" s="41"/>
      <c r="K280" s="3"/>
      <c r="L280" s="3"/>
    </row>
    <row r="281" spans="3:12" ht="96" customHeight="1" x14ac:dyDescent="0.25">
      <c r="C281" s="3"/>
      <c r="D281" s="3"/>
      <c r="F281" s="41"/>
      <c r="H281" s="41"/>
      <c r="J281" s="41"/>
      <c r="K281" s="3"/>
      <c r="L281" s="3"/>
    </row>
    <row r="282" spans="3:12" ht="96" customHeight="1" x14ac:dyDescent="0.25">
      <c r="C282" s="3"/>
      <c r="D282" s="3"/>
      <c r="F282" s="41"/>
      <c r="H282" s="41"/>
      <c r="J282" s="41"/>
      <c r="K282" s="3"/>
      <c r="L282" s="3"/>
    </row>
    <row r="283" spans="3:12" ht="96" customHeight="1" x14ac:dyDescent="0.25">
      <c r="C283" s="3"/>
      <c r="D283" s="3"/>
      <c r="F283" s="41"/>
      <c r="H283" s="41"/>
      <c r="J283" s="41"/>
      <c r="K283" s="3"/>
      <c r="L283" s="3"/>
    </row>
    <row r="284" spans="3:12" ht="96" customHeight="1" x14ac:dyDescent="0.25">
      <c r="C284" s="3"/>
      <c r="D284" s="3"/>
      <c r="F284" s="41"/>
      <c r="H284" s="41"/>
      <c r="J284" s="41"/>
      <c r="K284" s="3"/>
      <c r="L284" s="3"/>
    </row>
    <row r="285" spans="3:12" ht="96" customHeight="1" x14ac:dyDescent="0.25">
      <c r="C285" s="3"/>
      <c r="D285" s="3"/>
      <c r="F285" s="41"/>
      <c r="H285" s="41"/>
      <c r="J285" s="41"/>
      <c r="K285" s="3"/>
      <c r="L285" s="3"/>
    </row>
    <row r="286" spans="3:12" ht="96" customHeight="1" x14ac:dyDescent="0.25">
      <c r="C286" s="3"/>
      <c r="D286" s="3"/>
      <c r="F286" s="41"/>
      <c r="H286" s="41"/>
      <c r="J286" s="41"/>
      <c r="K286" s="3"/>
      <c r="L286" s="3"/>
    </row>
    <row r="287" spans="3:12" ht="96" customHeight="1" x14ac:dyDescent="0.25">
      <c r="C287" s="3"/>
      <c r="D287" s="3"/>
      <c r="F287" s="41"/>
      <c r="H287" s="41"/>
      <c r="J287" s="41"/>
      <c r="K287" s="3"/>
      <c r="L287" s="3"/>
    </row>
    <row r="288" spans="3:12" ht="96" customHeight="1" x14ac:dyDescent="0.25">
      <c r="C288" s="3"/>
      <c r="D288" s="3"/>
      <c r="F288" s="41"/>
      <c r="H288" s="41"/>
      <c r="J288" s="41"/>
      <c r="K288" s="3"/>
      <c r="L288" s="3"/>
    </row>
    <row r="289" spans="3:12" ht="96" customHeight="1" x14ac:dyDescent="0.25">
      <c r="C289" s="3"/>
      <c r="D289" s="3"/>
      <c r="F289" s="41"/>
      <c r="H289" s="41"/>
      <c r="J289" s="41"/>
      <c r="K289" s="3"/>
      <c r="L289" s="3"/>
    </row>
    <row r="290" spans="3:12" ht="96" customHeight="1" x14ac:dyDescent="0.25">
      <c r="C290" s="3"/>
      <c r="D290" s="3"/>
      <c r="F290" s="41"/>
      <c r="H290" s="41"/>
      <c r="J290" s="41"/>
      <c r="K290" s="3"/>
      <c r="L290" s="3"/>
    </row>
    <row r="291" spans="3:12" ht="96" customHeight="1" x14ac:dyDescent="0.25">
      <c r="C291" s="3"/>
      <c r="D291" s="3"/>
      <c r="F291" s="41"/>
      <c r="H291" s="41"/>
      <c r="J291" s="41"/>
      <c r="K291" s="3"/>
      <c r="L291" s="3"/>
    </row>
    <row r="292" spans="3:12" ht="96" customHeight="1" x14ac:dyDescent="0.25">
      <c r="C292" s="3"/>
      <c r="D292" s="3"/>
      <c r="F292" s="41"/>
      <c r="H292" s="41"/>
      <c r="J292" s="41"/>
      <c r="K292" s="3"/>
      <c r="L292" s="3"/>
    </row>
    <row r="293" spans="3:12" ht="96" customHeight="1" x14ac:dyDescent="0.25">
      <c r="C293" s="3"/>
      <c r="D293" s="3"/>
      <c r="F293" s="41"/>
      <c r="H293" s="41"/>
      <c r="J293" s="41"/>
      <c r="K293" s="3"/>
      <c r="L293" s="3"/>
    </row>
    <row r="294" spans="3:12" ht="96" customHeight="1" x14ac:dyDescent="0.25">
      <c r="C294" s="3"/>
      <c r="D294" s="3"/>
      <c r="F294" s="41"/>
      <c r="H294" s="41"/>
      <c r="J294" s="41"/>
      <c r="K294" s="3"/>
      <c r="L294" s="3"/>
    </row>
    <row r="295" spans="3:12" ht="96" customHeight="1" x14ac:dyDescent="0.25">
      <c r="C295" s="3"/>
      <c r="D295" s="3"/>
      <c r="F295" s="41"/>
      <c r="H295" s="41"/>
      <c r="J295" s="41"/>
      <c r="K295" s="3"/>
      <c r="L295" s="3"/>
    </row>
    <row r="296" spans="3:12" ht="96" customHeight="1" x14ac:dyDescent="0.25">
      <c r="C296" s="3"/>
      <c r="D296" s="3"/>
      <c r="F296" s="41"/>
      <c r="H296" s="41"/>
      <c r="J296" s="41"/>
      <c r="K296" s="3"/>
      <c r="L296" s="3"/>
    </row>
    <row r="297" spans="3:12" ht="96" customHeight="1" x14ac:dyDescent="0.25">
      <c r="C297" s="3"/>
      <c r="D297" s="3"/>
      <c r="F297" s="41"/>
      <c r="H297" s="41"/>
      <c r="J297" s="41"/>
      <c r="K297" s="3"/>
      <c r="L297" s="3"/>
    </row>
    <row r="298" spans="3:12" ht="96" customHeight="1" x14ac:dyDescent="0.25">
      <c r="C298" s="3"/>
      <c r="D298" s="3"/>
      <c r="F298" s="41"/>
      <c r="H298" s="41"/>
      <c r="J298" s="41"/>
      <c r="K298" s="3"/>
      <c r="L298" s="3"/>
    </row>
    <row r="299" spans="3:12" ht="96" customHeight="1" x14ac:dyDescent="0.25">
      <c r="C299" s="3"/>
      <c r="D299" s="3"/>
      <c r="F299" s="41"/>
      <c r="H299" s="41"/>
      <c r="J299" s="41"/>
      <c r="K299" s="3"/>
      <c r="L299" s="3"/>
    </row>
    <row r="300" spans="3:12" ht="96" customHeight="1" x14ac:dyDescent="0.25">
      <c r="C300" s="3"/>
      <c r="D300" s="3"/>
      <c r="F300" s="41"/>
      <c r="H300" s="41"/>
      <c r="J300" s="41"/>
      <c r="K300" s="3"/>
      <c r="L300" s="3"/>
    </row>
    <row r="301" spans="3:12" ht="96" customHeight="1" x14ac:dyDescent="0.25">
      <c r="C301" s="3"/>
      <c r="D301" s="3"/>
      <c r="F301" s="41"/>
      <c r="H301" s="41"/>
      <c r="J301" s="41"/>
      <c r="K301" s="3"/>
      <c r="L301" s="3"/>
    </row>
    <row r="302" spans="3:12" ht="96" customHeight="1" x14ac:dyDescent="0.25">
      <c r="C302" s="3"/>
      <c r="D302" s="3"/>
      <c r="F302" s="41"/>
      <c r="H302" s="41"/>
      <c r="J302" s="41"/>
      <c r="K302" s="3"/>
      <c r="L302" s="3"/>
    </row>
    <row r="303" spans="3:12" ht="96" customHeight="1" x14ac:dyDescent="0.25">
      <c r="C303" s="3"/>
      <c r="D303" s="3"/>
      <c r="F303" s="41"/>
      <c r="H303" s="41"/>
      <c r="J303" s="41"/>
      <c r="K303" s="3"/>
      <c r="L303" s="3"/>
    </row>
    <row r="304" spans="3:12" ht="96" customHeight="1" x14ac:dyDescent="0.25">
      <c r="C304" s="3"/>
      <c r="D304" s="3"/>
      <c r="F304" s="41"/>
      <c r="H304" s="41"/>
      <c r="J304" s="41"/>
      <c r="K304" s="3"/>
      <c r="L304" s="3"/>
    </row>
    <row r="305" spans="3:12" ht="96" customHeight="1" x14ac:dyDescent="0.25">
      <c r="C305" s="3"/>
      <c r="D305" s="3"/>
      <c r="F305" s="41"/>
      <c r="H305" s="41"/>
      <c r="J305" s="41"/>
      <c r="K305" s="3"/>
      <c r="L305" s="3"/>
    </row>
    <row r="306" spans="3:12" ht="96" customHeight="1" x14ac:dyDescent="0.25">
      <c r="C306" s="3"/>
      <c r="D306" s="3"/>
      <c r="F306" s="41"/>
      <c r="H306" s="41"/>
      <c r="J306" s="41"/>
      <c r="K306" s="3"/>
      <c r="L306" s="3"/>
    </row>
    <row r="307" spans="3:12" ht="96" customHeight="1" x14ac:dyDescent="0.25">
      <c r="C307" s="3"/>
      <c r="D307" s="3"/>
      <c r="F307" s="41"/>
      <c r="H307" s="41"/>
      <c r="J307" s="41"/>
      <c r="K307" s="3"/>
      <c r="L307" s="3"/>
    </row>
    <row r="308" spans="3:12" ht="96" customHeight="1" x14ac:dyDescent="0.25">
      <c r="C308" s="3"/>
      <c r="D308" s="3"/>
      <c r="F308" s="41"/>
      <c r="H308" s="41"/>
      <c r="J308" s="41"/>
      <c r="K308" s="3"/>
      <c r="L308" s="3"/>
    </row>
    <row r="309" spans="3:12" ht="96" customHeight="1" x14ac:dyDescent="0.25">
      <c r="C309" s="3"/>
      <c r="D309" s="3"/>
      <c r="F309" s="41"/>
      <c r="H309" s="41"/>
      <c r="J309" s="41"/>
      <c r="K309" s="3"/>
      <c r="L309" s="3"/>
    </row>
    <row r="310" spans="3:12" ht="96" customHeight="1" x14ac:dyDescent="0.25">
      <c r="C310" s="3"/>
      <c r="D310" s="3"/>
      <c r="F310" s="41"/>
      <c r="H310" s="41"/>
      <c r="J310" s="41"/>
      <c r="K310" s="3"/>
      <c r="L310" s="3"/>
    </row>
    <row r="311" spans="3:12" ht="96" customHeight="1" x14ac:dyDescent="0.25">
      <c r="C311" s="3"/>
      <c r="D311" s="3"/>
      <c r="F311" s="41"/>
      <c r="H311" s="41"/>
      <c r="J311" s="41"/>
      <c r="K311" s="3"/>
      <c r="L311" s="3"/>
    </row>
    <row r="312" spans="3:12" ht="96" customHeight="1" x14ac:dyDescent="0.25">
      <c r="C312" s="3"/>
      <c r="D312" s="3"/>
      <c r="F312" s="41"/>
      <c r="H312" s="41"/>
      <c r="J312" s="41"/>
      <c r="K312" s="3"/>
      <c r="L312" s="3"/>
    </row>
    <row r="313" spans="3:12" ht="96" customHeight="1" x14ac:dyDescent="0.25">
      <c r="C313" s="3"/>
      <c r="D313" s="3"/>
      <c r="F313" s="41"/>
      <c r="H313" s="41"/>
      <c r="J313" s="41"/>
      <c r="K313" s="3"/>
      <c r="L313" s="3"/>
    </row>
    <row r="314" spans="3:12" ht="96" customHeight="1" x14ac:dyDescent="0.25">
      <c r="C314" s="3"/>
      <c r="D314" s="3"/>
      <c r="F314" s="41"/>
      <c r="H314" s="41"/>
      <c r="J314" s="41"/>
      <c r="K314" s="3"/>
      <c r="L314" s="3"/>
    </row>
    <row r="315" spans="3:12" ht="96" customHeight="1" x14ac:dyDescent="0.25">
      <c r="C315" s="3"/>
      <c r="D315" s="3"/>
      <c r="F315" s="41"/>
      <c r="H315" s="41"/>
      <c r="J315" s="41"/>
      <c r="K315" s="3"/>
      <c r="L315" s="3"/>
    </row>
    <row r="316" spans="3:12" ht="96" customHeight="1" x14ac:dyDescent="0.25">
      <c r="C316" s="3"/>
      <c r="D316" s="3"/>
      <c r="F316" s="41"/>
      <c r="H316" s="41"/>
      <c r="J316" s="41"/>
      <c r="K316" s="3"/>
      <c r="L316" s="3"/>
    </row>
    <row r="317" spans="3:12" ht="96" customHeight="1" x14ac:dyDescent="0.25">
      <c r="C317" s="3"/>
      <c r="D317" s="3"/>
      <c r="F317" s="41"/>
      <c r="H317" s="41"/>
      <c r="J317" s="41"/>
      <c r="K317" s="3"/>
      <c r="L317" s="3"/>
    </row>
    <row r="318" spans="3:12" ht="96" customHeight="1" x14ac:dyDescent="0.25">
      <c r="C318" s="3"/>
      <c r="D318" s="3"/>
      <c r="F318" s="41"/>
      <c r="H318" s="41"/>
      <c r="J318" s="41"/>
      <c r="K318" s="3"/>
      <c r="L318" s="3"/>
    </row>
    <row r="319" spans="3:12" ht="96" customHeight="1" x14ac:dyDescent="0.25">
      <c r="C319" s="3"/>
      <c r="D319" s="3"/>
      <c r="F319" s="41"/>
      <c r="H319" s="41"/>
      <c r="J319" s="41"/>
      <c r="K319" s="3"/>
      <c r="L319" s="3"/>
    </row>
    <row r="320" spans="3:12" ht="96" customHeight="1" x14ac:dyDescent="0.25">
      <c r="C320" s="3"/>
      <c r="D320" s="3"/>
      <c r="F320" s="41"/>
      <c r="H320" s="41"/>
      <c r="J320" s="41"/>
      <c r="K320" s="3"/>
      <c r="L320" s="3"/>
    </row>
    <row r="321" spans="3:12" ht="96" customHeight="1" x14ac:dyDescent="0.25">
      <c r="C321" s="3"/>
      <c r="D321" s="3"/>
      <c r="F321" s="41"/>
      <c r="H321" s="41"/>
      <c r="J321" s="41"/>
      <c r="K321" s="3"/>
      <c r="L321" s="3"/>
    </row>
    <row r="322" spans="3:12" ht="96" customHeight="1" x14ac:dyDescent="0.25">
      <c r="C322" s="3"/>
      <c r="D322" s="3"/>
      <c r="F322" s="41"/>
      <c r="H322" s="41"/>
      <c r="J322" s="41"/>
      <c r="K322" s="3"/>
      <c r="L322" s="3"/>
    </row>
    <row r="323" spans="3:12" ht="96" customHeight="1" x14ac:dyDescent="0.25">
      <c r="C323" s="3"/>
      <c r="D323" s="3"/>
      <c r="F323" s="41"/>
      <c r="H323" s="41"/>
      <c r="J323" s="41"/>
      <c r="K323" s="3"/>
      <c r="L323" s="3"/>
    </row>
    <row r="324" spans="3:12" ht="96" customHeight="1" x14ac:dyDescent="0.25">
      <c r="C324" s="3"/>
      <c r="D324" s="3"/>
      <c r="F324" s="41"/>
      <c r="H324" s="41"/>
      <c r="J324" s="41"/>
      <c r="K324" s="3"/>
      <c r="L324" s="3"/>
    </row>
    <row r="325" spans="3:12" ht="96" customHeight="1" x14ac:dyDescent="0.25">
      <c r="C325" s="3"/>
      <c r="D325" s="3"/>
      <c r="F325" s="41"/>
      <c r="H325" s="41"/>
      <c r="J325" s="41"/>
      <c r="K325" s="3"/>
      <c r="L325" s="3"/>
    </row>
    <row r="326" spans="3:12" ht="96" customHeight="1" x14ac:dyDescent="0.25">
      <c r="C326" s="3"/>
      <c r="D326" s="3"/>
      <c r="F326" s="41"/>
      <c r="H326" s="41"/>
      <c r="J326" s="41"/>
      <c r="K326" s="3"/>
      <c r="L326" s="3"/>
    </row>
    <row r="327" spans="3:12" ht="96" customHeight="1" x14ac:dyDescent="0.25">
      <c r="C327" s="3"/>
      <c r="D327" s="3"/>
      <c r="F327" s="41"/>
      <c r="H327" s="41"/>
      <c r="J327" s="41"/>
      <c r="K327" s="3"/>
      <c r="L327" s="3"/>
    </row>
    <row r="328" spans="3:12" ht="96" customHeight="1" x14ac:dyDescent="0.25">
      <c r="C328" s="3"/>
      <c r="D328" s="3"/>
      <c r="F328" s="41"/>
      <c r="H328" s="41"/>
      <c r="J328" s="41"/>
      <c r="K328" s="3"/>
      <c r="L328" s="3"/>
    </row>
    <row r="329" spans="3:12" ht="96" customHeight="1" x14ac:dyDescent="0.25">
      <c r="C329" s="3"/>
      <c r="D329" s="3"/>
      <c r="F329" s="41"/>
      <c r="H329" s="41"/>
      <c r="J329" s="41"/>
      <c r="K329" s="3"/>
      <c r="L329" s="3"/>
    </row>
    <row r="330" spans="3:12" ht="96" customHeight="1" x14ac:dyDescent="0.25">
      <c r="C330" s="3"/>
      <c r="D330" s="3"/>
      <c r="F330" s="41"/>
      <c r="H330" s="41"/>
      <c r="J330" s="41"/>
      <c r="K330" s="3"/>
      <c r="L330" s="3"/>
    </row>
    <row r="331" spans="3:12" ht="96" customHeight="1" x14ac:dyDescent="0.25">
      <c r="C331" s="3"/>
      <c r="D331" s="3"/>
      <c r="F331" s="41"/>
      <c r="H331" s="41"/>
      <c r="J331" s="41"/>
      <c r="K331" s="3"/>
      <c r="L331" s="3"/>
    </row>
    <row r="332" spans="3:12" ht="96" customHeight="1" x14ac:dyDescent="0.25">
      <c r="C332" s="3"/>
      <c r="D332" s="3"/>
      <c r="F332" s="41"/>
      <c r="H332" s="41"/>
      <c r="J332" s="41"/>
      <c r="K332" s="3"/>
      <c r="L332" s="3"/>
    </row>
    <row r="333" spans="3:12" ht="96" customHeight="1" x14ac:dyDescent="0.25">
      <c r="C333" s="3"/>
      <c r="D333" s="3"/>
      <c r="F333" s="41"/>
      <c r="H333" s="41"/>
      <c r="J333" s="41"/>
      <c r="K333" s="3"/>
      <c r="L333" s="3"/>
    </row>
    <row r="334" spans="3:12" ht="96" customHeight="1" x14ac:dyDescent="0.25">
      <c r="C334" s="3"/>
      <c r="D334" s="3"/>
      <c r="F334" s="41"/>
      <c r="H334" s="41"/>
      <c r="J334" s="41"/>
      <c r="K334" s="3"/>
      <c r="L334" s="3"/>
    </row>
    <row r="335" spans="3:12" ht="96" customHeight="1" x14ac:dyDescent="0.25">
      <c r="C335" s="3"/>
      <c r="D335" s="3"/>
      <c r="F335" s="41"/>
      <c r="H335" s="41"/>
      <c r="J335" s="41"/>
      <c r="K335" s="3"/>
      <c r="L335" s="3"/>
    </row>
    <row r="336" spans="3:12" ht="96" customHeight="1" x14ac:dyDescent="0.25">
      <c r="C336" s="3"/>
      <c r="D336" s="3"/>
      <c r="F336" s="41"/>
      <c r="H336" s="41"/>
      <c r="J336" s="41"/>
      <c r="K336" s="3"/>
      <c r="L336" s="3"/>
    </row>
    <row r="337" spans="3:12" ht="96" customHeight="1" x14ac:dyDescent="0.25">
      <c r="C337" s="3"/>
      <c r="D337" s="3"/>
      <c r="F337" s="41"/>
      <c r="H337" s="41"/>
      <c r="J337" s="41"/>
      <c r="K337" s="3"/>
      <c r="L337" s="3"/>
    </row>
    <row r="338" spans="3:12" ht="96" customHeight="1" x14ac:dyDescent="0.25">
      <c r="C338" s="3"/>
      <c r="D338" s="3"/>
      <c r="F338" s="41"/>
      <c r="H338" s="41"/>
      <c r="J338" s="41"/>
      <c r="K338" s="3"/>
      <c r="L338" s="3"/>
    </row>
    <row r="339" spans="3:12" ht="96" customHeight="1" x14ac:dyDescent="0.25">
      <c r="C339" s="3"/>
      <c r="D339" s="3"/>
      <c r="F339" s="41"/>
      <c r="H339" s="41"/>
      <c r="J339" s="41"/>
      <c r="K339" s="3"/>
      <c r="L339" s="3"/>
    </row>
    <row r="340" spans="3:12" ht="96" customHeight="1" x14ac:dyDescent="0.25">
      <c r="C340" s="3"/>
      <c r="D340" s="3"/>
      <c r="F340" s="41"/>
      <c r="H340" s="41"/>
      <c r="J340" s="41"/>
      <c r="K340" s="3"/>
      <c r="L340" s="3"/>
    </row>
    <row r="341" spans="3:12" ht="96" customHeight="1" x14ac:dyDescent="0.25">
      <c r="C341" s="3"/>
      <c r="D341" s="3"/>
      <c r="F341" s="41"/>
      <c r="H341" s="41"/>
      <c r="J341" s="41"/>
      <c r="K341" s="3"/>
      <c r="L341" s="3"/>
    </row>
    <row r="342" spans="3:12" ht="96" customHeight="1" x14ac:dyDescent="0.25">
      <c r="C342" s="3"/>
      <c r="D342" s="3"/>
      <c r="F342" s="41"/>
      <c r="H342" s="41"/>
      <c r="J342" s="41"/>
      <c r="K342" s="3"/>
      <c r="L342" s="3"/>
    </row>
    <row r="343" spans="3:12" ht="96" customHeight="1" x14ac:dyDescent="0.25">
      <c r="C343" s="3"/>
      <c r="D343" s="3"/>
      <c r="F343" s="41"/>
      <c r="H343" s="41"/>
      <c r="J343" s="41"/>
      <c r="K343" s="3"/>
      <c r="L343" s="3"/>
    </row>
    <row r="344" spans="3:12" ht="96" customHeight="1" x14ac:dyDescent="0.25">
      <c r="C344" s="3"/>
      <c r="D344" s="3"/>
      <c r="F344" s="41"/>
      <c r="H344" s="41"/>
      <c r="J344" s="41"/>
      <c r="K344" s="3"/>
      <c r="L344" s="3"/>
    </row>
    <row r="345" spans="3:12" ht="96" customHeight="1" x14ac:dyDescent="0.25">
      <c r="C345" s="3"/>
      <c r="D345" s="3"/>
      <c r="F345" s="41"/>
      <c r="H345" s="41"/>
      <c r="J345" s="41"/>
      <c r="K345" s="3"/>
      <c r="L345" s="3"/>
    </row>
    <row r="346" spans="3:12" ht="96" customHeight="1" x14ac:dyDescent="0.25">
      <c r="C346" s="3"/>
      <c r="D346" s="3"/>
      <c r="F346" s="41"/>
      <c r="H346" s="41"/>
      <c r="J346" s="41"/>
      <c r="K346" s="3"/>
      <c r="L346" s="3"/>
    </row>
    <row r="347" spans="3:12" ht="96" customHeight="1" x14ac:dyDescent="0.25">
      <c r="C347" s="3"/>
      <c r="D347" s="3"/>
      <c r="F347" s="41"/>
      <c r="H347" s="41"/>
      <c r="J347" s="41"/>
      <c r="K347" s="3"/>
      <c r="L347" s="3"/>
    </row>
    <row r="348" spans="3:12" ht="96" customHeight="1" x14ac:dyDescent="0.25">
      <c r="C348" s="3"/>
      <c r="D348" s="3"/>
      <c r="F348" s="41"/>
      <c r="H348" s="41"/>
      <c r="J348" s="41"/>
      <c r="K348" s="3"/>
      <c r="L348" s="3"/>
    </row>
    <row r="349" spans="3:12" ht="96" customHeight="1" x14ac:dyDescent="0.25">
      <c r="C349" s="3"/>
      <c r="D349" s="3"/>
      <c r="F349" s="41"/>
      <c r="H349" s="41"/>
      <c r="J349" s="41"/>
      <c r="K349" s="3"/>
      <c r="L349" s="3"/>
    </row>
    <row r="350" spans="3:12" ht="96" customHeight="1" x14ac:dyDescent="0.25">
      <c r="C350" s="3"/>
      <c r="D350" s="3"/>
      <c r="F350" s="41"/>
      <c r="H350" s="41"/>
      <c r="J350" s="41"/>
      <c r="K350" s="3"/>
      <c r="L350" s="3"/>
    </row>
    <row r="351" spans="3:12" ht="96" customHeight="1" x14ac:dyDescent="0.25">
      <c r="C351" s="3"/>
      <c r="D351" s="3"/>
      <c r="F351" s="41"/>
      <c r="H351" s="41"/>
      <c r="J351" s="41"/>
      <c r="K351" s="3"/>
      <c r="L351" s="3"/>
    </row>
    <row r="352" spans="3:12" ht="96" customHeight="1" x14ac:dyDescent="0.25">
      <c r="C352" s="3"/>
      <c r="D352" s="3"/>
      <c r="F352" s="41"/>
      <c r="H352" s="41"/>
      <c r="J352" s="41"/>
      <c r="K352" s="3"/>
      <c r="L352" s="3"/>
    </row>
    <row r="353" spans="3:12" ht="96" customHeight="1" x14ac:dyDescent="0.25">
      <c r="C353" s="3"/>
      <c r="D353" s="3"/>
      <c r="F353" s="41"/>
      <c r="H353" s="41"/>
      <c r="J353" s="41"/>
      <c r="K353" s="3"/>
      <c r="L353" s="3"/>
    </row>
    <row r="354" spans="3:12" ht="96" customHeight="1" x14ac:dyDescent="0.25">
      <c r="C354" s="3"/>
      <c r="D354" s="3"/>
      <c r="F354" s="41"/>
      <c r="H354" s="41"/>
      <c r="J354" s="41"/>
      <c r="K354" s="3"/>
      <c r="L354" s="3"/>
    </row>
    <row r="355" spans="3:12" ht="96" customHeight="1" x14ac:dyDescent="0.25">
      <c r="C355" s="3"/>
      <c r="D355" s="3"/>
      <c r="F355" s="41"/>
      <c r="H355" s="41"/>
      <c r="J355" s="41"/>
      <c r="K355" s="3"/>
      <c r="L355" s="3"/>
    </row>
    <row r="356" spans="3:12" ht="96" customHeight="1" x14ac:dyDescent="0.25">
      <c r="C356" s="3"/>
      <c r="D356" s="3"/>
      <c r="F356" s="41"/>
      <c r="H356" s="41"/>
      <c r="J356" s="41"/>
      <c r="K356" s="3"/>
      <c r="L356" s="3"/>
    </row>
    <row r="357" spans="3:12" ht="96" customHeight="1" x14ac:dyDescent="0.25">
      <c r="C357" s="3"/>
      <c r="D357" s="3"/>
      <c r="F357" s="41"/>
      <c r="H357" s="41"/>
      <c r="J357" s="41"/>
      <c r="K357" s="3"/>
      <c r="L357" s="3"/>
    </row>
    <row r="358" spans="3:12" ht="96" customHeight="1" x14ac:dyDescent="0.25">
      <c r="C358" s="3"/>
      <c r="D358" s="3"/>
      <c r="F358" s="41"/>
      <c r="H358" s="41"/>
      <c r="J358" s="41"/>
      <c r="K358" s="3"/>
      <c r="L358" s="3"/>
    </row>
    <row r="359" spans="3:12" ht="96" customHeight="1" x14ac:dyDescent="0.25">
      <c r="C359" s="3"/>
      <c r="D359" s="3"/>
      <c r="F359" s="41"/>
      <c r="H359" s="41"/>
      <c r="J359" s="41"/>
      <c r="K359" s="3"/>
      <c r="L359" s="3"/>
    </row>
    <row r="360" spans="3:12" ht="96" customHeight="1" x14ac:dyDescent="0.25">
      <c r="C360" s="3"/>
      <c r="D360" s="3"/>
      <c r="F360" s="41"/>
      <c r="H360" s="41"/>
      <c r="J360" s="41"/>
      <c r="K360" s="3"/>
      <c r="L360" s="3"/>
    </row>
    <row r="361" spans="3:12" ht="96" customHeight="1" x14ac:dyDescent="0.25">
      <c r="C361" s="3"/>
      <c r="D361" s="3"/>
      <c r="F361" s="41"/>
      <c r="H361" s="41"/>
      <c r="J361" s="41"/>
      <c r="K361" s="3"/>
      <c r="L361" s="3"/>
    </row>
    <row r="362" spans="3:12" ht="96" customHeight="1" x14ac:dyDescent="0.25">
      <c r="C362" s="3"/>
      <c r="D362" s="3"/>
      <c r="F362" s="41"/>
      <c r="H362" s="41"/>
      <c r="J362" s="41"/>
      <c r="K362" s="3"/>
      <c r="L362" s="3"/>
    </row>
    <row r="363" spans="3:12" ht="96" customHeight="1" x14ac:dyDescent="0.25">
      <c r="C363" s="3"/>
      <c r="D363" s="3"/>
      <c r="F363" s="41"/>
      <c r="H363" s="41"/>
      <c r="J363" s="41"/>
      <c r="K363" s="3"/>
      <c r="L363" s="3"/>
    </row>
    <row r="364" spans="3:12" ht="96" customHeight="1" x14ac:dyDescent="0.25">
      <c r="C364" s="3"/>
      <c r="D364" s="3"/>
      <c r="F364" s="41"/>
      <c r="H364" s="41"/>
      <c r="J364" s="41"/>
      <c r="K364" s="3"/>
      <c r="L364" s="3"/>
    </row>
    <row r="365" spans="3:12" ht="96" customHeight="1" x14ac:dyDescent="0.25">
      <c r="C365" s="3"/>
      <c r="D365" s="3"/>
      <c r="F365" s="41"/>
      <c r="H365" s="41"/>
      <c r="J365" s="41"/>
      <c r="K365" s="3"/>
      <c r="L365" s="3"/>
    </row>
    <row r="366" spans="3:12" ht="96" customHeight="1" x14ac:dyDescent="0.25">
      <c r="C366" s="3"/>
      <c r="D366" s="3"/>
      <c r="F366" s="41"/>
      <c r="H366" s="41"/>
      <c r="J366" s="41"/>
      <c r="K366" s="3"/>
      <c r="L366" s="3"/>
    </row>
    <row r="367" spans="3:12" ht="96" customHeight="1" x14ac:dyDescent="0.25">
      <c r="C367" s="3"/>
      <c r="D367" s="3"/>
      <c r="F367" s="41"/>
      <c r="H367" s="41"/>
      <c r="J367" s="41"/>
      <c r="K367" s="3"/>
      <c r="L367" s="3"/>
    </row>
    <row r="368" spans="3:12" ht="96" customHeight="1" x14ac:dyDescent="0.25">
      <c r="C368" s="3"/>
      <c r="D368" s="3"/>
      <c r="F368" s="41"/>
      <c r="H368" s="41"/>
      <c r="J368" s="41"/>
      <c r="K368" s="3"/>
      <c r="L368" s="3"/>
    </row>
    <row r="369" spans="3:12" ht="96" customHeight="1" x14ac:dyDescent="0.25">
      <c r="C369" s="3"/>
      <c r="D369" s="3"/>
      <c r="F369" s="41"/>
      <c r="H369" s="41"/>
      <c r="J369" s="41"/>
      <c r="K369" s="3"/>
      <c r="L369" s="3"/>
    </row>
    <row r="370" spans="3:12" ht="96" customHeight="1" x14ac:dyDescent="0.25">
      <c r="C370" s="3"/>
      <c r="D370" s="3"/>
      <c r="F370" s="41"/>
      <c r="H370" s="41"/>
      <c r="J370" s="41"/>
      <c r="K370" s="3"/>
      <c r="L370" s="3"/>
    </row>
    <row r="371" spans="3:12" ht="96" customHeight="1" x14ac:dyDescent="0.25">
      <c r="C371" s="3"/>
      <c r="D371" s="3"/>
      <c r="F371" s="41"/>
      <c r="H371" s="41"/>
      <c r="J371" s="41"/>
      <c r="K371" s="3"/>
      <c r="L371" s="3"/>
    </row>
    <row r="372" spans="3:12" ht="96" customHeight="1" x14ac:dyDescent="0.25">
      <c r="C372" s="3"/>
      <c r="D372" s="3"/>
      <c r="F372" s="41"/>
      <c r="H372" s="41"/>
      <c r="J372" s="41"/>
      <c r="K372" s="3"/>
      <c r="L372" s="3"/>
    </row>
    <row r="373" spans="3:12" ht="96" customHeight="1" x14ac:dyDescent="0.25">
      <c r="C373" s="3"/>
      <c r="D373" s="3"/>
      <c r="F373" s="41"/>
      <c r="H373" s="41"/>
      <c r="J373" s="41"/>
      <c r="K373" s="3"/>
      <c r="L373" s="3"/>
    </row>
    <row r="374" spans="3:12" ht="96" customHeight="1" x14ac:dyDescent="0.25">
      <c r="C374" s="3"/>
      <c r="D374" s="3"/>
      <c r="F374" s="41"/>
      <c r="H374" s="41"/>
      <c r="J374" s="41"/>
      <c r="K374" s="3"/>
      <c r="L374" s="3"/>
    </row>
    <row r="375" spans="3:12" ht="96" customHeight="1" x14ac:dyDescent="0.25">
      <c r="C375" s="3"/>
      <c r="D375" s="3"/>
      <c r="F375" s="41"/>
      <c r="H375" s="41"/>
      <c r="J375" s="41"/>
      <c r="K375" s="3"/>
      <c r="L375" s="3"/>
    </row>
    <row r="376" spans="3:12" ht="96" customHeight="1" x14ac:dyDescent="0.25">
      <c r="C376" s="3"/>
      <c r="D376" s="3"/>
      <c r="F376" s="41"/>
      <c r="H376" s="41"/>
      <c r="J376" s="41"/>
      <c r="K376" s="3"/>
      <c r="L376" s="3"/>
    </row>
    <row r="377" spans="3:12" ht="96" customHeight="1" x14ac:dyDescent="0.25">
      <c r="C377" s="3"/>
      <c r="D377" s="3"/>
      <c r="F377" s="41"/>
      <c r="H377" s="41"/>
      <c r="J377" s="41"/>
      <c r="K377" s="3"/>
      <c r="L377" s="3"/>
    </row>
    <row r="378" spans="3:12" ht="96" customHeight="1" x14ac:dyDescent="0.25">
      <c r="C378" s="3"/>
      <c r="D378" s="3"/>
      <c r="F378" s="41"/>
      <c r="H378" s="41"/>
      <c r="J378" s="41"/>
      <c r="K378" s="3"/>
      <c r="L378" s="3"/>
    </row>
    <row r="379" spans="3:12" ht="96" customHeight="1" x14ac:dyDescent="0.25">
      <c r="C379" s="3"/>
      <c r="D379" s="3"/>
      <c r="F379" s="41"/>
      <c r="H379" s="41"/>
      <c r="J379" s="41"/>
      <c r="K379" s="3"/>
      <c r="L379" s="3"/>
    </row>
    <row r="380" spans="3:12" ht="96" customHeight="1" x14ac:dyDescent="0.25">
      <c r="C380" s="3"/>
      <c r="D380" s="3"/>
      <c r="F380" s="41"/>
      <c r="H380" s="41"/>
      <c r="J380" s="41"/>
      <c r="K380" s="3"/>
      <c r="L380" s="3"/>
    </row>
    <row r="381" spans="3:12" ht="96" customHeight="1" x14ac:dyDescent="0.25">
      <c r="C381" s="3"/>
      <c r="D381" s="3"/>
      <c r="F381" s="41"/>
      <c r="H381" s="41"/>
      <c r="J381" s="41"/>
      <c r="K381" s="3"/>
      <c r="L381" s="3"/>
    </row>
    <row r="382" spans="3:12" ht="96" customHeight="1" x14ac:dyDescent="0.25">
      <c r="C382" s="3"/>
      <c r="D382" s="3"/>
      <c r="F382" s="41"/>
      <c r="H382" s="41"/>
      <c r="J382" s="41"/>
      <c r="K382" s="3"/>
      <c r="L382" s="3"/>
    </row>
    <row r="383" spans="3:12" ht="96" customHeight="1" x14ac:dyDescent="0.25">
      <c r="C383" s="3"/>
      <c r="D383" s="3"/>
      <c r="F383" s="41"/>
      <c r="H383" s="41"/>
      <c r="J383" s="41"/>
      <c r="K383" s="3"/>
      <c r="L383" s="3"/>
    </row>
    <row r="384" spans="3:12" ht="96" customHeight="1" x14ac:dyDescent="0.25">
      <c r="C384" s="3"/>
      <c r="D384" s="3"/>
      <c r="F384" s="41"/>
      <c r="H384" s="41"/>
      <c r="J384" s="41"/>
      <c r="K384" s="3"/>
      <c r="L384" s="3"/>
    </row>
    <row r="385" spans="3:12" ht="96" customHeight="1" x14ac:dyDescent="0.25">
      <c r="C385" s="3"/>
      <c r="D385" s="3"/>
      <c r="F385" s="41"/>
      <c r="H385" s="41"/>
      <c r="J385" s="41"/>
      <c r="K385" s="3"/>
      <c r="L385" s="3"/>
    </row>
    <row r="386" spans="3:12" ht="96" customHeight="1" x14ac:dyDescent="0.25">
      <c r="C386" s="3"/>
      <c r="D386" s="3"/>
      <c r="F386" s="41"/>
      <c r="H386" s="41"/>
      <c r="J386" s="41"/>
      <c r="K386" s="3"/>
      <c r="L386" s="3"/>
    </row>
    <row r="387" spans="3:12" ht="96" customHeight="1" x14ac:dyDescent="0.25">
      <c r="C387" s="3"/>
      <c r="D387" s="3"/>
      <c r="F387" s="41"/>
      <c r="H387" s="41"/>
      <c r="J387" s="41"/>
      <c r="K387" s="3"/>
      <c r="L387" s="3"/>
    </row>
    <row r="388" spans="3:12" ht="96" customHeight="1" x14ac:dyDescent="0.25">
      <c r="C388" s="3"/>
      <c r="D388" s="3"/>
      <c r="F388" s="41"/>
      <c r="H388" s="41"/>
      <c r="J388" s="41"/>
      <c r="K388" s="3"/>
      <c r="L388" s="3"/>
    </row>
    <row r="389" spans="3:12" ht="96" customHeight="1" x14ac:dyDescent="0.25">
      <c r="C389" s="3"/>
      <c r="D389" s="3"/>
      <c r="F389" s="41"/>
      <c r="H389" s="41"/>
      <c r="J389" s="41"/>
      <c r="K389" s="3"/>
      <c r="L389" s="3"/>
    </row>
    <row r="390" spans="3:12" ht="96" customHeight="1" x14ac:dyDescent="0.25">
      <c r="C390" s="3"/>
      <c r="D390" s="3"/>
      <c r="F390" s="41"/>
      <c r="H390" s="41"/>
      <c r="J390" s="41"/>
      <c r="K390" s="3"/>
      <c r="L390" s="3"/>
    </row>
    <row r="391" spans="3:12" ht="96" customHeight="1" x14ac:dyDescent="0.25">
      <c r="C391" s="3"/>
      <c r="D391" s="3"/>
      <c r="F391" s="41"/>
      <c r="H391" s="41"/>
      <c r="J391" s="41"/>
      <c r="K391" s="3"/>
      <c r="L391" s="3"/>
    </row>
    <row r="392" spans="3:12" ht="96" customHeight="1" x14ac:dyDescent="0.25">
      <c r="C392" s="3"/>
      <c r="D392" s="3"/>
      <c r="F392" s="41"/>
      <c r="H392" s="41"/>
      <c r="J392" s="41"/>
      <c r="K392" s="3"/>
      <c r="L392" s="3"/>
    </row>
    <row r="393" spans="3:12" ht="96" customHeight="1" x14ac:dyDescent="0.25">
      <c r="C393" s="3"/>
      <c r="D393" s="3"/>
      <c r="F393" s="41"/>
      <c r="H393" s="41"/>
      <c r="J393" s="41"/>
      <c r="K393" s="3"/>
      <c r="L393" s="3"/>
    </row>
    <row r="394" spans="3:12" ht="96" customHeight="1" x14ac:dyDescent="0.25">
      <c r="C394" s="3"/>
      <c r="D394" s="3"/>
      <c r="F394" s="41"/>
      <c r="H394" s="41"/>
      <c r="J394" s="41"/>
      <c r="K394" s="3"/>
      <c r="L394" s="3"/>
    </row>
    <row r="395" spans="3:12" ht="96" customHeight="1" x14ac:dyDescent="0.25">
      <c r="C395" s="3"/>
      <c r="D395" s="3"/>
      <c r="F395" s="41"/>
      <c r="H395" s="41"/>
      <c r="J395" s="41"/>
      <c r="K395" s="3"/>
      <c r="L395" s="3"/>
    </row>
    <row r="396" spans="3:12" ht="96" customHeight="1" x14ac:dyDescent="0.25">
      <c r="C396" s="3"/>
      <c r="D396" s="3"/>
      <c r="F396" s="41"/>
      <c r="H396" s="41"/>
      <c r="J396" s="41"/>
      <c r="K396" s="3"/>
      <c r="L396" s="3"/>
    </row>
    <row r="397" spans="3:12" ht="96" customHeight="1" x14ac:dyDescent="0.25">
      <c r="C397" s="3"/>
      <c r="D397" s="3"/>
      <c r="F397" s="41"/>
      <c r="H397" s="41"/>
      <c r="J397" s="41"/>
      <c r="K397" s="3"/>
      <c r="L397" s="3"/>
    </row>
    <row r="398" spans="3:12" ht="96" customHeight="1" x14ac:dyDescent="0.25">
      <c r="C398" s="3"/>
      <c r="D398" s="3"/>
      <c r="F398" s="41"/>
      <c r="H398" s="41"/>
      <c r="J398" s="41"/>
      <c r="K398" s="3"/>
      <c r="L398" s="3"/>
    </row>
    <row r="399" spans="3:12" ht="96" customHeight="1" x14ac:dyDescent="0.25">
      <c r="C399" s="3"/>
      <c r="D399" s="3"/>
      <c r="F399" s="41"/>
      <c r="H399" s="41"/>
      <c r="J399" s="41"/>
      <c r="K399" s="3"/>
      <c r="L399" s="3"/>
    </row>
    <row r="400" spans="3:12" ht="96" customHeight="1" x14ac:dyDescent="0.25">
      <c r="C400" s="3"/>
      <c r="D400" s="3"/>
      <c r="F400" s="41"/>
      <c r="H400" s="41"/>
      <c r="J400" s="41"/>
      <c r="K400" s="3"/>
      <c r="L400" s="3"/>
    </row>
    <row r="401" spans="3:12" ht="96" customHeight="1" x14ac:dyDescent="0.25">
      <c r="C401" s="3"/>
      <c r="D401" s="3"/>
      <c r="F401" s="41"/>
      <c r="H401" s="41"/>
      <c r="J401" s="41"/>
      <c r="K401" s="3"/>
      <c r="L401" s="3"/>
    </row>
    <row r="402" spans="3:12" ht="96" customHeight="1" x14ac:dyDescent="0.25">
      <c r="C402" s="3"/>
      <c r="D402" s="3"/>
      <c r="F402" s="41"/>
      <c r="H402" s="41"/>
      <c r="J402" s="41"/>
      <c r="K402" s="3"/>
      <c r="L402" s="3"/>
    </row>
    <row r="403" spans="3:12" ht="96" customHeight="1" x14ac:dyDescent="0.25">
      <c r="C403" s="3"/>
      <c r="D403" s="3"/>
      <c r="F403" s="41"/>
      <c r="H403" s="41"/>
      <c r="J403" s="41"/>
      <c r="K403" s="3"/>
      <c r="L403" s="3"/>
    </row>
    <row r="404" spans="3:12" ht="96" customHeight="1" x14ac:dyDescent="0.25">
      <c r="C404" s="3"/>
      <c r="D404" s="3"/>
      <c r="F404" s="41"/>
      <c r="H404" s="41"/>
      <c r="J404" s="41"/>
      <c r="K404" s="3"/>
      <c r="L404" s="3"/>
    </row>
    <row r="405" spans="3:12" ht="96" customHeight="1" x14ac:dyDescent="0.25">
      <c r="C405" s="3"/>
      <c r="D405" s="3"/>
      <c r="F405" s="41"/>
      <c r="H405" s="41"/>
      <c r="J405" s="41"/>
      <c r="K405" s="3"/>
      <c r="L405" s="3"/>
    </row>
    <row r="406" spans="3:12" ht="96" customHeight="1" x14ac:dyDescent="0.25">
      <c r="C406" s="3"/>
      <c r="D406" s="3"/>
      <c r="F406" s="41"/>
      <c r="H406" s="41"/>
      <c r="J406" s="41"/>
      <c r="K406" s="3"/>
      <c r="L406" s="3"/>
    </row>
    <row r="407" spans="3:12" ht="96" customHeight="1" x14ac:dyDescent="0.25">
      <c r="C407" s="3"/>
      <c r="D407" s="3"/>
      <c r="F407" s="41"/>
      <c r="H407" s="41"/>
      <c r="J407" s="41"/>
      <c r="K407" s="3"/>
      <c r="L407" s="3"/>
    </row>
    <row r="408" spans="3:12" ht="96" customHeight="1" x14ac:dyDescent="0.25">
      <c r="C408" s="3"/>
      <c r="D408" s="3"/>
      <c r="F408" s="41"/>
      <c r="H408" s="41"/>
      <c r="J408" s="41"/>
      <c r="K408" s="3"/>
      <c r="L408" s="3"/>
    </row>
    <row r="409" spans="3:12" ht="96" customHeight="1" x14ac:dyDescent="0.25">
      <c r="C409" s="3"/>
      <c r="D409" s="3"/>
      <c r="F409" s="41"/>
      <c r="H409" s="41"/>
      <c r="J409" s="41"/>
      <c r="K409" s="3"/>
      <c r="L409" s="3"/>
    </row>
    <row r="410" spans="3:12" ht="96" customHeight="1" x14ac:dyDescent="0.25">
      <c r="C410" s="3"/>
      <c r="D410" s="3"/>
      <c r="F410" s="41"/>
      <c r="H410" s="41"/>
      <c r="J410" s="41"/>
      <c r="K410" s="3"/>
      <c r="L410" s="3"/>
    </row>
    <row r="411" spans="3:12" ht="96" customHeight="1" x14ac:dyDescent="0.25">
      <c r="C411" s="3"/>
      <c r="D411" s="3"/>
      <c r="F411" s="41"/>
      <c r="H411" s="41"/>
      <c r="J411" s="41"/>
      <c r="K411" s="3"/>
      <c r="L411" s="3"/>
    </row>
    <row r="412" spans="3:12" ht="96" customHeight="1" x14ac:dyDescent="0.25">
      <c r="C412" s="3"/>
      <c r="D412" s="3"/>
      <c r="F412" s="41"/>
      <c r="H412" s="41"/>
      <c r="J412" s="41"/>
      <c r="K412" s="3"/>
      <c r="L412" s="3"/>
    </row>
    <row r="413" spans="3:12" ht="96" customHeight="1" x14ac:dyDescent="0.25">
      <c r="C413" s="3"/>
      <c r="D413" s="3"/>
      <c r="F413" s="41"/>
      <c r="H413" s="41"/>
      <c r="J413" s="41"/>
      <c r="K413" s="3"/>
      <c r="L413" s="3"/>
    </row>
    <row r="414" spans="3:12" ht="96" customHeight="1" x14ac:dyDescent="0.25">
      <c r="C414" s="3"/>
      <c r="D414" s="3"/>
      <c r="F414" s="41"/>
      <c r="H414" s="41"/>
      <c r="J414" s="41"/>
      <c r="K414" s="3"/>
      <c r="L414" s="3"/>
    </row>
    <row r="415" spans="3:12" ht="96" customHeight="1" x14ac:dyDescent="0.25">
      <c r="C415" s="3"/>
      <c r="D415" s="3"/>
      <c r="F415" s="41"/>
      <c r="H415" s="41"/>
      <c r="J415" s="41"/>
      <c r="K415" s="3"/>
      <c r="L415" s="3"/>
    </row>
    <row r="416" spans="3:12" ht="96" customHeight="1" x14ac:dyDescent="0.25">
      <c r="C416" s="3"/>
      <c r="D416" s="3"/>
      <c r="F416" s="41"/>
      <c r="H416" s="41"/>
      <c r="J416" s="41"/>
      <c r="K416" s="3"/>
      <c r="L416" s="3"/>
    </row>
    <row r="417" spans="3:12" ht="96" customHeight="1" x14ac:dyDescent="0.25">
      <c r="C417" s="3"/>
      <c r="D417" s="3"/>
      <c r="F417" s="41"/>
      <c r="H417" s="41"/>
      <c r="J417" s="41"/>
      <c r="K417" s="3"/>
      <c r="L417" s="3"/>
    </row>
    <row r="418" spans="3:12" ht="96" customHeight="1" x14ac:dyDescent="0.25">
      <c r="C418" s="3"/>
      <c r="D418" s="3"/>
      <c r="F418" s="41"/>
      <c r="H418" s="41"/>
      <c r="J418" s="41"/>
      <c r="K418" s="3"/>
      <c r="L418" s="3"/>
    </row>
    <row r="419" spans="3:12" ht="96" customHeight="1" x14ac:dyDescent="0.25">
      <c r="C419" s="3"/>
      <c r="D419" s="3"/>
      <c r="F419" s="41"/>
      <c r="H419" s="41"/>
      <c r="J419" s="41"/>
      <c r="K419" s="3"/>
      <c r="L419" s="3"/>
    </row>
    <row r="420" spans="3:12" ht="96" customHeight="1" x14ac:dyDescent="0.25">
      <c r="C420" s="3"/>
      <c r="D420" s="3"/>
      <c r="F420" s="41"/>
      <c r="H420" s="41"/>
      <c r="J420" s="41"/>
      <c r="K420" s="3"/>
      <c r="L420" s="3"/>
    </row>
    <row r="421" spans="3:12" ht="96" customHeight="1" x14ac:dyDescent="0.25">
      <c r="C421" s="3"/>
      <c r="D421" s="3"/>
      <c r="F421" s="41"/>
      <c r="H421" s="41"/>
      <c r="J421" s="41"/>
      <c r="K421" s="3"/>
      <c r="L421" s="3"/>
    </row>
    <row r="422" spans="3:12" ht="96" customHeight="1" x14ac:dyDescent="0.25">
      <c r="C422" s="3"/>
      <c r="D422" s="3"/>
      <c r="F422" s="41"/>
      <c r="H422" s="41"/>
      <c r="J422" s="41"/>
      <c r="K422" s="3"/>
      <c r="L422" s="3"/>
    </row>
    <row r="423" spans="3:12" ht="96" customHeight="1" x14ac:dyDescent="0.25">
      <c r="C423" s="3"/>
      <c r="D423" s="3"/>
      <c r="F423" s="41"/>
      <c r="H423" s="41"/>
      <c r="J423" s="41"/>
      <c r="K423" s="3"/>
      <c r="L423" s="3"/>
    </row>
    <row r="424" spans="3:12" ht="96" customHeight="1" x14ac:dyDescent="0.25">
      <c r="C424" s="3"/>
      <c r="D424" s="3"/>
      <c r="F424" s="41"/>
      <c r="H424" s="41"/>
      <c r="J424" s="41"/>
      <c r="K424" s="3"/>
      <c r="L424" s="3"/>
    </row>
    <row r="425" spans="3:12" ht="96" customHeight="1" x14ac:dyDescent="0.25">
      <c r="C425" s="3"/>
      <c r="D425" s="3"/>
      <c r="F425" s="41"/>
      <c r="H425" s="41"/>
      <c r="J425" s="41"/>
      <c r="K425" s="3"/>
      <c r="L425" s="3"/>
    </row>
    <row r="426" spans="3:12" ht="96" customHeight="1" x14ac:dyDescent="0.25">
      <c r="C426" s="3"/>
      <c r="D426" s="3"/>
      <c r="F426" s="41"/>
      <c r="H426" s="41"/>
      <c r="J426" s="41"/>
      <c r="K426" s="3"/>
      <c r="L426" s="3"/>
    </row>
    <row r="427" spans="3:12" ht="96" customHeight="1" x14ac:dyDescent="0.25">
      <c r="C427" s="3"/>
      <c r="D427" s="3"/>
      <c r="F427" s="41"/>
      <c r="H427" s="41"/>
      <c r="J427" s="41"/>
      <c r="K427" s="3"/>
      <c r="L427" s="3"/>
    </row>
    <row r="428" spans="3:12" ht="96" customHeight="1" x14ac:dyDescent="0.25">
      <c r="C428" s="3"/>
      <c r="D428" s="3"/>
      <c r="F428" s="41"/>
      <c r="H428" s="41"/>
      <c r="J428" s="41"/>
      <c r="K428" s="3"/>
      <c r="L428" s="3"/>
    </row>
    <row r="429" spans="3:12" ht="96" customHeight="1" x14ac:dyDescent="0.25">
      <c r="C429" s="3"/>
      <c r="D429" s="3"/>
      <c r="F429" s="41"/>
      <c r="H429" s="41"/>
      <c r="J429" s="41"/>
      <c r="K429" s="3"/>
      <c r="L429" s="3"/>
    </row>
    <row r="430" spans="3:12" ht="96" customHeight="1" x14ac:dyDescent="0.25">
      <c r="C430" s="3"/>
      <c r="D430" s="3"/>
      <c r="F430" s="41"/>
      <c r="H430" s="41"/>
      <c r="J430" s="41"/>
      <c r="K430" s="3"/>
      <c r="L430" s="3"/>
    </row>
    <row r="431" spans="3:12" ht="96" customHeight="1" x14ac:dyDescent="0.25">
      <c r="C431" s="3"/>
      <c r="D431" s="3"/>
      <c r="F431" s="41"/>
      <c r="H431" s="41"/>
      <c r="J431" s="41"/>
      <c r="K431" s="3"/>
      <c r="L431" s="3"/>
    </row>
    <row r="432" spans="3:12" ht="96" customHeight="1" x14ac:dyDescent="0.25">
      <c r="C432" s="3"/>
      <c r="D432" s="3"/>
      <c r="F432" s="41"/>
      <c r="H432" s="41"/>
      <c r="J432" s="41"/>
      <c r="K432" s="3"/>
      <c r="L432" s="3"/>
    </row>
    <row r="433" spans="3:12" ht="96" customHeight="1" x14ac:dyDescent="0.25">
      <c r="C433" s="3"/>
      <c r="D433" s="3"/>
      <c r="F433" s="41"/>
      <c r="H433" s="41"/>
      <c r="J433" s="41"/>
      <c r="K433" s="3"/>
      <c r="L433" s="3"/>
    </row>
    <row r="434" spans="3:12" ht="96" customHeight="1" x14ac:dyDescent="0.25">
      <c r="C434" s="3"/>
      <c r="D434" s="3"/>
      <c r="F434" s="41"/>
      <c r="H434" s="41"/>
      <c r="J434" s="41"/>
      <c r="K434" s="3"/>
      <c r="L434" s="3"/>
    </row>
    <row r="435" spans="3:12" ht="96" customHeight="1" x14ac:dyDescent="0.25">
      <c r="C435" s="3"/>
      <c r="D435" s="3"/>
      <c r="F435" s="41"/>
      <c r="H435" s="41"/>
      <c r="J435" s="41"/>
      <c r="K435" s="3"/>
      <c r="L435" s="3"/>
    </row>
    <row r="436" spans="3:12" ht="96" customHeight="1" x14ac:dyDescent="0.25">
      <c r="C436" s="3"/>
      <c r="D436" s="3"/>
      <c r="F436" s="41"/>
      <c r="H436" s="41"/>
      <c r="J436" s="41"/>
      <c r="K436" s="3"/>
      <c r="L436" s="3"/>
    </row>
    <row r="437" spans="3:12" ht="96" customHeight="1" x14ac:dyDescent="0.25">
      <c r="C437" s="3"/>
      <c r="D437" s="3"/>
      <c r="F437" s="41"/>
      <c r="H437" s="41"/>
      <c r="J437" s="41"/>
      <c r="K437" s="3"/>
      <c r="L437" s="3"/>
    </row>
    <row r="438" spans="3:12" ht="96" customHeight="1" x14ac:dyDescent="0.25">
      <c r="C438" s="3"/>
      <c r="D438" s="3"/>
      <c r="F438" s="41"/>
      <c r="H438" s="41"/>
      <c r="J438" s="41"/>
      <c r="K438" s="3"/>
      <c r="L438" s="3"/>
    </row>
    <row r="439" spans="3:12" ht="96" customHeight="1" x14ac:dyDescent="0.25">
      <c r="C439" s="3"/>
      <c r="D439" s="3"/>
      <c r="F439" s="41"/>
      <c r="H439" s="41"/>
      <c r="J439" s="41"/>
      <c r="K439" s="3"/>
      <c r="L439" s="3"/>
    </row>
    <row r="440" spans="3:12" ht="96" customHeight="1" x14ac:dyDescent="0.25">
      <c r="C440" s="3"/>
      <c r="D440" s="3"/>
      <c r="F440" s="41"/>
      <c r="H440" s="41"/>
      <c r="J440" s="41"/>
      <c r="K440" s="3"/>
      <c r="L440" s="3"/>
    </row>
    <row r="441" spans="3:12" ht="96" customHeight="1" x14ac:dyDescent="0.25">
      <c r="C441" s="3"/>
      <c r="D441" s="3"/>
      <c r="F441" s="41"/>
      <c r="H441" s="41"/>
      <c r="J441" s="41"/>
      <c r="K441" s="3"/>
      <c r="L441" s="3"/>
    </row>
    <row r="442" spans="3:12" ht="96" customHeight="1" x14ac:dyDescent="0.25">
      <c r="C442" s="3"/>
      <c r="D442" s="3"/>
      <c r="F442" s="41"/>
      <c r="H442" s="41"/>
      <c r="J442" s="41"/>
      <c r="K442" s="3"/>
      <c r="L442" s="3"/>
    </row>
    <row r="443" spans="3:12" ht="96" customHeight="1" x14ac:dyDescent="0.25">
      <c r="C443" s="3"/>
      <c r="D443" s="3"/>
      <c r="F443" s="41"/>
      <c r="H443" s="41"/>
      <c r="J443" s="41"/>
      <c r="K443" s="3"/>
      <c r="L443" s="3"/>
    </row>
    <row r="444" spans="3:12" ht="96" customHeight="1" x14ac:dyDescent="0.25">
      <c r="C444" s="3"/>
      <c r="D444" s="3"/>
      <c r="F444" s="41"/>
      <c r="H444" s="41"/>
      <c r="J444" s="41"/>
      <c r="K444" s="3"/>
      <c r="L444" s="3"/>
    </row>
    <row r="445" spans="3:12" ht="96" customHeight="1" x14ac:dyDescent="0.25">
      <c r="C445" s="3"/>
      <c r="D445" s="3"/>
      <c r="F445" s="41"/>
      <c r="H445" s="41"/>
      <c r="J445" s="41"/>
      <c r="K445" s="3"/>
      <c r="L445" s="3"/>
    </row>
    <row r="446" spans="3:12" ht="96" customHeight="1" x14ac:dyDescent="0.25">
      <c r="C446" s="3"/>
      <c r="D446" s="3"/>
      <c r="F446" s="41"/>
      <c r="H446" s="41"/>
      <c r="J446" s="41"/>
      <c r="K446" s="3"/>
      <c r="L446" s="3"/>
    </row>
    <row r="447" spans="3:12" ht="96" customHeight="1" x14ac:dyDescent="0.25">
      <c r="C447" s="3"/>
      <c r="D447" s="3"/>
      <c r="F447" s="41"/>
      <c r="H447" s="41"/>
      <c r="J447" s="41"/>
      <c r="K447" s="3"/>
      <c r="L447" s="3"/>
    </row>
    <row r="448" spans="3:12" ht="96" customHeight="1" x14ac:dyDescent="0.25">
      <c r="C448" s="3"/>
      <c r="D448" s="3"/>
      <c r="F448" s="41"/>
      <c r="H448" s="41"/>
      <c r="J448" s="41"/>
      <c r="K448" s="3"/>
      <c r="L448" s="3"/>
    </row>
    <row r="449" spans="3:12" ht="96" customHeight="1" x14ac:dyDescent="0.25">
      <c r="C449" s="3"/>
      <c r="D449" s="3"/>
      <c r="F449" s="41"/>
      <c r="H449" s="41"/>
      <c r="J449" s="41"/>
      <c r="K449" s="3"/>
      <c r="L449" s="3"/>
    </row>
    <row r="450" spans="3:12" ht="96" customHeight="1" x14ac:dyDescent="0.25">
      <c r="C450" s="3"/>
      <c r="D450" s="3"/>
      <c r="F450" s="41"/>
      <c r="H450" s="41"/>
      <c r="J450" s="41"/>
      <c r="K450" s="3"/>
      <c r="L450" s="3"/>
    </row>
    <row r="451" spans="3:12" ht="96" customHeight="1" x14ac:dyDescent="0.25">
      <c r="C451" s="3"/>
      <c r="D451" s="3"/>
      <c r="F451" s="41"/>
      <c r="H451" s="41"/>
      <c r="J451" s="41"/>
      <c r="K451" s="3"/>
      <c r="L451" s="3"/>
    </row>
    <row r="452" spans="3:12" ht="96" customHeight="1" x14ac:dyDescent="0.25">
      <c r="C452" s="3"/>
      <c r="D452" s="3"/>
      <c r="F452" s="41"/>
      <c r="H452" s="41"/>
      <c r="J452" s="41"/>
      <c r="K452" s="3"/>
      <c r="L452" s="3"/>
    </row>
    <row r="453" spans="3:12" ht="96" customHeight="1" x14ac:dyDescent="0.25">
      <c r="C453" s="3"/>
      <c r="D453" s="3"/>
      <c r="F453" s="41"/>
      <c r="H453" s="41"/>
      <c r="J453" s="41"/>
      <c r="K453" s="3"/>
      <c r="L453" s="3"/>
    </row>
    <row r="454" spans="3:12" ht="96" customHeight="1" x14ac:dyDescent="0.25">
      <c r="C454" s="3"/>
      <c r="D454" s="3"/>
      <c r="F454" s="41"/>
      <c r="H454" s="41"/>
      <c r="J454" s="41"/>
      <c r="K454" s="3"/>
      <c r="L454" s="3"/>
    </row>
    <row r="455" spans="3:12" ht="96" customHeight="1" x14ac:dyDescent="0.25">
      <c r="C455" s="3"/>
      <c r="D455" s="3"/>
      <c r="F455" s="41"/>
      <c r="H455" s="41"/>
      <c r="J455" s="41"/>
      <c r="K455" s="3"/>
      <c r="L455" s="3"/>
    </row>
    <row r="456" spans="3:12" ht="96" customHeight="1" x14ac:dyDescent="0.25">
      <c r="C456" s="3"/>
      <c r="D456" s="3"/>
      <c r="F456" s="41"/>
      <c r="H456" s="41"/>
      <c r="J456" s="41"/>
      <c r="K456" s="3"/>
      <c r="L456" s="3"/>
    </row>
    <row r="457" spans="3:12" ht="96" customHeight="1" x14ac:dyDescent="0.25">
      <c r="C457" s="3"/>
      <c r="D457" s="3"/>
      <c r="F457" s="41"/>
      <c r="H457" s="41"/>
      <c r="J457" s="41"/>
      <c r="K457" s="3"/>
      <c r="L457" s="3"/>
    </row>
    <row r="458" spans="3:12" ht="96" customHeight="1" x14ac:dyDescent="0.25">
      <c r="C458" s="3"/>
      <c r="D458" s="3"/>
      <c r="F458" s="41"/>
      <c r="H458" s="41"/>
      <c r="J458" s="41"/>
      <c r="K458" s="3"/>
      <c r="L458" s="3"/>
    </row>
    <row r="459" spans="3:12" ht="96" customHeight="1" x14ac:dyDescent="0.25">
      <c r="C459" s="3"/>
      <c r="D459" s="3"/>
      <c r="F459" s="41"/>
      <c r="H459" s="41"/>
      <c r="J459" s="41"/>
      <c r="K459" s="3"/>
      <c r="L459" s="3"/>
    </row>
    <row r="460" spans="3:12" ht="96" customHeight="1" x14ac:dyDescent="0.25">
      <c r="C460" s="3"/>
      <c r="D460" s="3"/>
      <c r="F460" s="41"/>
      <c r="H460" s="41"/>
      <c r="J460" s="41"/>
      <c r="K460" s="3"/>
      <c r="L460" s="3"/>
    </row>
    <row r="461" spans="3:12" ht="96" customHeight="1" x14ac:dyDescent="0.25">
      <c r="C461" s="3"/>
      <c r="D461" s="3"/>
      <c r="F461" s="41"/>
      <c r="H461" s="41"/>
      <c r="J461" s="41"/>
      <c r="K461" s="3"/>
      <c r="L461" s="3"/>
    </row>
    <row r="462" spans="3:12" ht="96" customHeight="1" x14ac:dyDescent="0.25">
      <c r="C462" s="3"/>
      <c r="D462" s="3"/>
      <c r="F462" s="41"/>
      <c r="H462" s="41"/>
      <c r="J462" s="41"/>
      <c r="K462" s="3"/>
      <c r="L462" s="3"/>
    </row>
    <row r="463" spans="3:12" ht="96" customHeight="1" x14ac:dyDescent="0.25">
      <c r="C463" s="3"/>
      <c r="D463" s="3"/>
      <c r="F463" s="41"/>
      <c r="H463" s="41"/>
      <c r="J463" s="41"/>
      <c r="K463" s="3"/>
      <c r="L463" s="3"/>
    </row>
    <row r="464" spans="3:12" ht="96" customHeight="1" x14ac:dyDescent="0.25">
      <c r="C464" s="3"/>
      <c r="D464" s="3"/>
      <c r="F464" s="41"/>
      <c r="H464" s="41"/>
      <c r="J464" s="41"/>
      <c r="K464" s="3"/>
      <c r="L464" s="3"/>
    </row>
    <row r="465" spans="3:12" ht="96" customHeight="1" x14ac:dyDescent="0.25">
      <c r="C465" s="3"/>
      <c r="D465" s="3"/>
      <c r="F465" s="41"/>
      <c r="H465" s="41"/>
      <c r="J465" s="41"/>
      <c r="K465" s="3"/>
      <c r="L465" s="3"/>
    </row>
    <row r="466" spans="3:12" ht="96" customHeight="1" x14ac:dyDescent="0.25">
      <c r="C466" s="3"/>
      <c r="D466" s="3"/>
      <c r="F466" s="41"/>
      <c r="H466" s="41"/>
      <c r="J466" s="41"/>
      <c r="K466" s="3"/>
      <c r="L466" s="3"/>
    </row>
    <row r="467" spans="3:12" ht="96" customHeight="1" x14ac:dyDescent="0.25">
      <c r="C467" s="3"/>
      <c r="D467" s="3"/>
      <c r="F467" s="41"/>
      <c r="H467" s="41"/>
      <c r="J467" s="41"/>
      <c r="K467" s="3"/>
      <c r="L467" s="3"/>
    </row>
    <row r="468" spans="3:12" ht="96" customHeight="1" x14ac:dyDescent="0.25">
      <c r="C468" s="3"/>
      <c r="D468" s="3"/>
      <c r="F468" s="41"/>
      <c r="H468" s="41"/>
      <c r="J468" s="41"/>
      <c r="K468" s="3"/>
      <c r="L468" s="3"/>
    </row>
    <row r="469" spans="3:12" ht="96" customHeight="1" x14ac:dyDescent="0.25">
      <c r="C469" s="3"/>
      <c r="D469" s="3"/>
      <c r="F469" s="41"/>
      <c r="H469" s="41"/>
      <c r="J469" s="41"/>
      <c r="K469" s="3"/>
      <c r="L469" s="3"/>
    </row>
    <row r="470" spans="3:12" ht="96" customHeight="1" x14ac:dyDescent="0.25">
      <c r="C470" s="3"/>
      <c r="D470" s="3"/>
      <c r="F470" s="41"/>
      <c r="H470" s="41"/>
      <c r="J470" s="41"/>
      <c r="K470" s="3"/>
      <c r="L470" s="3"/>
    </row>
    <row r="471" spans="3:12" ht="96" customHeight="1" x14ac:dyDescent="0.25">
      <c r="C471" s="3"/>
      <c r="D471" s="3"/>
      <c r="F471" s="41"/>
      <c r="H471" s="41"/>
      <c r="J471" s="41"/>
      <c r="K471" s="3"/>
      <c r="L471" s="3"/>
    </row>
    <row r="472" spans="3:12" ht="96" customHeight="1" x14ac:dyDescent="0.25">
      <c r="C472" s="3"/>
      <c r="D472" s="3"/>
      <c r="F472" s="41"/>
      <c r="H472" s="41"/>
      <c r="J472" s="41"/>
      <c r="K472" s="3"/>
      <c r="L472" s="3"/>
    </row>
    <row r="473" spans="3:12" ht="96" customHeight="1" x14ac:dyDescent="0.25">
      <c r="C473" s="3"/>
      <c r="D473" s="3"/>
      <c r="F473" s="41"/>
      <c r="H473" s="41"/>
      <c r="J473" s="41"/>
      <c r="K473" s="3"/>
      <c r="L473" s="3"/>
    </row>
    <row r="474" spans="3:12" ht="96" customHeight="1" x14ac:dyDescent="0.25">
      <c r="C474" s="3"/>
      <c r="D474" s="3"/>
      <c r="F474" s="41"/>
      <c r="H474" s="41"/>
      <c r="J474" s="41"/>
      <c r="K474" s="3"/>
      <c r="L474" s="3"/>
    </row>
    <row r="475" spans="3:12" ht="96" customHeight="1" x14ac:dyDescent="0.25">
      <c r="C475" s="3"/>
      <c r="D475" s="3"/>
      <c r="F475" s="41"/>
      <c r="H475" s="41"/>
      <c r="J475" s="41"/>
      <c r="K475" s="3"/>
      <c r="L475" s="3"/>
    </row>
    <row r="476" spans="3:12" ht="96" customHeight="1" x14ac:dyDescent="0.25">
      <c r="C476" s="3"/>
      <c r="D476" s="3"/>
      <c r="F476" s="41"/>
      <c r="H476" s="41"/>
      <c r="J476" s="41"/>
      <c r="K476" s="3"/>
      <c r="L476" s="3"/>
    </row>
    <row r="477" spans="3:12" ht="96" customHeight="1" x14ac:dyDescent="0.25">
      <c r="C477" s="3"/>
      <c r="D477" s="3"/>
      <c r="F477" s="41"/>
      <c r="H477" s="41"/>
      <c r="J477" s="41"/>
      <c r="K477" s="3"/>
      <c r="L477" s="3"/>
    </row>
    <row r="478" spans="3:12" ht="96" customHeight="1" x14ac:dyDescent="0.25">
      <c r="C478" s="3"/>
      <c r="D478" s="3"/>
      <c r="F478" s="41"/>
      <c r="H478" s="41"/>
      <c r="J478" s="41"/>
      <c r="K478" s="3"/>
      <c r="L478" s="3"/>
    </row>
    <row r="479" spans="3:12" ht="96" customHeight="1" x14ac:dyDescent="0.25">
      <c r="C479" s="3"/>
      <c r="D479" s="3"/>
      <c r="F479" s="41"/>
      <c r="H479" s="41"/>
      <c r="J479" s="41"/>
      <c r="K479" s="3"/>
      <c r="L479" s="3"/>
    </row>
    <row r="480" spans="3:12" ht="96" customHeight="1" x14ac:dyDescent="0.25">
      <c r="C480" s="3"/>
      <c r="D480" s="3"/>
      <c r="F480" s="41"/>
      <c r="H480" s="41"/>
      <c r="J480" s="41"/>
      <c r="K480" s="3"/>
      <c r="L480" s="3"/>
    </row>
    <row r="481" spans="3:12" ht="96" customHeight="1" x14ac:dyDescent="0.25">
      <c r="C481" s="3"/>
      <c r="D481" s="3"/>
      <c r="F481" s="41"/>
      <c r="H481" s="41"/>
      <c r="J481" s="41"/>
      <c r="K481" s="3"/>
      <c r="L481" s="3"/>
    </row>
    <row r="482" spans="3:12" ht="96" customHeight="1" x14ac:dyDescent="0.25">
      <c r="C482" s="3"/>
      <c r="D482" s="3"/>
      <c r="F482" s="41"/>
      <c r="H482" s="41"/>
      <c r="J482" s="41"/>
      <c r="K482" s="3"/>
      <c r="L482" s="3"/>
    </row>
    <row r="483" spans="3:12" ht="96" customHeight="1" x14ac:dyDescent="0.25">
      <c r="C483" s="3"/>
      <c r="D483" s="3"/>
      <c r="F483" s="41"/>
      <c r="H483" s="41"/>
      <c r="J483" s="41"/>
      <c r="K483" s="3"/>
      <c r="L483" s="3"/>
    </row>
    <row r="484" spans="3:12" ht="96" customHeight="1" x14ac:dyDescent="0.25">
      <c r="C484" s="3"/>
      <c r="D484" s="3"/>
      <c r="F484" s="41"/>
      <c r="H484" s="41"/>
      <c r="J484" s="41"/>
      <c r="K484" s="3"/>
      <c r="L484" s="3"/>
    </row>
    <row r="485" spans="3:12" ht="96" customHeight="1" x14ac:dyDescent="0.25">
      <c r="C485" s="3"/>
      <c r="D485" s="3"/>
      <c r="F485" s="41"/>
      <c r="H485" s="41"/>
      <c r="J485" s="41"/>
      <c r="K485" s="3"/>
      <c r="L485" s="3"/>
    </row>
    <row r="486" spans="3:12" ht="96" customHeight="1" x14ac:dyDescent="0.25">
      <c r="C486" s="3"/>
      <c r="D486" s="3"/>
      <c r="F486" s="41"/>
      <c r="H486" s="41"/>
      <c r="J486" s="41"/>
      <c r="K486" s="3"/>
      <c r="L486" s="3"/>
    </row>
    <row r="487" spans="3:12" ht="96" customHeight="1" x14ac:dyDescent="0.25">
      <c r="C487" s="3"/>
      <c r="D487" s="3"/>
      <c r="F487" s="41"/>
      <c r="H487" s="41"/>
      <c r="J487" s="41"/>
      <c r="K487" s="3"/>
      <c r="L487" s="3"/>
    </row>
    <row r="488" spans="3:12" ht="96" customHeight="1" x14ac:dyDescent="0.25">
      <c r="C488" s="3"/>
      <c r="D488" s="3"/>
      <c r="F488" s="41"/>
      <c r="H488" s="41"/>
      <c r="J488" s="41"/>
      <c r="K488" s="3"/>
      <c r="L488" s="3"/>
    </row>
    <row r="489" spans="3:12" ht="96" customHeight="1" x14ac:dyDescent="0.25">
      <c r="C489" s="3"/>
      <c r="D489" s="3"/>
      <c r="F489" s="41"/>
      <c r="H489" s="41"/>
      <c r="J489" s="41"/>
      <c r="K489" s="3"/>
      <c r="L489" s="3"/>
    </row>
    <row r="490" spans="3:12" ht="96" customHeight="1" x14ac:dyDescent="0.25">
      <c r="C490" s="3"/>
      <c r="D490" s="3"/>
      <c r="F490" s="41"/>
      <c r="H490" s="41"/>
      <c r="J490" s="41"/>
      <c r="K490" s="3"/>
      <c r="L490" s="3"/>
    </row>
    <row r="491" spans="3:12" ht="96" customHeight="1" x14ac:dyDescent="0.25">
      <c r="C491" s="3"/>
      <c r="D491" s="3"/>
      <c r="F491" s="41"/>
      <c r="H491" s="41"/>
      <c r="J491" s="41"/>
      <c r="K491" s="3"/>
      <c r="L491" s="3"/>
    </row>
    <row r="492" spans="3:12" ht="96" customHeight="1" x14ac:dyDescent="0.25">
      <c r="C492" s="3"/>
      <c r="D492" s="3"/>
      <c r="F492" s="41"/>
      <c r="H492" s="41"/>
      <c r="J492" s="41"/>
      <c r="K492" s="3"/>
      <c r="L492" s="3"/>
    </row>
    <row r="493" spans="3:12" ht="96" customHeight="1" x14ac:dyDescent="0.25">
      <c r="C493" s="3"/>
      <c r="D493" s="3"/>
      <c r="F493" s="41"/>
      <c r="H493" s="41"/>
      <c r="J493" s="41"/>
      <c r="K493" s="3"/>
      <c r="L493" s="3"/>
    </row>
    <row r="494" spans="3:12" ht="96" customHeight="1" x14ac:dyDescent="0.25">
      <c r="C494" s="3"/>
      <c r="D494" s="3"/>
      <c r="F494" s="41"/>
      <c r="H494" s="41"/>
      <c r="J494" s="41"/>
      <c r="K494" s="3"/>
      <c r="L494" s="3"/>
    </row>
    <row r="495" spans="3:12" ht="96" customHeight="1" x14ac:dyDescent="0.25">
      <c r="C495" s="3"/>
      <c r="D495" s="3"/>
      <c r="F495" s="41"/>
      <c r="H495" s="41"/>
      <c r="J495" s="41"/>
      <c r="K495" s="3"/>
      <c r="L495" s="3"/>
    </row>
    <row r="496" spans="3:12" ht="96" customHeight="1" x14ac:dyDescent="0.25">
      <c r="C496" s="3"/>
      <c r="D496" s="3"/>
      <c r="F496" s="41"/>
      <c r="H496" s="41"/>
      <c r="J496" s="41"/>
      <c r="K496" s="3"/>
      <c r="L496" s="3"/>
    </row>
    <row r="497" spans="3:12" ht="96" customHeight="1" x14ac:dyDescent="0.25">
      <c r="C497" s="3"/>
      <c r="D497" s="3"/>
      <c r="F497" s="41"/>
      <c r="H497" s="41"/>
      <c r="J497" s="41"/>
      <c r="K497" s="3"/>
      <c r="L497" s="3"/>
    </row>
    <row r="498" spans="3:12" ht="96" customHeight="1" x14ac:dyDescent="0.25">
      <c r="C498" s="3"/>
      <c r="D498" s="3"/>
      <c r="F498" s="41"/>
      <c r="H498" s="41"/>
      <c r="J498" s="41"/>
      <c r="K498" s="3"/>
      <c r="L498" s="3"/>
    </row>
    <row r="499" spans="3:12" ht="96" customHeight="1" x14ac:dyDescent="0.25">
      <c r="C499" s="3"/>
      <c r="D499" s="3"/>
      <c r="F499" s="41"/>
      <c r="H499" s="41"/>
      <c r="J499" s="41"/>
      <c r="K499" s="3"/>
      <c r="L499" s="3"/>
    </row>
    <row r="500" spans="3:12" ht="96" customHeight="1" x14ac:dyDescent="0.25">
      <c r="C500" s="3"/>
      <c r="D500" s="3"/>
      <c r="F500" s="41"/>
      <c r="H500" s="41"/>
      <c r="J500" s="41"/>
      <c r="K500" s="3"/>
      <c r="L500" s="3"/>
    </row>
    <row r="501" spans="3:12" ht="96" customHeight="1" x14ac:dyDescent="0.25">
      <c r="C501" s="3"/>
      <c r="D501" s="3"/>
      <c r="F501" s="41"/>
      <c r="H501" s="41"/>
      <c r="J501" s="41"/>
      <c r="K501" s="3"/>
      <c r="L501" s="3"/>
    </row>
    <row r="502" spans="3:12" ht="96" customHeight="1" x14ac:dyDescent="0.25">
      <c r="C502" s="3"/>
      <c r="D502" s="3"/>
      <c r="F502" s="41"/>
      <c r="H502" s="41"/>
      <c r="J502" s="41"/>
      <c r="K502" s="3"/>
      <c r="L502" s="3"/>
    </row>
    <row r="503" spans="3:12" ht="96" customHeight="1" x14ac:dyDescent="0.25">
      <c r="C503" s="3"/>
      <c r="D503" s="3"/>
      <c r="F503" s="41"/>
      <c r="H503" s="41"/>
      <c r="J503" s="41"/>
      <c r="K503" s="3"/>
      <c r="L503" s="3"/>
    </row>
    <row r="504" spans="3:12" ht="96" customHeight="1" x14ac:dyDescent="0.25">
      <c r="C504" s="3"/>
      <c r="D504" s="3"/>
      <c r="F504" s="41"/>
      <c r="H504" s="41"/>
      <c r="J504" s="41"/>
      <c r="K504" s="3"/>
      <c r="L504" s="3"/>
    </row>
    <row r="505" spans="3:12" ht="96" customHeight="1" x14ac:dyDescent="0.25">
      <c r="C505" s="3"/>
      <c r="D505" s="3"/>
      <c r="F505" s="41"/>
      <c r="H505" s="41"/>
      <c r="J505" s="41"/>
      <c r="K505" s="3"/>
      <c r="L505" s="3"/>
    </row>
    <row r="506" spans="3:12" ht="96" customHeight="1" x14ac:dyDescent="0.25">
      <c r="C506" s="3"/>
      <c r="D506" s="3"/>
      <c r="F506" s="41"/>
      <c r="H506" s="41"/>
      <c r="J506" s="41"/>
      <c r="K506" s="3"/>
      <c r="L506" s="3"/>
    </row>
    <row r="507" spans="3:12" ht="96" customHeight="1" x14ac:dyDescent="0.25">
      <c r="C507" s="3"/>
      <c r="D507" s="3"/>
      <c r="F507" s="41"/>
      <c r="H507" s="41"/>
      <c r="J507" s="41"/>
      <c r="K507" s="3"/>
      <c r="L507" s="3"/>
    </row>
    <row r="508" spans="3:12" ht="96" customHeight="1" x14ac:dyDescent="0.25">
      <c r="C508" s="3"/>
      <c r="D508" s="3"/>
      <c r="F508" s="41"/>
      <c r="H508" s="41"/>
      <c r="J508" s="41"/>
      <c r="K508" s="3"/>
      <c r="L508" s="3"/>
    </row>
    <row r="509" spans="3:12" ht="96" customHeight="1" x14ac:dyDescent="0.25">
      <c r="C509" s="3"/>
      <c r="D509" s="3"/>
      <c r="F509" s="41"/>
      <c r="H509" s="41"/>
      <c r="J509" s="41"/>
      <c r="K509" s="3"/>
      <c r="L509" s="3"/>
    </row>
    <row r="510" spans="3:12" ht="96" customHeight="1" x14ac:dyDescent="0.25">
      <c r="C510" s="3"/>
      <c r="D510" s="3"/>
      <c r="F510" s="41"/>
      <c r="H510" s="41"/>
      <c r="J510" s="41"/>
      <c r="K510" s="3"/>
      <c r="L510" s="3"/>
    </row>
    <row r="511" spans="3:12" ht="96" customHeight="1" x14ac:dyDescent="0.25">
      <c r="C511" s="3"/>
      <c r="D511" s="3"/>
      <c r="F511" s="41"/>
      <c r="H511" s="41"/>
      <c r="J511" s="41"/>
      <c r="K511" s="3"/>
      <c r="L511" s="3"/>
    </row>
    <row r="512" spans="3:12" ht="96" customHeight="1" x14ac:dyDescent="0.25">
      <c r="C512" s="3"/>
      <c r="D512" s="3"/>
      <c r="F512" s="41"/>
      <c r="H512" s="41"/>
      <c r="J512" s="41"/>
      <c r="K512" s="3"/>
      <c r="L512" s="3"/>
    </row>
    <row r="513" spans="3:12" ht="96" customHeight="1" x14ac:dyDescent="0.25">
      <c r="C513" s="3"/>
      <c r="D513" s="3"/>
      <c r="F513" s="41"/>
      <c r="H513" s="41"/>
      <c r="J513" s="41"/>
      <c r="K513" s="3"/>
      <c r="L513" s="3"/>
    </row>
    <row r="514" spans="3:12" ht="96" customHeight="1" x14ac:dyDescent="0.25">
      <c r="C514" s="3"/>
      <c r="D514" s="3"/>
      <c r="F514" s="41"/>
      <c r="H514" s="41"/>
      <c r="J514" s="41"/>
      <c r="K514" s="3"/>
      <c r="L514" s="3"/>
    </row>
    <row r="515" spans="3:12" ht="96" customHeight="1" x14ac:dyDescent="0.25">
      <c r="C515" s="3"/>
      <c r="D515" s="3"/>
      <c r="F515" s="41"/>
      <c r="H515" s="41"/>
      <c r="J515" s="41"/>
      <c r="K515" s="3"/>
      <c r="L515" s="3"/>
    </row>
    <row r="516" spans="3:12" ht="96" customHeight="1" x14ac:dyDescent="0.25">
      <c r="C516" s="3"/>
      <c r="D516" s="3"/>
      <c r="F516" s="41"/>
      <c r="H516" s="41"/>
      <c r="J516" s="41"/>
      <c r="K516" s="3"/>
      <c r="L516" s="3"/>
    </row>
    <row r="517" spans="3:12" ht="96" customHeight="1" x14ac:dyDescent="0.25">
      <c r="C517" s="3"/>
      <c r="D517" s="3"/>
      <c r="F517" s="41"/>
      <c r="H517" s="41"/>
      <c r="J517" s="41"/>
      <c r="K517" s="3"/>
      <c r="L517" s="3"/>
    </row>
    <row r="518" spans="3:12" ht="96" customHeight="1" x14ac:dyDescent="0.25">
      <c r="C518" s="3"/>
      <c r="D518" s="3"/>
      <c r="F518" s="41"/>
      <c r="H518" s="41"/>
      <c r="J518" s="41"/>
      <c r="K518" s="3"/>
      <c r="L518" s="3"/>
    </row>
    <row r="519" spans="3:12" ht="96" customHeight="1" x14ac:dyDescent="0.25">
      <c r="C519" s="3"/>
      <c r="D519" s="3"/>
      <c r="F519" s="41"/>
      <c r="H519" s="41"/>
      <c r="J519" s="41"/>
      <c r="K519" s="3"/>
      <c r="L519" s="3"/>
    </row>
    <row r="520" spans="3:12" ht="96" customHeight="1" x14ac:dyDescent="0.25">
      <c r="C520" s="3"/>
      <c r="D520" s="3"/>
      <c r="F520" s="41"/>
      <c r="H520" s="41"/>
      <c r="J520" s="41"/>
      <c r="K520" s="3"/>
      <c r="L520" s="3"/>
    </row>
    <row r="521" spans="3:12" ht="96" customHeight="1" x14ac:dyDescent="0.25">
      <c r="C521" s="3"/>
      <c r="D521" s="3"/>
      <c r="F521" s="41"/>
      <c r="H521" s="41"/>
      <c r="J521" s="41"/>
      <c r="K521" s="3"/>
      <c r="L521" s="3"/>
    </row>
    <row r="522" spans="3:12" ht="96" customHeight="1" x14ac:dyDescent="0.25">
      <c r="C522" s="3"/>
      <c r="D522" s="3"/>
      <c r="F522" s="41"/>
      <c r="H522" s="41"/>
      <c r="J522" s="41"/>
      <c r="K522" s="3"/>
      <c r="L522" s="3"/>
    </row>
    <row r="523" spans="3:12" ht="96" customHeight="1" x14ac:dyDescent="0.25">
      <c r="C523" s="3"/>
      <c r="D523" s="3"/>
      <c r="F523" s="41"/>
      <c r="H523" s="41"/>
      <c r="J523" s="41"/>
      <c r="K523" s="3"/>
      <c r="L523" s="3"/>
    </row>
    <row r="524" spans="3:12" ht="96" customHeight="1" x14ac:dyDescent="0.25">
      <c r="C524" s="3"/>
      <c r="D524" s="3"/>
      <c r="F524" s="41"/>
      <c r="H524" s="41"/>
      <c r="J524" s="41"/>
      <c r="K524" s="3"/>
      <c r="L524" s="3"/>
    </row>
    <row r="525" spans="3:12" ht="96" customHeight="1" x14ac:dyDescent="0.25">
      <c r="C525" s="3"/>
      <c r="D525" s="3"/>
      <c r="F525" s="41"/>
      <c r="H525" s="41"/>
      <c r="J525" s="41"/>
      <c r="K525" s="3"/>
      <c r="L525" s="3"/>
    </row>
    <row r="526" spans="3:12" ht="96" customHeight="1" x14ac:dyDescent="0.25">
      <c r="C526" s="3"/>
      <c r="D526" s="3"/>
      <c r="F526" s="41"/>
      <c r="H526" s="41"/>
      <c r="J526" s="41"/>
      <c r="K526" s="3"/>
      <c r="L526" s="3"/>
    </row>
    <row r="527" spans="3:12" ht="96" customHeight="1" x14ac:dyDescent="0.25">
      <c r="C527" s="3"/>
      <c r="D527" s="3"/>
      <c r="F527" s="41"/>
      <c r="H527" s="41"/>
      <c r="J527" s="41"/>
      <c r="K527" s="3"/>
      <c r="L527" s="3"/>
    </row>
    <row r="528" spans="3:12" ht="96" customHeight="1" x14ac:dyDescent="0.25">
      <c r="C528" s="3"/>
      <c r="D528" s="3"/>
      <c r="F528" s="41"/>
      <c r="H528" s="41"/>
      <c r="J528" s="41"/>
      <c r="K528" s="3"/>
      <c r="L528" s="3"/>
    </row>
    <row r="529" spans="3:12" ht="96" customHeight="1" x14ac:dyDescent="0.25">
      <c r="C529" s="3"/>
      <c r="D529" s="3"/>
      <c r="F529" s="41"/>
      <c r="H529" s="41"/>
      <c r="J529" s="41"/>
      <c r="K529" s="3"/>
      <c r="L529" s="3"/>
    </row>
    <row r="530" spans="3:12" ht="96" customHeight="1" x14ac:dyDescent="0.25">
      <c r="C530" s="3"/>
      <c r="D530" s="3"/>
      <c r="F530" s="41"/>
      <c r="H530" s="41"/>
      <c r="J530" s="41"/>
      <c r="K530" s="3"/>
      <c r="L530" s="3"/>
    </row>
    <row r="531" spans="3:12" ht="96" customHeight="1" x14ac:dyDescent="0.25">
      <c r="C531" s="3"/>
      <c r="D531" s="3"/>
      <c r="F531" s="41"/>
      <c r="H531" s="41"/>
      <c r="J531" s="41"/>
      <c r="K531" s="3"/>
      <c r="L531" s="3"/>
    </row>
    <row r="532" spans="3:12" ht="96" customHeight="1" x14ac:dyDescent="0.25">
      <c r="C532" s="3"/>
      <c r="D532" s="3"/>
      <c r="F532" s="41"/>
      <c r="H532" s="41"/>
      <c r="J532" s="41"/>
      <c r="K532" s="3"/>
      <c r="L532" s="3"/>
    </row>
    <row r="533" spans="3:12" ht="96" customHeight="1" x14ac:dyDescent="0.25">
      <c r="C533" s="3"/>
      <c r="D533" s="3"/>
      <c r="F533" s="41"/>
      <c r="H533" s="41"/>
      <c r="J533" s="41"/>
      <c r="K533" s="3"/>
      <c r="L533" s="3"/>
    </row>
    <row r="534" spans="3:12" ht="96" customHeight="1" x14ac:dyDescent="0.25">
      <c r="C534" s="3"/>
      <c r="D534" s="3"/>
      <c r="F534" s="41"/>
      <c r="H534" s="41"/>
      <c r="J534" s="41"/>
      <c r="K534" s="3"/>
      <c r="L534" s="3"/>
    </row>
    <row r="535" spans="3:12" ht="96" customHeight="1" x14ac:dyDescent="0.25">
      <c r="C535" s="3"/>
      <c r="D535" s="3"/>
      <c r="F535" s="41"/>
      <c r="H535" s="41"/>
      <c r="J535" s="41"/>
      <c r="K535" s="3"/>
      <c r="L535" s="3"/>
    </row>
    <row r="536" spans="3:12" ht="96" customHeight="1" x14ac:dyDescent="0.25">
      <c r="C536" s="3"/>
      <c r="D536" s="3"/>
      <c r="F536" s="41"/>
      <c r="H536" s="41"/>
      <c r="J536" s="41"/>
      <c r="K536" s="3"/>
      <c r="L536" s="3"/>
    </row>
    <row r="537" spans="3:12" ht="96" customHeight="1" x14ac:dyDescent="0.25">
      <c r="C537" s="3"/>
      <c r="D537" s="3"/>
      <c r="F537" s="41"/>
      <c r="H537" s="41"/>
      <c r="J537" s="41"/>
      <c r="K537" s="3"/>
      <c r="L537" s="3"/>
    </row>
    <row r="538" spans="3:12" ht="96" customHeight="1" x14ac:dyDescent="0.25">
      <c r="C538" s="3"/>
      <c r="D538" s="3"/>
      <c r="F538" s="41"/>
      <c r="H538" s="41"/>
      <c r="J538" s="41"/>
      <c r="K538" s="3"/>
      <c r="L538" s="3"/>
    </row>
    <row r="539" spans="3:12" ht="96" customHeight="1" x14ac:dyDescent="0.25">
      <c r="C539" s="3"/>
      <c r="D539" s="3"/>
      <c r="F539" s="41"/>
      <c r="H539" s="41"/>
      <c r="J539" s="41"/>
      <c r="K539" s="3"/>
      <c r="L539" s="3"/>
    </row>
    <row r="540" spans="3:12" ht="96" customHeight="1" x14ac:dyDescent="0.25">
      <c r="C540" s="3"/>
      <c r="D540" s="3"/>
      <c r="F540" s="41"/>
      <c r="H540" s="41"/>
      <c r="J540" s="41"/>
      <c r="K540" s="3"/>
      <c r="L540" s="3"/>
    </row>
    <row r="541" spans="3:12" ht="96" customHeight="1" x14ac:dyDescent="0.25">
      <c r="C541" s="3"/>
      <c r="D541" s="3"/>
      <c r="F541" s="41"/>
      <c r="H541" s="41"/>
      <c r="J541" s="41"/>
      <c r="K541" s="3"/>
      <c r="L541" s="3"/>
    </row>
    <row r="542" spans="3:12" ht="96" customHeight="1" x14ac:dyDescent="0.25">
      <c r="C542" s="3"/>
      <c r="D542" s="3"/>
      <c r="F542" s="41"/>
      <c r="H542" s="41"/>
      <c r="J542" s="41"/>
      <c r="K542" s="3"/>
      <c r="L542" s="3"/>
    </row>
    <row r="543" spans="3:12" ht="96" customHeight="1" x14ac:dyDescent="0.25">
      <c r="C543" s="3"/>
      <c r="D543" s="3"/>
      <c r="F543" s="41"/>
      <c r="H543" s="41"/>
      <c r="J543" s="41"/>
      <c r="K543" s="3"/>
      <c r="L543" s="3"/>
    </row>
    <row r="544" spans="3:12" ht="96" customHeight="1" x14ac:dyDescent="0.25">
      <c r="C544" s="3"/>
      <c r="D544" s="3"/>
      <c r="F544" s="41"/>
      <c r="H544" s="41"/>
      <c r="J544" s="41"/>
      <c r="K544" s="3"/>
      <c r="L544" s="3"/>
    </row>
    <row r="545" spans="3:12" ht="96" customHeight="1" x14ac:dyDescent="0.25">
      <c r="C545" s="3"/>
      <c r="D545" s="3"/>
      <c r="F545" s="41"/>
      <c r="H545" s="41"/>
      <c r="J545" s="41"/>
      <c r="K545" s="3"/>
      <c r="L545" s="3"/>
    </row>
    <row r="546" spans="3:12" ht="96" customHeight="1" x14ac:dyDescent="0.25">
      <c r="C546" s="3"/>
      <c r="D546" s="3"/>
      <c r="F546" s="41"/>
      <c r="H546" s="41"/>
      <c r="J546" s="41"/>
      <c r="K546" s="3"/>
      <c r="L546" s="3"/>
    </row>
    <row r="547" spans="3:12" ht="96" customHeight="1" x14ac:dyDescent="0.25">
      <c r="C547" s="3"/>
      <c r="D547" s="3"/>
      <c r="F547" s="41"/>
      <c r="H547" s="41"/>
      <c r="J547" s="41"/>
      <c r="K547" s="3"/>
      <c r="L547" s="3"/>
    </row>
    <row r="548" spans="3:12" ht="96" customHeight="1" x14ac:dyDescent="0.25">
      <c r="C548" s="3"/>
      <c r="D548" s="3"/>
      <c r="F548" s="41"/>
      <c r="H548" s="41"/>
      <c r="J548" s="41"/>
      <c r="K548" s="3"/>
      <c r="L548" s="3"/>
    </row>
    <row r="549" spans="3:12" ht="96" customHeight="1" x14ac:dyDescent="0.25">
      <c r="C549" s="3"/>
      <c r="D549" s="3"/>
      <c r="F549" s="41"/>
      <c r="H549" s="41"/>
      <c r="J549" s="41"/>
      <c r="K549" s="3"/>
      <c r="L549" s="3"/>
    </row>
    <row r="550" spans="3:12" ht="96" customHeight="1" x14ac:dyDescent="0.25">
      <c r="C550" s="3"/>
      <c r="D550" s="3"/>
      <c r="F550" s="41"/>
      <c r="H550" s="41"/>
      <c r="J550" s="41"/>
      <c r="K550" s="3"/>
      <c r="L550" s="3"/>
    </row>
    <row r="551" spans="3:12" ht="96" customHeight="1" x14ac:dyDescent="0.25">
      <c r="C551" s="3"/>
      <c r="D551" s="3"/>
      <c r="F551" s="41"/>
      <c r="H551" s="41"/>
      <c r="J551" s="41"/>
      <c r="K551" s="3"/>
      <c r="L551" s="3"/>
    </row>
    <row r="552" spans="3:12" ht="96" customHeight="1" x14ac:dyDescent="0.25">
      <c r="C552" s="3"/>
      <c r="D552" s="3"/>
      <c r="F552" s="41"/>
      <c r="H552" s="41"/>
      <c r="J552" s="41"/>
      <c r="K552" s="3"/>
      <c r="L552" s="3"/>
    </row>
    <row r="553" spans="3:12" ht="96" customHeight="1" x14ac:dyDescent="0.25">
      <c r="C553" s="3"/>
      <c r="D553" s="3"/>
      <c r="F553" s="41"/>
      <c r="H553" s="41"/>
      <c r="J553" s="41"/>
      <c r="K553" s="3"/>
      <c r="L553" s="3"/>
    </row>
    <row r="554" spans="3:12" ht="96" customHeight="1" x14ac:dyDescent="0.25">
      <c r="C554" s="3"/>
      <c r="D554" s="3"/>
      <c r="F554" s="41"/>
      <c r="H554" s="41"/>
      <c r="J554" s="41"/>
      <c r="K554" s="3"/>
      <c r="L554" s="3"/>
    </row>
    <row r="555" spans="3:12" ht="96" customHeight="1" x14ac:dyDescent="0.25">
      <c r="C555" s="3"/>
      <c r="D555" s="3"/>
      <c r="F555" s="41"/>
      <c r="H555" s="41"/>
      <c r="J555" s="41"/>
      <c r="K555" s="3"/>
      <c r="L555" s="3"/>
    </row>
    <row r="556" spans="3:12" ht="96" customHeight="1" x14ac:dyDescent="0.25">
      <c r="C556" s="3"/>
      <c r="D556" s="3"/>
      <c r="F556" s="41"/>
      <c r="H556" s="41"/>
      <c r="J556" s="41"/>
      <c r="K556" s="3"/>
      <c r="L556" s="3"/>
    </row>
    <row r="557" spans="3:12" ht="96" customHeight="1" x14ac:dyDescent="0.25">
      <c r="C557" s="3"/>
      <c r="D557" s="3"/>
      <c r="F557" s="41"/>
      <c r="H557" s="41"/>
      <c r="J557" s="41"/>
      <c r="K557" s="3"/>
      <c r="L557" s="3"/>
    </row>
    <row r="558" spans="3:12" ht="96" customHeight="1" x14ac:dyDescent="0.25">
      <c r="C558" s="3"/>
      <c r="D558" s="3"/>
      <c r="F558" s="41"/>
      <c r="H558" s="41"/>
      <c r="J558" s="41"/>
      <c r="K558" s="3"/>
      <c r="L558" s="3"/>
    </row>
    <row r="559" spans="3:12" ht="96" customHeight="1" x14ac:dyDescent="0.25">
      <c r="C559" s="3"/>
      <c r="D559" s="3"/>
      <c r="F559" s="41"/>
      <c r="H559" s="41"/>
      <c r="J559" s="41"/>
      <c r="K559" s="3"/>
      <c r="L559" s="3"/>
    </row>
    <row r="560" spans="3:12" ht="96" customHeight="1" x14ac:dyDescent="0.25">
      <c r="C560" s="3"/>
      <c r="D560" s="3"/>
      <c r="F560" s="41"/>
      <c r="H560" s="41"/>
      <c r="J560" s="41"/>
      <c r="K560" s="3"/>
      <c r="L560" s="3"/>
    </row>
    <row r="561" spans="3:12" ht="96" customHeight="1" x14ac:dyDescent="0.25">
      <c r="C561" s="3"/>
      <c r="D561" s="3"/>
      <c r="F561" s="41"/>
      <c r="H561" s="41"/>
      <c r="J561" s="41"/>
      <c r="K561" s="3"/>
      <c r="L561" s="3"/>
    </row>
    <row r="562" spans="3:12" ht="96" customHeight="1" x14ac:dyDescent="0.25">
      <c r="C562" s="3"/>
      <c r="D562" s="3"/>
      <c r="F562" s="41"/>
      <c r="H562" s="41"/>
      <c r="J562" s="41"/>
      <c r="K562" s="3"/>
      <c r="L562" s="3"/>
    </row>
    <row r="563" spans="3:12" ht="96" customHeight="1" x14ac:dyDescent="0.25">
      <c r="C563" s="3"/>
      <c r="D563" s="3"/>
      <c r="F563" s="41"/>
      <c r="H563" s="41"/>
      <c r="J563" s="41"/>
      <c r="K563" s="3"/>
      <c r="L563" s="3"/>
    </row>
    <row r="564" spans="3:12" ht="96" customHeight="1" x14ac:dyDescent="0.25">
      <c r="C564" s="3"/>
      <c r="D564" s="3"/>
      <c r="F564" s="41"/>
      <c r="H564" s="41"/>
      <c r="J564" s="41"/>
      <c r="K564" s="3"/>
      <c r="L564" s="3"/>
    </row>
    <row r="565" spans="3:12" ht="96" customHeight="1" x14ac:dyDescent="0.25">
      <c r="C565" s="3"/>
      <c r="D565" s="3"/>
      <c r="F565" s="41"/>
      <c r="H565" s="41"/>
      <c r="J565" s="41"/>
      <c r="K565" s="3"/>
      <c r="L565" s="3"/>
    </row>
    <row r="566" spans="3:12" ht="96" customHeight="1" x14ac:dyDescent="0.25">
      <c r="C566" s="3"/>
      <c r="D566" s="3"/>
      <c r="F566" s="41"/>
      <c r="H566" s="41"/>
      <c r="J566" s="41"/>
      <c r="K566" s="3"/>
      <c r="L566" s="3"/>
    </row>
    <row r="567" spans="3:12" ht="96" customHeight="1" x14ac:dyDescent="0.25">
      <c r="C567" s="3"/>
      <c r="D567" s="3"/>
      <c r="F567" s="41"/>
      <c r="H567" s="41"/>
      <c r="J567" s="41"/>
      <c r="K567" s="3"/>
      <c r="L567" s="3"/>
    </row>
    <row r="568" spans="3:12" ht="96" customHeight="1" x14ac:dyDescent="0.25">
      <c r="C568" s="3"/>
      <c r="D568" s="3"/>
      <c r="F568" s="41"/>
      <c r="H568" s="41"/>
      <c r="J568" s="41"/>
      <c r="K568" s="3"/>
      <c r="L568" s="3"/>
    </row>
    <row r="569" spans="3:12" ht="96" customHeight="1" x14ac:dyDescent="0.25">
      <c r="C569" s="3"/>
      <c r="D569" s="3"/>
      <c r="F569" s="41"/>
      <c r="H569" s="41"/>
      <c r="J569" s="41"/>
      <c r="K569" s="3"/>
      <c r="L569" s="3"/>
    </row>
    <row r="570" spans="3:12" ht="96" customHeight="1" x14ac:dyDescent="0.25">
      <c r="C570" s="3"/>
      <c r="D570" s="3"/>
      <c r="F570" s="41"/>
      <c r="H570" s="41"/>
      <c r="J570" s="41"/>
      <c r="K570" s="3"/>
      <c r="L570" s="3"/>
    </row>
    <row r="571" spans="3:12" ht="96" customHeight="1" x14ac:dyDescent="0.25">
      <c r="C571" s="3"/>
      <c r="D571" s="3"/>
      <c r="F571" s="41"/>
      <c r="H571" s="41"/>
      <c r="J571" s="41"/>
      <c r="K571" s="3"/>
      <c r="L571" s="3"/>
    </row>
    <row r="572" spans="3:12" ht="96" customHeight="1" x14ac:dyDescent="0.25">
      <c r="C572" s="3"/>
      <c r="D572" s="3"/>
      <c r="F572" s="41"/>
      <c r="H572" s="41"/>
      <c r="J572" s="41"/>
      <c r="K572" s="3"/>
      <c r="L572" s="3"/>
    </row>
    <row r="573" spans="3:12" ht="96" customHeight="1" x14ac:dyDescent="0.25">
      <c r="C573" s="3"/>
      <c r="D573" s="3"/>
      <c r="F573" s="41"/>
      <c r="H573" s="41"/>
      <c r="J573" s="41"/>
      <c r="K573" s="3"/>
      <c r="L573" s="3"/>
    </row>
    <row r="574" spans="3:12" ht="96" customHeight="1" x14ac:dyDescent="0.25">
      <c r="C574" s="3"/>
      <c r="D574" s="3"/>
      <c r="F574" s="41"/>
      <c r="H574" s="41"/>
      <c r="J574" s="41"/>
      <c r="K574" s="3"/>
      <c r="L574" s="3"/>
    </row>
    <row r="575" spans="3:12" ht="96" customHeight="1" x14ac:dyDescent="0.25">
      <c r="C575" s="3"/>
      <c r="D575" s="3"/>
      <c r="F575" s="41"/>
      <c r="H575" s="41"/>
      <c r="J575" s="41"/>
      <c r="K575" s="3"/>
      <c r="L575" s="3"/>
    </row>
    <row r="576" spans="3:12" ht="96" customHeight="1" x14ac:dyDescent="0.25">
      <c r="C576" s="3"/>
      <c r="D576" s="3"/>
      <c r="F576" s="41"/>
      <c r="H576" s="41"/>
      <c r="J576" s="41"/>
      <c r="K576" s="3"/>
      <c r="L576" s="3"/>
    </row>
    <row r="577" spans="3:12" ht="96" customHeight="1" x14ac:dyDescent="0.25">
      <c r="C577" s="3"/>
      <c r="D577" s="3"/>
      <c r="F577" s="41"/>
      <c r="H577" s="41"/>
      <c r="J577" s="41"/>
      <c r="K577" s="3"/>
      <c r="L577" s="3"/>
    </row>
    <row r="578" spans="3:12" ht="96" customHeight="1" x14ac:dyDescent="0.25">
      <c r="C578" s="3"/>
      <c r="D578" s="3"/>
      <c r="F578" s="41"/>
      <c r="H578" s="41"/>
      <c r="J578" s="41"/>
      <c r="K578" s="3"/>
      <c r="L578" s="3"/>
    </row>
    <row r="579" spans="3:12" ht="96" customHeight="1" x14ac:dyDescent="0.25">
      <c r="C579" s="3"/>
      <c r="D579" s="3"/>
      <c r="F579" s="41"/>
      <c r="H579" s="41"/>
      <c r="J579" s="41"/>
      <c r="K579" s="3"/>
      <c r="L579" s="3"/>
    </row>
    <row r="580" spans="3:12" ht="96" customHeight="1" x14ac:dyDescent="0.25">
      <c r="C580" s="3"/>
      <c r="D580" s="3"/>
      <c r="F580" s="41"/>
      <c r="H580" s="41"/>
      <c r="J580" s="41"/>
      <c r="K580" s="3"/>
      <c r="L580" s="3"/>
    </row>
    <row r="581" spans="3:12" ht="96" customHeight="1" x14ac:dyDescent="0.25">
      <c r="C581" s="3"/>
      <c r="D581" s="3"/>
      <c r="F581" s="41"/>
      <c r="H581" s="41"/>
      <c r="J581" s="41"/>
      <c r="K581" s="3"/>
      <c r="L581" s="3"/>
    </row>
    <row r="582" spans="3:12" ht="96" customHeight="1" x14ac:dyDescent="0.25">
      <c r="C582" s="3"/>
      <c r="D582" s="3"/>
      <c r="F582" s="41"/>
      <c r="H582" s="41"/>
      <c r="J582" s="41"/>
      <c r="K582" s="3"/>
      <c r="L582" s="3"/>
    </row>
    <row r="583" spans="3:12" ht="96" customHeight="1" x14ac:dyDescent="0.25">
      <c r="C583" s="3"/>
      <c r="D583" s="3"/>
      <c r="F583" s="41"/>
      <c r="H583" s="41"/>
      <c r="J583" s="41"/>
      <c r="K583" s="3"/>
      <c r="L583" s="3"/>
    </row>
    <row r="584" spans="3:12" ht="96" customHeight="1" x14ac:dyDescent="0.25">
      <c r="C584" s="3"/>
      <c r="D584" s="3"/>
      <c r="F584" s="41"/>
      <c r="H584" s="41"/>
      <c r="J584" s="41"/>
      <c r="K584" s="3"/>
      <c r="L584" s="3"/>
    </row>
    <row r="585" spans="3:12" ht="96" customHeight="1" x14ac:dyDescent="0.25">
      <c r="C585" s="3"/>
      <c r="D585" s="3"/>
      <c r="F585" s="41"/>
      <c r="H585" s="41"/>
      <c r="J585" s="41"/>
      <c r="K585" s="3"/>
      <c r="L585" s="3"/>
    </row>
    <row r="586" spans="3:12" ht="96" customHeight="1" x14ac:dyDescent="0.25">
      <c r="C586" s="3"/>
      <c r="D586" s="3"/>
      <c r="F586" s="41"/>
      <c r="H586" s="41"/>
      <c r="J586" s="41"/>
      <c r="K586" s="3"/>
      <c r="L586" s="3"/>
    </row>
    <row r="587" spans="3:12" ht="96" customHeight="1" x14ac:dyDescent="0.25">
      <c r="C587" s="3"/>
      <c r="D587" s="3"/>
      <c r="F587" s="41"/>
      <c r="H587" s="41"/>
      <c r="J587" s="41"/>
      <c r="K587" s="3"/>
      <c r="L587" s="3"/>
    </row>
    <row r="588" spans="3:12" ht="96" customHeight="1" x14ac:dyDescent="0.25">
      <c r="C588" s="3"/>
      <c r="D588" s="3"/>
      <c r="F588" s="41"/>
      <c r="H588" s="41"/>
      <c r="J588" s="41"/>
      <c r="K588" s="3"/>
      <c r="L588" s="3"/>
    </row>
    <row r="589" spans="3:12" ht="96" customHeight="1" x14ac:dyDescent="0.25">
      <c r="C589" s="3"/>
      <c r="D589" s="3"/>
      <c r="F589" s="41"/>
      <c r="H589" s="41"/>
      <c r="J589" s="41"/>
      <c r="K589" s="3"/>
      <c r="L589" s="3"/>
    </row>
    <row r="590" spans="3:12" ht="96" customHeight="1" x14ac:dyDescent="0.25">
      <c r="C590" s="3"/>
      <c r="D590" s="3"/>
      <c r="F590" s="41"/>
      <c r="H590" s="41"/>
      <c r="J590" s="41"/>
      <c r="K590" s="3"/>
      <c r="L590" s="3"/>
    </row>
    <row r="591" spans="3:12" ht="96" customHeight="1" x14ac:dyDescent="0.25">
      <c r="C591" s="3"/>
      <c r="D591" s="3"/>
      <c r="F591" s="41"/>
      <c r="H591" s="41"/>
      <c r="J591" s="41"/>
      <c r="K591" s="3"/>
      <c r="L591" s="3"/>
    </row>
    <row r="592" spans="3:12" ht="96" customHeight="1" x14ac:dyDescent="0.25">
      <c r="C592" s="3"/>
      <c r="D592" s="3"/>
      <c r="F592" s="41"/>
      <c r="H592" s="41"/>
      <c r="J592" s="41"/>
      <c r="K592" s="3"/>
      <c r="L592" s="3"/>
    </row>
    <row r="593" spans="3:12" ht="96" customHeight="1" x14ac:dyDescent="0.25">
      <c r="C593" s="3"/>
      <c r="D593" s="3"/>
      <c r="F593" s="41"/>
      <c r="H593" s="41"/>
      <c r="J593" s="41"/>
      <c r="K593" s="3"/>
      <c r="L593" s="3"/>
    </row>
    <row r="594" spans="3:12" ht="96" customHeight="1" x14ac:dyDescent="0.25">
      <c r="C594" s="3"/>
      <c r="D594" s="3"/>
      <c r="F594" s="41"/>
      <c r="H594" s="41"/>
      <c r="J594" s="41"/>
      <c r="K594" s="3"/>
      <c r="L594" s="3"/>
    </row>
    <row r="595" spans="3:12" ht="96" customHeight="1" x14ac:dyDescent="0.25">
      <c r="C595" s="3"/>
      <c r="D595" s="3"/>
      <c r="F595" s="41"/>
      <c r="H595" s="41"/>
      <c r="J595" s="41"/>
      <c r="K595" s="3"/>
      <c r="L595" s="3"/>
    </row>
    <row r="596" spans="3:12" ht="96" customHeight="1" x14ac:dyDescent="0.25">
      <c r="C596" s="3"/>
      <c r="D596" s="3"/>
      <c r="F596" s="41"/>
      <c r="H596" s="41"/>
      <c r="J596" s="41"/>
      <c r="K596" s="3"/>
      <c r="L596" s="3"/>
    </row>
    <row r="597" spans="3:12" ht="96" customHeight="1" x14ac:dyDescent="0.25">
      <c r="C597" s="3"/>
      <c r="D597" s="3"/>
      <c r="F597" s="41"/>
      <c r="H597" s="41"/>
      <c r="J597" s="41"/>
      <c r="K597" s="3"/>
      <c r="L597" s="3"/>
    </row>
    <row r="598" spans="3:12" ht="96" customHeight="1" x14ac:dyDescent="0.25">
      <c r="C598" s="3"/>
      <c r="D598" s="3"/>
      <c r="F598" s="41"/>
      <c r="H598" s="41"/>
      <c r="J598" s="41"/>
      <c r="K598" s="3"/>
      <c r="L598" s="3"/>
    </row>
    <row r="599" spans="3:12" ht="96" customHeight="1" x14ac:dyDescent="0.25">
      <c r="C599" s="3"/>
      <c r="D599" s="3"/>
      <c r="F599" s="41"/>
      <c r="H599" s="41"/>
      <c r="J599" s="41"/>
      <c r="K599" s="3"/>
      <c r="L599" s="3"/>
    </row>
    <row r="600" spans="3:12" ht="96" customHeight="1" x14ac:dyDescent="0.25">
      <c r="C600" s="3"/>
      <c r="D600" s="3"/>
      <c r="F600" s="41"/>
      <c r="H600" s="41"/>
      <c r="J600" s="41"/>
      <c r="K600" s="3"/>
      <c r="L600" s="3"/>
    </row>
    <row r="601" spans="3:12" ht="96" customHeight="1" x14ac:dyDescent="0.25">
      <c r="C601" s="3"/>
      <c r="D601" s="3"/>
      <c r="F601" s="41"/>
      <c r="H601" s="41"/>
      <c r="J601" s="41"/>
      <c r="K601" s="3"/>
      <c r="L601" s="3"/>
    </row>
    <row r="602" spans="3:12" ht="96" customHeight="1" x14ac:dyDescent="0.25">
      <c r="C602" s="3"/>
      <c r="D602" s="3"/>
      <c r="F602" s="41"/>
      <c r="H602" s="41"/>
      <c r="J602" s="41"/>
      <c r="K602" s="3"/>
      <c r="L602" s="3"/>
    </row>
    <row r="603" spans="3:12" ht="96" customHeight="1" x14ac:dyDescent="0.25">
      <c r="C603" s="3"/>
      <c r="D603" s="3"/>
      <c r="F603" s="41"/>
      <c r="H603" s="41"/>
      <c r="J603" s="41"/>
      <c r="K603" s="3"/>
      <c r="L603" s="3"/>
    </row>
    <row r="604" spans="3:12" ht="96" customHeight="1" x14ac:dyDescent="0.25">
      <c r="C604" s="3"/>
      <c r="D604" s="3"/>
      <c r="F604" s="41"/>
      <c r="H604" s="41"/>
      <c r="J604" s="41"/>
      <c r="K604" s="3"/>
      <c r="L604" s="3"/>
    </row>
    <row r="605" spans="3:12" ht="96" customHeight="1" x14ac:dyDescent="0.25">
      <c r="C605" s="3"/>
      <c r="D605" s="3"/>
      <c r="F605" s="41"/>
      <c r="H605" s="41"/>
      <c r="J605" s="41"/>
      <c r="K605" s="3"/>
      <c r="L605" s="3"/>
    </row>
    <row r="606" spans="3:12" ht="96" customHeight="1" x14ac:dyDescent="0.25">
      <c r="C606" s="3"/>
      <c r="D606" s="3"/>
      <c r="F606" s="41"/>
      <c r="H606" s="41"/>
      <c r="J606" s="41"/>
      <c r="K606" s="3"/>
      <c r="L606" s="3"/>
    </row>
    <row r="607" spans="3:12" ht="96" customHeight="1" x14ac:dyDescent="0.25">
      <c r="C607" s="3"/>
      <c r="D607" s="3"/>
      <c r="F607" s="41"/>
      <c r="H607" s="41"/>
      <c r="J607" s="41"/>
      <c r="K607" s="3"/>
      <c r="L607" s="3"/>
    </row>
    <row r="608" spans="3:12" ht="96" customHeight="1" x14ac:dyDescent="0.25">
      <c r="C608" s="3"/>
      <c r="D608" s="3"/>
      <c r="F608" s="41"/>
      <c r="H608" s="41"/>
      <c r="J608" s="41"/>
      <c r="K608" s="3"/>
      <c r="L608" s="3"/>
    </row>
    <row r="609" spans="3:12" ht="96" customHeight="1" x14ac:dyDescent="0.25">
      <c r="C609" s="3"/>
      <c r="D609" s="3"/>
      <c r="F609" s="41"/>
      <c r="H609" s="41"/>
      <c r="J609" s="41"/>
      <c r="K609" s="3"/>
      <c r="L609" s="3"/>
    </row>
    <row r="610" spans="3:12" ht="96" customHeight="1" x14ac:dyDescent="0.25">
      <c r="C610" s="3"/>
      <c r="D610" s="3"/>
      <c r="F610" s="41"/>
      <c r="H610" s="41"/>
      <c r="J610" s="41"/>
      <c r="K610" s="3"/>
      <c r="L610" s="3"/>
    </row>
    <row r="611" spans="3:12" ht="96" customHeight="1" x14ac:dyDescent="0.25">
      <c r="C611" s="3"/>
      <c r="D611" s="3"/>
      <c r="F611" s="41"/>
      <c r="H611" s="41"/>
      <c r="J611" s="41"/>
      <c r="K611" s="3"/>
      <c r="L611" s="3"/>
    </row>
    <row r="612" spans="3:12" ht="96" customHeight="1" x14ac:dyDescent="0.25">
      <c r="C612" s="3"/>
      <c r="D612" s="3"/>
      <c r="F612" s="41"/>
      <c r="H612" s="41"/>
      <c r="J612" s="41"/>
      <c r="K612" s="3"/>
      <c r="L612" s="3"/>
    </row>
    <row r="613" spans="3:12" ht="96" customHeight="1" x14ac:dyDescent="0.25">
      <c r="C613" s="3"/>
      <c r="D613" s="3"/>
      <c r="F613" s="41"/>
      <c r="H613" s="41"/>
      <c r="J613" s="41"/>
      <c r="K613" s="3"/>
      <c r="L613" s="3"/>
    </row>
    <row r="614" spans="3:12" ht="96" customHeight="1" x14ac:dyDescent="0.25">
      <c r="C614" s="3"/>
      <c r="D614" s="3"/>
      <c r="F614" s="41"/>
      <c r="H614" s="41"/>
      <c r="J614" s="41"/>
      <c r="K614" s="3"/>
      <c r="L614" s="3"/>
    </row>
    <row r="615" spans="3:12" ht="96" customHeight="1" x14ac:dyDescent="0.25">
      <c r="C615" s="3"/>
      <c r="D615" s="3"/>
      <c r="F615" s="41"/>
      <c r="H615" s="41"/>
      <c r="J615" s="41"/>
      <c r="K615" s="3"/>
      <c r="L615" s="3"/>
    </row>
    <row r="616" spans="3:12" ht="96" customHeight="1" x14ac:dyDescent="0.25">
      <c r="C616" s="3"/>
      <c r="D616" s="3"/>
      <c r="F616" s="41"/>
      <c r="H616" s="41"/>
      <c r="J616" s="41"/>
      <c r="K616" s="3"/>
      <c r="L616" s="3"/>
    </row>
    <row r="617" spans="3:12" ht="96" customHeight="1" x14ac:dyDescent="0.25">
      <c r="C617" s="3"/>
      <c r="D617" s="3"/>
      <c r="F617" s="41"/>
      <c r="H617" s="41"/>
      <c r="J617" s="41"/>
      <c r="K617" s="3"/>
      <c r="L617" s="3"/>
    </row>
    <row r="618" spans="3:12" ht="96" customHeight="1" x14ac:dyDescent="0.25">
      <c r="C618" s="3"/>
      <c r="D618" s="3"/>
      <c r="F618" s="41"/>
      <c r="H618" s="41"/>
      <c r="J618" s="41"/>
      <c r="K618" s="3"/>
      <c r="L618" s="3"/>
    </row>
    <row r="619" spans="3:12" ht="96" customHeight="1" x14ac:dyDescent="0.25">
      <c r="C619" s="3"/>
      <c r="D619" s="3"/>
      <c r="F619" s="41"/>
      <c r="H619" s="41"/>
      <c r="J619" s="41"/>
      <c r="K619" s="3"/>
      <c r="L619" s="3"/>
    </row>
    <row r="620" spans="3:12" ht="96" customHeight="1" x14ac:dyDescent="0.25">
      <c r="C620" s="3"/>
      <c r="D620" s="3"/>
      <c r="F620" s="41"/>
      <c r="H620" s="41"/>
      <c r="J620" s="41"/>
      <c r="K620" s="3"/>
      <c r="L620" s="3"/>
    </row>
    <row r="621" spans="3:12" ht="96" customHeight="1" x14ac:dyDescent="0.25">
      <c r="C621" s="3"/>
      <c r="D621" s="3"/>
      <c r="F621" s="41"/>
      <c r="H621" s="41"/>
      <c r="J621" s="41"/>
      <c r="K621" s="3"/>
      <c r="L621" s="3"/>
    </row>
    <row r="622" spans="3:12" ht="96" customHeight="1" x14ac:dyDescent="0.25">
      <c r="C622" s="3"/>
      <c r="D622" s="3"/>
      <c r="F622" s="41"/>
      <c r="H622" s="41"/>
      <c r="J622" s="41"/>
      <c r="K622" s="3"/>
      <c r="L622" s="3"/>
    </row>
    <row r="623" spans="3:12" ht="96" customHeight="1" x14ac:dyDescent="0.25">
      <c r="C623" s="3"/>
      <c r="D623" s="3"/>
      <c r="F623" s="41"/>
      <c r="H623" s="41"/>
      <c r="J623" s="41"/>
      <c r="K623" s="3"/>
      <c r="L623" s="3"/>
    </row>
    <row r="624" spans="3:12" ht="96" customHeight="1" x14ac:dyDescent="0.25">
      <c r="C624" s="3"/>
      <c r="D624" s="3"/>
      <c r="F624" s="41"/>
      <c r="H624" s="41"/>
      <c r="J624" s="41"/>
      <c r="K624" s="3"/>
      <c r="L624" s="3"/>
    </row>
    <row r="625" spans="3:12" ht="96" customHeight="1" x14ac:dyDescent="0.25">
      <c r="C625" s="3"/>
      <c r="D625" s="3"/>
      <c r="F625" s="41"/>
      <c r="H625" s="41"/>
      <c r="J625" s="41"/>
      <c r="K625" s="3"/>
      <c r="L625" s="3"/>
    </row>
    <row r="626" spans="3:12" ht="96" customHeight="1" x14ac:dyDescent="0.25">
      <c r="C626" s="3"/>
      <c r="D626" s="3"/>
      <c r="F626" s="41"/>
      <c r="H626" s="41"/>
      <c r="J626" s="41"/>
      <c r="K626" s="3"/>
      <c r="L626" s="3"/>
    </row>
    <row r="627" spans="3:12" ht="96" customHeight="1" x14ac:dyDescent="0.25">
      <c r="C627" s="3"/>
      <c r="D627" s="3"/>
      <c r="F627" s="41"/>
      <c r="H627" s="41"/>
      <c r="J627" s="41"/>
      <c r="K627" s="3"/>
      <c r="L627" s="3"/>
    </row>
    <row r="628" spans="3:12" ht="96" customHeight="1" x14ac:dyDescent="0.25">
      <c r="C628" s="3"/>
      <c r="D628" s="3"/>
      <c r="F628" s="41"/>
      <c r="H628" s="41"/>
      <c r="J628" s="41"/>
      <c r="K628" s="3"/>
      <c r="L628" s="3"/>
    </row>
    <row r="629" spans="3:12" ht="96" customHeight="1" x14ac:dyDescent="0.25">
      <c r="C629" s="3"/>
      <c r="D629" s="3"/>
      <c r="F629" s="41"/>
      <c r="H629" s="41"/>
      <c r="J629" s="41"/>
      <c r="K629" s="3"/>
      <c r="L629" s="3"/>
    </row>
    <row r="630" spans="3:12" ht="96" customHeight="1" x14ac:dyDescent="0.25">
      <c r="C630" s="3"/>
      <c r="D630" s="3"/>
      <c r="F630" s="41"/>
      <c r="H630" s="41"/>
      <c r="J630" s="41"/>
      <c r="K630" s="3"/>
      <c r="L630" s="3"/>
    </row>
    <row r="631" spans="3:12" ht="96" customHeight="1" x14ac:dyDescent="0.25">
      <c r="C631" s="3"/>
      <c r="D631" s="3"/>
      <c r="F631" s="41"/>
      <c r="H631" s="41"/>
      <c r="J631" s="41"/>
      <c r="K631" s="3"/>
      <c r="L631" s="3"/>
    </row>
    <row r="632" spans="3:12" ht="96" customHeight="1" x14ac:dyDescent="0.25">
      <c r="C632" s="3"/>
      <c r="D632" s="3"/>
      <c r="F632" s="41"/>
      <c r="H632" s="41"/>
      <c r="J632" s="41"/>
      <c r="K632" s="3"/>
      <c r="L632" s="3"/>
    </row>
    <row r="633" spans="3:12" ht="96" customHeight="1" x14ac:dyDescent="0.25">
      <c r="C633" s="3"/>
      <c r="D633" s="3"/>
      <c r="F633" s="41"/>
      <c r="H633" s="41"/>
      <c r="J633" s="41"/>
      <c r="K633" s="3"/>
      <c r="L633" s="3"/>
    </row>
    <row r="634" spans="3:12" ht="96" customHeight="1" x14ac:dyDescent="0.25">
      <c r="C634" s="3"/>
      <c r="D634" s="3"/>
      <c r="F634" s="41"/>
      <c r="H634" s="41"/>
      <c r="J634" s="41"/>
      <c r="K634" s="3"/>
      <c r="L634" s="3"/>
    </row>
    <row r="635" spans="3:12" ht="96" customHeight="1" x14ac:dyDescent="0.25">
      <c r="C635" s="3"/>
      <c r="D635" s="3"/>
      <c r="F635" s="41"/>
      <c r="H635" s="41"/>
      <c r="J635" s="41"/>
      <c r="K635" s="3"/>
      <c r="L635" s="3"/>
    </row>
    <row r="636" spans="3:12" ht="96" customHeight="1" x14ac:dyDescent="0.25">
      <c r="C636" s="3"/>
      <c r="D636" s="3"/>
      <c r="F636" s="41"/>
      <c r="H636" s="41"/>
      <c r="J636" s="41"/>
      <c r="K636" s="3"/>
      <c r="L636" s="3"/>
    </row>
    <row r="637" spans="3:12" ht="96" customHeight="1" x14ac:dyDescent="0.25">
      <c r="C637" s="3"/>
      <c r="D637" s="3"/>
      <c r="F637" s="41"/>
      <c r="H637" s="41"/>
      <c r="J637" s="41"/>
      <c r="K637" s="3"/>
      <c r="L637" s="3"/>
    </row>
    <row r="638" spans="3:12" ht="96" customHeight="1" x14ac:dyDescent="0.25">
      <c r="C638" s="3"/>
      <c r="D638" s="3"/>
      <c r="F638" s="41"/>
      <c r="H638" s="41"/>
      <c r="J638" s="41"/>
      <c r="K638" s="3"/>
      <c r="L638" s="3"/>
    </row>
    <row r="639" spans="3:12" ht="96" customHeight="1" x14ac:dyDescent="0.25">
      <c r="C639" s="3"/>
      <c r="D639" s="3"/>
      <c r="F639" s="41"/>
      <c r="H639" s="41"/>
      <c r="J639" s="41"/>
      <c r="K639" s="3"/>
      <c r="L639" s="3"/>
    </row>
    <row r="640" spans="3:12" ht="96" customHeight="1" x14ac:dyDescent="0.25">
      <c r="C640" s="3"/>
      <c r="D640" s="3"/>
      <c r="F640" s="41"/>
      <c r="H640" s="41"/>
      <c r="J640" s="41"/>
      <c r="K640" s="3"/>
      <c r="L640" s="3"/>
    </row>
    <row r="641" spans="3:12" ht="96" customHeight="1" x14ac:dyDescent="0.25">
      <c r="C641" s="3"/>
      <c r="D641" s="3"/>
      <c r="F641" s="41"/>
      <c r="H641" s="41"/>
      <c r="J641" s="41"/>
      <c r="K641" s="3"/>
      <c r="L641" s="3"/>
    </row>
    <row r="642" spans="3:12" ht="96" customHeight="1" x14ac:dyDescent="0.25">
      <c r="C642" s="3"/>
      <c r="D642" s="3"/>
      <c r="F642" s="41"/>
      <c r="H642" s="41"/>
      <c r="J642" s="41"/>
      <c r="K642" s="3"/>
      <c r="L642" s="3"/>
    </row>
    <row r="643" spans="3:12" ht="96" customHeight="1" x14ac:dyDescent="0.25">
      <c r="C643" s="3"/>
      <c r="D643" s="3"/>
      <c r="F643" s="41"/>
      <c r="H643" s="41"/>
      <c r="J643" s="41"/>
      <c r="K643" s="3"/>
      <c r="L643" s="3"/>
    </row>
    <row r="644" spans="3:12" ht="96" customHeight="1" x14ac:dyDescent="0.25">
      <c r="C644" s="3"/>
      <c r="D644" s="3"/>
      <c r="F644" s="41"/>
      <c r="H644" s="41"/>
      <c r="J644" s="41"/>
      <c r="K644" s="3"/>
      <c r="L644" s="3"/>
    </row>
    <row r="645" spans="3:12" ht="96" customHeight="1" x14ac:dyDescent="0.25">
      <c r="C645" s="3"/>
      <c r="D645" s="3"/>
      <c r="F645" s="41"/>
      <c r="H645" s="41"/>
      <c r="J645" s="41"/>
      <c r="K645" s="3"/>
      <c r="L645" s="3"/>
    </row>
    <row r="646" spans="3:12" ht="96" customHeight="1" x14ac:dyDescent="0.25">
      <c r="C646" s="3"/>
      <c r="D646" s="3"/>
      <c r="F646" s="41"/>
      <c r="H646" s="41"/>
      <c r="J646" s="41"/>
      <c r="K646" s="3"/>
      <c r="L646" s="3"/>
    </row>
    <row r="647" spans="3:12" ht="96" customHeight="1" x14ac:dyDescent="0.25">
      <c r="C647" s="3"/>
      <c r="D647" s="3"/>
      <c r="F647" s="41"/>
      <c r="H647" s="41"/>
      <c r="J647" s="41"/>
      <c r="K647" s="3"/>
      <c r="L647" s="3"/>
    </row>
    <row r="648" spans="3:12" ht="96" customHeight="1" x14ac:dyDescent="0.25">
      <c r="C648" s="3"/>
      <c r="D648" s="3"/>
      <c r="F648" s="41"/>
      <c r="H648" s="41"/>
      <c r="J648" s="41"/>
      <c r="K648" s="3"/>
      <c r="L648" s="3"/>
    </row>
    <row r="649" spans="3:12" ht="96" customHeight="1" x14ac:dyDescent="0.25">
      <c r="C649" s="3"/>
      <c r="D649" s="3"/>
      <c r="F649" s="41"/>
      <c r="H649" s="41"/>
      <c r="J649" s="41"/>
      <c r="K649" s="3"/>
      <c r="L649" s="3"/>
    </row>
    <row r="650" spans="3:12" ht="96" customHeight="1" x14ac:dyDescent="0.25">
      <c r="C650" s="3"/>
      <c r="D650" s="3"/>
      <c r="F650" s="41"/>
      <c r="H650" s="41"/>
      <c r="J650" s="41"/>
      <c r="K650" s="3"/>
      <c r="L650" s="3"/>
    </row>
    <row r="651" spans="3:12" ht="96" customHeight="1" x14ac:dyDescent="0.25">
      <c r="C651" s="3"/>
      <c r="D651" s="3"/>
      <c r="F651" s="41"/>
      <c r="H651" s="41"/>
      <c r="J651" s="41"/>
      <c r="K651" s="3"/>
      <c r="L651" s="3"/>
    </row>
    <row r="652" spans="3:12" ht="96" customHeight="1" x14ac:dyDescent="0.25">
      <c r="C652" s="3"/>
      <c r="D652" s="3"/>
      <c r="F652" s="41"/>
      <c r="H652" s="41"/>
      <c r="J652" s="41"/>
      <c r="K652" s="3"/>
      <c r="L652" s="3"/>
    </row>
    <row r="653" spans="3:12" ht="96" customHeight="1" x14ac:dyDescent="0.25">
      <c r="C653" s="3"/>
      <c r="D653" s="3"/>
      <c r="F653" s="41"/>
      <c r="H653" s="41"/>
      <c r="J653" s="41"/>
      <c r="K653" s="3"/>
      <c r="L653" s="3"/>
    </row>
    <row r="654" spans="3:12" ht="96" customHeight="1" x14ac:dyDescent="0.25">
      <c r="C654" s="3"/>
      <c r="D654" s="3"/>
      <c r="F654" s="41"/>
      <c r="H654" s="41"/>
      <c r="J654" s="41"/>
      <c r="K654" s="3"/>
      <c r="L654" s="3"/>
    </row>
    <row r="655" spans="3:12" ht="96" customHeight="1" x14ac:dyDescent="0.25">
      <c r="C655" s="3"/>
      <c r="D655" s="3"/>
      <c r="F655" s="41"/>
      <c r="H655" s="41"/>
      <c r="J655" s="41"/>
      <c r="K655" s="3"/>
      <c r="L655" s="3"/>
    </row>
    <row r="656" spans="3:12" ht="96" customHeight="1" x14ac:dyDescent="0.25">
      <c r="C656" s="3"/>
      <c r="D656" s="3"/>
      <c r="F656" s="41"/>
      <c r="H656" s="41"/>
      <c r="J656" s="41"/>
      <c r="K656" s="3"/>
      <c r="L656" s="3"/>
    </row>
    <row r="657" spans="3:12" ht="96" customHeight="1" x14ac:dyDescent="0.25">
      <c r="C657" s="3"/>
      <c r="D657" s="3"/>
      <c r="F657" s="41"/>
      <c r="H657" s="41"/>
      <c r="J657" s="41"/>
      <c r="K657" s="3"/>
      <c r="L657" s="3"/>
    </row>
    <row r="658" spans="3:12" ht="96" customHeight="1" x14ac:dyDescent="0.25">
      <c r="C658" s="3"/>
      <c r="D658" s="3"/>
      <c r="F658" s="41"/>
      <c r="H658" s="41"/>
      <c r="J658" s="41"/>
      <c r="K658" s="3"/>
      <c r="L658" s="3"/>
    </row>
    <row r="659" spans="3:12" ht="96" customHeight="1" x14ac:dyDescent="0.25">
      <c r="C659" s="3"/>
      <c r="D659" s="3"/>
      <c r="F659" s="41"/>
      <c r="H659" s="41"/>
      <c r="J659" s="41"/>
      <c r="K659" s="3"/>
      <c r="L659" s="3"/>
    </row>
    <row r="660" spans="3:12" ht="96" customHeight="1" x14ac:dyDescent="0.25">
      <c r="C660" s="3"/>
      <c r="D660" s="3"/>
      <c r="F660" s="41"/>
      <c r="H660" s="41"/>
      <c r="J660" s="41"/>
      <c r="K660" s="3"/>
      <c r="L660" s="3"/>
    </row>
    <row r="661" spans="3:12" ht="96" customHeight="1" x14ac:dyDescent="0.25">
      <c r="C661" s="3"/>
      <c r="D661" s="3"/>
      <c r="F661" s="41"/>
      <c r="H661" s="41"/>
      <c r="J661" s="41"/>
      <c r="K661" s="3"/>
      <c r="L661" s="3"/>
    </row>
    <row r="662" spans="3:12" ht="96" customHeight="1" x14ac:dyDescent="0.25">
      <c r="C662" s="3"/>
      <c r="D662" s="3"/>
      <c r="F662" s="41"/>
      <c r="H662" s="41"/>
      <c r="J662" s="41"/>
      <c r="K662" s="3"/>
      <c r="L662" s="3"/>
    </row>
    <row r="663" spans="3:12" ht="96" customHeight="1" x14ac:dyDescent="0.25">
      <c r="C663" s="3"/>
      <c r="D663" s="3"/>
      <c r="F663" s="41"/>
      <c r="H663" s="41"/>
      <c r="J663" s="41"/>
      <c r="K663" s="3"/>
      <c r="L663" s="3"/>
    </row>
    <row r="664" spans="3:12" ht="96" customHeight="1" x14ac:dyDescent="0.25">
      <c r="C664" s="3"/>
      <c r="D664" s="3"/>
      <c r="F664" s="41"/>
      <c r="H664" s="41"/>
      <c r="J664" s="41"/>
      <c r="K664" s="3"/>
      <c r="L664" s="3"/>
    </row>
    <row r="665" spans="3:12" ht="96" customHeight="1" x14ac:dyDescent="0.25">
      <c r="C665" s="3"/>
      <c r="D665" s="3"/>
      <c r="F665" s="41"/>
      <c r="H665" s="41"/>
      <c r="J665" s="41"/>
      <c r="K665" s="3"/>
      <c r="L665" s="3"/>
    </row>
    <row r="666" spans="3:12" ht="96" customHeight="1" x14ac:dyDescent="0.25">
      <c r="C666" s="3"/>
      <c r="D666" s="3"/>
      <c r="F666" s="41"/>
      <c r="H666" s="41"/>
      <c r="J666" s="41"/>
      <c r="K666" s="3"/>
      <c r="L666" s="3"/>
    </row>
    <row r="667" spans="3:12" ht="96" customHeight="1" x14ac:dyDescent="0.25">
      <c r="C667" s="3"/>
      <c r="D667" s="3"/>
      <c r="F667" s="41"/>
      <c r="H667" s="41"/>
      <c r="J667" s="41"/>
      <c r="K667" s="3"/>
      <c r="L667" s="3"/>
    </row>
    <row r="668" spans="3:12" ht="96" customHeight="1" x14ac:dyDescent="0.25">
      <c r="C668" s="3"/>
      <c r="D668" s="3"/>
      <c r="F668" s="41"/>
      <c r="H668" s="41"/>
      <c r="J668" s="41"/>
      <c r="K668" s="3"/>
      <c r="L668" s="3"/>
    </row>
    <row r="669" spans="3:12" ht="96" customHeight="1" x14ac:dyDescent="0.25">
      <c r="C669" s="3"/>
      <c r="D669" s="3"/>
      <c r="F669" s="41"/>
      <c r="H669" s="41"/>
      <c r="J669" s="41"/>
      <c r="K669" s="3"/>
      <c r="L669" s="3"/>
    </row>
    <row r="670" spans="3:12" ht="96" customHeight="1" x14ac:dyDescent="0.25">
      <c r="C670" s="3"/>
      <c r="D670" s="3"/>
      <c r="F670" s="41"/>
      <c r="H670" s="41"/>
      <c r="J670" s="41"/>
      <c r="K670" s="3"/>
      <c r="L670" s="3"/>
    </row>
    <row r="671" spans="3:12" ht="96" customHeight="1" x14ac:dyDescent="0.25">
      <c r="C671" s="3"/>
      <c r="D671" s="3"/>
      <c r="F671" s="41"/>
      <c r="H671" s="41"/>
      <c r="J671" s="41"/>
      <c r="K671" s="3"/>
      <c r="L671" s="3"/>
    </row>
    <row r="672" spans="3:12" ht="96" customHeight="1" x14ac:dyDescent="0.25">
      <c r="C672" s="3"/>
      <c r="D672" s="3"/>
      <c r="F672" s="41"/>
      <c r="H672" s="41"/>
      <c r="J672" s="41"/>
      <c r="K672" s="3"/>
      <c r="L672" s="3"/>
    </row>
    <row r="673" spans="3:12" ht="96" customHeight="1" x14ac:dyDescent="0.25">
      <c r="C673" s="3"/>
      <c r="D673" s="3"/>
      <c r="F673" s="41"/>
      <c r="H673" s="41"/>
      <c r="J673" s="41"/>
      <c r="K673" s="3"/>
      <c r="L673" s="3"/>
    </row>
    <row r="674" spans="3:12" ht="96" customHeight="1" x14ac:dyDescent="0.25">
      <c r="C674" s="3"/>
      <c r="D674" s="3"/>
      <c r="F674" s="41"/>
      <c r="H674" s="41"/>
      <c r="J674" s="41"/>
      <c r="K674" s="3"/>
      <c r="L674" s="3"/>
    </row>
    <row r="675" spans="3:12" ht="96" customHeight="1" x14ac:dyDescent="0.25">
      <c r="C675" s="3"/>
      <c r="D675" s="3"/>
      <c r="F675" s="41"/>
      <c r="H675" s="41"/>
      <c r="J675" s="41"/>
      <c r="K675" s="3"/>
      <c r="L675" s="3"/>
    </row>
    <row r="676" spans="3:12" ht="96" customHeight="1" x14ac:dyDescent="0.25">
      <c r="C676" s="3"/>
      <c r="D676" s="3"/>
      <c r="F676" s="41"/>
      <c r="H676" s="41"/>
      <c r="J676" s="41"/>
      <c r="K676" s="3"/>
      <c r="L676" s="3"/>
    </row>
    <row r="677" spans="3:12" ht="96" customHeight="1" x14ac:dyDescent="0.25">
      <c r="C677" s="3"/>
      <c r="D677" s="3"/>
      <c r="F677" s="41"/>
      <c r="H677" s="41"/>
      <c r="J677" s="41"/>
      <c r="K677" s="3"/>
      <c r="L677" s="3"/>
    </row>
    <row r="678" spans="3:12" ht="96" customHeight="1" x14ac:dyDescent="0.25">
      <c r="C678" s="3"/>
      <c r="D678" s="3"/>
      <c r="F678" s="41"/>
      <c r="H678" s="41"/>
      <c r="J678" s="41"/>
      <c r="K678" s="3"/>
      <c r="L678" s="3"/>
    </row>
    <row r="679" spans="3:12" ht="96" customHeight="1" x14ac:dyDescent="0.25">
      <c r="C679" s="3"/>
      <c r="D679" s="3"/>
      <c r="F679" s="41"/>
      <c r="H679" s="41"/>
      <c r="J679" s="41"/>
      <c r="K679" s="3"/>
      <c r="L679" s="3"/>
    </row>
    <row r="680" spans="3:12" ht="96" customHeight="1" x14ac:dyDescent="0.25">
      <c r="C680" s="3"/>
      <c r="D680" s="3"/>
      <c r="F680" s="41"/>
      <c r="H680" s="41"/>
      <c r="J680" s="41"/>
      <c r="K680" s="3"/>
      <c r="L680" s="3"/>
    </row>
    <row r="681" spans="3:12" ht="96" customHeight="1" x14ac:dyDescent="0.25">
      <c r="C681" s="3"/>
      <c r="D681" s="3"/>
      <c r="F681" s="41"/>
      <c r="H681" s="41"/>
      <c r="J681" s="41"/>
      <c r="K681" s="3"/>
      <c r="L681" s="3"/>
    </row>
    <row r="682" spans="3:12" ht="96" customHeight="1" x14ac:dyDescent="0.25">
      <c r="C682" s="3"/>
      <c r="D682" s="3"/>
      <c r="F682" s="41"/>
      <c r="H682" s="41"/>
      <c r="J682" s="41"/>
      <c r="K682" s="3"/>
      <c r="L682" s="3"/>
    </row>
    <row r="683" spans="3:12" ht="96" customHeight="1" x14ac:dyDescent="0.25">
      <c r="C683" s="3"/>
      <c r="D683" s="3"/>
      <c r="F683" s="41"/>
      <c r="H683" s="41"/>
      <c r="J683" s="41"/>
      <c r="K683" s="3"/>
      <c r="L683" s="3"/>
    </row>
    <row r="684" spans="3:12" ht="96" customHeight="1" x14ac:dyDescent="0.25">
      <c r="C684" s="3"/>
      <c r="D684" s="3"/>
      <c r="F684" s="41"/>
      <c r="H684" s="41"/>
      <c r="J684" s="41"/>
      <c r="K684" s="3"/>
      <c r="L684" s="3"/>
    </row>
    <row r="685" spans="3:12" ht="96" customHeight="1" x14ac:dyDescent="0.25">
      <c r="C685" s="3"/>
      <c r="D685" s="3"/>
      <c r="F685" s="41"/>
      <c r="H685" s="41"/>
      <c r="J685" s="41"/>
      <c r="K685" s="3"/>
      <c r="L685" s="3"/>
    </row>
    <row r="686" spans="3:12" ht="96" customHeight="1" x14ac:dyDescent="0.25">
      <c r="C686" s="3"/>
      <c r="D686" s="3"/>
      <c r="F686" s="41"/>
      <c r="H686" s="41"/>
      <c r="J686" s="41"/>
      <c r="K686" s="3"/>
      <c r="L686" s="3"/>
    </row>
    <row r="687" spans="3:12" ht="96" customHeight="1" x14ac:dyDescent="0.25">
      <c r="C687" s="3"/>
      <c r="D687" s="3"/>
      <c r="F687" s="41"/>
      <c r="H687" s="41"/>
      <c r="J687" s="41"/>
      <c r="K687" s="3"/>
      <c r="L687" s="3"/>
    </row>
    <row r="688" spans="3:12" ht="96" customHeight="1" x14ac:dyDescent="0.25">
      <c r="C688" s="3"/>
      <c r="D688" s="3"/>
      <c r="F688" s="41"/>
      <c r="H688" s="41"/>
      <c r="J688" s="41"/>
      <c r="K688" s="3"/>
      <c r="L688" s="3"/>
    </row>
    <row r="689" spans="3:12" ht="96" customHeight="1" x14ac:dyDescent="0.25">
      <c r="C689" s="3"/>
      <c r="D689" s="3"/>
      <c r="F689" s="41"/>
      <c r="H689" s="41"/>
      <c r="J689" s="41"/>
      <c r="K689" s="3"/>
      <c r="L689" s="3"/>
    </row>
    <row r="690" spans="3:12" ht="96" customHeight="1" x14ac:dyDescent="0.25">
      <c r="C690" s="3"/>
      <c r="D690" s="3"/>
      <c r="F690" s="41"/>
      <c r="H690" s="41"/>
      <c r="J690" s="41"/>
      <c r="K690" s="3"/>
      <c r="L690" s="3"/>
    </row>
    <row r="691" spans="3:12" ht="96" customHeight="1" x14ac:dyDescent="0.25">
      <c r="C691" s="3"/>
      <c r="D691" s="3"/>
      <c r="F691" s="41"/>
      <c r="H691" s="41"/>
      <c r="J691" s="41"/>
      <c r="K691" s="3"/>
      <c r="L691" s="3"/>
    </row>
    <row r="692" spans="3:12" ht="96" customHeight="1" x14ac:dyDescent="0.25">
      <c r="C692" s="3"/>
      <c r="D692" s="3"/>
      <c r="F692" s="41"/>
      <c r="H692" s="41"/>
      <c r="J692" s="41"/>
      <c r="K692" s="3"/>
      <c r="L692" s="3"/>
    </row>
    <row r="693" spans="3:12" ht="96" customHeight="1" x14ac:dyDescent="0.25">
      <c r="C693" s="3"/>
      <c r="D693" s="3"/>
      <c r="F693" s="41"/>
      <c r="H693" s="41"/>
      <c r="J693" s="41"/>
      <c r="K693" s="3"/>
      <c r="L693" s="3"/>
    </row>
    <row r="694" spans="3:12" ht="96" customHeight="1" x14ac:dyDescent="0.25">
      <c r="C694" s="3"/>
      <c r="D694" s="3"/>
      <c r="F694" s="41"/>
      <c r="H694" s="41"/>
      <c r="J694" s="41"/>
      <c r="K694" s="3"/>
      <c r="L694" s="3"/>
    </row>
  </sheetData>
  <autoFilter ref="A3:M35"/>
  <mergeCells count="2">
    <mergeCell ref="A2:L2"/>
    <mergeCell ref="A1:L1"/>
  </mergeCells>
  <pageMargins left="0.25" right="0.25" top="0.75" bottom="0.75" header="0.3" footer="0.3"/>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36"/>
  <sheetViews>
    <sheetView tabSelected="1" topLeftCell="A2" zoomScale="85" zoomScaleNormal="85" workbookViewId="0">
      <pane xSplit="1" ySplit="3" topLeftCell="J25" activePane="bottomRight" state="frozen"/>
      <selection activeCell="A2" sqref="A2"/>
      <selection pane="topRight" activeCell="B2" sqref="B2"/>
      <selection pane="bottomLeft" activeCell="A5" sqref="A5"/>
      <selection pane="bottomRight" activeCell="T25" sqref="T25"/>
    </sheetView>
  </sheetViews>
  <sheetFormatPr baseColWidth="10" defaultRowHeight="15" x14ac:dyDescent="0.25"/>
  <cols>
    <col min="1" max="1" width="2.5703125" customWidth="1"/>
    <col min="2" max="2" width="7" customWidth="1"/>
    <col min="3" max="3" width="14" customWidth="1"/>
    <col min="4" max="4" width="12.28515625" customWidth="1"/>
    <col min="5" max="5" width="43.5703125" customWidth="1"/>
    <col min="6" max="8" width="8.7109375" customWidth="1"/>
    <col min="9" max="10" width="4.7109375" customWidth="1"/>
    <col min="11" max="11" width="7.42578125" customWidth="1"/>
    <col min="12" max="12" width="25.7109375" customWidth="1"/>
    <col min="13" max="13" width="9.42578125" customWidth="1"/>
    <col min="14" max="14" width="7.42578125" customWidth="1"/>
    <col min="15" max="17" width="8.7109375" customWidth="1"/>
    <col min="18" max="18" width="6.85546875" customWidth="1"/>
    <col min="19" max="20" width="4.7109375" customWidth="1"/>
    <col min="21" max="21" width="17" customWidth="1"/>
    <col min="22" max="22" width="10.42578125" customWidth="1"/>
    <col min="23" max="23" width="10.5703125" customWidth="1"/>
    <col min="24" max="25" width="9.7109375" customWidth="1"/>
    <col min="26" max="26" width="10.42578125" customWidth="1"/>
    <col min="27" max="27" width="4.7109375" customWidth="1"/>
    <col min="28" max="28" width="4.85546875" customWidth="1"/>
    <col min="29" max="29" width="6.85546875" customWidth="1"/>
    <col min="31" max="31" width="19.7109375" customWidth="1"/>
  </cols>
  <sheetData>
    <row r="3" spans="1:32" ht="29.25" customHeight="1" x14ac:dyDescent="0.25">
      <c r="C3" s="3"/>
      <c r="I3" s="61" t="s">
        <v>95</v>
      </c>
      <c r="J3" s="61"/>
      <c r="S3" s="61" t="s">
        <v>95</v>
      </c>
      <c r="T3" s="61"/>
      <c r="AA3" s="61" t="s">
        <v>95</v>
      </c>
      <c r="AB3" s="61"/>
    </row>
    <row r="4" spans="1:32" ht="58.5" customHeight="1" x14ac:dyDescent="0.25">
      <c r="B4" s="54" t="s">
        <v>2</v>
      </c>
      <c r="C4" s="55" t="s">
        <v>0</v>
      </c>
      <c r="D4" s="55" t="s">
        <v>229</v>
      </c>
      <c r="E4" s="55" t="s">
        <v>6</v>
      </c>
      <c r="F4" s="55" t="s">
        <v>83</v>
      </c>
      <c r="G4" s="55" t="s">
        <v>84</v>
      </c>
      <c r="H4" s="55" t="s">
        <v>85</v>
      </c>
      <c r="I4" s="55" t="s">
        <v>96</v>
      </c>
      <c r="J4" s="55" t="s">
        <v>97</v>
      </c>
      <c r="K4" s="55" t="s">
        <v>86</v>
      </c>
      <c r="L4" s="55" t="s">
        <v>7</v>
      </c>
      <c r="M4" s="55" t="s">
        <v>87</v>
      </c>
      <c r="N4" s="55" t="s">
        <v>280</v>
      </c>
      <c r="O4" s="55" t="s">
        <v>88</v>
      </c>
      <c r="P4" s="55" t="s">
        <v>89</v>
      </c>
      <c r="Q4" s="55" t="s">
        <v>90</v>
      </c>
      <c r="R4" s="55" t="s">
        <v>86</v>
      </c>
      <c r="S4" s="55" t="s">
        <v>96</v>
      </c>
      <c r="T4" s="55" t="s">
        <v>97</v>
      </c>
      <c r="U4" s="55" t="s">
        <v>3</v>
      </c>
      <c r="V4" s="55" t="s">
        <v>91</v>
      </c>
      <c r="W4" s="55" t="s">
        <v>230</v>
      </c>
      <c r="X4" s="55" t="s">
        <v>231</v>
      </c>
      <c r="Y4" s="55" t="s">
        <v>92</v>
      </c>
      <c r="Z4" s="55" t="s">
        <v>232</v>
      </c>
      <c r="AA4" s="55" t="s">
        <v>96</v>
      </c>
      <c r="AB4" s="55" t="s">
        <v>97</v>
      </c>
      <c r="AC4" s="55" t="s">
        <v>86</v>
      </c>
      <c r="AD4" s="55" t="s">
        <v>5</v>
      </c>
      <c r="AE4" s="55" t="s">
        <v>82</v>
      </c>
    </row>
    <row r="5" spans="1:32" ht="111.75" customHeight="1" x14ac:dyDescent="0.25">
      <c r="B5" s="48">
        <v>1</v>
      </c>
      <c r="C5" s="44" t="s">
        <v>14</v>
      </c>
      <c r="D5" s="44" t="s">
        <v>195</v>
      </c>
      <c r="E5" s="44" t="s">
        <v>212</v>
      </c>
      <c r="F5" s="44">
        <v>10</v>
      </c>
      <c r="G5" s="44">
        <v>10</v>
      </c>
      <c r="H5" s="44">
        <v>10</v>
      </c>
      <c r="I5" s="44"/>
      <c r="J5" s="44" t="s">
        <v>100</v>
      </c>
      <c r="K5" s="49">
        <f t="shared" ref="K5" si="0">SUM(F5:H5)</f>
        <v>30</v>
      </c>
      <c r="L5" s="44" t="s">
        <v>196</v>
      </c>
      <c r="M5" s="44">
        <v>20</v>
      </c>
      <c r="N5" s="44">
        <v>0</v>
      </c>
      <c r="O5" s="44">
        <v>0</v>
      </c>
      <c r="P5" s="44">
        <v>0</v>
      </c>
      <c r="Q5" s="44">
        <v>0</v>
      </c>
      <c r="R5" s="48">
        <f t="shared" ref="R5" si="1">SUM(M5:Q5)</f>
        <v>20</v>
      </c>
      <c r="S5" s="44" t="s">
        <v>100</v>
      </c>
      <c r="T5" s="44" t="s">
        <v>75</v>
      </c>
      <c r="U5" s="44" t="s">
        <v>269</v>
      </c>
      <c r="V5" s="48">
        <v>0</v>
      </c>
      <c r="W5" s="48">
        <v>0</v>
      </c>
      <c r="X5" s="48">
        <v>0</v>
      </c>
      <c r="Y5" s="48">
        <v>0</v>
      </c>
      <c r="Z5" s="44">
        <v>0</v>
      </c>
      <c r="AA5" s="44"/>
      <c r="AB5" s="44" t="s">
        <v>100</v>
      </c>
      <c r="AC5" s="48">
        <f t="shared" ref="AC5" si="2">SUM(U5:Z5)</f>
        <v>0</v>
      </c>
      <c r="AD5" s="44">
        <f t="shared" ref="AD5" si="3">SUM(K5+R5+AC5)</f>
        <v>50</v>
      </c>
      <c r="AE5" s="44" t="s">
        <v>286</v>
      </c>
    </row>
    <row r="6" spans="1:32" ht="125.25" customHeight="1" x14ac:dyDescent="0.25">
      <c r="B6" s="48">
        <v>2</v>
      </c>
      <c r="C6" s="44" t="s">
        <v>45</v>
      </c>
      <c r="D6" s="44" t="s">
        <v>162</v>
      </c>
      <c r="E6" s="44" t="s">
        <v>245</v>
      </c>
      <c r="F6" s="44">
        <v>10</v>
      </c>
      <c r="G6" s="44">
        <v>15</v>
      </c>
      <c r="H6" s="44">
        <v>15</v>
      </c>
      <c r="I6" s="44" t="s">
        <v>100</v>
      </c>
      <c r="J6" s="44" t="s">
        <v>75</v>
      </c>
      <c r="K6" s="49">
        <v>40</v>
      </c>
      <c r="L6" s="44" t="s">
        <v>147</v>
      </c>
      <c r="M6" s="44">
        <v>20</v>
      </c>
      <c r="N6" s="44">
        <v>4</v>
      </c>
      <c r="O6" s="44">
        <v>4</v>
      </c>
      <c r="P6" s="44">
        <v>0</v>
      </c>
      <c r="Q6" s="44">
        <v>0</v>
      </c>
      <c r="R6" s="48">
        <f>SUM(M6:Q6)</f>
        <v>28</v>
      </c>
      <c r="S6" s="44" t="s">
        <v>100</v>
      </c>
      <c r="T6" s="44" t="s">
        <v>75</v>
      </c>
      <c r="U6" s="44" t="s">
        <v>163</v>
      </c>
      <c r="V6" s="48">
        <v>4</v>
      </c>
      <c r="W6" s="48">
        <v>4</v>
      </c>
      <c r="X6" s="48">
        <v>0</v>
      </c>
      <c r="Y6" s="48">
        <v>0</v>
      </c>
      <c r="Z6" s="44">
        <v>4</v>
      </c>
      <c r="AA6" s="44" t="s">
        <v>100</v>
      </c>
      <c r="AB6" s="44" t="s">
        <v>75</v>
      </c>
      <c r="AC6" s="48">
        <f t="shared" ref="AC6:AC15" si="4">SUM(U6:Z6)</f>
        <v>12</v>
      </c>
      <c r="AD6" s="44">
        <f t="shared" ref="AD6:AD15" si="5">SUM(K6+R6+AC6)</f>
        <v>80</v>
      </c>
      <c r="AE6" s="44" t="s">
        <v>264</v>
      </c>
    </row>
    <row r="7" spans="1:32" s="45" customFormat="1" ht="234" customHeight="1" x14ac:dyDescent="0.25">
      <c r="A7" s="46"/>
      <c r="B7" s="48">
        <v>3</v>
      </c>
      <c r="C7" s="44" t="s">
        <v>48</v>
      </c>
      <c r="D7" s="44" t="s">
        <v>191</v>
      </c>
      <c r="E7" s="44" t="s">
        <v>233</v>
      </c>
      <c r="F7" s="44">
        <v>10</v>
      </c>
      <c r="G7" s="44">
        <v>15</v>
      </c>
      <c r="H7" s="44">
        <v>7</v>
      </c>
      <c r="I7" s="44" t="s">
        <v>100</v>
      </c>
      <c r="J7" s="44" t="s">
        <v>75</v>
      </c>
      <c r="K7" s="49">
        <f t="shared" ref="K7:K15" si="6">SUM(F7:H7)</f>
        <v>32</v>
      </c>
      <c r="L7" s="44" t="s">
        <v>176</v>
      </c>
      <c r="M7" s="44">
        <v>0</v>
      </c>
      <c r="N7" s="44">
        <v>5</v>
      </c>
      <c r="O7" s="44">
        <v>5</v>
      </c>
      <c r="P7" s="44">
        <v>5</v>
      </c>
      <c r="Q7" s="44">
        <v>0</v>
      </c>
      <c r="R7" s="48">
        <v>15</v>
      </c>
      <c r="S7" s="44" t="s">
        <v>100</v>
      </c>
      <c r="T7" s="44" t="s">
        <v>75</v>
      </c>
      <c r="U7" s="44" t="s">
        <v>234</v>
      </c>
      <c r="V7" s="48">
        <v>0</v>
      </c>
      <c r="W7" s="48">
        <v>0</v>
      </c>
      <c r="X7" s="48">
        <v>4</v>
      </c>
      <c r="Y7" s="48">
        <v>0</v>
      </c>
      <c r="Z7" s="44">
        <v>0</v>
      </c>
      <c r="AA7" s="44"/>
      <c r="AB7" s="44" t="s">
        <v>100</v>
      </c>
      <c r="AC7" s="48">
        <f t="shared" si="4"/>
        <v>4</v>
      </c>
      <c r="AD7" s="44">
        <f t="shared" si="5"/>
        <v>51</v>
      </c>
      <c r="AE7" s="44" t="s">
        <v>266</v>
      </c>
      <c r="AF7" s="47"/>
    </row>
    <row r="8" spans="1:32" s="45" customFormat="1" ht="84.75" customHeight="1" x14ac:dyDescent="0.25">
      <c r="A8" s="46"/>
      <c r="B8" s="48">
        <v>4</v>
      </c>
      <c r="C8" s="32" t="s">
        <v>49</v>
      </c>
      <c r="D8" s="44" t="s">
        <v>197</v>
      </c>
      <c r="E8" s="44" t="s">
        <v>198</v>
      </c>
      <c r="F8" s="44">
        <v>10</v>
      </c>
      <c r="G8" s="44">
        <v>15</v>
      </c>
      <c r="H8" s="44">
        <v>15</v>
      </c>
      <c r="I8" s="44" t="s">
        <v>100</v>
      </c>
      <c r="J8" s="44" t="s">
        <v>75</v>
      </c>
      <c r="K8" s="44">
        <f t="shared" si="6"/>
        <v>40</v>
      </c>
      <c r="L8" s="44" t="s">
        <v>199</v>
      </c>
      <c r="M8" s="44">
        <v>15</v>
      </c>
      <c r="N8" s="44">
        <v>5</v>
      </c>
      <c r="O8" s="44">
        <v>5</v>
      </c>
      <c r="P8" s="44">
        <v>5</v>
      </c>
      <c r="Q8" s="44">
        <v>5</v>
      </c>
      <c r="R8" s="44">
        <f t="shared" ref="R8:R15" si="7">SUM(M8:Q8)</f>
        <v>35</v>
      </c>
      <c r="S8" s="44" t="s">
        <v>75</v>
      </c>
      <c r="T8" s="44" t="s">
        <v>100</v>
      </c>
      <c r="U8" s="44" t="s">
        <v>200</v>
      </c>
      <c r="V8" s="44">
        <v>0</v>
      </c>
      <c r="W8" s="44">
        <v>4</v>
      </c>
      <c r="X8" s="44">
        <v>0</v>
      </c>
      <c r="Y8" s="44">
        <v>0</v>
      </c>
      <c r="Z8" s="44">
        <v>4</v>
      </c>
      <c r="AA8" s="44" t="s">
        <v>75</v>
      </c>
      <c r="AB8" s="44" t="s">
        <v>100</v>
      </c>
      <c r="AC8" s="44">
        <f t="shared" si="4"/>
        <v>8</v>
      </c>
      <c r="AD8" s="44">
        <f t="shared" si="5"/>
        <v>83</v>
      </c>
      <c r="AE8" s="44" t="s">
        <v>287</v>
      </c>
      <c r="AF8" s="47"/>
    </row>
    <row r="9" spans="1:32" ht="171.75" customHeight="1" x14ac:dyDescent="0.25">
      <c r="B9" s="48">
        <v>5</v>
      </c>
      <c r="C9" s="44" t="s">
        <v>93</v>
      </c>
      <c r="D9" s="44" t="s">
        <v>94</v>
      </c>
      <c r="E9" s="44" t="s">
        <v>235</v>
      </c>
      <c r="F9" s="44">
        <v>10</v>
      </c>
      <c r="G9" s="44">
        <v>15</v>
      </c>
      <c r="H9" s="44">
        <v>15</v>
      </c>
      <c r="I9" s="44" t="s">
        <v>100</v>
      </c>
      <c r="J9" s="44" t="s">
        <v>75</v>
      </c>
      <c r="K9" s="49">
        <f t="shared" si="6"/>
        <v>40</v>
      </c>
      <c r="L9" s="44" t="s">
        <v>98</v>
      </c>
      <c r="M9" s="44">
        <v>20</v>
      </c>
      <c r="N9" s="44">
        <v>4</v>
      </c>
      <c r="O9" s="44">
        <v>0</v>
      </c>
      <c r="P9" s="44">
        <v>0</v>
      </c>
      <c r="Q9" s="44">
        <v>0</v>
      </c>
      <c r="R9" s="48">
        <f t="shared" si="7"/>
        <v>24</v>
      </c>
      <c r="S9" s="44" t="s">
        <v>100</v>
      </c>
      <c r="T9" s="44" t="s">
        <v>75</v>
      </c>
      <c r="U9" s="44" t="s">
        <v>99</v>
      </c>
      <c r="V9" s="48">
        <v>0</v>
      </c>
      <c r="W9" s="48">
        <v>0</v>
      </c>
      <c r="X9" s="48">
        <v>0</v>
      </c>
      <c r="Y9" s="48">
        <v>0</v>
      </c>
      <c r="Z9" s="44">
        <v>4</v>
      </c>
      <c r="AA9" s="44" t="s">
        <v>100</v>
      </c>
      <c r="AB9" s="44" t="s">
        <v>75</v>
      </c>
      <c r="AC9" s="48">
        <f t="shared" si="4"/>
        <v>4</v>
      </c>
      <c r="AD9" s="44">
        <f t="shared" si="5"/>
        <v>68</v>
      </c>
      <c r="AE9" s="44" t="s">
        <v>282</v>
      </c>
    </row>
    <row r="10" spans="1:32" ht="147.75" customHeight="1" x14ac:dyDescent="0.25">
      <c r="B10" s="48">
        <v>6</v>
      </c>
      <c r="C10" s="44" t="s">
        <v>164</v>
      </c>
      <c r="D10" s="44" t="s">
        <v>165</v>
      </c>
      <c r="E10" s="44" t="s">
        <v>149</v>
      </c>
      <c r="F10" s="44">
        <v>10</v>
      </c>
      <c r="G10" s="44">
        <v>15</v>
      </c>
      <c r="H10" s="44">
        <v>10</v>
      </c>
      <c r="I10" s="44" t="s">
        <v>100</v>
      </c>
      <c r="J10" s="44" t="s">
        <v>75</v>
      </c>
      <c r="K10" s="49">
        <f t="shared" si="6"/>
        <v>35</v>
      </c>
      <c r="L10" s="44" t="s">
        <v>222</v>
      </c>
      <c r="M10" s="44">
        <v>20</v>
      </c>
      <c r="N10" s="44">
        <v>5</v>
      </c>
      <c r="O10" s="44">
        <v>5</v>
      </c>
      <c r="P10" s="44">
        <v>5</v>
      </c>
      <c r="Q10" s="44">
        <v>0</v>
      </c>
      <c r="R10" s="48">
        <f t="shared" si="7"/>
        <v>35</v>
      </c>
      <c r="S10" s="44" t="s">
        <v>75</v>
      </c>
      <c r="T10" s="44" t="s">
        <v>100</v>
      </c>
      <c r="U10" s="44" t="s">
        <v>166</v>
      </c>
      <c r="V10" s="48"/>
      <c r="W10" s="48">
        <v>5</v>
      </c>
      <c r="X10" s="48">
        <v>0</v>
      </c>
      <c r="Y10" s="48">
        <v>0</v>
      </c>
      <c r="Z10" s="44">
        <v>0</v>
      </c>
      <c r="AA10" s="44" t="s">
        <v>100</v>
      </c>
      <c r="AB10" s="44"/>
      <c r="AC10" s="48">
        <f t="shared" si="4"/>
        <v>5</v>
      </c>
      <c r="AD10" s="44">
        <f t="shared" si="5"/>
        <v>75</v>
      </c>
      <c r="AE10" s="44" t="s">
        <v>273</v>
      </c>
    </row>
    <row r="11" spans="1:32" ht="209.25" customHeight="1" x14ac:dyDescent="0.25">
      <c r="B11" s="48">
        <v>7</v>
      </c>
      <c r="C11" s="32" t="s">
        <v>17</v>
      </c>
      <c r="D11" s="44" t="s">
        <v>192</v>
      </c>
      <c r="E11" s="44" t="s">
        <v>247</v>
      </c>
      <c r="F11" s="44">
        <v>10</v>
      </c>
      <c r="G11" s="44">
        <v>10</v>
      </c>
      <c r="H11" s="44">
        <v>15</v>
      </c>
      <c r="I11" s="44" t="s">
        <v>100</v>
      </c>
      <c r="J11" s="44" t="s">
        <v>75</v>
      </c>
      <c r="K11" s="49">
        <f t="shared" si="6"/>
        <v>35</v>
      </c>
      <c r="L11" s="44" t="s">
        <v>178</v>
      </c>
      <c r="M11" s="44">
        <v>0</v>
      </c>
      <c r="N11" s="44">
        <v>5</v>
      </c>
      <c r="O11" s="44">
        <v>0</v>
      </c>
      <c r="P11" s="44">
        <v>0</v>
      </c>
      <c r="Q11" s="44">
        <v>0</v>
      </c>
      <c r="R11" s="48">
        <f t="shared" si="7"/>
        <v>5</v>
      </c>
      <c r="S11" s="44" t="s">
        <v>75</v>
      </c>
      <c r="T11" s="44" t="s">
        <v>100</v>
      </c>
      <c r="U11" s="44" t="s">
        <v>179</v>
      </c>
      <c r="V11" s="48">
        <v>0</v>
      </c>
      <c r="W11" s="48">
        <v>0</v>
      </c>
      <c r="X11" s="48">
        <v>0</v>
      </c>
      <c r="Y11" s="48">
        <v>0</v>
      </c>
      <c r="Z11" s="44">
        <v>4</v>
      </c>
      <c r="AA11" s="44" t="s">
        <v>75</v>
      </c>
      <c r="AB11" s="44" t="s">
        <v>100</v>
      </c>
      <c r="AC11" s="48">
        <f t="shared" si="4"/>
        <v>4</v>
      </c>
      <c r="AD11" s="44">
        <f t="shared" si="5"/>
        <v>44</v>
      </c>
      <c r="AE11" s="44" t="s">
        <v>278</v>
      </c>
    </row>
    <row r="12" spans="1:32" ht="36.75" customHeight="1" x14ac:dyDescent="0.25">
      <c r="B12" s="48">
        <v>8</v>
      </c>
      <c r="C12" s="32" t="s">
        <v>51</v>
      </c>
      <c r="D12" s="44"/>
      <c r="E12" s="44" t="s">
        <v>201</v>
      </c>
      <c r="F12" s="44">
        <v>0</v>
      </c>
      <c r="G12" s="44">
        <v>0</v>
      </c>
      <c r="H12" s="44">
        <v>0</v>
      </c>
      <c r="I12" s="44"/>
      <c r="J12" s="44" t="s">
        <v>100</v>
      </c>
      <c r="K12" s="44">
        <f t="shared" si="6"/>
        <v>0</v>
      </c>
      <c r="L12" s="44" t="s">
        <v>105</v>
      </c>
      <c r="M12" s="44">
        <v>0</v>
      </c>
      <c r="N12" s="44">
        <v>0</v>
      </c>
      <c r="O12" s="44">
        <v>0</v>
      </c>
      <c r="P12" s="44">
        <v>0</v>
      </c>
      <c r="Q12" s="44">
        <v>0</v>
      </c>
      <c r="R12" s="44">
        <f t="shared" si="7"/>
        <v>0</v>
      </c>
      <c r="S12" s="44" t="s">
        <v>75</v>
      </c>
      <c r="T12" s="44" t="s">
        <v>100</v>
      </c>
      <c r="U12" s="44" t="s">
        <v>105</v>
      </c>
      <c r="V12" s="44">
        <v>0</v>
      </c>
      <c r="W12" s="44">
        <v>0</v>
      </c>
      <c r="X12" s="44">
        <v>0</v>
      </c>
      <c r="Y12" s="44">
        <v>0</v>
      </c>
      <c r="Z12" s="44">
        <v>0</v>
      </c>
      <c r="AA12" s="44" t="s">
        <v>75</v>
      </c>
      <c r="AB12" s="44" t="s">
        <v>100</v>
      </c>
      <c r="AC12" s="44">
        <f t="shared" si="4"/>
        <v>0</v>
      </c>
      <c r="AD12" s="44">
        <f t="shared" si="5"/>
        <v>0</v>
      </c>
      <c r="AE12" s="44" t="s">
        <v>202</v>
      </c>
    </row>
    <row r="13" spans="1:32" ht="257.25" customHeight="1" x14ac:dyDescent="0.25">
      <c r="B13" s="48">
        <v>9</v>
      </c>
      <c r="C13" s="44" t="s">
        <v>101</v>
      </c>
      <c r="D13" s="44" t="s">
        <v>102</v>
      </c>
      <c r="E13" s="44" t="s">
        <v>103</v>
      </c>
      <c r="F13" s="44">
        <v>10</v>
      </c>
      <c r="G13" s="44">
        <v>0</v>
      </c>
      <c r="H13" s="44">
        <v>15</v>
      </c>
      <c r="I13" s="44" t="s">
        <v>100</v>
      </c>
      <c r="J13" s="44" t="s">
        <v>75</v>
      </c>
      <c r="K13" s="49">
        <f t="shared" si="6"/>
        <v>25</v>
      </c>
      <c r="L13" s="44" t="s">
        <v>104</v>
      </c>
      <c r="M13" s="44">
        <v>0</v>
      </c>
      <c r="N13" s="44">
        <v>0</v>
      </c>
      <c r="O13" s="44">
        <v>0</v>
      </c>
      <c r="P13" s="44">
        <v>0</v>
      </c>
      <c r="Q13" s="44">
        <v>0</v>
      </c>
      <c r="R13" s="48">
        <f t="shared" si="7"/>
        <v>0</v>
      </c>
      <c r="S13" s="44" t="s">
        <v>75</v>
      </c>
      <c r="T13" s="44" t="s">
        <v>100</v>
      </c>
      <c r="U13" s="44" t="s">
        <v>105</v>
      </c>
      <c r="V13" s="48">
        <v>0</v>
      </c>
      <c r="W13" s="48">
        <v>0</v>
      </c>
      <c r="X13" s="48">
        <v>0</v>
      </c>
      <c r="Y13" s="48">
        <v>0</v>
      </c>
      <c r="Z13" s="44">
        <v>0</v>
      </c>
      <c r="AA13" s="44" t="s">
        <v>75</v>
      </c>
      <c r="AB13" s="44" t="s">
        <v>100</v>
      </c>
      <c r="AC13" s="48">
        <f t="shared" si="4"/>
        <v>0</v>
      </c>
      <c r="AD13" s="44">
        <f t="shared" si="5"/>
        <v>25</v>
      </c>
      <c r="AE13" s="44" t="s">
        <v>260</v>
      </c>
    </row>
    <row r="14" spans="1:32" ht="150" customHeight="1" x14ac:dyDescent="0.25">
      <c r="B14" s="48">
        <v>10</v>
      </c>
      <c r="C14" s="44" t="s">
        <v>167</v>
      </c>
      <c r="D14" s="44" t="s">
        <v>168</v>
      </c>
      <c r="E14" s="44" t="s">
        <v>246</v>
      </c>
      <c r="F14" s="44">
        <v>10</v>
      </c>
      <c r="G14" s="44">
        <v>15</v>
      </c>
      <c r="H14" s="44">
        <v>0</v>
      </c>
      <c r="I14" s="44" t="s">
        <v>100</v>
      </c>
      <c r="J14" s="44" t="s">
        <v>75</v>
      </c>
      <c r="K14" s="49">
        <f t="shared" si="6"/>
        <v>25</v>
      </c>
      <c r="L14" s="44" t="s">
        <v>223</v>
      </c>
      <c r="M14" s="44">
        <v>0</v>
      </c>
      <c r="N14" s="44">
        <v>5</v>
      </c>
      <c r="O14" s="44">
        <v>5</v>
      </c>
      <c r="P14" s="44">
        <v>0</v>
      </c>
      <c r="Q14" s="44">
        <v>0</v>
      </c>
      <c r="R14" s="48">
        <f t="shared" si="7"/>
        <v>10</v>
      </c>
      <c r="S14" s="44" t="s">
        <v>75</v>
      </c>
      <c r="T14" s="44" t="s">
        <v>100</v>
      </c>
      <c r="U14" s="44" t="s">
        <v>152</v>
      </c>
      <c r="V14" s="48">
        <v>5</v>
      </c>
      <c r="W14" s="48">
        <v>0</v>
      </c>
      <c r="X14" s="48">
        <v>0</v>
      </c>
      <c r="Y14" s="48">
        <v>0</v>
      </c>
      <c r="Z14" s="44">
        <v>0</v>
      </c>
      <c r="AA14" s="44" t="s">
        <v>75</v>
      </c>
      <c r="AB14" s="44" t="s">
        <v>100</v>
      </c>
      <c r="AC14" s="48">
        <f t="shared" si="4"/>
        <v>5</v>
      </c>
      <c r="AD14" s="44">
        <f t="shared" si="5"/>
        <v>40</v>
      </c>
      <c r="AE14" s="44" t="s">
        <v>274</v>
      </c>
    </row>
    <row r="15" spans="1:32" ht="50.25" customHeight="1" x14ac:dyDescent="0.25">
      <c r="B15" s="48">
        <v>11</v>
      </c>
      <c r="C15" s="32" t="s">
        <v>53</v>
      </c>
      <c r="D15" s="44" t="s">
        <v>236</v>
      </c>
      <c r="E15" s="44" t="s">
        <v>248</v>
      </c>
      <c r="F15" s="44">
        <v>0</v>
      </c>
      <c r="G15" s="44">
        <v>0</v>
      </c>
      <c r="H15" s="44">
        <v>0</v>
      </c>
      <c r="I15" s="44"/>
      <c r="J15" s="44" t="s">
        <v>100</v>
      </c>
      <c r="K15" s="49">
        <f t="shared" si="6"/>
        <v>0</v>
      </c>
      <c r="L15" s="44"/>
      <c r="M15" s="44"/>
      <c r="N15" s="44">
        <v>0</v>
      </c>
      <c r="O15" s="44">
        <v>0</v>
      </c>
      <c r="P15" s="44">
        <v>0</v>
      </c>
      <c r="Q15" s="44">
        <v>0</v>
      </c>
      <c r="R15" s="48">
        <f t="shared" si="7"/>
        <v>0</v>
      </c>
      <c r="S15" s="44" t="s">
        <v>75</v>
      </c>
      <c r="T15" s="44" t="s">
        <v>100</v>
      </c>
      <c r="U15" s="44"/>
      <c r="V15" s="48">
        <v>0</v>
      </c>
      <c r="W15" s="48">
        <v>0</v>
      </c>
      <c r="X15" s="48">
        <v>0</v>
      </c>
      <c r="Y15" s="48">
        <v>0</v>
      </c>
      <c r="Z15" s="44">
        <v>0</v>
      </c>
      <c r="AA15" s="44" t="s">
        <v>75</v>
      </c>
      <c r="AB15" s="44" t="s">
        <v>100</v>
      </c>
      <c r="AC15" s="48">
        <f t="shared" si="4"/>
        <v>0</v>
      </c>
      <c r="AD15" s="44">
        <f t="shared" si="5"/>
        <v>0</v>
      </c>
      <c r="AE15" s="44" t="s">
        <v>267</v>
      </c>
    </row>
    <row r="16" spans="1:32" ht="238.5" customHeight="1" x14ac:dyDescent="0.25">
      <c r="B16" s="48">
        <v>12</v>
      </c>
      <c r="C16" s="44" t="s">
        <v>218</v>
      </c>
      <c r="D16" s="44" t="s">
        <v>119</v>
      </c>
      <c r="E16" s="44" t="s">
        <v>249</v>
      </c>
      <c r="F16" s="44">
        <v>10</v>
      </c>
      <c r="G16" s="44">
        <v>15</v>
      </c>
      <c r="H16" s="44">
        <v>15</v>
      </c>
      <c r="I16" s="44" t="s">
        <v>100</v>
      </c>
      <c r="J16" s="44" t="s">
        <v>75</v>
      </c>
      <c r="K16" s="49">
        <f t="shared" ref="K16" si="8">SUM(F16:H16)</f>
        <v>40</v>
      </c>
      <c r="L16" s="44" t="s">
        <v>254</v>
      </c>
      <c r="M16" s="44">
        <v>15</v>
      </c>
      <c r="N16" s="44">
        <v>5</v>
      </c>
      <c r="O16" s="44">
        <v>5</v>
      </c>
      <c r="P16" s="44">
        <v>5</v>
      </c>
      <c r="Q16" s="44">
        <v>0</v>
      </c>
      <c r="R16" s="49">
        <f t="shared" ref="R16" si="9">SUM(M16:Q16)</f>
        <v>30</v>
      </c>
      <c r="S16" s="44" t="s">
        <v>100</v>
      </c>
      <c r="T16" s="44" t="s">
        <v>75</v>
      </c>
      <c r="U16" s="44" t="s">
        <v>120</v>
      </c>
      <c r="V16" s="48">
        <v>0</v>
      </c>
      <c r="W16" s="48">
        <v>4</v>
      </c>
      <c r="X16" s="48">
        <v>0</v>
      </c>
      <c r="Y16" s="48">
        <v>0</v>
      </c>
      <c r="Z16" s="44">
        <v>4</v>
      </c>
      <c r="AA16" s="44" t="s">
        <v>100</v>
      </c>
      <c r="AB16" s="44" t="s">
        <v>75</v>
      </c>
      <c r="AC16" s="49">
        <f t="shared" ref="AC16" si="10">SUM(U16:Z16)</f>
        <v>8</v>
      </c>
      <c r="AD16" s="56">
        <f t="shared" ref="AD16" si="11">SUM(K16+R16+AC16)</f>
        <v>78</v>
      </c>
      <c r="AE16" s="44" t="s">
        <v>255</v>
      </c>
    </row>
    <row r="17" spans="1:31" ht="123" customHeight="1" x14ac:dyDescent="0.25">
      <c r="B17" s="48">
        <v>13</v>
      </c>
      <c r="C17" s="44" t="s">
        <v>106</v>
      </c>
      <c r="D17" s="44" t="s">
        <v>107</v>
      </c>
      <c r="E17" s="44" t="s">
        <v>237</v>
      </c>
      <c r="F17" s="44">
        <v>10</v>
      </c>
      <c r="G17" s="44">
        <v>0</v>
      </c>
      <c r="H17" s="44">
        <v>15</v>
      </c>
      <c r="I17" s="44" t="s">
        <v>100</v>
      </c>
      <c r="J17" s="44" t="s">
        <v>75</v>
      </c>
      <c r="K17" s="49">
        <f>SUM(F17:H17)</f>
        <v>25</v>
      </c>
      <c r="L17" s="44" t="s">
        <v>105</v>
      </c>
      <c r="M17" s="44">
        <v>0</v>
      </c>
      <c r="N17" s="44">
        <v>0</v>
      </c>
      <c r="O17" s="44">
        <v>0</v>
      </c>
      <c r="P17" s="44">
        <v>0</v>
      </c>
      <c r="Q17" s="44">
        <v>0</v>
      </c>
      <c r="R17" s="48">
        <f>SUM(M17:Q17)</f>
        <v>0</v>
      </c>
      <c r="S17" s="44" t="s">
        <v>75</v>
      </c>
      <c r="T17" s="44" t="s">
        <v>100</v>
      </c>
      <c r="U17" s="44" t="s">
        <v>108</v>
      </c>
      <c r="V17" s="48">
        <v>0</v>
      </c>
      <c r="W17" s="48">
        <v>0</v>
      </c>
      <c r="X17" s="48">
        <v>0</v>
      </c>
      <c r="Y17" s="48">
        <v>0</v>
      </c>
      <c r="Z17" s="44">
        <v>0</v>
      </c>
      <c r="AA17" s="44" t="s">
        <v>75</v>
      </c>
      <c r="AB17" s="44" t="s">
        <v>100</v>
      </c>
      <c r="AC17" s="48">
        <f>SUM(U17:Z17)</f>
        <v>0</v>
      </c>
      <c r="AD17" s="44">
        <f>SUM(K17+R17+AC17)</f>
        <v>25</v>
      </c>
      <c r="AE17" s="44" t="s">
        <v>261</v>
      </c>
    </row>
    <row r="18" spans="1:31" ht="283.5" customHeight="1" x14ac:dyDescent="0.25">
      <c r="B18" s="48">
        <v>14</v>
      </c>
      <c r="C18" s="44" t="s">
        <v>215</v>
      </c>
      <c r="D18" s="44" t="s">
        <v>121</v>
      </c>
      <c r="E18" s="44" t="s">
        <v>122</v>
      </c>
      <c r="F18" s="44">
        <v>10</v>
      </c>
      <c r="G18" s="44">
        <v>15</v>
      </c>
      <c r="H18" s="44">
        <v>15</v>
      </c>
      <c r="I18" s="44" t="s">
        <v>100</v>
      </c>
      <c r="J18" s="44" t="s">
        <v>75</v>
      </c>
      <c r="K18" s="49">
        <f t="shared" ref="K18" si="12">SUM(F18:H18)</f>
        <v>40</v>
      </c>
      <c r="L18" s="44" t="s">
        <v>123</v>
      </c>
      <c r="M18" s="44">
        <v>17</v>
      </c>
      <c r="N18" s="44">
        <v>5</v>
      </c>
      <c r="O18" s="44">
        <v>5</v>
      </c>
      <c r="P18" s="44">
        <v>5</v>
      </c>
      <c r="Q18" s="44">
        <v>0</v>
      </c>
      <c r="R18" s="57">
        <f t="shared" ref="R18" si="13">SUM(M18:Q18)</f>
        <v>32</v>
      </c>
      <c r="S18" s="44" t="s">
        <v>124</v>
      </c>
      <c r="T18" s="44"/>
      <c r="U18" s="44" t="s">
        <v>125</v>
      </c>
      <c r="V18" s="48">
        <v>0</v>
      </c>
      <c r="W18" s="48">
        <v>5</v>
      </c>
      <c r="X18" s="48">
        <v>0</v>
      </c>
      <c r="Y18" s="48">
        <v>0</v>
      </c>
      <c r="Z18" s="44">
        <v>5</v>
      </c>
      <c r="AA18" s="44" t="s">
        <v>124</v>
      </c>
      <c r="AB18" s="44"/>
      <c r="AC18" s="57">
        <f t="shared" ref="AC18" si="14">SUM(U18:Z18)</f>
        <v>10</v>
      </c>
      <c r="AD18" s="56">
        <f t="shared" ref="AD18" si="15">SUM(K18+R18+AC18)</f>
        <v>82</v>
      </c>
      <c r="AE18" s="44" t="s">
        <v>256</v>
      </c>
    </row>
    <row r="19" spans="1:31" ht="124.5" customHeight="1" x14ac:dyDescent="0.25">
      <c r="B19" s="48">
        <v>15</v>
      </c>
      <c r="C19" s="44" t="s">
        <v>57</v>
      </c>
      <c r="D19" s="44" t="s">
        <v>169</v>
      </c>
      <c r="E19" s="44" t="s">
        <v>153</v>
      </c>
      <c r="F19" s="44">
        <v>10</v>
      </c>
      <c r="G19" s="44">
        <v>10</v>
      </c>
      <c r="H19" s="44">
        <v>15</v>
      </c>
      <c r="I19" s="44" t="s">
        <v>100</v>
      </c>
      <c r="J19" s="44"/>
      <c r="K19" s="49">
        <f t="shared" ref="K19:K35" si="16">SUM(F19:H19)</f>
        <v>35</v>
      </c>
      <c r="L19" s="44" t="s">
        <v>154</v>
      </c>
      <c r="M19" s="44">
        <v>20</v>
      </c>
      <c r="N19" s="44">
        <v>5</v>
      </c>
      <c r="O19" s="44">
        <v>0</v>
      </c>
      <c r="P19" s="44">
        <v>0</v>
      </c>
      <c r="Q19" s="44">
        <v>0</v>
      </c>
      <c r="R19" s="48">
        <f>SUM(M19:Q19)</f>
        <v>25</v>
      </c>
      <c r="S19" s="44" t="s">
        <v>124</v>
      </c>
      <c r="T19" s="44"/>
      <c r="U19" s="44" t="s">
        <v>170</v>
      </c>
      <c r="V19" s="48">
        <v>0</v>
      </c>
      <c r="W19" s="48">
        <v>0</v>
      </c>
      <c r="X19" s="48">
        <v>0</v>
      </c>
      <c r="Y19" s="48">
        <v>5</v>
      </c>
      <c r="Z19" s="44">
        <v>0</v>
      </c>
      <c r="AA19" s="44" t="s">
        <v>100</v>
      </c>
      <c r="AB19" s="44" t="s">
        <v>100</v>
      </c>
      <c r="AC19" s="48">
        <f>SUM(U19:Z19)</f>
        <v>5</v>
      </c>
      <c r="AD19" s="44">
        <f t="shared" ref="AD19:AD35" si="17">SUM(K19+R19+AC19)</f>
        <v>65</v>
      </c>
      <c r="AE19" s="44" t="s">
        <v>275</v>
      </c>
    </row>
    <row r="20" spans="1:31" ht="101.25" x14ac:dyDescent="0.25">
      <c r="B20" s="48">
        <v>16</v>
      </c>
      <c r="C20" s="32" t="s">
        <v>28</v>
      </c>
      <c r="D20" s="44" t="s">
        <v>238</v>
      </c>
      <c r="E20" s="44" t="s">
        <v>181</v>
      </c>
      <c r="F20" s="44">
        <v>0</v>
      </c>
      <c r="G20" s="44">
        <v>15</v>
      </c>
      <c r="H20" s="44">
        <v>0</v>
      </c>
      <c r="I20" s="44" t="s">
        <v>193</v>
      </c>
      <c r="J20" s="44"/>
      <c r="K20" s="49">
        <f t="shared" si="16"/>
        <v>15</v>
      </c>
      <c r="L20" s="44" t="s">
        <v>182</v>
      </c>
      <c r="M20" s="44">
        <v>0</v>
      </c>
      <c r="N20" s="44">
        <v>0</v>
      </c>
      <c r="O20" s="44">
        <v>0</v>
      </c>
      <c r="P20" s="44">
        <v>0</v>
      </c>
      <c r="Q20" s="44">
        <v>0</v>
      </c>
      <c r="R20" s="48">
        <f>SUM(M20:Q20)</f>
        <v>0</v>
      </c>
      <c r="S20" s="44" t="s">
        <v>75</v>
      </c>
      <c r="T20" s="44" t="s">
        <v>100</v>
      </c>
      <c r="U20" s="44" t="s">
        <v>183</v>
      </c>
      <c r="V20" s="48">
        <v>4</v>
      </c>
      <c r="W20" s="48">
        <v>0</v>
      </c>
      <c r="X20" s="48">
        <v>4</v>
      </c>
      <c r="Y20" s="48">
        <v>0</v>
      </c>
      <c r="Z20" s="44">
        <v>0</v>
      </c>
      <c r="AA20" s="44" t="s">
        <v>100</v>
      </c>
      <c r="AB20" s="44"/>
      <c r="AC20" s="48">
        <f>SUM(U20:Z20)</f>
        <v>8</v>
      </c>
      <c r="AD20" s="44">
        <f t="shared" si="17"/>
        <v>23</v>
      </c>
      <c r="AE20" s="44" t="s">
        <v>291</v>
      </c>
    </row>
    <row r="21" spans="1:31" ht="93" customHeight="1" x14ac:dyDescent="0.25">
      <c r="B21" s="48">
        <v>17</v>
      </c>
      <c r="C21" s="32" t="s">
        <v>59</v>
      </c>
      <c r="D21" s="44" t="s">
        <v>203</v>
      </c>
      <c r="E21" s="44" t="s">
        <v>204</v>
      </c>
      <c r="F21" s="44">
        <v>10</v>
      </c>
      <c r="G21" s="44">
        <v>10</v>
      </c>
      <c r="H21" s="44">
        <v>5</v>
      </c>
      <c r="I21" s="44" t="s">
        <v>75</v>
      </c>
      <c r="J21" s="44" t="s">
        <v>100</v>
      </c>
      <c r="K21" s="44">
        <f t="shared" si="16"/>
        <v>25</v>
      </c>
      <c r="L21" s="44" t="s">
        <v>205</v>
      </c>
      <c r="M21" s="44">
        <v>0</v>
      </c>
      <c r="N21" s="44">
        <v>5</v>
      </c>
      <c r="O21" s="44">
        <v>5</v>
      </c>
      <c r="P21" s="44">
        <v>5</v>
      </c>
      <c r="Q21" s="44">
        <v>0</v>
      </c>
      <c r="R21" s="44">
        <f>SUM(M21:Q21)</f>
        <v>15</v>
      </c>
      <c r="S21" s="44" t="s">
        <v>75</v>
      </c>
      <c r="T21" s="44" t="s">
        <v>100</v>
      </c>
      <c r="U21" s="44" t="s">
        <v>206</v>
      </c>
      <c r="V21" s="44">
        <v>0</v>
      </c>
      <c r="W21" s="44">
        <v>4</v>
      </c>
      <c r="X21" s="44">
        <v>0</v>
      </c>
      <c r="Y21" s="44">
        <v>0</v>
      </c>
      <c r="Z21" s="44">
        <v>0</v>
      </c>
      <c r="AA21" s="44" t="s">
        <v>75</v>
      </c>
      <c r="AB21" s="44" t="s">
        <v>100</v>
      </c>
      <c r="AC21" s="44">
        <f>SUM(U21:Z21)</f>
        <v>4</v>
      </c>
      <c r="AD21" s="44">
        <f t="shared" si="17"/>
        <v>44</v>
      </c>
      <c r="AE21" s="44" t="s">
        <v>288</v>
      </c>
    </row>
    <row r="22" spans="1:31" ht="178.5" customHeight="1" x14ac:dyDescent="0.25">
      <c r="B22" s="48">
        <v>18</v>
      </c>
      <c r="C22" s="44" t="s">
        <v>26</v>
      </c>
      <c r="D22" s="44" t="s">
        <v>171</v>
      </c>
      <c r="E22" s="44" t="s">
        <v>225</v>
      </c>
      <c r="F22" s="44">
        <v>10</v>
      </c>
      <c r="G22" s="44">
        <v>15</v>
      </c>
      <c r="H22" s="44">
        <v>5</v>
      </c>
      <c r="I22" s="44" t="s">
        <v>100</v>
      </c>
      <c r="J22" s="44" t="s">
        <v>75</v>
      </c>
      <c r="K22" s="49">
        <f t="shared" si="16"/>
        <v>30</v>
      </c>
      <c r="L22" s="44" t="s">
        <v>156</v>
      </c>
      <c r="M22" s="44">
        <v>0</v>
      </c>
      <c r="N22" s="44">
        <v>5</v>
      </c>
      <c r="O22" s="44">
        <v>0</v>
      </c>
      <c r="P22" s="44">
        <v>0</v>
      </c>
      <c r="Q22" s="44">
        <v>0</v>
      </c>
      <c r="R22" s="48">
        <f>SUM(M22:Q22)</f>
        <v>5</v>
      </c>
      <c r="S22" s="44" t="s">
        <v>100</v>
      </c>
      <c r="T22" s="44" t="s">
        <v>75</v>
      </c>
      <c r="U22" s="44" t="s">
        <v>157</v>
      </c>
      <c r="V22" s="48">
        <v>0</v>
      </c>
      <c r="W22" s="48">
        <v>0</v>
      </c>
      <c r="X22" s="48">
        <v>0</v>
      </c>
      <c r="Y22" s="48">
        <v>5</v>
      </c>
      <c r="Z22" s="44">
        <v>0</v>
      </c>
      <c r="AA22" s="44" t="s">
        <v>100</v>
      </c>
      <c r="AB22" s="44" t="s">
        <v>75</v>
      </c>
      <c r="AC22" s="48">
        <f>SUM(U22:Z22)</f>
        <v>5</v>
      </c>
      <c r="AD22" s="44">
        <f t="shared" si="17"/>
        <v>40</v>
      </c>
      <c r="AE22" s="44" t="s">
        <v>276</v>
      </c>
    </row>
    <row r="23" spans="1:31" ht="210.75" customHeight="1" x14ac:dyDescent="0.25">
      <c r="B23" s="48">
        <v>19</v>
      </c>
      <c r="C23" s="44" t="s">
        <v>109</v>
      </c>
      <c r="D23" s="44" t="s">
        <v>110</v>
      </c>
      <c r="E23" s="44" t="s">
        <v>250</v>
      </c>
      <c r="F23" s="44">
        <v>0</v>
      </c>
      <c r="G23" s="44">
        <v>0</v>
      </c>
      <c r="H23" s="44">
        <v>0</v>
      </c>
      <c r="I23" s="44" t="s">
        <v>75</v>
      </c>
      <c r="J23" s="44" t="s">
        <v>100</v>
      </c>
      <c r="K23" s="49">
        <f t="shared" si="16"/>
        <v>0</v>
      </c>
      <c r="L23" s="44" t="s">
        <v>111</v>
      </c>
      <c r="M23" s="44">
        <v>0</v>
      </c>
      <c r="N23" s="44">
        <v>0</v>
      </c>
      <c r="O23" s="44">
        <v>0</v>
      </c>
      <c r="P23" s="44">
        <v>0</v>
      </c>
      <c r="Q23" s="44">
        <v>0</v>
      </c>
      <c r="R23" s="48">
        <f>SUM(M23:Q23)</f>
        <v>0</v>
      </c>
      <c r="S23" s="44" t="s">
        <v>75</v>
      </c>
      <c r="T23" s="44" t="s">
        <v>100</v>
      </c>
      <c r="U23" s="44" t="s">
        <v>112</v>
      </c>
      <c r="V23" s="48">
        <v>0</v>
      </c>
      <c r="W23" s="48">
        <v>0</v>
      </c>
      <c r="X23" s="48">
        <v>0</v>
      </c>
      <c r="Y23" s="48">
        <v>0</v>
      </c>
      <c r="Z23" s="44">
        <v>0</v>
      </c>
      <c r="AA23" s="44" t="s">
        <v>75</v>
      </c>
      <c r="AB23" s="44" t="s">
        <v>100</v>
      </c>
      <c r="AC23" s="48">
        <f>SUM(U23:Z23)</f>
        <v>0</v>
      </c>
      <c r="AD23" s="44">
        <f t="shared" si="17"/>
        <v>0</v>
      </c>
      <c r="AE23" s="44" t="s">
        <v>283</v>
      </c>
    </row>
    <row r="24" spans="1:31" ht="191.25" x14ac:dyDescent="0.25">
      <c r="A24" t="s">
        <v>75</v>
      </c>
      <c r="B24" s="48">
        <v>20</v>
      </c>
      <c r="C24" s="32" t="s">
        <v>63</v>
      </c>
      <c r="D24" s="44" t="s">
        <v>239</v>
      </c>
      <c r="E24" s="44" t="s">
        <v>184</v>
      </c>
      <c r="F24" s="44">
        <v>10</v>
      </c>
      <c r="G24" s="44">
        <v>15</v>
      </c>
      <c r="H24" s="44">
        <v>15</v>
      </c>
      <c r="I24" s="44" t="s">
        <v>100</v>
      </c>
      <c r="J24" s="44" t="s">
        <v>75</v>
      </c>
      <c r="K24" s="49">
        <f t="shared" si="16"/>
        <v>40</v>
      </c>
      <c r="L24" s="44" t="s">
        <v>185</v>
      </c>
      <c r="M24" s="44">
        <v>0</v>
      </c>
      <c r="N24" s="44">
        <v>0</v>
      </c>
      <c r="O24" s="44">
        <v>0</v>
      </c>
      <c r="P24" s="44">
        <v>0</v>
      </c>
      <c r="Q24" s="44">
        <v>0</v>
      </c>
      <c r="R24" s="48">
        <v>0</v>
      </c>
      <c r="S24" s="44"/>
      <c r="T24" s="44" t="s">
        <v>100</v>
      </c>
      <c r="U24" s="44" t="s">
        <v>226</v>
      </c>
      <c r="V24" s="48">
        <v>0</v>
      </c>
      <c r="W24" s="48">
        <v>0</v>
      </c>
      <c r="X24" s="48">
        <v>0</v>
      </c>
      <c r="Y24" s="48">
        <v>0</v>
      </c>
      <c r="Z24" s="44">
        <v>0</v>
      </c>
      <c r="AA24" s="44"/>
      <c r="AB24" s="44" t="s">
        <v>100</v>
      </c>
      <c r="AC24" s="48"/>
      <c r="AD24" s="44">
        <f t="shared" si="17"/>
        <v>40</v>
      </c>
      <c r="AE24" s="44" t="s">
        <v>227</v>
      </c>
    </row>
    <row r="25" spans="1:31" ht="22.5" x14ac:dyDescent="0.25">
      <c r="B25" s="48">
        <v>21</v>
      </c>
      <c r="C25" s="32" t="s">
        <v>67</v>
      </c>
      <c r="D25" s="44"/>
      <c r="E25" s="44" t="s">
        <v>219</v>
      </c>
      <c r="F25" s="44">
        <v>0</v>
      </c>
      <c r="G25" s="44">
        <v>0</v>
      </c>
      <c r="H25" s="44">
        <v>0</v>
      </c>
      <c r="I25" s="44"/>
      <c r="J25" s="44" t="s">
        <v>100</v>
      </c>
      <c r="K25" s="44">
        <f t="shared" si="16"/>
        <v>0</v>
      </c>
      <c r="L25" s="44"/>
      <c r="M25" s="44">
        <v>0</v>
      </c>
      <c r="N25" s="44">
        <v>0</v>
      </c>
      <c r="O25" s="44">
        <v>0</v>
      </c>
      <c r="P25" s="44">
        <v>0</v>
      </c>
      <c r="Q25" s="44">
        <v>0</v>
      </c>
      <c r="R25" s="44">
        <f t="shared" ref="R25:R35" si="18">SUM(M25:Q25)</f>
        <v>0</v>
      </c>
      <c r="S25" s="44"/>
      <c r="T25" s="44" t="s">
        <v>100</v>
      </c>
      <c r="U25" s="44"/>
      <c r="V25" s="44">
        <v>0</v>
      </c>
      <c r="W25" s="44">
        <v>0</v>
      </c>
      <c r="X25" s="44">
        <v>0</v>
      </c>
      <c r="Y25" s="44">
        <v>0</v>
      </c>
      <c r="Z25" s="44">
        <v>0</v>
      </c>
      <c r="AA25" s="44"/>
      <c r="AB25" s="44" t="s">
        <v>100</v>
      </c>
      <c r="AC25" s="44">
        <f t="shared" ref="AC25:AC35" si="19">SUM(U25:Z25)</f>
        <v>0</v>
      </c>
      <c r="AD25" s="44">
        <f t="shared" si="17"/>
        <v>0</v>
      </c>
      <c r="AE25" s="44" t="s">
        <v>207</v>
      </c>
    </row>
    <row r="26" spans="1:31" ht="409.5" x14ac:dyDescent="0.25">
      <c r="B26" s="48">
        <v>22</v>
      </c>
      <c r="C26" s="44" t="s">
        <v>113</v>
      </c>
      <c r="D26" s="44" t="s">
        <v>114</v>
      </c>
      <c r="E26" s="44" t="s">
        <v>228</v>
      </c>
      <c r="F26" s="44">
        <v>10</v>
      </c>
      <c r="G26" s="44">
        <v>15</v>
      </c>
      <c r="H26" s="44">
        <v>15</v>
      </c>
      <c r="I26" s="44" t="s">
        <v>100</v>
      </c>
      <c r="J26" s="44" t="s">
        <v>75</v>
      </c>
      <c r="K26" s="49">
        <f t="shared" si="16"/>
        <v>40</v>
      </c>
      <c r="L26" s="44" t="s">
        <v>115</v>
      </c>
      <c r="M26" s="44">
        <v>20</v>
      </c>
      <c r="N26" s="44">
        <v>5</v>
      </c>
      <c r="O26" s="44">
        <v>0</v>
      </c>
      <c r="P26" s="44">
        <v>0</v>
      </c>
      <c r="Q26" s="44">
        <v>0</v>
      </c>
      <c r="R26" s="48">
        <f t="shared" si="18"/>
        <v>25</v>
      </c>
      <c r="S26" s="44" t="s">
        <v>100</v>
      </c>
      <c r="T26" s="44" t="s">
        <v>75</v>
      </c>
      <c r="U26" s="44" t="s">
        <v>116</v>
      </c>
      <c r="V26" s="48">
        <v>0</v>
      </c>
      <c r="W26" s="48">
        <v>4</v>
      </c>
      <c r="X26" s="48">
        <v>4</v>
      </c>
      <c r="Y26" s="48">
        <v>0</v>
      </c>
      <c r="Z26" s="44">
        <v>0</v>
      </c>
      <c r="AA26" s="44" t="s">
        <v>100</v>
      </c>
      <c r="AB26" s="44" t="s">
        <v>75</v>
      </c>
      <c r="AC26" s="48">
        <f t="shared" si="19"/>
        <v>8</v>
      </c>
      <c r="AD26" s="44">
        <f t="shared" si="17"/>
        <v>73</v>
      </c>
      <c r="AE26" s="44" t="s">
        <v>262</v>
      </c>
    </row>
    <row r="27" spans="1:31" ht="56.25" x14ac:dyDescent="0.25">
      <c r="B27" s="48">
        <v>23</v>
      </c>
      <c r="C27" s="32" t="s">
        <v>30</v>
      </c>
      <c r="D27" s="44" t="s">
        <v>194</v>
      </c>
      <c r="E27" s="44" t="s">
        <v>186</v>
      </c>
      <c r="F27" s="44">
        <v>0</v>
      </c>
      <c r="G27" s="44">
        <v>0</v>
      </c>
      <c r="H27" s="44">
        <v>0</v>
      </c>
      <c r="I27" s="44"/>
      <c r="J27" s="44" t="s">
        <v>100</v>
      </c>
      <c r="K27" s="49">
        <f t="shared" si="16"/>
        <v>0</v>
      </c>
      <c r="L27" s="44"/>
      <c r="M27" s="44">
        <v>0</v>
      </c>
      <c r="N27" s="44">
        <v>0</v>
      </c>
      <c r="O27" s="44">
        <v>0</v>
      </c>
      <c r="P27" s="44">
        <v>0</v>
      </c>
      <c r="Q27" s="44">
        <v>0</v>
      </c>
      <c r="R27" s="48">
        <f t="shared" si="18"/>
        <v>0</v>
      </c>
      <c r="S27" s="44"/>
      <c r="T27" s="44" t="s">
        <v>100</v>
      </c>
      <c r="U27" s="44"/>
      <c r="V27" s="48">
        <v>0</v>
      </c>
      <c r="W27" s="48">
        <v>0</v>
      </c>
      <c r="X27" s="48">
        <v>0</v>
      </c>
      <c r="Y27" s="48">
        <v>0</v>
      </c>
      <c r="Z27" s="44">
        <v>0</v>
      </c>
      <c r="AA27" s="44"/>
      <c r="AB27" s="44" t="s">
        <v>100</v>
      </c>
      <c r="AC27" s="48">
        <f t="shared" si="19"/>
        <v>0</v>
      </c>
      <c r="AD27" s="44">
        <f t="shared" si="17"/>
        <v>0</v>
      </c>
      <c r="AE27" s="44" t="s">
        <v>187</v>
      </c>
    </row>
    <row r="28" spans="1:31" ht="101.25" x14ac:dyDescent="0.25">
      <c r="B28" s="48">
        <v>24</v>
      </c>
      <c r="C28" s="44" t="s">
        <v>32</v>
      </c>
      <c r="D28" s="44" t="s">
        <v>172</v>
      </c>
      <c r="E28" s="44" t="s">
        <v>251</v>
      </c>
      <c r="F28" s="44">
        <v>10</v>
      </c>
      <c r="G28" s="44">
        <v>10</v>
      </c>
      <c r="H28" s="44">
        <v>5</v>
      </c>
      <c r="I28" s="44" t="s">
        <v>100</v>
      </c>
      <c r="J28" s="44"/>
      <c r="K28" s="49">
        <f t="shared" si="16"/>
        <v>25</v>
      </c>
      <c r="L28" s="44" t="s">
        <v>105</v>
      </c>
      <c r="M28" s="44">
        <v>0</v>
      </c>
      <c r="N28" s="44">
        <v>0</v>
      </c>
      <c r="O28" s="44">
        <v>0</v>
      </c>
      <c r="P28" s="44">
        <v>0</v>
      </c>
      <c r="Q28" s="44">
        <v>0</v>
      </c>
      <c r="R28" s="48">
        <f t="shared" si="18"/>
        <v>0</v>
      </c>
      <c r="S28" s="44"/>
      <c r="T28" s="44" t="s">
        <v>100</v>
      </c>
      <c r="U28" s="44" t="s">
        <v>104</v>
      </c>
      <c r="V28" s="48">
        <v>0</v>
      </c>
      <c r="W28" s="48">
        <v>0</v>
      </c>
      <c r="X28" s="48">
        <v>0</v>
      </c>
      <c r="Y28" s="48">
        <v>0</v>
      </c>
      <c r="Z28" s="44">
        <v>0</v>
      </c>
      <c r="AA28" s="44"/>
      <c r="AB28" s="44" t="s">
        <v>100</v>
      </c>
      <c r="AC28" s="48">
        <f t="shared" si="19"/>
        <v>0</v>
      </c>
      <c r="AD28" s="44">
        <f t="shared" si="17"/>
        <v>25</v>
      </c>
      <c r="AE28" s="44" t="s">
        <v>159</v>
      </c>
    </row>
    <row r="29" spans="1:31" ht="101.25" x14ac:dyDescent="0.25">
      <c r="B29" s="48">
        <v>25</v>
      </c>
      <c r="C29" s="44" t="s">
        <v>126</v>
      </c>
      <c r="D29" s="44" t="s">
        <v>127</v>
      </c>
      <c r="E29" s="44" t="s">
        <v>128</v>
      </c>
      <c r="F29" s="44">
        <v>5</v>
      </c>
      <c r="G29" s="44">
        <v>5</v>
      </c>
      <c r="H29" s="44">
        <v>5</v>
      </c>
      <c r="I29" s="44"/>
      <c r="J29" s="44" t="s">
        <v>100</v>
      </c>
      <c r="K29" s="49">
        <f t="shared" si="16"/>
        <v>15</v>
      </c>
      <c r="L29" s="44" t="s">
        <v>129</v>
      </c>
      <c r="M29" s="44">
        <v>0</v>
      </c>
      <c r="N29" s="44">
        <v>5</v>
      </c>
      <c r="O29" s="44">
        <v>0</v>
      </c>
      <c r="P29" s="44">
        <v>0</v>
      </c>
      <c r="Q29" s="44">
        <v>0</v>
      </c>
      <c r="R29" s="57">
        <f t="shared" si="18"/>
        <v>5</v>
      </c>
      <c r="S29" s="44" t="s">
        <v>75</v>
      </c>
      <c r="T29" s="44" t="s">
        <v>100</v>
      </c>
      <c r="U29" s="44" t="s">
        <v>130</v>
      </c>
      <c r="V29" s="48">
        <v>0</v>
      </c>
      <c r="W29" s="48">
        <v>0</v>
      </c>
      <c r="X29" s="48">
        <v>0</v>
      </c>
      <c r="Y29" s="48">
        <v>0</v>
      </c>
      <c r="Z29" s="44">
        <v>4</v>
      </c>
      <c r="AA29" s="44" t="s">
        <v>75</v>
      </c>
      <c r="AB29" s="44" t="s">
        <v>100</v>
      </c>
      <c r="AC29" s="57">
        <f t="shared" si="19"/>
        <v>4</v>
      </c>
      <c r="AD29" s="56">
        <f t="shared" si="17"/>
        <v>24</v>
      </c>
      <c r="AE29" s="44" t="s">
        <v>257</v>
      </c>
    </row>
    <row r="30" spans="1:31" ht="90" x14ac:dyDescent="0.25">
      <c r="B30" s="48">
        <v>26</v>
      </c>
      <c r="C30" s="32" t="s">
        <v>36</v>
      </c>
      <c r="D30" s="44" t="s">
        <v>208</v>
      </c>
      <c r="E30" s="44" t="s">
        <v>216</v>
      </c>
      <c r="F30" s="44">
        <v>10</v>
      </c>
      <c r="G30" s="44">
        <v>15</v>
      </c>
      <c r="H30" s="44">
        <v>5</v>
      </c>
      <c r="I30" s="44" t="s">
        <v>100</v>
      </c>
      <c r="J30" s="44"/>
      <c r="K30" s="44">
        <f t="shared" si="16"/>
        <v>30</v>
      </c>
      <c r="L30" s="44" t="s">
        <v>209</v>
      </c>
      <c r="M30" s="44">
        <v>0</v>
      </c>
      <c r="N30" s="44">
        <v>5</v>
      </c>
      <c r="O30" s="44">
        <v>5</v>
      </c>
      <c r="P30" s="44">
        <v>0</v>
      </c>
      <c r="Q30" s="44">
        <v>0</v>
      </c>
      <c r="R30" s="44">
        <f t="shared" si="18"/>
        <v>10</v>
      </c>
      <c r="S30" s="44" t="s">
        <v>100</v>
      </c>
      <c r="T30" s="44"/>
      <c r="U30" s="44" t="s">
        <v>289</v>
      </c>
      <c r="V30" s="44">
        <v>0</v>
      </c>
      <c r="W30" s="44">
        <v>4</v>
      </c>
      <c r="X30" s="44">
        <v>0</v>
      </c>
      <c r="Y30" s="44">
        <v>0</v>
      </c>
      <c r="Z30" s="44">
        <v>0</v>
      </c>
      <c r="AA30" s="44" t="s">
        <v>100</v>
      </c>
      <c r="AB30" s="44"/>
      <c r="AC30" s="44">
        <f t="shared" si="19"/>
        <v>4</v>
      </c>
      <c r="AD30" s="44">
        <f t="shared" si="17"/>
        <v>44</v>
      </c>
      <c r="AE30" s="44" t="s">
        <v>290</v>
      </c>
    </row>
    <row r="31" spans="1:31" ht="74.25" customHeight="1" x14ac:dyDescent="0.25">
      <c r="B31" s="48">
        <v>27</v>
      </c>
      <c r="C31" s="44" t="s">
        <v>38</v>
      </c>
      <c r="D31" s="44"/>
      <c r="E31" s="44" t="s">
        <v>117</v>
      </c>
      <c r="F31" s="44">
        <v>10</v>
      </c>
      <c r="G31" s="44">
        <v>15</v>
      </c>
      <c r="H31" s="44">
        <v>15</v>
      </c>
      <c r="I31" s="44" t="s">
        <v>100</v>
      </c>
      <c r="J31" s="44"/>
      <c r="K31" s="49">
        <f t="shared" si="16"/>
        <v>40</v>
      </c>
      <c r="L31" s="44" t="s">
        <v>105</v>
      </c>
      <c r="M31" s="44">
        <v>0</v>
      </c>
      <c r="N31" s="44">
        <v>0</v>
      </c>
      <c r="O31" s="44">
        <v>0</v>
      </c>
      <c r="P31" s="44">
        <v>0</v>
      </c>
      <c r="Q31" s="44">
        <v>0</v>
      </c>
      <c r="R31" s="48">
        <f t="shared" si="18"/>
        <v>0</v>
      </c>
      <c r="S31" s="44"/>
      <c r="T31" s="44" t="s">
        <v>100</v>
      </c>
      <c r="U31" s="44" t="s">
        <v>104</v>
      </c>
      <c r="V31" s="48">
        <v>0</v>
      </c>
      <c r="W31" s="48">
        <v>0</v>
      </c>
      <c r="X31" s="48">
        <v>0</v>
      </c>
      <c r="Y31" s="48">
        <v>0</v>
      </c>
      <c r="Z31" s="44">
        <v>0</v>
      </c>
      <c r="AA31" s="44"/>
      <c r="AB31" s="44" t="s">
        <v>100</v>
      </c>
      <c r="AC31" s="48">
        <f t="shared" si="19"/>
        <v>0</v>
      </c>
      <c r="AD31" s="44">
        <f t="shared" si="17"/>
        <v>40</v>
      </c>
      <c r="AE31" s="44" t="s">
        <v>263</v>
      </c>
    </row>
    <row r="32" spans="1:31" ht="187.5" customHeight="1" x14ac:dyDescent="0.25">
      <c r="B32" s="48">
        <v>28</v>
      </c>
      <c r="C32" s="44" t="s">
        <v>214</v>
      </c>
      <c r="D32" s="44" t="s">
        <v>131</v>
      </c>
      <c r="E32" s="44" t="s">
        <v>252</v>
      </c>
      <c r="F32" s="44">
        <v>10</v>
      </c>
      <c r="G32" s="44">
        <v>10</v>
      </c>
      <c r="H32" s="44">
        <v>0</v>
      </c>
      <c r="I32" s="44" t="s">
        <v>75</v>
      </c>
      <c r="J32" s="44" t="s">
        <v>100</v>
      </c>
      <c r="K32" s="49">
        <f t="shared" si="16"/>
        <v>20</v>
      </c>
      <c r="L32" s="44" t="s">
        <v>133</v>
      </c>
      <c r="M32" s="44">
        <v>10</v>
      </c>
      <c r="N32" s="44">
        <v>5</v>
      </c>
      <c r="O32" s="44">
        <v>0</v>
      </c>
      <c r="P32" s="44">
        <v>0</v>
      </c>
      <c r="Q32" s="44">
        <v>0</v>
      </c>
      <c r="R32" s="57">
        <f t="shared" si="18"/>
        <v>15</v>
      </c>
      <c r="S32" s="44" t="s">
        <v>75</v>
      </c>
      <c r="T32" s="44" t="s">
        <v>100</v>
      </c>
      <c r="U32" s="44" t="s">
        <v>134</v>
      </c>
      <c r="V32" s="48">
        <v>0</v>
      </c>
      <c r="W32" s="48">
        <v>0</v>
      </c>
      <c r="X32" s="48">
        <v>0</v>
      </c>
      <c r="Y32" s="48">
        <v>0</v>
      </c>
      <c r="Z32" s="44">
        <v>4</v>
      </c>
      <c r="AA32" s="44" t="s">
        <v>75</v>
      </c>
      <c r="AB32" s="44" t="s">
        <v>100</v>
      </c>
      <c r="AC32" s="57">
        <f t="shared" si="19"/>
        <v>4</v>
      </c>
      <c r="AD32" s="56">
        <f t="shared" si="17"/>
        <v>39</v>
      </c>
      <c r="AE32" s="44" t="s">
        <v>285</v>
      </c>
    </row>
    <row r="33" spans="2:31" ht="73.5" customHeight="1" x14ac:dyDescent="0.25">
      <c r="B33" s="48">
        <v>29</v>
      </c>
      <c r="C33" s="44" t="s">
        <v>40</v>
      </c>
      <c r="D33" s="44" t="s">
        <v>173</v>
      </c>
      <c r="E33" s="44" t="s">
        <v>160</v>
      </c>
      <c r="F33" s="44">
        <v>10</v>
      </c>
      <c r="G33" s="44">
        <v>15</v>
      </c>
      <c r="H33" s="44">
        <v>15</v>
      </c>
      <c r="I33" s="44" t="s">
        <v>100</v>
      </c>
      <c r="J33" s="44"/>
      <c r="K33" s="49">
        <f t="shared" si="16"/>
        <v>40</v>
      </c>
      <c r="L33" s="44" t="s">
        <v>174</v>
      </c>
      <c r="M33" s="44">
        <v>0</v>
      </c>
      <c r="N33" s="44">
        <v>0</v>
      </c>
      <c r="O33" s="44">
        <v>0</v>
      </c>
      <c r="P33" s="44">
        <v>0</v>
      </c>
      <c r="Q33" s="44">
        <v>0</v>
      </c>
      <c r="R33" s="48">
        <f t="shared" si="18"/>
        <v>0</v>
      </c>
      <c r="S33" s="44"/>
      <c r="T33" s="44" t="s">
        <v>100</v>
      </c>
      <c r="U33" s="44" t="s">
        <v>175</v>
      </c>
      <c r="V33" s="48">
        <v>5</v>
      </c>
      <c r="W33" s="48">
        <v>0</v>
      </c>
      <c r="X33" s="48">
        <v>0</v>
      </c>
      <c r="Y33" s="48">
        <v>0</v>
      </c>
      <c r="Z33" s="44">
        <v>0</v>
      </c>
      <c r="AA33" s="44" t="s">
        <v>100</v>
      </c>
      <c r="AB33" s="44"/>
      <c r="AC33" s="48">
        <f t="shared" si="19"/>
        <v>5</v>
      </c>
      <c r="AD33" s="44">
        <f t="shared" si="17"/>
        <v>45</v>
      </c>
      <c r="AE33" s="44" t="s">
        <v>265</v>
      </c>
    </row>
    <row r="34" spans="2:31" ht="313.5" customHeight="1" x14ac:dyDescent="0.25">
      <c r="B34" s="48">
        <v>30</v>
      </c>
      <c r="C34" s="44" t="s">
        <v>213</v>
      </c>
      <c r="D34" s="44" t="s">
        <v>240</v>
      </c>
      <c r="E34" s="44" t="s">
        <v>241</v>
      </c>
      <c r="F34" s="44">
        <v>10</v>
      </c>
      <c r="G34" s="44">
        <v>15</v>
      </c>
      <c r="H34" s="44">
        <v>15</v>
      </c>
      <c r="I34" s="44" t="s">
        <v>100</v>
      </c>
      <c r="J34" s="44" t="s">
        <v>75</v>
      </c>
      <c r="K34" s="49">
        <f t="shared" si="16"/>
        <v>40</v>
      </c>
      <c r="L34" s="44" t="s">
        <v>136</v>
      </c>
      <c r="M34" s="44">
        <v>18</v>
      </c>
      <c r="N34" s="44">
        <v>5</v>
      </c>
      <c r="O34" s="44">
        <v>5</v>
      </c>
      <c r="P34" s="44">
        <v>0</v>
      </c>
      <c r="Q34" s="44">
        <v>0</v>
      </c>
      <c r="R34" s="57">
        <f t="shared" si="18"/>
        <v>28</v>
      </c>
      <c r="S34" s="44" t="s">
        <v>100</v>
      </c>
      <c r="T34" s="44" t="s">
        <v>75</v>
      </c>
      <c r="U34" s="44" t="s">
        <v>137</v>
      </c>
      <c r="V34" s="48">
        <v>0</v>
      </c>
      <c r="W34" s="48">
        <v>4</v>
      </c>
      <c r="X34" s="48">
        <v>0</v>
      </c>
      <c r="Y34" s="48">
        <v>4</v>
      </c>
      <c r="Z34" s="44">
        <v>4</v>
      </c>
      <c r="AA34" s="44" t="s">
        <v>100</v>
      </c>
      <c r="AB34" s="44" t="s">
        <v>75</v>
      </c>
      <c r="AC34" s="57">
        <f t="shared" si="19"/>
        <v>12</v>
      </c>
      <c r="AD34" s="56">
        <f t="shared" si="17"/>
        <v>80</v>
      </c>
      <c r="AE34" s="44" t="s">
        <v>258</v>
      </c>
    </row>
    <row r="35" spans="2:31" ht="135" x14ac:dyDescent="0.25">
      <c r="B35" s="48">
        <v>31</v>
      </c>
      <c r="C35" s="32" t="s">
        <v>42</v>
      </c>
      <c r="D35" s="44" t="s">
        <v>242</v>
      </c>
      <c r="E35" s="44" t="s">
        <v>253</v>
      </c>
      <c r="F35" s="44">
        <v>10</v>
      </c>
      <c r="G35" s="44">
        <v>15</v>
      </c>
      <c r="H35" s="44">
        <v>15</v>
      </c>
      <c r="I35" s="44" t="s">
        <v>100</v>
      </c>
      <c r="J35" s="44"/>
      <c r="K35" s="49">
        <f t="shared" si="16"/>
        <v>40</v>
      </c>
      <c r="L35" s="44" t="s">
        <v>188</v>
      </c>
      <c r="M35" s="44">
        <v>5</v>
      </c>
      <c r="N35" s="44">
        <v>5</v>
      </c>
      <c r="O35" s="44">
        <v>0</v>
      </c>
      <c r="P35" s="44">
        <v>0</v>
      </c>
      <c r="Q35" s="44">
        <v>0</v>
      </c>
      <c r="R35" s="48">
        <f t="shared" si="18"/>
        <v>10</v>
      </c>
      <c r="S35" s="44" t="s">
        <v>100</v>
      </c>
      <c r="T35" s="44"/>
      <c r="U35" s="44" t="s">
        <v>189</v>
      </c>
      <c r="V35" s="48">
        <v>4</v>
      </c>
      <c r="W35" s="48">
        <v>0</v>
      </c>
      <c r="X35" s="48">
        <v>0</v>
      </c>
      <c r="Y35" s="48">
        <v>0</v>
      </c>
      <c r="Z35" s="44">
        <v>0</v>
      </c>
      <c r="AA35" s="44"/>
      <c r="AB35" s="44" t="s">
        <v>100</v>
      </c>
      <c r="AC35" s="48">
        <f t="shared" si="19"/>
        <v>4</v>
      </c>
      <c r="AD35" s="44">
        <f t="shared" si="17"/>
        <v>54</v>
      </c>
      <c r="AE35" s="44" t="s">
        <v>268</v>
      </c>
    </row>
    <row r="36" spans="2:31" ht="101.25" x14ac:dyDescent="0.25">
      <c r="B36" s="48">
        <v>32</v>
      </c>
      <c r="C36" s="44" t="s">
        <v>217</v>
      </c>
      <c r="D36" s="44" t="s">
        <v>138</v>
      </c>
      <c r="E36" s="44" t="s">
        <v>139</v>
      </c>
      <c r="F36" s="44">
        <v>10</v>
      </c>
      <c r="G36" s="44">
        <v>10</v>
      </c>
      <c r="H36" s="44">
        <v>10</v>
      </c>
      <c r="I36" s="44" t="s">
        <v>100</v>
      </c>
      <c r="J36" s="44"/>
      <c r="K36" s="49">
        <f t="shared" ref="K36" si="20">SUM(F36:H36)</f>
        <v>30</v>
      </c>
      <c r="L36" s="44" t="s">
        <v>140</v>
      </c>
      <c r="M36" s="44">
        <v>0</v>
      </c>
      <c r="N36" s="44">
        <v>0</v>
      </c>
      <c r="O36" s="44">
        <v>0</v>
      </c>
      <c r="P36" s="44">
        <v>0</v>
      </c>
      <c r="Q36" s="44">
        <v>0</v>
      </c>
      <c r="R36" s="48">
        <f t="shared" ref="R36" si="21">SUM(M36:Q36)</f>
        <v>0</v>
      </c>
      <c r="S36" s="44"/>
      <c r="T36" s="44" t="s">
        <v>100</v>
      </c>
      <c r="U36" s="44" t="s">
        <v>141</v>
      </c>
      <c r="V36" s="48">
        <v>0</v>
      </c>
      <c r="W36" s="48">
        <v>5</v>
      </c>
      <c r="X36" s="48">
        <v>0</v>
      </c>
      <c r="Y36" s="48">
        <v>0</v>
      </c>
      <c r="Z36" s="44">
        <v>5</v>
      </c>
      <c r="AA36" s="44" t="s">
        <v>100</v>
      </c>
      <c r="AB36" s="44"/>
      <c r="AC36" s="57">
        <f t="shared" ref="AC36" si="22">SUM(U36:Z36)</f>
        <v>10</v>
      </c>
      <c r="AD36" s="56">
        <f t="shared" ref="AD36" si="23">SUM(K36+R36+AC36)</f>
        <v>40</v>
      </c>
      <c r="AE36" s="44" t="s">
        <v>259</v>
      </c>
    </row>
  </sheetData>
  <sortState ref="A5:AE36">
    <sortCondition ref="C5"/>
  </sortState>
  <mergeCells count="3">
    <mergeCell ref="I3:J3"/>
    <mergeCell ref="S3:T3"/>
    <mergeCell ref="AA3:A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E4" sqref="E4"/>
    </sheetView>
  </sheetViews>
  <sheetFormatPr baseColWidth="10" defaultRowHeight="15" x14ac:dyDescent="0.25"/>
  <cols>
    <col min="2" max="2" width="27.42578125" customWidth="1"/>
  </cols>
  <sheetData>
    <row r="2" spans="2:3" ht="22.5" x14ac:dyDescent="0.25">
      <c r="B2" s="52" t="s">
        <v>0</v>
      </c>
      <c r="C2" s="53" t="s">
        <v>5</v>
      </c>
    </row>
    <row r="3" spans="2:3" x14ac:dyDescent="0.25">
      <c r="B3" s="31" t="s">
        <v>49</v>
      </c>
      <c r="C3" s="58">
        <v>83</v>
      </c>
    </row>
    <row r="4" spans="2:3" x14ac:dyDescent="0.25">
      <c r="B4" s="31" t="s">
        <v>45</v>
      </c>
      <c r="C4" s="58">
        <v>80</v>
      </c>
    </row>
    <row r="5" spans="2:3" x14ac:dyDescent="0.25">
      <c r="B5" s="37" t="s">
        <v>244</v>
      </c>
      <c r="C5" s="58">
        <v>80</v>
      </c>
    </row>
    <row r="6" spans="2:3" x14ac:dyDescent="0.25">
      <c r="B6" s="31" t="s">
        <v>218</v>
      </c>
      <c r="C6" s="58">
        <v>78</v>
      </c>
    </row>
    <row r="7" spans="2:3" x14ac:dyDescent="0.25">
      <c r="B7" s="31" t="s">
        <v>243</v>
      </c>
      <c r="C7" s="58">
        <v>77</v>
      </c>
    </row>
    <row r="8" spans="2:3" x14ac:dyDescent="0.25">
      <c r="B8" s="33" t="s">
        <v>13</v>
      </c>
      <c r="C8" s="58">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PUNTAJES ME 2022</vt:lpstr>
      <vt:lpstr>Tabla precalificación Items</vt:lpstr>
      <vt:lpstr>Mejores puntuados</vt:lpstr>
      <vt:lpstr>'PUNTAJES ME 2022'!Área_de_impresión</vt:lpstr>
      <vt:lpstr>'PUNTAJES ME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Guevara Gavilanes</dc:creator>
  <cp:lastModifiedBy>Camilo</cp:lastModifiedBy>
  <cp:lastPrinted>2022-02-23T17:36:46Z</cp:lastPrinted>
  <dcterms:created xsi:type="dcterms:W3CDTF">2020-02-18T15:21:05Z</dcterms:created>
  <dcterms:modified xsi:type="dcterms:W3CDTF">2022-03-04T04:47:58Z</dcterms:modified>
</cp:coreProperties>
</file>