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PROYECTOS PPS E IC" sheetId="9" r:id="rId1"/>
  </sheets>
  <definedNames>
    <definedName name="_xlnm.Print_Titles" localSheetId="0">'PROYECTOS PPS E IC'!$1:$5</definedName>
  </definedNames>
  <calcPr calcId="145621"/>
</workbook>
</file>

<file path=xl/calcChain.xml><?xml version="1.0" encoding="utf-8"?>
<calcChain xmlns="http://schemas.openxmlformats.org/spreadsheetml/2006/main">
  <c r="K22" i="9" l="1"/>
  <c r="I22" i="9" l="1"/>
  <c r="G22" i="9"/>
  <c r="H22" i="9" s="1"/>
  <c r="F22" i="9"/>
  <c r="J21" i="9"/>
  <c r="J20" i="9"/>
  <c r="J19" i="9"/>
  <c r="J18" i="9"/>
  <c r="J17" i="9"/>
  <c r="J16" i="9"/>
  <c r="J9" i="9"/>
  <c r="J8" i="9"/>
  <c r="J7" i="9"/>
  <c r="J6" i="9"/>
  <c r="H21" i="9"/>
  <c r="H20" i="9"/>
  <c r="H19" i="9"/>
  <c r="H18" i="9"/>
  <c r="H17" i="9"/>
  <c r="H16" i="9"/>
  <c r="H14" i="9"/>
  <c r="H13" i="9"/>
  <c r="H12" i="9"/>
  <c r="H11" i="9"/>
  <c r="H10" i="9"/>
  <c r="H9" i="9"/>
  <c r="H8" i="9"/>
  <c r="H7" i="9"/>
  <c r="H6" i="9"/>
  <c r="J15" i="9"/>
  <c r="H15" i="9"/>
  <c r="J14" i="9"/>
  <c r="J13" i="9"/>
  <c r="J12" i="9"/>
  <c r="J11" i="9"/>
  <c r="J10" i="9"/>
  <c r="J22" i="9" l="1"/>
  <c r="D22" i="9"/>
  <c r="C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22" i="9" l="1"/>
</calcChain>
</file>

<file path=xl/sharedStrings.xml><?xml version="1.0" encoding="utf-8"?>
<sst xmlns="http://schemas.openxmlformats.org/spreadsheetml/2006/main" count="49" uniqueCount="32">
  <si>
    <t>Codificado</t>
  </si>
  <si>
    <t>Comprometido</t>
  </si>
  <si>
    <t>Devengado</t>
  </si>
  <si>
    <t>Administración Zonal Manuela Sáenz</t>
  </si>
  <si>
    <t>Administración Zonal Calderón</t>
  </si>
  <si>
    <t>Administración Zonal Valle los Chillos</t>
  </si>
  <si>
    <t>Adm Zonal Equinoccia - La Delicia</t>
  </si>
  <si>
    <t>Administración Zonal Eloy Alfaro (Sur)</t>
  </si>
  <si>
    <t>Administración Zonal Quitumbe</t>
  </si>
  <si>
    <t>Administración Zonal Valle de Tumbaco</t>
  </si>
  <si>
    <t>Administración Z Eugenio Espejo (Norte)</t>
  </si>
  <si>
    <t>Centro Gestor</t>
  </si>
  <si>
    <t>AÑO 2019</t>
  </si>
  <si>
    <t>AÑO 2020 AL 11-NOV</t>
  </si>
  <si>
    <t>AÑO 2021</t>
  </si>
  <si>
    <t>AÑO 2019 - 2020 - 2021</t>
  </si>
  <si>
    <t xml:space="preserve"> % Comprometido</t>
  </si>
  <si>
    <t xml:space="preserve"> % Ejecución</t>
  </si>
  <si>
    <t>Notas aclaratorias:</t>
  </si>
  <si>
    <t>Fuente: Sistema SIPARI</t>
  </si>
  <si>
    <t>Anteproyecto - Asignación Inicial</t>
  </si>
  <si>
    <t>Total usd</t>
  </si>
  <si>
    <t xml:space="preserve">* Respecto al año fiscal 2021 se reflejan los datos del anteproyecto POA </t>
  </si>
  <si>
    <t>Elaborado por:</t>
  </si>
  <si>
    <t>CPA. Martha Pilatuña</t>
  </si>
  <si>
    <t>Coordinadora Administrativa Financiera SGCTYPC</t>
  </si>
  <si>
    <t>SECRETARIA GENERAL DE COORDINACION TERRITORIAL Y PARTICIPACION CIUDADANA</t>
  </si>
  <si>
    <t>PROYECTO</t>
  </si>
  <si>
    <t>PRESUPUESTOS PARTICIPATIVOS</t>
  </si>
  <si>
    <t>INFRAESTRUCTURA COMUNITARIA</t>
  </si>
  <si>
    <t>COMPARATIVO PROYECTOS PPS E IC - ADMINISTRACIONES ZONALES</t>
  </si>
  <si>
    <t>* Se evidencia en el análisis presupuestario correspondiente al presente año, los valores comprometidos en cada AZ ya que este dato nos permite estimar y conocer los compromisos adquiridos y que de acuerdo a su ejecución incrementa el nivel o % de ejecución en estos dos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</si>
</sst>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4" fontId="2" fillId="0" borderId="0" xfId="0" applyNumberFormat="1" applyFont="1" applyAlignment="1"/>
    <xf numFmtId="0" fontId="2" fillId="0" borderId="0" xfId="0" applyFont="1" applyAlignment="1"/>
    <xf numFmtId="10" fontId="3" fillId="0" borderId="0" xfId="0" applyNumberFormat="1" applyFont="1" applyAlignment="1"/>
    <xf numFmtId="0" fontId="1" fillId="0" borderId="0" xfId="0" applyFont="1" applyAlignment="1"/>
    <xf numFmtId="0" fontId="2" fillId="0" borderId="0" xfId="0" applyFont="1" applyBorder="1" applyAlignment="1"/>
    <xf numFmtId="4" fontId="1" fillId="2" borderId="3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/>
    <xf numFmtId="10" fontId="1" fillId="2" borderId="1" xfId="0" applyNumberFormat="1" applyFont="1" applyFill="1" applyBorder="1" applyAlignment="1"/>
    <xf numFmtId="4" fontId="3" fillId="0" borderId="0" xfId="0" applyNumberFormat="1" applyFont="1" applyAlignment="1"/>
    <xf numFmtId="4" fontId="2" fillId="0" borderId="6" xfId="0" applyNumberFormat="1" applyFont="1" applyBorder="1" applyAlignment="1"/>
    <xf numFmtId="4" fontId="2" fillId="0" borderId="7" xfId="0" applyNumberFormat="1" applyFont="1" applyBorder="1" applyAlignment="1"/>
    <xf numFmtId="10" fontId="3" fillId="0" borderId="8" xfId="0" applyNumberFormat="1" applyFont="1" applyBorder="1" applyAlignment="1"/>
    <xf numFmtId="4" fontId="2" fillId="0" borderId="4" xfId="0" applyNumberFormat="1" applyFont="1" applyBorder="1" applyAlignment="1"/>
    <xf numFmtId="4" fontId="2" fillId="0" borderId="2" xfId="0" applyNumberFormat="1" applyFont="1" applyBorder="1" applyAlignment="1"/>
    <xf numFmtId="10" fontId="3" fillId="0" borderId="5" xfId="0" applyNumberFormat="1" applyFont="1" applyBorder="1" applyAlignment="1"/>
    <xf numFmtId="10" fontId="3" fillId="0" borderId="7" xfId="0" applyNumberFormat="1" applyFont="1" applyBorder="1" applyAlignment="1"/>
    <xf numFmtId="10" fontId="3" fillId="0" borderId="2" xfId="0" applyNumberFormat="1" applyFont="1" applyBorder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" fontId="1" fillId="2" borderId="1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8" xfId="0" applyNumberFormat="1" applyFont="1" applyBorder="1" applyAlignment="1"/>
    <xf numFmtId="4" fontId="2" fillId="0" borderId="5" xfId="0" applyNumberFormat="1" applyFont="1" applyBorder="1" applyAlignment="1"/>
    <xf numFmtId="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28575</xdr:rowOff>
    </xdr:from>
    <xdr:to>
      <xdr:col>10</xdr:col>
      <xdr:colOff>838200</xdr:colOff>
      <xdr:row>2</xdr:row>
      <xdr:rowOff>76200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28575"/>
          <a:ext cx="1695450" cy="581025"/>
        </a:xfrm>
        <a:prstGeom prst="rect">
          <a:avLst/>
        </a:prstGeom>
      </xdr:spPr>
    </xdr:pic>
    <xdr:clientData/>
  </xdr:twoCellAnchor>
  <xdr:twoCellAnchor>
    <xdr:from>
      <xdr:col>0</xdr:col>
      <xdr:colOff>209551</xdr:colOff>
      <xdr:row>27</xdr:row>
      <xdr:rowOff>16164</xdr:rowOff>
    </xdr:from>
    <xdr:to>
      <xdr:col>0</xdr:col>
      <xdr:colOff>704851</xdr:colOff>
      <xdr:row>30</xdr:row>
      <xdr:rowOff>57150</xdr:rowOff>
    </xdr:to>
    <xdr:pic>
      <xdr:nvPicPr>
        <xdr:cNvPr id="3" name="2 Imagen" descr="firm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5740689"/>
          <a:ext cx="495300" cy="55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14" sqref="E14"/>
    </sheetView>
  </sheetViews>
  <sheetFormatPr baseColWidth="10" defaultRowHeight="12.75" x14ac:dyDescent="0.2"/>
  <cols>
    <col min="1" max="1" width="20" style="1" customWidth="1"/>
    <col min="2" max="2" width="15.28515625" style="1" bestFit="1" customWidth="1"/>
    <col min="3" max="4" width="12.28515625" style="2" bestFit="1" customWidth="1"/>
    <col min="5" max="5" width="10.28515625" style="4" bestFit="1" customWidth="1"/>
    <col min="6" max="6" width="12.42578125" style="12" customWidth="1"/>
    <col min="7" max="8" width="13" style="12" bestFit="1" customWidth="1"/>
    <col min="9" max="9" width="11.28515625" style="12" bestFit="1" customWidth="1"/>
    <col min="10" max="10" width="10.28515625" style="4" bestFit="1" customWidth="1"/>
    <col min="11" max="11" width="13.85546875" style="2" bestFit="1" customWidth="1"/>
    <col min="12" max="16384" width="11.42578125" style="3"/>
  </cols>
  <sheetData>
    <row r="1" spans="1:11" ht="21" customHeight="1" x14ac:dyDescent="0.2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" customHeight="1" x14ac:dyDescent="0.2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" customHeight="1" x14ac:dyDescent="0.2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6" customFormat="1" ht="21" customHeight="1" x14ac:dyDescent="0.2">
      <c r="A4" s="35" t="s">
        <v>11</v>
      </c>
      <c r="B4" s="35" t="s">
        <v>27</v>
      </c>
      <c r="C4" s="40" t="s">
        <v>12</v>
      </c>
      <c r="D4" s="40"/>
      <c r="E4" s="40"/>
      <c r="F4" s="40" t="s">
        <v>13</v>
      </c>
      <c r="G4" s="40"/>
      <c r="H4" s="40"/>
      <c r="I4" s="40"/>
      <c r="J4" s="40"/>
      <c r="K4" s="27" t="s">
        <v>14</v>
      </c>
    </row>
    <row r="5" spans="1:11" s="25" customFormat="1" ht="25.5" x14ac:dyDescent="0.2">
      <c r="A5" s="35"/>
      <c r="B5" s="35"/>
      <c r="C5" s="7" t="s">
        <v>0</v>
      </c>
      <c r="D5" s="7" t="s">
        <v>2</v>
      </c>
      <c r="E5" s="8" t="s">
        <v>17</v>
      </c>
      <c r="F5" s="7" t="s">
        <v>0</v>
      </c>
      <c r="G5" s="7" t="s">
        <v>1</v>
      </c>
      <c r="H5" s="8" t="s">
        <v>16</v>
      </c>
      <c r="I5" s="7" t="s">
        <v>2</v>
      </c>
      <c r="J5" s="8" t="s">
        <v>17</v>
      </c>
      <c r="K5" s="23" t="s">
        <v>20</v>
      </c>
    </row>
    <row r="6" spans="1:11" ht="25.5" x14ac:dyDescent="0.2">
      <c r="A6" s="36" t="s">
        <v>6</v>
      </c>
      <c r="B6" s="28" t="s">
        <v>28</v>
      </c>
      <c r="C6" s="14">
        <v>3140223.3600000003</v>
      </c>
      <c r="D6" s="14">
        <v>2669134.7399999998</v>
      </c>
      <c r="E6" s="19">
        <f t="shared" ref="E6:E22" si="0">+D6/C6</f>
        <v>0.84998244838227033</v>
      </c>
      <c r="F6" s="13">
        <v>2248031.7800000003</v>
      </c>
      <c r="G6" s="14">
        <v>1438144.53</v>
      </c>
      <c r="H6" s="19">
        <f t="shared" ref="H6:H22" si="1">+G6/F6</f>
        <v>0.6397349640671004</v>
      </c>
      <c r="I6" s="14">
        <v>549938.19999999995</v>
      </c>
      <c r="J6" s="15">
        <f t="shared" ref="J6:J22" si="2">+I6/F6</f>
        <v>0.24463097225431568</v>
      </c>
      <c r="K6" s="30">
        <v>2599014.2010207782</v>
      </c>
    </row>
    <row r="7" spans="1:11" ht="25.5" x14ac:dyDescent="0.2">
      <c r="A7" s="37"/>
      <c r="B7" s="29" t="s">
        <v>29</v>
      </c>
      <c r="C7" s="17">
        <v>907461.17999999993</v>
      </c>
      <c r="D7" s="17">
        <v>776520.71</v>
      </c>
      <c r="E7" s="20">
        <f t="shared" si="0"/>
        <v>0.85570680830666501</v>
      </c>
      <c r="F7" s="16">
        <v>479787.07</v>
      </c>
      <c r="G7" s="17">
        <v>363873.39</v>
      </c>
      <c r="H7" s="20">
        <f t="shared" si="1"/>
        <v>0.75840599455921143</v>
      </c>
      <c r="I7" s="17">
        <v>188161.90999999997</v>
      </c>
      <c r="J7" s="18">
        <f t="shared" si="2"/>
        <v>0.39217795093977831</v>
      </c>
      <c r="K7" s="31">
        <v>641699.51</v>
      </c>
    </row>
    <row r="8" spans="1:11" ht="25.5" x14ac:dyDescent="0.2">
      <c r="A8" s="36" t="s">
        <v>10</v>
      </c>
      <c r="B8" s="28" t="s">
        <v>28</v>
      </c>
      <c r="C8" s="14">
        <v>4992801.16</v>
      </c>
      <c r="D8" s="14">
        <v>1547123.98</v>
      </c>
      <c r="E8" s="19">
        <f t="shared" si="0"/>
        <v>0.30987093826103823</v>
      </c>
      <c r="F8" s="13">
        <v>6747076.6000000006</v>
      </c>
      <c r="G8" s="14">
        <v>5413162.6200000001</v>
      </c>
      <c r="H8" s="19">
        <f t="shared" si="1"/>
        <v>0.80229748984915916</v>
      </c>
      <c r="I8" s="14">
        <v>1692167.2599999998</v>
      </c>
      <c r="J8" s="15">
        <f t="shared" si="2"/>
        <v>0.25080006650584041</v>
      </c>
      <c r="K8" s="30">
        <v>2621236.7911500698</v>
      </c>
    </row>
    <row r="9" spans="1:11" ht="25.5" x14ac:dyDescent="0.2">
      <c r="A9" s="37"/>
      <c r="B9" s="29" t="s">
        <v>29</v>
      </c>
      <c r="C9" s="17">
        <v>502825.38</v>
      </c>
      <c r="D9" s="17">
        <v>480459.67</v>
      </c>
      <c r="E9" s="20">
        <f t="shared" si="0"/>
        <v>0.95551992622170345</v>
      </c>
      <c r="F9" s="16">
        <v>228381.21</v>
      </c>
      <c r="G9" s="17">
        <v>217851.22</v>
      </c>
      <c r="H9" s="20">
        <f t="shared" si="1"/>
        <v>0.95389292315247831</v>
      </c>
      <c r="I9" s="17">
        <v>0</v>
      </c>
      <c r="J9" s="18">
        <f t="shared" si="2"/>
        <v>0</v>
      </c>
      <c r="K9" s="31">
        <v>550000</v>
      </c>
    </row>
    <row r="10" spans="1:11" ht="25.5" x14ac:dyDescent="0.2">
      <c r="A10" s="36" t="s">
        <v>4</v>
      </c>
      <c r="B10" s="28" t="s">
        <v>28</v>
      </c>
      <c r="C10" s="14">
        <v>6271957.6500000004</v>
      </c>
      <c r="D10" s="14">
        <v>2884960.94</v>
      </c>
      <c r="E10" s="19">
        <f t="shared" si="0"/>
        <v>0.4599777455448858</v>
      </c>
      <c r="F10" s="13">
        <v>4880433.84</v>
      </c>
      <c r="G10" s="14">
        <v>4113149.79</v>
      </c>
      <c r="H10" s="19">
        <f t="shared" si="1"/>
        <v>0.84278363867749928</v>
      </c>
      <c r="I10" s="14">
        <v>605621.6</v>
      </c>
      <c r="J10" s="15">
        <f t="shared" si="2"/>
        <v>0.12409175492480398</v>
      </c>
      <c r="K10" s="30">
        <v>2082476.1000097808</v>
      </c>
    </row>
    <row r="11" spans="1:11" ht="25.5" x14ac:dyDescent="0.2">
      <c r="A11" s="37"/>
      <c r="B11" s="29" t="s">
        <v>29</v>
      </c>
      <c r="C11" s="17">
        <v>1042118.87</v>
      </c>
      <c r="D11" s="17">
        <v>572014.6</v>
      </c>
      <c r="E11" s="20">
        <f t="shared" si="0"/>
        <v>0.54889573201951514</v>
      </c>
      <c r="F11" s="16">
        <v>699180.58</v>
      </c>
      <c r="G11" s="17">
        <v>389817.87</v>
      </c>
      <c r="H11" s="20">
        <f t="shared" si="1"/>
        <v>0.55753532227682867</v>
      </c>
      <c r="I11" s="17">
        <v>308970.77</v>
      </c>
      <c r="J11" s="18">
        <f t="shared" si="2"/>
        <v>0.44190410723364204</v>
      </c>
      <c r="K11" s="31">
        <v>657050</v>
      </c>
    </row>
    <row r="12" spans="1:11" ht="25.5" x14ac:dyDescent="0.2">
      <c r="A12" s="36" t="s">
        <v>7</v>
      </c>
      <c r="B12" s="28" t="s">
        <v>28</v>
      </c>
      <c r="C12" s="14">
        <v>4149551.31</v>
      </c>
      <c r="D12" s="14">
        <v>2589721.85</v>
      </c>
      <c r="E12" s="19">
        <f t="shared" si="0"/>
        <v>0.62409683759278545</v>
      </c>
      <c r="F12" s="13">
        <v>4517465.2300000004</v>
      </c>
      <c r="G12" s="14">
        <v>4126803.39</v>
      </c>
      <c r="H12" s="19">
        <f t="shared" si="1"/>
        <v>0.91352189333840206</v>
      </c>
      <c r="I12" s="14">
        <v>1432336.69</v>
      </c>
      <c r="J12" s="15">
        <f t="shared" si="2"/>
        <v>0.3170664558717588</v>
      </c>
      <c r="K12" s="30">
        <v>2549185.6388273695</v>
      </c>
    </row>
    <row r="13" spans="1:11" ht="25.5" x14ac:dyDescent="0.2">
      <c r="A13" s="37"/>
      <c r="B13" s="29" t="s">
        <v>29</v>
      </c>
      <c r="C13" s="17">
        <v>1721566.3199999998</v>
      </c>
      <c r="D13" s="17">
        <v>1095564.48</v>
      </c>
      <c r="E13" s="20">
        <f t="shared" si="0"/>
        <v>0.63637657595439023</v>
      </c>
      <c r="F13" s="16">
        <v>423111.76</v>
      </c>
      <c r="G13" s="17">
        <v>259170.40000000002</v>
      </c>
      <c r="H13" s="20">
        <f t="shared" si="1"/>
        <v>0.61253414464301348</v>
      </c>
      <c r="I13" s="17">
        <v>237417.08</v>
      </c>
      <c r="J13" s="18">
        <f t="shared" si="2"/>
        <v>0.56112143987678331</v>
      </c>
      <c r="K13" s="31">
        <v>568799.99</v>
      </c>
    </row>
    <row r="14" spans="1:11" ht="25.5" x14ac:dyDescent="0.2">
      <c r="A14" s="36" t="s">
        <v>3</v>
      </c>
      <c r="B14" s="28" t="s">
        <v>28</v>
      </c>
      <c r="C14" s="14">
        <v>2414811.9300000002</v>
      </c>
      <c r="D14" s="14">
        <v>1085216.3999999999</v>
      </c>
      <c r="E14" s="19">
        <f t="shared" si="0"/>
        <v>0.44939996631538914</v>
      </c>
      <c r="F14" s="13">
        <v>2961361.37</v>
      </c>
      <c r="G14" s="14">
        <v>2246984.9199999995</v>
      </c>
      <c r="H14" s="19">
        <f t="shared" si="1"/>
        <v>0.75876755291097731</v>
      </c>
      <c r="I14" s="14">
        <v>1191807.79</v>
      </c>
      <c r="J14" s="15">
        <f t="shared" si="2"/>
        <v>0.40245266993538176</v>
      </c>
      <c r="K14" s="30">
        <v>1668492.6687104076</v>
      </c>
    </row>
    <row r="15" spans="1:11" ht="25.5" x14ac:dyDescent="0.2">
      <c r="A15" s="37"/>
      <c r="B15" s="29" t="s">
        <v>29</v>
      </c>
      <c r="C15" s="17">
        <v>67538.03</v>
      </c>
      <c r="D15" s="17">
        <v>66295.429999999993</v>
      </c>
      <c r="E15" s="20">
        <f t="shared" si="0"/>
        <v>0.98160147697526856</v>
      </c>
      <c r="F15" s="16">
        <v>106400</v>
      </c>
      <c r="G15" s="17">
        <v>106400</v>
      </c>
      <c r="H15" s="20">
        <f t="shared" si="1"/>
        <v>1</v>
      </c>
      <c r="I15" s="17">
        <v>0</v>
      </c>
      <c r="J15" s="18">
        <f t="shared" si="2"/>
        <v>0</v>
      </c>
      <c r="K15" s="31">
        <v>641699.5</v>
      </c>
    </row>
    <row r="16" spans="1:11" ht="25.5" x14ac:dyDescent="0.2">
      <c r="A16" s="36" t="s">
        <v>8</v>
      </c>
      <c r="B16" s="28" t="s">
        <v>28</v>
      </c>
      <c r="C16" s="14">
        <v>4424757.26</v>
      </c>
      <c r="D16" s="14">
        <v>1458515.57</v>
      </c>
      <c r="E16" s="19">
        <f t="shared" si="0"/>
        <v>0.32962612055243007</v>
      </c>
      <c r="F16" s="13">
        <v>5682273.2400000002</v>
      </c>
      <c r="G16" s="14">
        <v>5601493.1299999999</v>
      </c>
      <c r="H16" s="19">
        <f t="shared" si="1"/>
        <v>0.98578383921572899</v>
      </c>
      <c r="I16" s="14">
        <v>1592035.3199999998</v>
      </c>
      <c r="J16" s="15">
        <f t="shared" si="2"/>
        <v>0.28017577697477986</v>
      </c>
      <c r="K16" s="30">
        <v>2237964.2254515896</v>
      </c>
    </row>
    <row r="17" spans="1:11" ht="25.5" x14ac:dyDescent="0.2">
      <c r="A17" s="37"/>
      <c r="B17" s="29" t="s">
        <v>29</v>
      </c>
      <c r="C17" s="17">
        <v>411824.36</v>
      </c>
      <c r="D17" s="17">
        <v>292733.48</v>
      </c>
      <c r="E17" s="20">
        <f t="shared" si="0"/>
        <v>0.71082118600269295</v>
      </c>
      <c r="F17" s="16">
        <v>294436.86000000004</v>
      </c>
      <c r="G17" s="17">
        <v>294436.86000000004</v>
      </c>
      <c r="H17" s="20">
        <f t="shared" si="1"/>
        <v>1</v>
      </c>
      <c r="I17" s="17">
        <v>0</v>
      </c>
      <c r="J17" s="18">
        <f t="shared" si="2"/>
        <v>0</v>
      </c>
      <c r="K17" s="31">
        <v>441850</v>
      </c>
    </row>
    <row r="18" spans="1:11" ht="25.5" x14ac:dyDescent="0.2">
      <c r="A18" s="36" t="s">
        <v>9</v>
      </c>
      <c r="B18" s="28" t="s">
        <v>28</v>
      </c>
      <c r="C18" s="14">
        <v>2641044.5500000003</v>
      </c>
      <c r="D18" s="14">
        <v>1792230.71</v>
      </c>
      <c r="E18" s="19">
        <f t="shared" si="0"/>
        <v>0.67860676943143572</v>
      </c>
      <c r="F18" s="13">
        <v>3103132.33</v>
      </c>
      <c r="G18" s="14">
        <v>2944038.37</v>
      </c>
      <c r="H18" s="19">
        <f t="shared" si="1"/>
        <v>0.94873117125494932</v>
      </c>
      <c r="I18" s="14">
        <v>666282.44999999995</v>
      </c>
      <c r="J18" s="15">
        <f t="shared" si="2"/>
        <v>0.21471287046273013</v>
      </c>
      <c r="K18" s="30">
        <v>1413498.8398942368</v>
      </c>
    </row>
    <row r="19" spans="1:11" ht="25.5" x14ac:dyDescent="0.2">
      <c r="A19" s="37"/>
      <c r="B19" s="29" t="s">
        <v>29</v>
      </c>
      <c r="C19" s="17">
        <v>132347.73000000001</v>
      </c>
      <c r="D19" s="17">
        <v>127013.61</v>
      </c>
      <c r="E19" s="20">
        <f t="shared" si="0"/>
        <v>0.95969617310398891</v>
      </c>
      <c r="F19" s="16">
        <v>386647.6</v>
      </c>
      <c r="G19" s="17">
        <v>144893.82999999999</v>
      </c>
      <c r="H19" s="20">
        <f t="shared" si="1"/>
        <v>0.37474390116478157</v>
      </c>
      <c r="I19" s="17">
        <v>0</v>
      </c>
      <c r="J19" s="18">
        <f t="shared" si="2"/>
        <v>0</v>
      </c>
      <c r="K19" s="31">
        <v>411850</v>
      </c>
    </row>
    <row r="20" spans="1:11" ht="25.5" x14ac:dyDescent="0.2">
      <c r="A20" s="36" t="s">
        <v>5</v>
      </c>
      <c r="B20" s="28" t="s">
        <v>28</v>
      </c>
      <c r="C20" s="14">
        <v>2174152</v>
      </c>
      <c r="D20" s="14">
        <v>2028584.34</v>
      </c>
      <c r="E20" s="19">
        <f t="shared" si="0"/>
        <v>0.93304623595774361</v>
      </c>
      <c r="F20" s="13">
        <v>1928120.27</v>
      </c>
      <c r="G20" s="14">
        <v>1797129.2399999998</v>
      </c>
      <c r="H20" s="19">
        <f t="shared" si="1"/>
        <v>0.93206283236677956</v>
      </c>
      <c r="I20" s="14">
        <v>107440.75</v>
      </c>
      <c r="J20" s="15">
        <f t="shared" si="2"/>
        <v>5.5723054039569841E-2</v>
      </c>
      <c r="K20" s="30">
        <v>1208186.530295766</v>
      </c>
    </row>
    <row r="21" spans="1:11" ht="25.5" x14ac:dyDescent="0.2">
      <c r="A21" s="37"/>
      <c r="B21" s="29" t="s">
        <v>29</v>
      </c>
      <c r="C21" s="17">
        <v>282176.56</v>
      </c>
      <c r="D21" s="17">
        <v>278312.08999999997</v>
      </c>
      <c r="E21" s="20">
        <f t="shared" si="0"/>
        <v>0.98630478024113688</v>
      </c>
      <c r="F21" s="16">
        <v>348716.97</v>
      </c>
      <c r="G21" s="17">
        <v>329168.68</v>
      </c>
      <c r="H21" s="20">
        <f t="shared" si="1"/>
        <v>0.94394224634378998</v>
      </c>
      <c r="I21" s="17">
        <v>38508.019999999997</v>
      </c>
      <c r="J21" s="18">
        <f t="shared" si="2"/>
        <v>0.11042772022250595</v>
      </c>
      <c r="K21" s="31">
        <v>624591</v>
      </c>
    </row>
    <row r="22" spans="1:11" s="5" customFormat="1" x14ac:dyDescent="0.2">
      <c r="A22" s="24" t="s">
        <v>21</v>
      </c>
      <c r="B22" s="24"/>
      <c r="C22" s="9">
        <f>SUM(C6:C21)</f>
        <v>35277157.650000006</v>
      </c>
      <c r="D22" s="10">
        <f>SUM(D6:D21)</f>
        <v>19744402.599999998</v>
      </c>
      <c r="E22" s="11">
        <f t="shared" si="0"/>
        <v>0.55969369176204009</v>
      </c>
      <c r="F22" s="10">
        <f>SUM(F6:F21)</f>
        <v>35034556.710000008</v>
      </c>
      <c r="G22" s="10">
        <f>SUM(G6:G21)</f>
        <v>29786518.239999995</v>
      </c>
      <c r="H22" s="11">
        <f t="shared" si="1"/>
        <v>0.85020394254047882</v>
      </c>
      <c r="I22" s="10">
        <f>SUM(I6:I21)</f>
        <v>8610687.839999998</v>
      </c>
      <c r="J22" s="11">
        <f t="shared" si="2"/>
        <v>0.24577698845386636</v>
      </c>
      <c r="K22" s="10">
        <f>SUM(K6:K21)</f>
        <v>20917594.995359998</v>
      </c>
    </row>
    <row r="23" spans="1:11" x14ac:dyDescent="0.2">
      <c r="A23" s="22" t="s">
        <v>19</v>
      </c>
      <c r="B23" s="22"/>
    </row>
    <row r="25" spans="1:11" x14ac:dyDescent="0.2">
      <c r="A25" s="21" t="s">
        <v>18</v>
      </c>
      <c r="B25" s="21"/>
    </row>
    <row r="26" spans="1:11" ht="36.75" customHeight="1" x14ac:dyDescent="0.2">
      <c r="A26" s="33" t="s">
        <v>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">
      <c r="A27" s="33" t="s">
        <v>22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5" x14ac:dyDescent="0.25">
      <c r="A28"/>
      <c r="B28"/>
      <c r="C28" s="26"/>
      <c r="D28" s="26"/>
      <c r="E28" s="26"/>
      <c r="F28" s="26"/>
      <c r="G28" s="26"/>
      <c r="H28" s="26"/>
      <c r="I28" s="26"/>
      <c r="J28" s="26"/>
      <c r="K28" s="32"/>
    </row>
    <row r="29" spans="1:1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32"/>
    </row>
    <row r="31" spans="1:11" x14ac:dyDescent="0.2">
      <c r="A31" s="1" t="s">
        <v>23</v>
      </c>
    </row>
    <row r="32" spans="1:11" x14ac:dyDescent="0.2">
      <c r="A32" s="1" t="s">
        <v>24</v>
      </c>
    </row>
    <row r="33" spans="1:4" ht="12.75" customHeight="1" x14ac:dyDescent="0.2">
      <c r="A33" s="34" t="s">
        <v>25</v>
      </c>
      <c r="B33" s="34"/>
      <c r="C33" s="34"/>
      <c r="D33" s="34"/>
    </row>
  </sheetData>
  <mergeCells count="18">
    <mergeCell ref="A1:K1"/>
    <mergeCell ref="A2:K2"/>
    <mergeCell ref="A3:K3"/>
    <mergeCell ref="A4:A5"/>
    <mergeCell ref="C4:E4"/>
    <mergeCell ref="F4:J4"/>
    <mergeCell ref="A27:K27"/>
    <mergeCell ref="A33:D33"/>
    <mergeCell ref="B4:B5"/>
    <mergeCell ref="A6:A7"/>
    <mergeCell ref="A8:A9"/>
    <mergeCell ref="A10:A11"/>
    <mergeCell ref="A12:A13"/>
    <mergeCell ref="A14:A15"/>
    <mergeCell ref="A16:A17"/>
    <mergeCell ref="A18:A19"/>
    <mergeCell ref="A20:A21"/>
    <mergeCell ref="A26:K26"/>
  </mergeCells>
  <printOptions horizontalCentered="1" gridLines="1"/>
  <pageMargins left="0.31496062992125984" right="0.31496062992125984" top="0.55118110236220474" bottom="0.55118110236220474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PPS E IC</vt:lpstr>
      <vt:lpstr>'PROYECTOS PPS E IC'!Títulos_a_imprimir</vt:lpstr>
    </vt:vector>
  </TitlesOfParts>
  <Company>MDMQ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Jacqueline Pilatuna Lincango</dc:creator>
  <cp:lastModifiedBy>Martha Jacqueline Pilatuna Lincango</cp:lastModifiedBy>
  <cp:lastPrinted>2020-11-12T14:35:10Z</cp:lastPrinted>
  <dcterms:created xsi:type="dcterms:W3CDTF">2020-10-12T14:30:32Z</dcterms:created>
  <dcterms:modified xsi:type="dcterms:W3CDTF">2020-11-12T14:41:20Z</dcterms:modified>
</cp:coreProperties>
</file>